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0" windowWidth="20535" windowHeight="7905"/>
  </bookViews>
  <sheets>
    <sheet name="MOIS D'AOUT 2023" sheetId="1" r:id="rId1"/>
    <sheet name="Feuil3" sheetId="3" r:id="rId2"/>
  </sheets>
  <calcPr calcId="124519"/>
</workbook>
</file>

<file path=xl/calcChain.xml><?xml version="1.0" encoding="utf-8"?>
<calcChain xmlns="http://schemas.openxmlformats.org/spreadsheetml/2006/main">
  <c r="AM54" i="1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54"/>
  <c r="AI55"/>
  <c r="AM53"/>
  <c r="AL53"/>
  <c r="AK53"/>
  <c r="AJ53"/>
  <c r="AI53"/>
  <c r="AE88"/>
  <c r="AE89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87"/>
  <c r="AC88"/>
  <c r="AC89"/>
  <c r="AC90" s="1"/>
  <c r="AC91" s="1"/>
  <c r="AC92" s="1"/>
  <c r="AC93" s="1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87"/>
  <c r="AA111"/>
  <c r="AA88"/>
  <c r="AA89"/>
  <c r="AA90" s="1"/>
  <c r="AA91" s="1"/>
  <c r="AA92" s="1"/>
  <c r="AA93" s="1"/>
  <c r="AA94" s="1"/>
  <c r="AA95" s="1"/>
  <c r="AA96" s="1"/>
  <c r="AA97" s="1"/>
  <c r="AA98" s="1"/>
  <c r="AA99" s="1"/>
  <c r="AA100" s="1"/>
  <c r="AA101" s="1"/>
  <c r="AA102" s="1"/>
  <c r="AA103" s="1"/>
  <c r="AA104" s="1"/>
  <c r="AA105" s="1"/>
  <c r="AA106" s="1"/>
  <c r="AA107" s="1"/>
  <c r="AA108" s="1"/>
  <c r="AA109" s="1"/>
  <c r="AA110" s="1"/>
  <c r="AA112" s="1"/>
  <c r="AA113" s="1"/>
  <c r="AA114" s="1"/>
  <c r="AA115" s="1"/>
  <c r="AA87"/>
  <c r="Y88"/>
  <c r="Y89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87"/>
  <c r="AG55"/>
  <c r="AG56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D54"/>
  <c r="AE54" s="1"/>
  <c r="AG53"/>
  <c r="AA55"/>
  <c r="AA56"/>
  <c r="AA57" s="1"/>
  <c r="AA58" s="1"/>
  <c r="AA59" s="1"/>
  <c r="AA60" s="1"/>
  <c r="AA61" s="1"/>
  <c r="AA62" s="1"/>
  <c r="AA63" s="1"/>
  <c r="AA64" s="1"/>
  <c r="AA65" s="1"/>
  <c r="AA66" s="1"/>
  <c r="AA67" s="1"/>
  <c r="AA68" s="1"/>
  <c r="AA69" s="1"/>
  <c r="AA70" s="1"/>
  <c r="AA71" s="1"/>
  <c r="AA72" s="1"/>
  <c r="AA73" s="1"/>
  <c r="AA74" s="1"/>
  <c r="AA75" s="1"/>
  <c r="AA76" s="1"/>
  <c r="AA77" s="1"/>
  <c r="AA78" s="1"/>
  <c r="AA79" s="1"/>
  <c r="AA80" s="1"/>
  <c r="AA81" s="1"/>
  <c r="AA82" s="1"/>
  <c r="AA83" s="1"/>
  <c r="AC55"/>
  <c r="AC56"/>
  <c r="AC57" s="1"/>
  <c r="AC58" s="1"/>
  <c r="AC59" s="1"/>
  <c r="AC60" s="1"/>
  <c r="AC61" s="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54"/>
  <c r="AA54"/>
  <c r="Y55"/>
  <c r="Y56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54"/>
  <c r="Y49"/>
  <c r="G87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R118"/>
  <c r="Q118"/>
  <c r="P118"/>
  <c r="O118"/>
  <c r="S118" s="1"/>
  <c r="AF53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86"/>
  <c r="R86"/>
  <c r="Q86"/>
  <c r="P86"/>
  <c r="O86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G119"/>
  <c r="L118"/>
  <c r="K118"/>
  <c r="J118"/>
  <c r="I118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I87"/>
  <c r="M87" s="1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L86"/>
  <c r="K86"/>
  <c r="J86"/>
  <c r="I86"/>
  <c r="M86" s="1"/>
  <c r="G120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88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63"/>
  <c r="G55"/>
  <c r="G56"/>
  <c r="G57" s="1"/>
  <c r="G54"/>
  <c r="R54"/>
  <c r="R55"/>
  <c r="R56"/>
  <c r="Q54"/>
  <c r="Q55"/>
  <c r="Q56"/>
  <c r="P54"/>
  <c r="P55"/>
  <c r="P56"/>
  <c r="O54"/>
  <c r="S54" s="1"/>
  <c r="O55"/>
  <c r="S55" s="1"/>
  <c r="O56"/>
  <c r="S56" s="1"/>
  <c r="R53"/>
  <c r="Q53"/>
  <c r="P53"/>
  <c r="O53"/>
  <c r="R36"/>
  <c r="R37"/>
  <c r="R38"/>
  <c r="R39"/>
  <c r="R40"/>
  <c r="R41"/>
  <c r="R42"/>
  <c r="R43"/>
  <c r="R44"/>
  <c r="R45"/>
  <c r="R46"/>
  <c r="R47"/>
  <c r="AL47" s="1"/>
  <c r="R48"/>
  <c r="R49"/>
  <c r="Q36"/>
  <c r="Q37"/>
  <c r="Q38"/>
  <c r="Q39"/>
  <c r="Q40"/>
  <c r="Q41"/>
  <c r="Q42"/>
  <c r="Q43"/>
  <c r="Q44"/>
  <c r="Q45"/>
  <c r="Q46"/>
  <c r="Q47"/>
  <c r="Q48"/>
  <c r="Q49"/>
  <c r="P36"/>
  <c r="P37"/>
  <c r="P38"/>
  <c r="P39"/>
  <c r="P40"/>
  <c r="P41"/>
  <c r="P42"/>
  <c r="P43"/>
  <c r="P44"/>
  <c r="P45"/>
  <c r="P46"/>
  <c r="P47"/>
  <c r="P48"/>
  <c r="P49"/>
  <c r="O36"/>
  <c r="O37"/>
  <c r="O38"/>
  <c r="O39"/>
  <c r="O40"/>
  <c r="O41"/>
  <c r="O42"/>
  <c r="O43"/>
  <c r="O44"/>
  <c r="O45"/>
  <c r="O46"/>
  <c r="O47"/>
  <c r="O48"/>
  <c r="O49"/>
  <c r="S36"/>
  <c r="S38"/>
  <c r="S40"/>
  <c r="S42"/>
  <c r="S44"/>
  <c r="S46"/>
  <c r="S48"/>
  <c r="M54"/>
  <c r="M55"/>
  <c r="M56"/>
  <c r="M57"/>
  <c r="M58"/>
  <c r="M59"/>
  <c r="M61"/>
  <c r="M62"/>
  <c r="M72"/>
  <c r="M73"/>
  <c r="M74"/>
  <c r="M75"/>
  <c r="M76"/>
  <c r="M77"/>
  <c r="M78"/>
  <c r="M79"/>
  <c r="M80"/>
  <c r="M81"/>
  <c r="M82"/>
  <c r="M83"/>
  <c r="L54"/>
  <c r="L55"/>
  <c r="L56"/>
  <c r="L57"/>
  <c r="L58"/>
  <c r="L59"/>
  <c r="L60"/>
  <c r="L61"/>
  <c r="L62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K54"/>
  <c r="K55"/>
  <c r="K56"/>
  <c r="K57"/>
  <c r="K58"/>
  <c r="K59"/>
  <c r="K60"/>
  <c r="K61"/>
  <c r="K62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J54"/>
  <c r="J55"/>
  <c r="J56"/>
  <c r="J57"/>
  <c r="J58"/>
  <c r="J59"/>
  <c r="J60"/>
  <c r="J61"/>
  <c r="J62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I54"/>
  <c r="I55"/>
  <c r="I56"/>
  <c r="I57"/>
  <c r="I58"/>
  <c r="I59"/>
  <c r="I60"/>
  <c r="M60" s="1"/>
  <c r="I61"/>
  <c r="I62"/>
  <c r="I65"/>
  <c r="M65" s="1"/>
  <c r="I66"/>
  <c r="M66" s="1"/>
  <c r="I67"/>
  <c r="M67" s="1"/>
  <c r="I68"/>
  <c r="M68" s="1"/>
  <c r="I69"/>
  <c r="M69" s="1"/>
  <c r="I70"/>
  <c r="I71"/>
  <c r="M71" s="1"/>
  <c r="I72"/>
  <c r="I73"/>
  <c r="I74"/>
  <c r="I75"/>
  <c r="I76"/>
  <c r="I77"/>
  <c r="I78"/>
  <c r="I79"/>
  <c r="I80"/>
  <c r="I81"/>
  <c r="I82"/>
  <c r="I83"/>
  <c r="M53"/>
  <c r="L53"/>
  <c r="K53"/>
  <c r="J53"/>
  <c r="I53"/>
  <c r="N52"/>
  <c r="W52"/>
  <c r="X52"/>
  <c r="Z52"/>
  <c r="AB52"/>
  <c r="AD52"/>
  <c r="AE52"/>
  <c r="AG52"/>
  <c r="AH52"/>
  <c r="AI52"/>
  <c r="AJ52"/>
  <c r="AK52"/>
  <c r="AL52"/>
  <c r="AM52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21"/>
  <c r="M37"/>
  <c r="M44"/>
  <c r="L37"/>
  <c r="L38"/>
  <c r="L39"/>
  <c r="L40"/>
  <c r="L41"/>
  <c r="L42"/>
  <c r="L43"/>
  <c r="L44"/>
  <c r="L45"/>
  <c r="L46"/>
  <c r="L47"/>
  <c r="L48"/>
  <c r="L49"/>
  <c r="L50"/>
  <c r="K37"/>
  <c r="K38"/>
  <c r="K39"/>
  <c r="K40"/>
  <c r="K41"/>
  <c r="K42"/>
  <c r="K43"/>
  <c r="K44"/>
  <c r="K45"/>
  <c r="K46"/>
  <c r="K47"/>
  <c r="K48"/>
  <c r="K49"/>
  <c r="K50"/>
  <c r="J38"/>
  <c r="J39"/>
  <c r="J40"/>
  <c r="J41"/>
  <c r="J42"/>
  <c r="J43"/>
  <c r="J44"/>
  <c r="J45"/>
  <c r="J46"/>
  <c r="J47"/>
  <c r="J48"/>
  <c r="J49"/>
  <c r="J50"/>
  <c r="J37"/>
  <c r="I37"/>
  <c r="I38"/>
  <c r="M38" s="1"/>
  <c r="I39"/>
  <c r="M39" s="1"/>
  <c r="I40"/>
  <c r="M40" s="1"/>
  <c r="I41"/>
  <c r="M41" s="1"/>
  <c r="I42"/>
  <c r="M42" s="1"/>
  <c r="I43"/>
  <c r="M43" s="1"/>
  <c r="I44"/>
  <c r="I45"/>
  <c r="M45" s="1"/>
  <c r="I46"/>
  <c r="I47"/>
  <c r="M47" s="1"/>
  <c r="I48"/>
  <c r="M48" s="1"/>
  <c r="I49"/>
  <c r="M49" s="1"/>
  <c r="I50"/>
  <c r="M50" s="1"/>
  <c r="AL36"/>
  <c r="AL37"/>
  <c r="AL38"/>
  <c r="AL39"/>
  <c r="AL40"/>
  <c r="AL41"/>
  <c r="AL42"/>
  <c r="AL43"/>
  <c r="AL44"/>
  <c r="AL45"/>
  <c r="AL49"/>
  <c r="AE35"/>
  <c r="AE36"/>
  <c r="AE37" s="1"/>
  <c r="AE38" s="1"/>
  <c r="AE39" s="1"/>
  <c r="AE40" s="1"/>
  <c r="AE41" s="1"/>
  <c r="AE42" s="1"/>
  <c r="AE43" s="1"/>
  <c r="AE44" s="1"/>
  <c r="AE45" s="1"/>
  <c r="AE46" s="1"/>
  <c r="AE47" s="1"/>
  <c r="AE48" s="1"/>
  <c r="AE49" s="1"/>
  <c r="AE50" s="1"/>
  <c r="M118" l="1"/>
  <c r="AE55"/>
  <c r="AE56" s="1"/>
  <c r="AE57" s="1"/>
  <c r="AE58" s="1"/>
  <c r="AE59" s="1"/>
  <c r="AE60" s="1"/>
  <c r="AE61" s="1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G54"/>
  <c r="M70"/>
  <c r="G58"/>
  <c r="R57"/>
  <c r="Q57"/>
  <c r="P57"/>
  <c r="O57"/>
  <c r="S53"/>
  <c r="S49"/>
  <c r="S47"/>
  <c r="S45"/>
  <c r="S43"/>
  <c r="S41"/>
  <c r="S39"/>
  <c r="S37"/>
  <c r="AL48"/>
  <c r="AL46"/>
  <c r="M46"/>
  <c r="AF51"/>
  <c r="AF52" s="1"/>
  <c r="R58" l="1"/>
  <c r="Q58"/>
  <c r="P58"/>
  <c r="O58"/>
  <c r="S58" s="1"/>
  <c r="G59"/>
  <c r="S57"/>
  <c r="I36"/>
  <c r="M36" s="1"/>
  <c r="J36"/>
  <c r="K36"/>
  <c r="L36"/>
  <c r="G35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P35"/>
  <c r="Q35"/>
  <c r="R35"/>
  <c r="AL35" s="1"/>
  <c r="G6"/>
  <c r="I35"/>
  <c r="J35"/>
  <c r="K35"/>
  <c r="L35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"/>
  <c r="G60" l="1"/>
  <c r="R59"/>
  <c r="Q59"/>
  <c r="P59"/>
  <c r="O59"/>
  <c r="Q50"/>
  <c r="O50"/>
  <c r="R50"/>
  <c r="AL50" s="1"/>
  <c r="P50"/>
  <c r="M35"/>
  <c r="O35"/>
  <c r="S35" s="1"/>
  <c r="AF20"/>
  <c r="F149"/>
  <c r="F116"/>
  <c r="F84"/>
  <c r="F51"/>
  <c r="AD20"/>
  <c r="AB20"/>
  <c r="Z20"/>
  <c r="X20"/>
  <c r="H20"/>
  <c r="F20"/>
  <c r="K14"/>
  <c r="I2"/>
  <c r="L3"/>
  <c r="L4"/>
  <c r="L5"/>
  <c r="L6"/>
  <c r="L7"/>
  <c r="L8"/>
  <c r="L9"/>
  <c r="L10"/>
  <c r="L11"/>
  <c r="L12"/>
  <c r="L13"/>
  <c r="L14"/>
  <c r="L15"/>
  <c r="L16"/>
  <c r="L17"/>
  <c r="L18"/>
  <c r="L19"/>
  <c r="L21"/>
  <c r="L22"/>
  <c r="L23"/>
  <c r="L24"/>
  <c r="L25"/>
  <c r="L26"/>
  <c r="L27"/>
  <c r="L28"/>
  <c r="L29"/>
  <c r="L30"/>
  <c r="L31"/>
  <c r="L32"/>
  <c r="L33"/>
  <c r="L34"/>
  <c r="L2"/>
  <c r="L20" s="1"/>
  <c r="K3"/>
  <c r="K4"/>
  <c r="K5"/>
  <c r="K6"/>
  <c r="K7"/>
  <c r="K8"/>
  <c r="K9"/>
  <c r="K10"/>
  <c r="K11"/>
  <c r="K12"/>
  <c r="K13"/>
  <c r="K15"/>
  <c r="K16"/>
  <c r="K17"/>
  <c r="K18"/>
  <c r="K19"/>
  <c r="K21"/>
  <c r="K22"/>
  <c r="K23"/>
  <c r="K24"/>
  <c r="K25"/>
  <c r="K26"/>
  <c r="K27"/>
  <c r="K28"/>
  <c r="K29"/>
  <c r="K30"/>
  <c r="K31"/>
  <c r="K32"/>
  <c r="K33"/>
  <c r="K34"/>
  <c r="K2"/>
  <c r="J3"/>
  <c r="J4"/>
  <c r="J5"/>
  <c r="J6"/>
  <c r="J7"/>
  <c r="J8"/>
  <c r="J9"/>
  <c r="J10"/>
  <c r="J11"/>
  <c r="J12"/>
  <c r="J13"/>
  <c r="J14"/>
  <c r="J15"/>
  <c r="J16"/>
  <c r="J17"/>
  <c r="J18"/>
  <c r="J19"/>
  <c r="J21"/>
  <c r="J22"/>
  <c r="J23"/>
  <c r="J24"/>
  <c r="J25"/>
  <c r="J26"/>
  <c r="J27"/>
  <c r="J28"/>
  <c r="J29"/>
  <c r="J30"/>
  <c r="J31"/>
  <c r="J32"/>
  <c r="J33"/>
  <c r="J34"/>
  <c r="J2"/>
  <c r="I3"/>
  <c r="M3" s="1"/>
  <c r="I4"/>
  <c r="M4" s="1"/>
  <c r="I5"/>
  <c r="M5" s="1"/>
  <c r="I6"/>
  <c r="M6" s="1"/>
  <c r="I7"/>
  <c r="M7" s="1"/>
  <c r="I8"/>
  <c r="I9"/>
  <c r="M9" s="1"/>
  <c r="I10"/>
  <c r="I11"/>
  <c r="M11" s="1"/>
  <c r="I12"/>
  <c r="I13"/>
  <c r="M13" s="1"/>
  <c r="I14"/>
  <c r="M14" s="1"/>
  <c r="I15"/>
  <c r="I16"/>
  <c r="M16" s="1"/>
  <c r="I17"/>
  <c r="M17" s="1"/>
  <c r="I18"/>
  <c r="M18" s="1"/>
  <c r="I19"/>
  <c r="M19" s="1"/>
  <c r="I21"/>
  <c r="M21" s="1"/>
  <c r="I22"/>
  <c r="M22" s="1"/>
  <c r="I23"/>
  <c r="M23" s="1"/>
  <c r="I24"/>
  <c r="M24" s="1"/>
  <c r="I25"/>
  <c r="M25" s="1"/>
  <c r="I26"/>
  <c r="M26" s="1"/>
  <c r="I27"/>
  <c r="M27" s="1"/>
  <c r="I28"/>
  <c r="M28" s="1"/>
  <c r="I29"/>
  <c r="I30"/>
  <c r="M30" s="1"/>
  <c r="I31"/>
  <c r="I32"/>
  <c r="M32" s="1"/>
  <c r="I33"/>
  <c r="I34"/>
  <c r="M34" s="1"/>
  <c r="R60" l="1"/>
  <c r="Q60"/>
  <c r="P60"/>
  <c r="O60"/>
  <c r="S60" s="1"/>
  <c r="G61"/>
  <c r="S59"/>
  <c r="S50"/>
  <c r="M33"/>
  <c r="M31"/>
  <c r="L51"/>
  <c r="L52" s="1"/>
  <c r="M29"/>
  <c r="F52"/>
  <c r="F85" s="1"/>
  <c r="F117" s="1"/>
  <c r="F150" s="1"/>
  <c r="J51"/>
  <c r="J52" s="1"/>
  <c r="K51"/>
  <c r="K52" s="1"/>
  <c r="M51"/>
  <c r="M52" s="1"/>
  <c r="M12"/>
  <c r="M10"/>
  <c r="I20"/>
  <c r="M2"/>
  <c r="J20"/>
  <c r="I51"/>
  <c r="I52" s="1"/>
  <c r="K20"/>
  <c r="M8"/>
  <c r="M15"/>
  <c r="AG2"/>
  <c r="AE3"/>
  <c r="AE4" s="1"/>
  <c r="AE5" s="1"/>
  <c r="AE6" s="1"/>
  <c r="AC3"/>
  <c r="AC4" s="1"/>
  <c r="AC5" s="1"/>
  <c r="AA3"/>
  <c r="AA4" s="1"/>
  <c r="AA5" s="1"/>
  <c r="AA6" s="1"/>
  <c r="Y3"/>
  <c r="O2"/>
  <c r="AI2" s="1"/>
  <c r="R2"/>
  <c r="AL2" s="1"/>
  <c r="Q2"/>
  <c r="AK2" s="1"/>
  <c r="P2"/>
  <c r="AJ2" s="1"/>
  <c r="G3"/>
  <c r="G4" s="1"/>
  <c r="G5" s="1"/>
  <c r="G62" l="1"/>
  <c r="R61"/>
  <c r="Q61"/>
  <c r="P61"/>
  <c r="O61"/>
  <c r="M20"/>
  <c r="S2"/>
  <c r="AM2" s="1"/>
  <c r="O3"/>
  <c r="P3"/>
  <c r="AJ3" s="1"/>
  <c r="Q3"/>
  <c r="AK3" s="1"/>
  <c r="R3"/>
  <c r="AL3" s="1"/>
  <c r="AI3"/>
  <c r="AE7"/>
  <c r="AC6"/>
  <c r="AA7"/>
  <c r="Y4"/>
  <c r="AG3"/>
  <c r="R5"/>
  <c r="AL5" s="1"/>
  <c r="Q5"/>
  <c r="AK5" s="1"/>
  <c r="P5"/>
  <c r="AJ5" s="1"/>
  <c r="O5"/>
  <c r="O4"/>
  <c r="P4"/>
  <c r="AJ4" s="1"/>
  <c r="R4"/>
  <c r="AL4" s="1"/>
  <c r="Q4"/>
  <c r="AK4" s="1"/>
  <c r="R62" l="1"/>
  <c r="Q62"/>
  <c r="P62"/>
  <c r="O62"/>
  <c r="S61"/>
  <c r="S3"/>
  <c r="AM3" s="1"/>
  <c r="AE8"/>
  <c r="AC7"/>
  <c r="AA8"/>
  <c r="Y5"/>
  <c r="AG4"/>
  <c r="AM4" s="1"/>
  <c r="AI4"/>
  <c r="G7"/>
  <c r="P6"/>
  <c r="AJ6" s="1"/>
  <c r="O6"/>
  <c r="R6"/>
  <c r="AL6" s="1"/>
  <c r="Q6"/>
  <c r="AK6" s="1"/>
  <c r="S4"/>
  <c r="S5"/>
  <c r="G64" l="1"/>
  <c r="R63"/>
  <c r="Q63"/>
  <c r="P63"/>
  <c r="O63"/>
  <c r="S62"/>
  <c r="AE9"/>
  <c r="AC8"/>
  <c r="AA9"/>
  <c r="Y6"/>
  <c r="AI5"/>
  <c r="AG5"/>
  <c r="AM5" s="1"/>
  <c r="G8"/>
  <c r="R7"/>
  <c r="AL7" s="1"/>
  <c r="Q7"/>
  <c r="AK7" s="1"/>
  <c r="P7"/>
  <c r="AJ7" s="1"/>
  <c r="O7"/>
  <c r="S6"/>
  <c r="R64" l="1"/>
  <c r="Q64"/>
  <c r="P64"/>
  <c r="O64"/>
  <c r="S64" s="1"/>
  <c r="G65"/>
  <c r="S63"/>
  <c r="AE10"/>
  <c r="AC9"/>
  <c r="AA10"/>
  <c r="Y7"/>
  <c r="AG6"/>
  <c r="AM6" s="1"/>
  <c r="AI6"/>
  <c r="G9"/>
  <c r="R8"/>
  <c r="AL8" s="1"/>
  <c r="Q8"/>
  <c r="AK8" s="1"/>
  <c r="O8"/>
  <c r="P8"/>
  <c r="AJ8" s="1"/>
  <c r="S7"/>
  <c r="G66" l="1"/>
  <c r="R65"/>
  <c r="Q65"/>
  <c r="P65"/>
  <c r="O65"/>
  <c r="S8"/>
  <c r="AE11"/>
  <c r="AC10"/>
  <c r="AC11" s="1"/>
  <c r="AA11"/>
  <c r="AG7"/>
  <c r="AM7" s="1"/>
  <c r="AI7"/>
  <c r="Y8"/>
  <c r="G10"/>
  <c r="R9"/>
  <c r="AL9" s="1"/>
  <c r="Q9"/>
  <c r="AK9" s="1"/>
  <c r="P9"/>
  <c r="AJ9" s="1"/>
  <c r="O9"/>
  <c r="R66" l="1"/>
  <c r="Q66"/>
  <c r="P66"/>
  <c r="O66"/>
  <c r="S66" s="1"/>
  <c r="G67"/>
  <c r="S65"/>
  <c r="AE12"/>
  <c r="AA12"/>
  <c r="AI8"/>
  <c r="Y9"/>
  <c r="AG8"/>
  <c r="AM8" s="1"/>
  <c r="G11"/>
  <c r="P11" s="1"/>
  <c r="P10"/>
  <c r="AJ10" s="1"/>
  <c r="R10"/>
  <c r="AL10" s="1"/>
  <c r="Q10"/>
  <c r="AK10" s="1"/>
  <c r="O10"/>
  <c r="S9"/>
  <c r="G68" l="1"/>
  <c r="R67"/>
  <c r="Q67"/>
  <c r="P67"/>
  <c r="O67"/>
  <c r="AE13"/>
  <c r="AC12"/>
  <c r="AA13"/>
  <c r="AI9"/>
  <c r="Y10"/>
  <c r="AG9"/>
  <c r="AM9" s="1"/>
  <c r="G12"/>
  <c r="G13" s="1"/>
  <c r="R11"/>
  <c r="AL11" s="1"/>
  <c r="Q11"/>
  <c r="AK11" s="1"/>
  <c r="AJ11"/>
  <c r="O11"/>
  <c r="S10"/>
  <c r="S67" l="1"/>
  <c r="R68"/>
  <c r="Q68"/>
  <c r="P68"/>
  <c r="G69"/>
  <c r="O68"/>
  <c r="AE14"/>
  <c r="AC13"/>
  <c r="AA14"/>
  <c r="AI10"/>
  <c r="Y11"/>
  <c r="AG10"/>
  <c r="AM10" s="1"/>
  <c r="Q12"/>
  <c r="AK12" s="1"/>
  <c r="O12"/>
  <c r="R12"/>
  <c r="AL12" s="1"/>
  <c r="P12"/>
  <c r="AJ12" s="1"/>
  <c r="S11"/>
  <c r="G70" l="1"/>
  <c r="R69"/>
  <c r="Q69"/>
  <c r="P69"/>
  <c r="O69"/>
  <c r="S68"/>
  <c r="AE15"/>
  <c r="AC14"/>
  <c r="AA15"/>
  <c r="Y12"/>
  <c r="AI11"/>
  <c r="AG11"/>
  <c r="AM11" s="1"/>
  <c r="G14"/>
  <c r="R13"/>
  <c r="AL13" s="1"/>
  <c r="Q13"/>
  <c r="AK13" s="1"/>
  <c r="P13"/>
  <c r="AJ13" s="1"/>
  <c r="O13"/>
  <c r="S12"/>
  <c r="R70" l="1"/>
  <c r="Q70"/>
  <c r="P70"/>
  <c r="O70"/>
  <c r="S70" s="1"/>
  <c r="G71"/>
  <c r="S69"/>
  <c r="AE16"/>
  <c r="AC15"/>
  <c r="AA16"/>
  <c r="AI12"/>
  <c r="Y13"/>
  <c r="AG12"/>
  <c r="AM12" s="1"/>
  <c r="G15"/>
  <c r="R14"/>
  <c r="AL14" s="1"/>
  <c r="P14"/>
  <c r="AJ14" s="1"/>
  <c r="Q14"/>
  <c r="AK14" s="1"/>
  <c r="O14"/>
  <c r="S13"/>
  <c r="G72" l="1"/>
  <c r="R71"/>
  <c r="Q71"/>
  <c r="P71"/>
  <c r="O71"/>
  <c r="AE17"/>
  <c r="AC16"/>
  <c r="AA17"/>
  <c r="Y14"/>
  <c r="AI13"/>
  <c r="AG13"/>
  <c r="AM13" s="1"/>
  <c r="G16"/>
  <c r="R15"/>
  <c r="AL15" s="1"/>
  <c r="Q15"/>
  <c r="AK15" s="1"/>
  <c r="P15"/>
  <c r="AJ15" s="1"/>
  <c r="O15"/>
  <c r="S14"/>
  <c r="R72" l="1"/>
  <c r="Q72"/>
  <c r="P72"/>
  <c r="G73"/>
  <c r="O72"/>
  <c r="S71"/>
  <c r="AE18"/>
  <c r="AC17"/>
  <c r="AA18"/>
  <c r="AI14"/>
  <c r="Y15"/>
  <c r="AG14"/>
  <c r="AM14" s="1"/>
  <c r="G17"/>
  <c r="Q16"/>
  <c r="AK16" s="1"/>
  <c r="O16"/>
  <c r="R16"/>
  <c r="AL16" s="1"/>
  <c r="P16"/>
  <c r="AJ16" s="1"/>
  <c r="S15"/>
  <c r="G74" l="1"/>
  <c r="R73"/>
  <c r="Q73"/>
  <c r="P73"/>
  <c r="O73"/>
  <c r="S72"/>
  <c r="AE19"/>
  <c r="AC18"/>
  <c r="AA19"/>
  <c r="Y16"/>
  <c r="AI15"/>
  <c r="AG15"/>
  <c r="AM15" s="1"/>
  <c r="G18"/>
  <c r="R17"/>
  <c r="AL17" s="1"/>
  <c r="Q17"/>
  <c r="AK17" s="1"/>
  <c r="P17"/>
  <c r="AJ17" s="1"/>
  <c r="O17"/>
  <c r="S16"/>
  <c r="R74" l="1"/>
  <c r="Q74"/>
  <c r="P74"/>
  <c r="O74"/>
  <c r="G75"/>
  <c r="S73"/>
  <c r="AE21"/>
  <c r="AC19"/>
  <c r="AA21"/>
  <c r="Y17"/>
  <c r="AI16"/>
  <c r="AG16"/>
  <c r="AM16" s="1"/>
  <c r="G19"/>
  <c r="R18"/>
  <c r="AL18" s="1"/>
  <c r="Q18"/>
  <c r="AK18" s="1"/>
  <c r="P18"/>
  <c r="AJ18" s="1"/>
  <c r="O18"/>
  <c r="S17"/>
  <c r="S74" l="1"/>
  <c r="G76"/>
  <c r="R75"/>
  <c r="Q75"/>
  <c r="P75"/>
  <c r="O75"/>
  <c r="AE22"/>
  <c r="AC21"/>
  <c r="AA22"/>
  <c r="Y18"/>
  <c r="AI17"/>
  <c r="AG17"/>
  <c r="AM17" s="1"/>
  <c r="G21"/>
  <c r="R19"/>
  <c r="Q19"/>
  <c r="P19"/>
  <c r="O19"/>
  <c r="S18"/>
  <c r="R76" l="1"/>
  <c r="Q76"/>
  <c r="P76"/>
  <c r="G77"/>
  <c r="O76"/>
  <c r="S75"/>
  <c r="AJ19"/>
  <c r="AL19"/>
  <c r="AK19"/>
  <c r="AE23"/>
  <c r="AC22"/>
  <c r="AA23"/>
  <c r="Y19"/>
  <c r="AI18"/>
  <c r="AG18"/>
  <c r="AM18" s="1"/>
  <c r="G22"/>
  <c r="O21"/>
  <c r="R21"/>
  <c r="AL21" s="1"/>
  <c r="Q21"/>
  <c r="AK21" s="1"/>
  <c r="P21"/>
  <c r="AJ21" s="1"/>
  <c r="S19"/>
  <c r="G78" l="1"/>
  <c r="R77"/>
  <c r="Q77"/>
  <c r="P77"/>
  <c r="O77"/>
  <c r="S76"/>
  <c r="AE24"/>
  <c r="AC23"/>
  <c r="AA24"/>
  <c r="AI19"/>
  <c r="AG19"/>
  <c r="AM19" s="1"/>
  <c r="Y21"/>
  <c r="G23"/>
  <c r="R22"/>
  <c r="AL22" s="1"/>
  <c r="Q22"/>
  <c r="AK22" s="1"/>
  <c r="P22"/>
  <c r="AJ22" s="1"/>
  <c r="O22"/>
  <c r="S21"/>
  <c r="R78" l="1"/>
  <c r="Q78"/>
  <c r="P78"/>
  <c r="O78"/>
  <c r="S78" s="1"/>
  <c r="G79"/>
  <c r="S77"/>
  <c r="AE25"/>
  <c r="AC24"/>
  <c r="AA25"/>
  <c r="Y22"/>
  <c r="AG21"/>
  <c r="AM21" s="1"/>
  <c r="AI21"/>
  <c r="G24"/>
  <c r="R23"/>
  <c r="AL23" s="1"/>
  <c r="Q23"/>
  <c r="AK23" s="1"/>
  <c r="P23"/>
  <c r="AJ23" s="1"/>
  <c r="O23"/>
  <c r="S22"/>
  <c r="G80" l="1"/>
  <c r="R79"/>
  <c r="Q79"/>
  <c r="P79"/>
  <c r="O79"/>
  <c r="AE26"/>
  <c r="AC25"/>
  <c r="AA26"/>
  <c r="AG22"/>
  <c r="AM22" s="1"/>
  <c r="AI22"/>
  <c r="Y23"/>
  <c r="G25"/>
  <c r="R24"/>
  <c r="AL24" s="1"/>
  <c r="Q24"/>
  <c r="AK24" s="1"/>
  <c r="P24"/>
  <c r="AJ24" s="1"/>
  <c r="O24"/>
  <c r="S23"/>
  <c r="R80" l="1"/>
  <c r="Q80"/>
  <c r="P80"/>
  <c r="G81"/>
  <c r="O80"/>
  <c r="S79"/>
  <c r="AE27"/>
  <c r="AC26"/>
  <c r="AA27"/>
  <c r="AI23"/>
  <c r="Y24"/>
  <c r="AG23"/>
  <c r="AM23" s="1"/>
  <c r="G26"/>
  <c r="R25"/>
  <c r="AL25" s="1"/>
  <c r="P25"/>
  <c r="AJ25" s="1"/>
  <c r="O25"/>
  <c r="Q25"/>
  <c r="AK25" s="1"/>
  <c r="S24"/>
  <c r="G82" l="1"/>
  <c r="R81"/>
  <c r="Q81"/>
  <c r="P81"/>
  <c r="O81"/>
  <c r="S80"/>
  <c r="S25"/>
  <c r="AE28"/>
  <c r="AC27"/>
  <c r="AA28"/>
  <c r="AG24"/>
  <c r="AM24" s="1"/>
  <c r="Y25"/>
  <c r="AI24"/>
  <c r="G27"/>
  <c r="R26"/>
  <c r="AL26" s="1"/>
  <c r="Q26"/>
  <c r="AK26" s="1"/>
  <c r="P26"/>
  <c r="AJ26" s="1"/>
  <c r="O26"/>
  <c r="R82" l="1"/>
  <c r="P82"/>
  <c r="O82"/>
  <c r="G83"/>
  <c r="Q82"/>
  <c r="S81"/>
  <c r="AE29"/>
  <c r="AC28"/>
  <c r="AA29"/>
  <c r="Y26"/>
  <c r="AI25"/>
  <c r="AG25"/>
  <c r="AM25" s="1"/>
  <c r="G28"/>
  <c r="Q27"/>
  <c r="AK27" s="1"/>
  <c r="O27"/>
  <c r="R27"/>
  <c r="AL27" s="1"/>
  <c r="P27"/>
  <c r="AJ27" s="1"/>
  <c r="S26"/>
  <c r="R83" l="1"/>
  <c r="Q83"/>
  <c r="P83"/>
  <c r="O83"/>
  <c r="S82"/>
  <c r="AE30"/>
  <c r="AC29"/>
  <c r="AA30"/>
  <c r="Y27"/>
  <c r="AI26"/>
  <c r="AG26"/>
  <c r="AM26" s="1"/>
  <c r="G29"/>
  <c r="R28"/>
  <c r="AL28" s="1"/>
  <c r="Q28"/>
  <c r="AK28" s="1"/>
  <c r="P28"/>
  <c r="AJ28" s="1"/>
  <c r="O28"/>
  <c r="S27"/>
  <c r="S83" l="1"/>
  <c r="AE31"/>
  <c r="AC30"/>
  <c r="AA31"/>
  <c r="AG27"/>
  <c r="AM27" s="1"/>
  <c r="AI27"/>
  <c r="Y28"/>
  <c r="G30"/>
  <c r="R29"/>
  <c r="AL29" s="1"/>
  <c r="P29"/>
  <c r="AJ29" s="1"/>
  <c r="Q29"/>
  <c r="AK29" s="1"/>
  <c r="O29"/>
  <c r="S28"/>
  <c r="AE32" l="1"/>
  <c r="AC31"/>
  <c r="AA32"/>
  <c r="Y29"/>
  <c r="AI28"/>
  <c r="AG28"/>
  <c r="AM28" s="1"/>
  <c r="G31"/>
  <c r="R30"/>
  <c r="AL30" s="1"/>
  <c r="Q30"/>
  <c r="AK30" s="1"/>
  <c r="P30"/>
  <c r="AJ30" s="1"/>
  <c r="O30"/>
  <c r="S29"/>
  <c r="AE33" l="1"/>
  <c r="AC32"/>
  <c r="AA33"/>
  <c r="Y30"/>
  <c r="AI29"/>
  <c r="AG29"/>
  <c r="AM29" s="1"/>
  <c r="G32"/>
  <c r="R31"/>
  <c r="AL31" s="1"/>
  <c r="Q31"/>
  <c r="AK31" s="1"/>
  <c r="O31"/>
  <c r="P31"/>
  <c r="AJ31" s="1"/>
  <c r="S30"/>
  <c r="S31" l="1"/>
  <c r="AE34"/>
  <c r="AC33"/>
  <c r="AC34" s="1"/>
  <c r="AC35" s="1"/>
  <c r="AA34"/>
  <c r="AA35" s="1"/>
  <c r="AI30"/>
  <c r="AG30"/>
  <c r="AM30" s="1"/>
  <c r="Y31"/>
  <c r="G33"/>
  <c r="G34" s="1"/>
  <c r="R32"/>
  <c r="AL32" s="1"/>
  <c r="Q32"/>
  <c r="AK32" s="1"/>
  <c r="P32"/>
  <c r="AJ32" s="1"/>
  <c r="O32"/>
  <c r="AA36" l="1"/>
  <c r="AJ35"/>
  <c r="AC36"/>
  <c r="AK35"/>
  <c r="Y32"/>
  <c r="AI31"/>
  <c r="AG31"/>
  <c r="AM31" s="1"/>
  <c r="Q33"/>
  <c r="AK33" s="1"/>
  <c r="P33"/>
  <c r="AJ33" s="1"/>
  <c r="R33"/>
  <c r="AL33" s="1"/>
  <c r="O33"/>
  <c r="S32"/>
  <c r="AA37" l="1"/>
  <c r="AJ36"/>
  <c r="AC37"/>
  <c r="AK36"/>
  <c r="Y33"/>
  <c r="AI32"/>
  <c r="AG32"/>
  <c r="AM32" s="1"/>
  <c r="R34"/>
  <c r="AL34" s="1"/>
  <c r="Q34"/>
  <c r="AK34" s="1"/>
  <c r="P34"/>
  <c r="AJ34" s="1"/>
  <c r="O34"/>
  <c r="S33"/>
  <c r="AA38" l="1"/>
  <c r="AJ37"/>
  <c r="AC38"/>
  <c r="AK37"/>
  <c r="S34"/>
  <c r="AI33"/>
  <c r="Y34"/>
  <c r="Y35" s="1"/>
  <c r="AG33"/>
  <c r="AM33" s="1"/>
  <c r="AA39" l="1"/>
  <c r="AJ38"/>
  <c r="Y36"/>
  <c r="AI35"/>
  <c r="AG35"/>
  <c r="AM35" s="1"/>
  <c r="AC39"/>
  <c r="AK38"/>
  <c r="AG34"/>
  <c r="AM34" s="1"/>
  <c r="AI34"/>
  <c r="AA40" l="1"/>
  <c r="AJ39"/>
  <c r="Y37"/>
  <c r="AI36"/>
  <c r="AG36"/>
  <c r="AM36" s="1"/>
  <c r="AC40"/>
  <c r="AK39"/>
  <c r="AA41" l="1"/>
  <c r="AJ40"/>
  <c r="Y38"/>
  <c r="AI37"/>
  <c r="AG37"/>
  <c r="AM37" s="1"/>
  <c r="AC41"/>
  <c r="AK40"/>
  <c r="AA42" l="1"/>
  <c r="AJ41"/>
  <c r="Y39"/>
  <c r="AI38"/>
  <c r="AG38"/>
  <c r="AM38" s="1"/>
  <c r="AC42"/>
  <c r="AK41"/>
  <c r="AA43" l="1"/>
  <c r="AJ42"/>
  <c r="Y40"/>
  <c r="AI39"/>
  <c r="AG39"/>
  <c r="AM39" s="1"/>
  <c r="AC43"/>
  <c r="AK42"/>
  <c r="AA44" l="1"/>
  <c r="AJ43"/>
  <c r="Y41"/>
  <c r="AI40"/>
  <c r="AG40"/>
  <c r="AM40" s="1"/>
  <c r="AC44"/>
  <c r="AK43"/>
  <c r="AA45" l="1"/>
  <c r="AJ44"/>
  <c r="Y42"/>
  <c r="AI41"/>
  <c r="AG41"/>
  <c r="AM41" s="1"/>
  <c r="AC45"/>
  <c r="AK44"/>
  <c r="AA46" l="1"/>
  <c r="AJ45"/>
  <c r="Y43"/>
  <c r="AI42"/>
  <c r="AG42"/>
  <c r="AM42" s="1"/>
  <c r="AC46"/>
  <c r="AK45"/>
  <c r="AA47" l="1"/>
  <c r="AJ46"/>
  <c r="Y44"/>
  <c r="AI43"/>
  <c r="AG43"/>
  <c r="AM43" s="1"/>
  <c r="AC47"/>
  <c r="AK46"/>
  <c r="AA48" l="1"/>
  <c r="AJ47"/>
  <c r="Y45"/>
  <c r="AI44"/>
  <c r="AG44"/>
  <c r="AM44" s="1"/>
  <c r="AC48"/>
  <c r="AK47"/>
  <c r="AA49" l="1"/>
  <c r="AJ48"/>
  <c r="Y46"/>
  <c r="AI45"/>
  <c r="AG45"/>
  <c r="AM45" s="1"/>
  <c r="AC49"/>
  <c r="AK48"/>
  <c r="AA50" l="1"/>
  <c r="AJ50" s="1"/>
  <c r="AJ49"/>
  <c r="Y47"/>
  <c r="AI46"/>
  <c r="AG46"/>
  <c r="AM46" s="1"/>
  <c r="AC50"/>
  <c r="AK49"/>
  <c r="Y48" l="1"/>
  <c r="AI47"/>
  <c r="AG47"/>
  <c r="AM47" s="1"/>
  <c r="AK50"/>
  <c r="AI48" l="1"/>
  <c r="AG48"/>
  <c r="AM48" s="1"/>
  <c r="Y50" l="1"/>
  <c r="AI49"/>
  <c r="AG49"/>
  <c r="AM49" s="1"/>
  <c r="AI50" l="1"/>
  <c r="AG50"/>
  <c r="AM50" s="1"/>
</calcChain>
</file>

<file path=xl/sharedStrings.xml><?xml version="1.0" encoding="utf-8"?>
<sst xmlns="http://schemas.openxmlformats.org/spreadsheetml/2006/main" count="226" uniqueCount="34">
  <si>
    <t>Reçu/FC</t>
  </si>
  <si>
    <t>Net/FC</t>
  </si>
  <si>
    <t>Reçu/Devise</t>
  </si>
  <si>
    <t>Report</t>
  </si>
  <si>
    <t>frais scolaires percus</t>
  </si>
  <si>
    <t>PRIME</t>
  </si>
  <si>
    <t>CONSTR</t>
  </si>
  <si>
    <t>FF</t>
  </si>
  <si>
    <t>S/D</t>
  </si>
  <si>
    <t>TOT VENT</t>
  </si>
  <si>
    <t>Avance KAKULE</t>
  </si>
  <si>
    <t>prim</t>
  </si>
  <si>
    <t>cum prim</t>
  </si>
  <si>
    <t>const</t>
  </si>
  <si>
    <t>cum const</t>
  </si>
  <si>
    <t>CUM/FF</t>
  </si>
  <si>
    <t>CUMS/D</t>
  </si>
  <si>
    <t>Dep du jour</t>
  </si>
  <si>
    <t>Dep du jour SIWAKO</t>
  </si>
  <si>
    <t>SOLDES</t>
  </si>
  <si>
    <t>SRTIES</t>
  </si>
  <si>
    <t>RECETTES CUMULEES</t>
  </si>
  <si>
    <t>TJ</t>
  </si>
  <si>
    <t>TOTAL MOIS D'AOUT 2023</t>
  </si>
  <si>
    <t>TOTAL MOIS SETEMBRE  2023</t>
  </si>
  <si>
    <t>CUMUL D'AOUT A SEMPTEMBRE</t>
  </si>
  <si>
    <t>CUMUL D'AOUT A OCTOBRE</t>
  </si>
  <si>
    <t>TOTAL MOIS OCTOBRE  2023</t>
  </si>
  <si>
    <t>TOTAL MOIS NOVEMBRE  2023</t>
  </si>
  <si>
    <t>CUMUL D'AOUT A NOVEMBRE</t>
  </si>
  <si>
    <t>TOTAL MOIS DECEMBRE  2023</t>
  </si>
  <si>
    <t>CUMUL D'AOUT A DECEMBRE</t>
  </si>
  <si>
    <t>tot jounalier</t>
  </si>
  <si>
    <t>Frais scolaires percus</t>
  </si>
</sst>
</file>

<file path=xl/styles.xml><?xml version="1.0" encoding="utf-8"?>
<styleSheet xmlns="http://schemas.openxmlformats.org/spreadsheetml/2006/main">
  <numFmts count="4">
    <numFmt numFmtId="164" formatCode="#,##0.00\ _€"/>
    <numFmt numFmtId="165" formatCode="#,##0.00\ _€;[Red]#,##0.00\ _€"/>
    <numFmt numFmtId="166" formatCode="#,##0.00;[Red]#,##0.00"/>
    <numFmt numFmtId="167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Bookman Old Style"/>
      <family val="1"/>
    </font>
    <font>
      <b/>
      <sz val="12"/>
      <color rgb="FFFF0000"/>
      <name val="Calibri"/>
      <family val="2"/>
      <scheme val="minor"/>
    </font>
    <font>
      <b/>
      <sz val="12"/>
      <color rgb="FFFF000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3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164" fontId="0" fillId="2" borderId="1" xfId="0" applyNumberFormat="1" applyFill="1" applyBorder="1"/>
    <xf numFmtId="164" fontId="1" fillId="2" borderId="1" xfId="0" applyNumberFormat="1" applyFont="1" applyFill="1" applyBorder="1"/>
    <xf numFmtId="0" fontId="0" fillId="2" borderId="1" xfId="0" applyFill="1" applyBorder="1"/>
    <xf numFmtId="0" fontId="2" fillId="0" borderId="0" xfId="0" applyFont="1" applyFill="1" applyBorder="1" applyAlignment="1">
      <alignment horizontal="center"/>
    </xf>
    <xf numFmtId="0" fontId="2" fillId="0" borderId="2" xfId="0" applyFont="1" applyBorder="1"/>
    <xf numFmtId="0" fontId="1" fillId="0" borderId="1" xfId="0" applyFont="1" applyFill="1" applyBorder="1"/>
    <xf numFmtId="164" fontId="1" fillId="3" borderId="1" xfId="0" applyNumberFormat="1" applyFont="1" applyFill="1" applyBorder="1"/>
    <xf numFmtId="4" fontId="1" fillId="3" borderId="1" xfId="0" applyNumberFormat="1" applyFont="1" applyFill="1" applyBorder="1"/>
    <xf numFmtId="2" fontId="0" fillId="0" borderId="1" xfId="0" applyNumberFormat="1" applyBorder="1"/>
    <xf numFmtId="2" fontId="0" fillId="2" borderId="1" xfId="0" applyNumberFormat="1" applyFill="1" applyBorder="1"/>
    <xf numFmtId="16" fontId="0" fillId="0" borderId="1" xfId="0" applyNumberFormat="1" applyBorder="1"/>
    <xf numFmtId="14" fontId="3" fillId="0" borderId="3" xfId="0" applyNumberFormat="1" applyFont="1" applyBorder="1"/>
    <xf numFmtId="0" fontId="0" fillId="0" borderId="3" xfId="0" applyBorder="1"/>
    <xf numFmtId="0" fontId="1" fillId="0" borderId="3" xfId="0" applyFont="1" applyFill="1" applyBorder="1"/>
    <xf numFmtId="164" fontId="1" fillId="3" borderId="3" xfId="0" applyNumberFormat="1" applyFont="1" applyFill="1" applyBorder="1"/>
    <xf numFmtId="4" fontId="1" fillId="3" borderId="3" xfId="0" applyNumberFormat="1" applyFont="1" applyFill="1" applyBorder="1"/>
    <xf numFmtId="0" fontId="0" fillId="3" borderId="1" xfId="0" applyFill="1" applyBorder="1"/>
    <xf numFmtId="0" fontId="0" fillId="2" borderId="3" xfId="0" applyFill="1" applyBorder="1"/>
    <xf numFmtId="164" fontId="0" fillId="2" borderId="3" xfId="0" applyNumberFormat="1" applyFill="1" applyBorder="1"/>
    <xf numFmtId="164" fontId="1" fillId="2" borderId="3" xfId="0" applyNumberFormat="1" applyFont="1" applyFill="1" applyBorder="1"/>
    <xf numFmtId="14" fontId="5" fillId="4" borderId="1" xfId="0" applyNumberFormat="1" applyFont="1" applyFill="1" applyBorder="1"/>
    <xf numFmtId="0" fontId="5" fillId="4" borderId="1" xfId="0" applyFont="1" applyFill="1" applyBorder="1"/>
    <xf numFmtId="0" fontId="6" fillId="4" borderId="1" xfId="0" applyFont="1" applyFill="1" applyBorder="1"/>
    <xf numFmtId="0" fontId="5" fillId="4" borderId="0" xfId="0" applyFont="1" applyFill="1"/>
    <xf numFmtId="164" fontId="5" fillId="4" borderId="1" xfId="0" applyNumberFormat="1" applyFont="1" applyFill="1" applyBorder="1"/>
    <xf numFmtId="164" fontId="6" fillId="4" borderId="1" xfId="0" applyNumberFormat="1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7" fillId="4" borderId="1" xfId="0" applyFont="1" applyFill="1" applyBorder="1"/>
    <xf numFmtId="14" fontId="0" fillId="4" borderId="1" xfId="0" applyNumberFormat="1" applyFill="1" applyBorder="1"/>
    <xf numFmtId="164" fontId="0" fillId="4" borderId="1" xfId="0" applyNumberFormat="1" applyFill="1" applyBorder="1"/>
    <xf numFmtId="164" fontId="0" fillId="0" borderId="1" xfId="0" applyNumberFormat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5" fillId="3" borderId="1" xfId="0" applyFont="1" applyFill="1" applyBorder="1"/>
    <xf numFmtId="164" fontId="2" fillId="4" borderId="1" xfId="0" applyNumberFormat="1" applyFont="1" applyFill="1" applyBorder="1"/>
    <xf numFmtId="164" fontId="0" fillId="3" borderId="1" xfId="0" applyNumberFormat="1" applyFill="1" applyBorder="1"/>
    <xf numFmtId="164" fontId="8" fillId="4" borderId="1" xfId="0" applyNumberFormat="1" applyFont="1" applyFill="1" applyBorder="1"/>
    <xf numFmtId="164" fontId="9" fillId="3" borderId="1" xfId="0" applyNumberFormat="1" applyFont="1" applyFill="1" applyBorder="1"/>
    <xf numFmtId="164" fontId="7" fillId="4" borderId="1" xfId="0" applyNumberFormat="1" applyFont="1" applyFill="1" applyBorder="1"/>
    <xf numFmtId="165" fontId="0" fillId="3" borderId="1" xfId="0" applyNumberFormat="1" applyFill="1" applyBorder="1"/>
    <xf numFmtId="165" fontId="1" fillId="2" borderId="1" xfId="0" applyNumberFormat="1" applyFont="1" applyFill="1" applyBorder="1"/>
    <xf numFmtId="165" fontId="0" fillId="3" borderId="3" xfId="0" applyNumberFormat="1" applyFill="1" applyBorder="1"/>
    <xf numFmtId="165" fontId="1" fillId="2" borderId="3" xfId="0" applyNumberFormat="1" applyFont="1" applyFill="1" applyBorder="1"/>
    <xf numFmtId="165" fontId="2" fillId="4" borderId="1" xfId="0" applyNumberFormat="1" applyFont="1" applyFill="1" applyBorder="1"/>
    <xf numFmtId="165" fontId="0" fillId="4" borderId="1" xfId="0" applyNumberFormat="1" applyFill="1" applyBorder="1"/>
    <xf numFmtId="166" fontId="0" fillId="0" borderId="1" xfId="0" applyNumberFormat="1" applyBorder="1"/>
    <xf numFmtId="167" fontId="0" fillId="0" borderId="1" xfId="0" applyNumberFormat="1" applyBorder="1"/>
    <xf numFmtId="167" fontId="0" fillId="3" borderId="1" xfId="0" applyNumberFormat="1" applyFill="1" applyBorder="1"/>
    <xf numFmtId="166" fontId="0" fillId="2" borderId="1" xfId="0" applyNumberFormat="1" applyFill="1" applyBorder="1"/>
    <xf numFmtId="167" fontId="0" fillId="2" borderId="1" xfId="0" applyNumberFormat="1" applyFill="1" applyBorder="1"/>
    <xf numFmtId="167" fontId="0" fillId="0" borderId="1" xfId="0" applyNumberFormat="1" applyFill="1" applyBorder="1"/>
    <xf numFmtId="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040"/>
  <sheetViews>
    <sheetView tabSelected="1" topLeftCell="A105" zoomScale="110" zoomScaleNormal="110" workbookViewId="0">
      <pane xSplit="1" topLeftCell="B1" activePane="topRight" state="frozen"/>
      <selection pane="topRight" activeCell="G118" sqref="G118"/>
    </sheetView>
  </sheetViews>
  <sheetFormatPr baseColWidth="10" defaultRowHeight="15"/>
  <cols>
    <col min="2" max="2" width="5" customWidth="1"/>
    <col min="3" max="3" width="20.140625" customWidth="1"/>
    <col min="4" max="4" width="8.42578125" customWidth="1"/>
    <col min="5" max="5" width="10.85546875" customWidth="1"/>
    <col min="6" max="6" width="13.28515625" customWidth="1"/>
    <col min="7" max="7" width="19" customWidth="1"/>
    <col min="8" max="8" width="4" customWidth="1"/>
    <col min="9" max="9" width="14.28515625" customWidth="1"/>
    <col min="10" max="10" width="11.42578125" customWidth="1"/>
    <col min="11" max="11" width="12.5703125" customWidth="1"/>
    <col min="12" max="12" width="12.140625" customWidth="1"/>
    <col min="13" max="13" width="13" customWidth="1"/>
    <col min="14" max="14" width="2.85546875" customWidth="1"/>
    <col min="15" max="15" width="9.42578125" customWidth="1"/>
    <col min="16" max="16" width="9.5703125" customWidth="1"/>
    <col min="17" max="17" width="8.7109375" customWidth="1"/>
    <col min="18" max="18" width="10" customWidth="1"/>
    <col min="19" max="19" width="14" customWidth="1"/>
    <col min="20" max="20" width="7.42578125" customWidth="1"/>
    <col min="21" max="21" width="11.140625" customWidth="1"/>
    <col min="22" max="22" width="4.28515625" customWidth="1"/>
    <col min="23" max="23" width="19.7109375" customWidth="1"/>
    <col min="24" max="24" width="12" customWidth="1"/>
    <col min="25" max="25" width="11.42578125" customWidth="1"/>
    <col min="26" max="26" width="11.28515625" customWidth="1"/>
    <col min="27" max="27" width="11.7109375" customWidth="1"/>
    <col min="28" max="29" width="10.85546875" customWidth="1"/>
    <col min="30" max="30" width="10.28515625" customWidth="1"/>
    <col min="31" max="31" width="14.42578125" customWidth="1"/>
    <col min="32" max="32" width="14.42578125" style="45" customWidth="1"/>
    <col min="33" max="33" width="14.85546875" customWidth="1"/>
    <col min="34" max="34" width="8" customWidth="1"/>
  </cols>
  <sheetData>
    <row r="1" spans="1:39">
      <c r="A1" s="5"/>
      <c r="B1" s="5"/>
      <c r="C1" s="5"/>
      <c r="D1" s="2" t="s">
        <v>0</v>
      </c>
      <c r="E1" s="2" t="s">
        <v>1</v>
      </c>
      <c r="F1" s="2" t="s">
        <v>2</v>
      </c>
      <c r="G1" s="10" t="s">
        <v>21</v>
      </c>
      <c r="H1" s="15"/>
      <c r="I1" s="9" t="s">
        <v>5</v>
      </c>
      <c r="J1" s="9" t="s">
        <v>6</v>
      </c>
      <c r="K1" s="9" t="s">
        <v>7</v>
      </c>
      <c r="L1" s="9" t="s">
        <v>8</v>
      </c>
      <c r="M1" s="9" t="s">
        <v>22</v>
      </c>
      <c r="N1" s="5"/>
      <c r="O1" s="9" t="s">
        <v>5</v>
      </c>
      <c r="P1" s="9" t="s">
        <v>6</v>
      </c>
      <c r="Q1" s="9" t="s">
        <v>7</v>
      </c>
      <c r="R1" s="9" t="s">
        <v>8</v>
      </c>
      <c r="S1" s="9" t="s">
        <v>9</v>
      </c>
      <c r="T1" s="14" t="s">
        <v>20</v>
      </c>
      <c r="U1" s="5"/>
      <c r="V1" s="5"/>
      <c r="W1" s="5"/>
      <c r="X1" s="3" t="s">
        <v>11</v>
      </c>
      <c r="Y1" s="6" t="s">
        <v>12</v>
      </c>
      <c r="Z1" s="8" t="s">
        <v>13</v>
      </c>
      <c r="AA1" s="6" t="s">
        <v>14</v>
      </c>
      <c r="AB1" s="8" t="s">
        <v>7</v>
      </c>
      <c r="AC1" s="6" t="s">
        <v>15</v>
      </c>
      <c r="AD1" s="8" t="s">
        <v>8</v>
      </c>
      <c r="AE1" s="6" t="s">
        <v>16</v>
      </c>
      <c r="AF1" s="43" t="s">
        <v>32</v>
      </c>
      <c r="AG1" s="6" t="s">
        <v>9</v>
      </c>
      <c r="AH1" s="1" t="s">
        <v>19</v>
      </c>
      <c r="AI1" s="6" t="s">
        <v>5</v>
      </c>
      <c r="AJ1" s="6" t="s">
        <v>6</v>
      </c>
      <c r="AK1" s="6" t="s">
        <v>7</v>
      </c>
      <c r="AL1" s="6" t="s">
        <v>8</v>
      </c>
      <c r="AM1" s="6" t="s">
        <v>9</v>
      </c>
    </row>
    <row r="2" spans="1:39">
      <c r="A2" s="7">
        <v>45152</v>
      </c>
      <c r="B2" s="1">
        <v>1</v>
      </c>
      <c r="C2" s="1" t="s">
        <v>3</v>
      </c>
      <c r="D2" s="1"/>
      <c r="E2" s="1">
        <v>0</v>
      </c>
      <c r="F2" s="52">
        <v>0</v>
      </c>
      <c r="G2" s="53">
        <v>0</v>
      </c>
      <c r="H2" s="16"/>
      <c r="I2" s="17">
        <f>+F2*35.5/49</f>
        <v>0</v>
      </c>
      <c r="J2" s="17">
        <f>+F2*6.5/49</f>
        <v>0</v>
      </c>
      <c r="K2" s="17">
        <f>+F2*6/49</f>
        <v>0</v>
      </c>
      <c r="L2" s="17">
        <f>+F2*1/49</f>
        <v>0</v>
      </c>
      <c r="M2" s="18">
        <f>+I2+J2+K2+L2</f>
        <v>0</v>
      </c>
      <c r="N2" s="1"/>
      <c r="O2" s="11">
        <f>+G2*35.5/49</f>
        <v>0</v>
      </c>
      <c r="P2" s="11">
        <f>+G2*6.5/49</f>
        <v>0</v>
      </c>
      <c r="Q2" s="11">
        <f>+G2*6/49</f>
        <v>0</v>
      </c>
      <c r="R2" s="11">
        <f>+G2*1/49</f>
        <v>0</v>
      </c>
      <c r="S2" s="13">
        <f>+O2+P2+Q2+R2</f>
        <v>0</v>
      </c>
      <c r="U2" s="4">
        <v>45152</v>
      </c>
      <c r="V2" s="1"/>
      <c r="W2" s="1"/>
      <c r="X2" s="1"/>
      <c r="Y2" s="13">
        <v>0</v>
      </c>
      <c r="Z2" s="1"/>
      <c r="AA2" s="13">
        <v>0</v>
      </c>
      <c r="AB2" s="1"/>
      <c r="AC2" s="13">
        <v>0</v>
      </c>
      <c r="AD2" s="1"/>
      <c r="AE2" s="13">
        <v>0</v>
      </c>
      <c r="AF2" s="27">
        <f>+X2+Z2+AB2+AD2</f>
        <v>0</v>
      </c>
      <c r="AG2" s="12">
        <f>+Y2+AA2+AC2+AE2</f>
        <v>0</v>
      </c>
      <c r="AH2" s="1"/>
      <c r="AI2" s="11">
        <f>+O2-Y2</f>
        <v>0</v>
      </c>
      <c r="AJ2" s="11">
        <f t="shared" ref="AJ2:AJ17" si="0">+P2-AA2</f>
        <v>0</v>
      </c>
      <c r="AK2" s="11">
        <f t="shared" ref="AK2:AK17" si="1">+Q2-AC2</f>
        <v>0</v>
      </c>
      <c r="AL2" s="11">
        <f t="shared" ref="AL2:AL19" si="2">+R2-AE2</f>
        <v>0</v>
      </c>
      <c r="AM2" s="12">
        <f t="shared" ref="AM2:AM19" si="3">+S2-AG2</f>
        <v>0</v>
      </c>
    </row>
    <row r="3" spans="1:39">
      <c r="A3" s="7">
        <v>45153</v>
      </c>
      <c r="B3" s="1">
        <v>2</v>
      </c>
      <c r="C3" s="1" t="s">
        <v>4</v>
      </c>
      <c r="D3" s="1"/>
      <c r="E3" s="1"/>
      <c r="F3" s="52">
        <v>210</v>
      </c>
      <c r="G3" s="53">
        <f>+G2+F3</f>
        <v>210</v>
      </c>
      <c r="H3" s="16"/>
      <c r="I3" s="17">
        <f t="shared" ref="I3:I50" si="4">+F3*35.5/49</f>
        <v>152.14285714285714</v>
      </c>
      <c r="J3" s="17">
        <f t="shared" ref="J3:J50" si="5">+F3*6.5/49</f>
        <v>27.857142857142858</v>
      </c>
      <c r="K3" s="17">
        <f t="shared" ref="K3:K50" si="6">+F3*6/49</f>
        <v>25.714285714285715</v>
      </c>
      <c r="L3" s="17">
        <f t="shared" ref="L3:L50" si="7">+F3*1/49</f>
        <v>4.2857142857142856</v>
      </c>
      <c r="M3" s="18">
        <f t="shared" ref="M3:M50" si="8">+I3+J3+K3+L3</f>
        <v>210</v>
      </c>
      <c r="N3" s="1"/>
      <c r="O3" s="11">
        <f t="shared" ref="O3:O50" si="9">+G3*35.5/49</f>
        <v>152.14285714285714</v>
      </c>
      <c r="P3" s="11">
        <f t="shared" ref="P3:P50" si="10">+G3*6.5/49</f>
        <v>27.857142857142858</v>
      </c>
      <c r="Q3" s="11">
        <f t="shared" ref="Q3:Q50" si="11">+G3*6/49</f>
        <v>25.714285714285715</v>
      </c>
      <c r="R3" s="11">
        <f t="shared" ref="R3:R50" si="12">+G3*1/49</f>
        <v>4.2857142857142856</v>
      </c>
      <c r="S3" s="13">
        <f t="shared" ref="S3:S50" si="13">+O3+P3+Q3+R3</f>
        <v>210</v>
      </c>
      <c r="U3" s="4">
        <v>45153</v>
      </c>
      <c r="V3" s="1">
        <v>1</v>
      </c>
      <c r="W3" s="1" t="s">
        <v>10</v>
      </c>
      <c r="X3" s="1">
        <v>30</v>
      </c>
      <c r="Y3" s="13">
        <f>+Y2+X3</f>
        <v>30</v>
      </c>
      <c r="Z3" s="1"/>
      <c r="AA3" s="13">
        <f>+AA2+Z3</f>
        <v>0</v>
      </c>
      <c r="AB3" s="1"/>
      <c r="AC3" s="13">
        <f>+AC2+AB3</f>
        <v>0</v>
      </c>
      <c r="AD3" s="1"/>
      <c r="AE3" s="13">
        <f t="shared" ref="AE3:AE19" si="14">+AE2+AD3</f>
        <v>0</v>
      </c>
      <c r="AF3" s="27">
        <f t="shared" ref="AF3:AF19" si="15">+X3+Z3+AB3+AD3</f>
        <v>30</v>
      </c>
      <c r="AG3" s="12">
        <f t="shared" ref="AG3:AG19" si="16">+Y3+AA3+AC3+AE3</f>
        <v>30</v>
      </c>
      <c r="AH3" s="1"/>
      <c r="AI3" s="11">
        <f t="shared" ref="AI3:AI50" si="17">+O3-Y3</f>
        <v>122.14285714285714</v>
      </c>
      <c r="AJ3" s="11">
        <f t="shared" si="0"/>
        <v>27.857142857142858</v>
      </c>
      <c r="AK3" s="11">
        <f t="shared" si="1"/>
        <v>25.714285714285715</v>
      </c>
      <c r="AL3" s="11">
        <f t="shared" si="2"/>
        <v>4.2857142857142856</v>
      </c>
      <c r="AM3" s="12">
        <f t="shared" si="3"/>
        <v>180</v>
      </c>
    </row>
    <row r="4" spans="1:39">
      <c r="A4" s="7">
        <v>45154</v>
      </c>
      <c r="B4" s="1">
        <v>3</v>
      </c>
      <c r="C4" s="1" t="s">
        <v>4</v>
      </c>
      <c r="D4" s="1"/>
      <c r="E4" s="1"/>
      <c r="F4" s="52">
        <v>25</v>
      </c>
      <c r="G4" s="53">
        <f t="shared" ref="G4:G33" si="18">+G3+F4</f>
        <v>235</v>
      </c>
      <c r="H4" s="16"/>
      <c r="I4" s="17">
        <f t="shared" si="4"/>
        <v>18.112244897959183</v>
      </c>
      <c r="J4" s="17">
        <f t="shared" si="5"/>
        <v>3.3163265306122449</v>
      </c>
      <c r="K4" s="17">
        <f t="shared" si="6"/>
        <v>3.0612244897959182</v>
      </c>
      <c r="L4" s="17">
        <f t="shared" si="7"/>
        <v>0.51020408163265307</v>
      </c>
      <c r="M4" s="18">
        <f t="shared" si="8"/>
        <v>25</v>
      </c>
      <c r="N4" s="1"/>
      <c r="O4" s="11">
        <f t="shared" si="9"/>
        <v>170.25510204081633</v>
      </c>
      <c r="P4" s="11">
        <f t="shared" si="10"/>
        <v>31.173469387755102</v>
      </c>
      <c r="Q4" s="11">
        <f t="shared" si="11"/>
        <v>28.775510204081634</v>
      </c>
      <c r="R4" s="11">
        <f t="shared" si="12"/>
        <v>4.795918367346939</v>
      </c>
      <c r="S4" s="13">
        <f t="shared" si="13"/>
        <v>234.99999999999997</v>
      </c>
      <c r="U4" s="4">
        <v>45154</v>
      </c>
      <c r="V4" s="1">
        <v>2</v>
      </c>
      <c r="W4" s="1" t="s">
        <v>17</v>
      </c>
      <c r="X4" s="1"/>
      <c r="Y4" s="13">
        <f t="shared" ref="Y4:Y50" si="19">+Y3+X4</f>
        <v>30</v>
      </c>
      <c r="Z4" s="1"/>
      <c r="AA4" s="13">
        <f t="shared" ref="AA4:AA50" si="20">+AA3+Z4</f>
        <v>0</v>
      </c>
      <c r="AB4" s="1">
        <v>76.099999999999994</v>
      </c>
      <c r="AC4" s="13">
        <f t="shared" ref="AC4:AC50" si="21">+AC3+AB4</f>
        <v>76.099999999999994</v>
      </c>
      <c r="AD4" s="1"/>
      <c r="AE4" s="13">
        <f t="shared" si="14"/>
        <v>0</v>
      </c>
      <c r="AF4" s="27">
        <f t="shared" si="15"/>
        <v>76.099999999999994</v>
      </c>
      <c r="AG4" s="12">
        <f t="shared" si="16"/>
        <v>106.1</v>
      </c>
      <c r="AH4" s="1"/>
      <c r="AI4" s="11">
        <f t="shared" si="17"/>
        <v>140.25510204081633</v>
      </c>
      <c r="AJ4" s="11">
        <f t="shared" si="0"/>
        <v>31.173469387755102</v>
      </c>
      <c r="AK4" s="11">
        <f t="shared" si="1"/>
        <v>-47.32448979591836</v>
      </c>
      <c r="AL4" s="11">
        <f t="shared" si="2"/>
        <v>4.795918367346939</v>
      </c>
      <c r="AM4" s="12">
        <f t="shared" si="3"/>
        <v>128.89999999999998</v>
      </c>
    </row>
    <row r="5" spans="1:39">
      <c r="A5" s="7">
        <v>45155</v>
      </c>
      <c r="B5" s="1">
        <v>4</v>
      </c>
      <c r="C5" s="1" t="s">
        <v>4</v>
      </c>
      <c r="D5" s="1"/>
      <c r="E5" s="1"/>
      <c r="F5" s="52">
        <v>301</v>
      </c>
      <c r="G5" s="53">
        <f t="shared" si="18"/>
        <v>536</v>
      </c>
      <c r="H5" s="16"/>
      <c r="I5" s="17">
        <f t="shared" si="4"/>
        <v>218.07142857142858</v>
      </c>
      <c r="J5" s="17">
        <f t="shared" si="5"/>
        <v>39.928571428571431</v>
      </c>
      <c r="K5" s="17">
        <f t="shared" si="6"/>
        <v>36.857142857142854</v>
      </c>
      <c r="L5" s="17">
        <f t="shared" si="7"/>
        <v>6.1428571428571432</v>
      </c>
      <c r="M5" s="18">
        <f t="shared" si="8"/>
        <v>301</v>
      </c>
      <c r="N5" s="1"/>
      <c r="O5" s="11">
        <f t="shared" si="9"/>
        <v>388.32653061224488</v>
      </c>
      <c r="P5" s="11">
        <f t="shared" si="10"/>
        <v>71.102040816326536</v>
      </c>
      <c r="Q5" s="11">
        <f t="shared" si="11"/>
        <v>65.632653061224488</v>
      </c>
      <c r="R5" s="11">
        <f t="shared" si="12"/>
        <v>10.938775510204081</v>
      </c>
      <c r="S5" s="13">
        <f t="shared" si="13"/>
        <v>536</v>
      </c>
      <c r="U5" s="4">
        <v>45155</v>
      </c>
      <c r="V5" s="1">
        <v>3</v>
      </c>
      <c r="W5" s="1" t="s">
        <v>17</v>
      </c>
      <c r="X5" s="1"/>
      <c r="Y5" s="13">
        <f t="shared" si="19"/>
        <v>30</v>
      </c>
      <c r="Z5" s="1"/>
      <c r="AA5" s="13">
        <f t="shared" si="20"/>
        <v>0</v>
      </c>
      <c r="AB5" s="1">
        <v>1</v>
      </c>
      <c r="AC5" s="13">
        <f t="shared" si="21"/>
        <v>77.099999999999994</v>
      </c>
      <c r="AD5" s="1"/>
      <c r="AE5" s="13">
        <f t="shared" si="14"/>
        <v>0</v>
      </c>
      <c r="AF5" s="27">
        <f t="shared" si="15"/>
        <v>1</v>
      </c>
      <c r="AG5" s="12">
        <f t="shared" si="16"/>
        <v>107.1</v>
      </c>
      <c r="AH5" s="1"/>
      <c r="AI5" s="11">
        <f t="shared" si="17"/>
        <v>358.32653061224488</v>
      </c>
      <c r="AJ5" s="11">
        <f t="shared" si="0"/>
        <v>71.102040816326536</v>
      </c>
      <c r="AK5" s="11">
        <f t="shared" si="1"/>
        <v>-11.467346938775506</v>
      </c>
      <c r="AL5" s="11">
        <f t="shared" si="2"/>
        <v>10.938775510204081</v>
      </c>
      <c r="AM5" s="12">
        <f t="shared" si="3"/>
        <v>428.9</v>
      </c>
    </row>
    <row r="6" spans="1:39">
      <c r="A6" s="7">
        <v>45156</v>
      </c>
      <c r="B6" s="1">
        <v>5</v>
      </c>
      <c r="C6" s="1" t="s">
        <v>4</v>
      </c>
      <c r="D6" s="1"/>
      <c r="E6" s="1"/>
      <c r="F6" s="52">
        <v>45</v>
      </c>
      <c r="G6" s="53">
        <f>+G5+F6</f>
        <v>581</v>
      </c>
      <c r="H6" s="16"/>
      <c r="I6" s="17">
        <f t="shared" si="4"/>
        <v>32.602040816326529</v>
      </c>
      <c r="J6" s="17">
        <f t="shared" si="5"/>
        <v>5.9693877551020407</v>
      </c>
      <c r="K6" s="17">
        <f t="shared" si="6"/>
        <v>5.5102040816326534</v>
      </c>
      <c r="L6" s="17">
        <f t="shared" si="7"/>
        <v>0.91836734693877553</v>
      </c>
      <c r="M6" s="18">
        <f t="shared" si="8"/>
        <v>44.999999999999993</v>
      </c>
      <c r="N6" s="1"/>
      <c r="O6" s="11">
        <f t="shared" si="9"/>
        <v>420.92857142857144</v>
      </c>
      <c r="P6" s="11">
        <f t="shared" si="10"/>
        <v>77.071428571428569</v>
      </c>
      <c r="Q6" s="11">
        <f t="shared" si="11"/>
        <v>71.142857142857139</v>
      </c>
      <c r="R6" s="11">
        <f t="shared" si="12"/>
        <v>11.857142857142858</v>
      </c>
      <c r="S6" s="13">
        <f t="shared" si="13"/>
        <v>581</v>
      </c>
      <c r="U6" s="4">
        <v>45156</v>
      </c>
      <c r="V6" s="1">
        <v>4</v>
      </c>
      <c r="W6" s="1" t="s">
        <v>18</v>
      </c>
      <c r="X6" s="1">
        <v>210</v>
      </c>
      <c r="Y6" s="13">
        <f t="shared" si="19"/>
        <v>240</v>
      </c>
      <c r="Z6" s="1"/>
      <c r="AA6" s="13">
        <f t="shared" si="20"/>
        <v>0</v>
      </c>
      <c r="AB6" s="1"/>
      <c r="AC6" s="13">
        <f t="shared" si="21"/>
        <v>77.099999999999994</v>
      </c>
      <c r="AD6" s="1"/>
      <c r="AE6" s="13">
        <f t="shared" si="14"/>
        <v>0</v>
      </c>
      <c r="AF6" s="27">
        <f t="shared" si="15"/>
        <v>210</v>
      </c>
      <c r="AG6" s="12">
        <f t="shared" si="16"/>
        <v>317.10000000000002</v>
      </c>
      <c r="AH6" s="1"/>
      <c r="AI6" s="11">
        <f t="shared" si="17"/>
        <v>180.92857142857144</v>
      </c>
      <c r="AJ6" s="11">
        <f t="shared" si="0"/>
        <v>77.071428571428569</v>
      </c>
      <c r="AK6" s="11">
        <f t="shared" si="1"/>
        <v>-5.9571428571428555</v>
      </c>
      <c r="AL6" s="11">
        <f t="shared" si="2"/>
        <v>11.857142857142858</v>
      </c>
      <c r="AM6" s="12">
        <f t="shared" si="3"/>
        <v>263.89999999999998</v>
      </c>
    </row>
    <row r="7" spans="1:39">
      <c r="A7" s="7">
        <v>45157</v>
      </c>
      <c r="B7" s="1">
        <v>6</v>
      </c>
      <c r="C7" s="1" t="s">
        <v>4</v>
      </c>
      <c r="D7" s="1"/>
      <c r="E7" s="1"/>
      <c r="F7" s="52">
        <v>60</v>
      </c>
      <c r="G7" s="53">
        <f t="shared" si="18"/>
        <v>641</v>
      </c>
      <c r="H7" s="16"/>
      <c r="I7" s="17">
        <f t="shared" si="4"/>
        <v>43.469387755102041</v>
      </c>
      <c r="J7" s="17">
        <f t="shared" si="5"/>
        <v>7.9591836734693882</v>
      </c>
      <c r="K7" s="17">
        <f t="shared" si="6"/>
        <v>7.3469387755102042</v>
      </c>
      <c r="L7" s="17">
        <f t="shared" si="7"/>
        <v>1.2244897959183674</v>
      </c>
      <c r="M7" s="18">
        <f t="shared" si="8"/>
        <v>60</v>
      </c>
      <c r="N7" s="1"/>
      <c r="O7" s="11">
        <f t="shared" si="9"/>
        <v>464.39795918367349</v>
      </c>
      <c r="P7" s="11">
        <f t="shared" si="10"/>
        <v>85.030612244897952</v>
      </c>
      <c r="Q7" s="11">
        <f t="shared" si="11"/>
        <v>78.489795918367349</v>
      </c>
      <c r="R7" s="11">
        <f t="shared" si="12"/>
        <v>13.081632653061224</v>
      </c>
      <c r="S7" s="13">
        <f t="shared" si="13"/>
        <v>641</v>
      </c>
      <c r="U7" s="4">
        <v>45157</v>
      </c>
      <c r="V7" s="1">
        <v>5</v>
      </c>
      <c r="W7" s="1" t="s">
        <v>17</v>
      </c>
      <c r="X7" s="1"/>
      <c r="Y7" s="13">
        <f t="shared" si="19"/>
        <v>240</v>
      </c>
      <c r="Z7" s="1"/>
      <c r="AA7" s="13">
        <f t="shared" si="20"/>
        <v>0</v>
      </c>
      <c r="AB7" s="1"/>
      <c r="AC7" s="13">
        <f t="shared" si="21"/>
        <v>77.099999999999994</v>
      </c>
      <c r="AD7" s="1"/>
      <c r="AE7" s="13">
        <f t="shared" si="14"/>
        <v>0</v>
      </c>
      <c r="AF7" s="27">
        <f t="shared" si="15"/>
        <v>0</v>
      </c>
      <c r="AG7" s="12">
        <f t="shared" si="16"/>
        <v>317.10000000000002</v>
      </c>
      <c r="AH7" s="1"/>
      <c r="AI7" s="11">
        <f t="shared" si="17"/>
        <v>224.39795918367349</v>
      </c>
      <c r="AJ7" s="11">
        <f t="shared" si="0"/>
        <v>85.030612244897952</v>
      </c>
      <c r="AK7" s="11">
        <f t="shared" si="1"/>
        <v>1.3897959183673549</v>
      </c>
      <c r="AL7" s="11">
        <f t="shared" si="2"/>
        <v>13.081632653061224</v>
      </c>
      <c r="AM7" s="12">
        <f t="shared" si="3"/>
        <v>323.89999999999998</v>
      </c>
    </row>
    <row r="8" spans="1:39">
      <c r="A8" s="7">
        <v>45158</v>
      </c>
      <c r="B8" s="1">
        <v>7</v>
      </c>
      <c r="C8" s="1" t="s">
        <v>4</v>
      </c>
      <c r="D8" s="1"/>
      <c r="E8" s="1"/>
      <c r="F8" s="52">
        <v>0</v>
      </c>
      <c r="G8" s="53">
        <f t="shared" si="18"/>
        <v>641</v>
      </c>
      <c r="H8" s="16"/>
      <c r="I8" s="17">
        <f t="shared" si="4"/>
        <v>0</v>
      </c>
      <c r="J8" s="17">
        <f t="shared" si="5"/>
        <v>0</v>
      </c>
      <c r="K8" s="17">
        <f t="shared" si="6"/>
        <v>0</v>
      </c>
      <c r="L8" s="17">
        <f t="shared" si="7"/>
        <v>0</v>
      </c>
      <c r="M8" s="18">
        <f t="shared" si="8"/>
        <v>0</v>
      </c>
      <c r="N8" s="1"/>
      <c r="O8" s="11">
        <f t="shared" si="9"/>
        <v>464.39795918367349</v>
      </c>
      <c r="P8" s="11">
        <f t="shared" si="10"/>
        <v>85.030612244897952</v>
      </c>
      <c r="Q8" s="11">
        <f t="shared" si="11"/>
        <v>78.489795918367349</v>
      </c>
      <c r="R8" s="11">
        <f t="shared" si="12"/>
        <v>13.081632653061224</v>
      </c>
      <c r="S8" s="13">
        <f t="shared" si="13"/>
        <v>641</v>
      </c>
      <c r="U8" s="4">
        <v>45158</v>
      </c>
      <c r="V8" s="1">
        <v>6</v>
      </c>
      <c r="W8" s="1" t="s">
        <v>17</v>
      </c>
      <c r="X8" s="1"/>
      <c r="Y8" s="13">
        <f t="shared" si="19"/>
        <v>240</v>
      </c>
      <c r="Z8" s="1"/>
      <c r="AA8" s="13">
        <f t="shared" si="20"/>
        <v>0</v>
      </c>
      <c r="AB8" s="1"/>
      <c r="AC8" s="13">
        <f t="shared" si="21"/>
        <v>77.099999999999994</v>
      </c>
      <c r="AD8" s="1"/>
      <c r="AE8" s="13">
        <f t="shared" si="14"/>
        <v>0</v>
      </c>
      <c r="AF8" s="27">
        <f t="shared" si="15"/>
        <v>0</v>
      </c>
      <c r="AG8" s="12">
        <f t="shared" si="16"/>
        <v>317.10000000000002</v>
      </c>
      <c r="AH8" s="1"/>
      <c r="AI8" s="11">
        <f t="shared" si="17"/>
        <v>224.39795918367349</v>
      </c>
      <c r="AJ8" s="11">
        <f t="shared" si="0"/>
        <v>85.030612244897952</v>
      </c>
      <c r="AK8" s="11">
        <f t="shared" si="1"/>
        <v>1.3897959183673549</v>
      </c>
      <c r="AL8" s="11">
        <f t="shared" si="2"/>
        <v>13.081632653061224</v>
      </c>
      <c r="AM8" s="12">
        <f t="shared" si="3"/>
        <v>323.89999999999998</v>
      </c>
    </row>
    <row r="9" spans="1:39">
      <c r="A9" s="7">
        <v>45159</v>
      </c>
      <c r="B9" s="1">
        <v>8</v>
      </c>
      <c r="C9" s="1" t="s">
        <v>4</v>
      </c>
      <c r="D9" s="1"/>
      <c r="E9" s="1"/>
      <c r="F9" s="52">
        <v>225</v>
      </c>
      <c r="G9" s="53">
        <f t="shared" si="18"/>
        <v>866</v>
      </c>
      <c r="H9" s="16"/>
      <c r="I9" s="17">
        <f t="shared" si="4"/>
        <v>163.01020408163265</v>
      </c>
      <c r="J9" s="17">
        <f t="shared" si="5"/>
        <v>29.846938775510203</v>
      </c>
      <c r="K9" s="17">
        <f t="shared" si="6"/>
        <v>27.551020408163264</v>
      </c>
      <c r="L9" s="17">
        <f t="shared" si="7"/>
        <v>4.591836734693878</v>
      </c>
      <c r="M9" s="18">
        <f t="shared" si="8"/>
        <v>225</v>
      </c>
      <c r="N9" s="1"/>
      <c r="O9" s="11">
        <f t="shared" si="9"/>
        <v>627.40816326530614</v>
      </c>
      <c r="P9" s="11">
        <f t="shared" si="10"/>
        <v>114.87755102040816</v>
      </c>
      <c r="Q9" s="11">
        <f t="shared" si="11"/>
        <v>106.04081632653062</v>
      </c>
      <c r="R9" s="11">
        <f t="shared" si="12"/>
        <v>17.673469387755102</v>
      </c>
      <c r="S9" s="13">
        <f t="shared" si="13"/>
        <v>866</v>
      </c>
      <c r="U9" s="4">
        <v>45159</v>
      </c>
      <c r="V9" s="1">
        <v>7</v>
      </c>
      <c r="W9" s="1" t="s">
        <v>17</v>
      </c>
      <c r="X9" s="1"/>
      <c r="Y9" s="13">
        <f t="shared" si="19"/>
        <v>240</v>
      </c>
      <c r="Z9" s="1"/>
      <c r="AA9" s="13">
        <f t="shared" si="20"/>
        <v>0</v>
      </c>
      <c r="AB9" s="1">
        <v>7.4</v>
      </c>
      <c r="AC9" s="13">
        <f t="shared" si="21"/>
        <v>84.5</v>
      </c>
      <c r="AD9" s="1"/>
      <c r="AE9" s="13">
        <f t="shared" si="14"/>
        <v>0</v>
      </c>
      <c r="AF9" s="27">
        <f t="shared" si="15"/>
        <v>7.4</v>
      </c>
      <c r="AG9" s="12">
        <f t="shared" si="16"/>
        <v>324.5</v>
      </c>
      <c r="AH9" s="1"/>
      <c r="AI9" s="11">
        <f t="shared" si="17"/>
        <v>387.40816326530614</v>
      </c>
      <c r="AJ9" s="11">
        <f t="shared" si="0"/>
        <v>114.87755102040816</v>
      </c>
      <c r="AK9" s="11">
        <f t="shared" si="1"/>
        <v>21.540816326530617</v>
      </c>
      <c r="AL9" s="11">
        <f t="shared" si="2"/>
        <v>17.673469387755102</v>
      </c>
      <c r="AM9" s="12">
        <f t="shared" si="3"/>
        <v>541.5</v>
      </c>
    </row>
    <row r="10" spans="1:39">
      <c r="A10" s="7">
        <v>45160</v>
      </c>
      <c r="B10" s="1">
        <v>9</v>
      </c>
      <c r="C10" s="1" t="s">
        <v>4</v>
      </c>
      <c r="D10" s="1"/>
      <c r="E10" s="1"/>
      <c r="F10" s="52">
        <v>160</v>
      </c>
      <c r="G10" s="53">
        <f t="shared" si="18"/>
        <v>1026</v>
      </c>
      <c r="H10" s="16"/>
      <c r="I10" s="17">
        <f t="shared" si="4"/>
        <v>115.91836734693878</v>
      </c>
      <c r="J10" s="17">
        <f t="shared" si="5"/>
        <v>21.224489795918366</v>
      </c>
      <c r="K10" s="17">
        <f t="shared" si="6"/>
        <v>19.591836734693878</v>
      </c>
      <c r="L10" s="17">
        <f t="shared" si="7"/>
        <v>3.2653061224489797</v>
      </c>
      <c r="M10" s="18">
        <f t="shared" si="8"/>
        <v>160</v>
      </c>
      <c r="N10" s="1"/>
      <c r="O10" s="11">
        <f t="shared" si="9"/>
        <v>743.32653061224494</v>
      </c>
      <c r="P10" s="11">
        <f t="shared" si="10"/>
        <v>136.10204081632654</v>
      </c>
      <c r="Q10" s="11">
        <f t="shared" si="11"/>
        <v>125.63265306122449</v>
      </c>
      <c r="R10" s="11">
        <f t="shared" si="12"/>
        <v>20.938775510204081</v>
      </c>
      <c r="S10" s="13">
        <f t="shared" si="13"/>
        <v>1026</v>
      </c>
      <c r="U10" s="4">
        <v>45160</v>
      </c>
      <c r="V10" s="1">
        <v>8</v>
      </c>
      <c r="W10" s="1" t="s">
        <v>17</v>
      </c>
      <c r="X10" s="1"/>
      <c r="Y10" s="13">
        <f t="shared" si="19"/>
        <v>240</v>
      </c>
      <c r="Z10" s="1">
        <v>45.38</v>
      </c>
      <c r="AA10" s="13">
        <f t="shared" si="20"/>
        <v>45.38</v>
      </c>
      <c r="AB10" s="1"/>
      <c r="AC10" s="13">
        <f t="shared" si="21"/>
        <v>84.5</v>
      </c>
      <c r="AD10" s="1"/>
      <c r="AE10" s="13">
        <f t="shared" si="14"/>
        <v>0</v>
      </c>
      <c r="AF10" s="27">
        <f t="shared" si="15"/>
        <v>45.38</v>
      </c>
      <c r="AG10" s="12">
        <f t="shared" si="16"/>
        <v>369.88</v>
      </c>
      <c r="AH10" s="1"/>
      <c r="AI10" s="11">
        <f t="shared" si="17"/>
        <v>503.32653061224494</v>
      </c>
      <c r="AJ10" s="11">
        <f t="shared" si="0"/>
        <v>90.72204081632654</v>
      </c>
      <c r="AK10" s="11">
        <f t="shared" si="1"/>
        <v>41.132653061224488</v>
      </c>
      <c r="AL10" s="11">
        <f t="shared" si="2"/>
        <v>20.938775510204081</v>
      </c>
      <c r="AM10" s="12">
        <f t="shared" si="3"/>
        <v>656.12</v>
      </c>
    </row>
    <row r="11" spans="1:39">
      <c r="A11" s="7">
        <v>45161</v>
      </c>
      <c r="B11" s="1">
        <v>10</v>
      </c>
      <c r="C11" s="1" t="s">
        <v>4</v>
      </c>
      <c r="D11" s="1"/>
      <c r="E11" s="1"/>
      <c r="F11" s="52">
        <v>185</v>
      </c>
      <c r="G11" s="53">
        <f t="shared" si="18"/>
        <v>1211</v>
      </c>
      <c r="H11" s="16"/>
      <c r="I11" s="17">
        <f t="shared" si="4"/>
        <v>134.03061224489795</v>
      </c>
      <c r="J11" s="17">
        <f t="shared" si="5"/>
        <v>24.540816326530614</v>
      </c>
      <c r="K11" s="17">
        <f t="shared" si="6"/>
        <v>22.653061224489797</v>
      </c>
      <c r="L11" s="17">
        <f t="shared" si="7"/>
        <v>3.7755102040816326</v>
      </c>
      <c r="M11" s="18">
        <f t="shared" si="8"/>
        <v>184.99999999999997</v>
      </c>
      <c r="N11" s="1"/>
      <c r="O11" s="11">
        <f t="shared" si="9"/>
        <v>877.35714285714289</v>
      </c>
      <c r="P11" s="11">
        <f>+G11*6.5/49</f>
        <v>160.64285714285714</v>
      </c>
      <c r="Q11" s="11">
        <f t="shared" si="11"/>
        <v>148.28571428571428</v>
      </c>
      <c r="R11" s="11">
        <f t="shared" si="12"/>
        <v>24.714285714285715</v>
      </c>
      <c r="S11" s="13">
        <f t="shared" si="13"/>
        <v>1211</v>
      </c>
      <c r="U11" s="4">
        <v>45161</v>
      </c>
      <c r="V11" s="1">
        <v>9</v>
      </c>
      <c r="W11" s="1" t="s">
        <v>17</v>
      </c>
      <c r="X11" s="1"/>
      <c r="Y11" s="13">
        <f t="shared" si="19"/>
        <v>240</v>
      </c>
      <c r="Z11" s="1"/>
      <c r="AA11" s="13">
        <f t="shared" si="20"/>
        <v>45.38</v>
      </c>
      <c r="AB11" s="19">
        <v>46.7</v>
      </c>
      <c r="AC11" s="20">
        <f>+AC10+AB11</f>
        <v>131.19999999999999</v>
      </c>
      <c r="AD11" s="1">
        <v>11</v>
      </c>
      <c r="AE11" s="13">
        <f t="shared" si="14"/>
        <v>11</v>
      </c>
      <c r="AF11" s="27">
        <f t="shared" si="15"/>
        <v>57.7</v>
      </c>
      <c r="AG11" s="12">
        <f t="shared" si="16"/>
        <v>427.58</v>
      </c>
      <c r="AH11" s="1"/>
      <c r="AI11" s="11">
        <f t="shared" si="17"/>
        <v>637.35714285714289</v>
      </c>
      <c r="AJ11" s="11">
        <f t="shared" si="0"/>
        <v>115.26285714285714</v>
      </c>
      <c r="AK11" s="11">
        <f t="shared" si="1"/>
        <v>17.085714285714289</v>
      </c>
      <c r="AL11" s="11">
        <f t="shared" si="2"/>
        <v>13.714285714285715</v>
      </c>
      <c r="AM11" s="12">
        <f t="shared" si="3"/>
        <v>783.42000000000007</v>
      </c>
    </row>
    <row r="12" spans="1:39">
      <c r="A12" s="7">
        <v>45162</v>
      </c>
      <c r="B12" s="1">
        <v>11</v>
      </c>
      <c r="C12" s="1" t="s">
        <v>4</v>
      </c>
      <c r="D12" s="1"/>
      <c r="E12" s="1"/>
      <c r="F12" s="52">
        <v>170</v>
      </c>
      <c r="G12" s="53">
        <f t="shared" si="18"/>
        <v>1381</v>
      </c>
      <c r="H12" s="16"/>
      <c r="I12" s="17">
        <f t="shared" si="4"/>
        <v>123.16326530612245</v>
      </c>
      <c r="J12" s="17">
        <f t="shared" si="5"/>
        <v>22.551020408163264</v>
      </c>
      <c r="K12" s="17">
        <f t="shared" si="6"/>
        <v>20.816326530612244</v>
      </c>
      <c r="L12" s="17">
        <f t="shared" si="7"/>
        <v>3.4693877551020407</v>
      </c>
      <c r="M12" s="18">
        <f t="shared" si="8"/>
        <v>170</v>
      </c>
      <c r="N12" s="1"/>
      <c r="O12" s="11">
        <f t="shared" si="9"/>
        <v>1000.5204081632653</v>
      </c>
      <c r="P12" s="11">
        <f t="shared" si="10"/>
        <v>183.19387755102042</v>
      </c>
      <c r="Q12" s="11">
        <f t="shared" si="11"/>
        <v>169.10204081632654</v>
      </c>
      <c r="R12" s="11">
        <f t="shared" si="12"/>
        <v>28.183673469387756</v>
      </c>
      <c r="S12" s="13">
        <f t="shared" si="13"/>
        <v>1381</v>
      </c>
      <c r="U12" s="4">
        <v>45162</v>
      </c>
      <c r="V12" s="1">
        <v>10</v>
      </c>
      <c r="W12" s="1" t="s">
        <v>17</v>
      </c>
      <c r="X12" s="1"/>
      <c r="Y12" s="13">
        <f t="shared" si="19"/>
        <v>240</v>
      </c>
      <c r="Z12" s="1">
        <v>12</v>
      </c>
      <c r="AA12" s="13">
        <f t="shared" si="20"/>
        <v>57.38</v>
      </c>
      <c r="AB12" s="1">
        <v>20</v>
      </c>
      <c r="AC12" s="13">
        <f t="shared" si="21"/>
        <v>151.19999999999999</v>
      </c>
      <c r="AD12" s="1"/>
      <c r="AE12" s="13">
        <f t="shared" si="14"/>
        <v>11</v>
      </c>
      <c r="AF12" s="27">
        <f t="shared" si="15"/>
        <v>32</v>
      </c>
      <c r="AG12" s="12">
        <f t="shared" si="16"/>
        <v>459.58</v>
      </c>
      <c r="AH12" s="1"/>
      <c r="AI12" s="11">
        <f t="shared" si="17"/>
        <v>760.5204081632653</v>
      </c>
      <c r="AJ12" s="11">
        <f t="shared" si="0"/>
        <v>125.81387755102043</v>
      </c>
      <c r="AK12" s="11">
        <f t="shared" si="1"/>
        <v>17.902040816326547</v>
      </c>
      <c r="AL12" s="11">
        <f t="shared" si="2"/>
        <v>17.183673469387756</v>
      </c>
      <c r="AM12" s="12">
        <f t="shared" si="3"/>
        <v>921.42000000000007</v>
      </c>
    </row>
    <row r="13" spans="1:39">
      <c r="A13" s="7">
        <v>45163</v>
      </c>
      <c r="B13" s="1">
        <v>12</v>
      </c>
      <c r="C13" s="1" t="s">
        <v>4</v>
      </c>
      <c r="D13" s="1"/>
      <c r="E13" s="1"/>
      <c r="F13" s="52">
        <v>105.4</v>
      </c>
      <c r="G13" s="53">
        <f>+G12+F13</f>
        <v>1486.4</v>
      </c>
      <c r="H13" s="16"/>
      <c r="I13" s="17">
        <f t="shared" si="4"/>
        <v>76.36122448979593</v>
      </c>
      <c r="J13" s="17">
        <f t="shared" si="5"/>
        <v>13.981632653061226</v>
      </c>
      <c r="K13" s="17">
        <f t="shared" si="6"/>
        <v>12.906122448979593</v>
      </c>
      <c r="L13" s="17">
        <f t="shared" si="7"/>
        <v>2.1510204081632653</v>
      </c>
      <c r="M13" s="18">
        <f t="shared" si="8"/>
        <v>105.4</v>
      </c>
      <c r="N13" s="1"/>
      <c r="O13" s="11">
        <f t="shared" si="9"/>
        <v>1076.8816326530614</v>
      </c>
      <c r="P13" s="11">
        <f t="shared" si="10"/>
        <v>197.17551020408163</v>
      </c>
      <c r="Q13" s="11">
        <f t="shared" si="11"/>
        <v>182.00816326530617</v>
      </c>
      <c r="R13" s="11">
        <f t="shared" si="12"/>
        <v>30.334693877551022</v>
      </c>
      <c r="S13" s="13">
        <f t="shared" si="13"/>
        <v>1486.4</v>
      </c>
      <c r="U13" s="4">
        <v>45163</v>
      </c>
      <c r="V13" s="1">
        <v>11</v>
      </c>
      <c r="W13" s="1" t="s">
        <v>17</v>
      </c>
      <c r="X13" s="1"/>
      <c r="Y13" s="13">
        <f t="shared" si="19"/>
        <v>240</v>
      </c>
      <c r="Z13" s="1"/>
      <c r="AA13" s="13">
        <f t="shared" si="20"/>
        <v>57.38</v>
      </c>
      <c r="AB13" s="1"/>
      <c r="AC13" s="13">
        <f t="shared" si="21"/>
        <v>151.19999999999999</v>
      </c>
      <c r="AD13" s="1"/>
      <c r="AE13" s="13">
        <f t="shared" si="14"/>
        <v>11</v>
      </c>
      <c r="AF13" s="27">
        <f t="shared" si="15"/>
        <v>0</v>
      </c>
      <c r="AG13" s="12">
        <f t="shared" si="16"/>
        <v>459.58</v>
      </c>
      <c r="AH13" s="1"/>
      <c r="AI13" s="11">
        <f t="shared" si="17"/>
        <v>836.88163265306139</v>
      </c>
      <c r="AJ13" s="11">
        <f t="shared" si="0"/>
        <v>139.79551020408164</v>
      </c>
      <c r="AK13" s="11">
        <f t="shared" si="1"/>
        <v>30.808163265306177</v>
      </c>
      <c r="AL13" s="11">
        <f t="shared" si="2"/>
        <v>19.334693877551022</v>
      </c>
      <c r="AM13" s="12">
        <f t="shared" si="3"/>
        <v>1026.8200000000002</v>
      </c>
    </row>
    <row r="14" spans="1:39">
      <c r="A14" s="7">
        <v>45164</v>
      </c>
      <c r="B14" s="1">
        <v>13</v>
      </c>
      <c r="C14" s="1" t="s">
        <v>4</v>
      </c>
      <c r="D14" s="1"/>
      <c r="E14" s="1"/>
      <c r="F14" s="52">
        <v>115</v>
      </c>
      <c r="G14" s="53">
        <f t="shared" si="18"/>
        <v>1601.4</v>
      </c>
      <c r="H14" s="16"/>
      <c r="I14" s="17">
        <f t="shared" si="4"/>
        <v>83.316326530612244</v>
      </c>
      <c r="J14" s="17">
        <f t="shared" si="5"/>
        <v>15.255102040816327</v>
      </c>
      <c r="K14" s="17">
        <f>+F14*6/49</f>
        <v>14.081632653061224</v>
      </c>
      <c r="L14" s="17">
        <f t="shared" si="7"/>
        <v>2.3469387755102042</v>
      </c>
      <c r="M14" s="18">
        <f t="shared" si="8"/>
        <v>115</v>
      </c>
      <c r="N14" s="1"/>
      <c r="O14" s="11">
        <f t="shared" si="9"/>
        <v>1160.1979591836734</v>
      </c>
      <c r="P14" s="11">
        <f t="shared" si="10"/>
        <v>212.43061224489796</v>
      </c>
      <c r="Q14" s="11">
        <f t="shared" si="11"/>
        <v>196.08979591836737</v>
      </c>
      <c r="R14" s="11">
        <f t="shared" si="12"/>
        <v>32.681632653061229</v>
      </c>
      <c r="S14" s="13">
        <f t="shared" si="13"/>
        <v>1601.4</v>
      </c>
      <c r="U14" s="4">
        <v>45164</v>
      </c>
      <c r="V14" s="1">
        <v>12</v>
      </c>
      <c r="W14" s="1" t="s">
        <v>17</v>
      </c>
      <c r="X14" s="1"/>
      <c r="Y14" s="13">
        <f t="shared" si="19"/>
        <v>240</v>
      </c>
      <c r="Z14" s="1">
        <v>20</v>
      </c>
      <c r="AA14" s="13">
        <f t="shared" si="20"/>
        <v>77.38</v>
      </c>
      <c r="AB14" s="1">
        <v>11</v>
      </c>
      <c r="AC14" s="13">
        <f t="shared" si="21"/>
        <v>162.19999999999999</v>
      </c>
      <c r="AD14" s="1"/>
      <c r="AE14" s="13">
        <f t="shared" si="14"/>
        <v>11</v>
      </c>
      <c r="AF14" s="27">
        <f t="shared" si="15"/>
        <v>31</v>
      </c>
      <c r="AG14" s="12">
        <f t="shared" si="16"/>
        <v>490.58</v>
      </c>
      <c r="AH14" s="1"/>
      <c r="AI14" s="11">
        <f t="shared" si="17"/>
        <v>920.19795918367345</v>
      </c>
      <c r="AJ14" s="11">
        <f t="shared" si="0"/>
        <v>135.05061224489796</v>
      </c>
      <c r="AK14" s="11">
        <f t="shared" si="1"/>
        <v>33.889795918367383</v>
      </c>
      <c r="AL14" s="11">
        <f t="shared" si="2"/>
        <v>21.681632653061229</v>
      </c>
      <c r="AM14" s="12">
        <f t="shared" si="3"/>
        <v>1110.8200000000002</v>
      </c>
    </row>
    <row r="15" spans="1:39">
      <c r="A15" s="7">
        <v>45165</v>
      </c>
      <c r="B15" s="1">
        <v>14</v>
      </c>
      <c r="C15" s="1" t="s">
        <v>4</v>
      </c>
      <c r="D15" s="1"/>
      <c r="E15" s="1"/>
      <c r="F15" s="52"/>
      <c r="G15" s="53">
        <f t="shared" si="18"/>
        <v>1601.4</v>
      </c>
      <c r="H15" s="16"/>
      <c r="I15" s="17">
        <f t="shared" si="4"/>
        <v>0</v>
      </c>
      <c r="J15" s="17">
        <f t="shared" si="5"/>
        <v>0</v>
      </c>
      <c r="K15" s="17">
        <f t="shared" si="6"/>
        <v>0</v>
      </c>
      <c r="L15" s="17">
        <f t="shared" si="7"/>
        <v>0</v>
      </c>
      <c r="M15" s="18">
        <f t="shared" si="8"/>
        <v>0</v>
      </c>
      <c r="N15" s="1"/>
      <c r="O15" s="11">
        <f t="shared" si="9"/>
        <v>1160.1979591836734</v>
      </c>
      <c r="P15" s="11">
        <f t="shared" si="10"/>
        <v>212.43061224489796</v>
      </c>
      <c r="Q15" s="11">
        <f t="shared" si="11"/>
        <v>196.08979591836737</v>
      </c>
      <c r="R15" s="11">
        <f t="shared" si="12"/>
        <v>32.681632653061229</v>
      </c>
      <c r="S15" s="13">
        <f t="shared" si="13"/>
        <v>1601.4</v>
      </c>
      <c r="U15" s="4">
        <v>45165</v>
      </c>
      <c r="V15" s="1">
        <v>13</v>
      </c>
      <c r="W15" s="1" t="s">
        <v>17</v>
      </c>
      <c r="X15" s="1"/>
      <c r="Y15" s="13">
        <f t="shared" si="19"/>
        <v>240</v>
      </c>
      <c r="Z15" s="1"/>
      <c r="AA15" s="13">
        <f t="shared" si="20"/>
        <v>77.38</v>
      </c>
      <c r="AB15" s="1"/>
      <c r="AC15" s="13">
        <f t="shared" si="21"/>
        <v>162.19999999999999</v>
      </c>
      <c r="AD15" s="21"/>
      <c r="AE15" s="13">
        <f t="shared" si="14"/>
        <v>11</v>
      </c>
      <c r="AF15" s="27">
        <f t="shared" si="15"/>
        <v>0</v>
      </c>
      <c r="AG15" s="12">
        <f t="shared" si="16"/>
        <v>490.58</v>
      </c>
      <c r="AH15" s="1"/>
      <c r="AI15" s="11">
        <f t="shared" si="17"/>
        <v>920.19795918367345</v>
      </c>
      <c r="AJ15" s="11">
        <f t="shared" si="0"/>
        <v>135.05061224489796</v>
      </c>
      <c r="AK15" s="11">
        <f t="shared" si="1"/>
        <v>33.889795918367383</v>
      </c>
      <c r="AL15" s="11">
        <f t="shared" si="2"/>
        <v>21.681632653061229</v>
      </c>
      <c r="AM15" s="12">
        <f t="shared" si="3"/>
        <v>1110.8200000000002</v>
      </c>
    </row>
    <row r="16" spans="1:39">
      <c r="A16" s="7">
        <v>45166</v>
      </c>
      <c r="B16" s="1">
        <v>15</v>
      </c>
      <c r="C16" s="1" t="s">
        <v>4</v>
      </c>
      <c r="D16" s="1"/>
      <c r="E16" s="1"/>
      <c r="F16" s="52">
        <v>313.5</v>
      </c>
      <c r="G16" s="53">
        <f t="shared" si="18"/>
        <v>1914.9</v>
      </c>
      <c r="H16" s="16"/>
      <c r="I16" s="17">
        <f t="shared" si="4"/>
        <v>227.12755102040816</v>
      </c>
      <c r="J16" s="17">
        <f t="shared" si="5"/>
        <v>41.586734693877553</v>
      </c>
      <c r="K16" s="17">
        <f t="shared" si="6"/>
        <v>38.387755102040813</v>
      </c>
      <c r="L16" s="17">
        <f t="shared" si="7"/>
        <v>6.3979591836734695</v>
      </c>
      <c r="M16" s="18">
        <f t="shared" si="8"/>
        <v>313.5</v>
      </c>
      <c r="N16" s="1"/>
      <c r="O16" s="11">
        <f t="shared" si="9"/>
        <v>1387.3255102040816</v>
      </c>
      <c r="P16" s="11">
        <f t="shared" si="10"/>
        <v>254.01734693877552</v>
      </c>
      <c r="Q16" s="11">
        <f t="shared" si="11"/>
        <v>234.47755102040819</v>
      </c>
      <c r="R16" s="11">
        <f t="shared" si="12"/>
        <v>39.079591836734693</v>
      </c>
      <c r="S16" s="13">
        <f t="shared" si="13"/>
        <v>1914.8999999999999</v>
      </c>
      <c r="U16" s="4">
        <v>45166</v>
      </c>
      <c r="V16" s="1">
        <v>14</v>
      </c>
      <c r="W16" s="1" t="s">
        <v>17</v>
      </c>
      <c r="X16" s="1"/>
      <c r="Y16" s="13">
        <f t="shared" si="19"/>
        <v>240</v>
      </c>
      <c r="Z16" s="1"/>
      <c r="AA16" s="13">
        <f t="shared" si="20"/>
        <v>77.38</v>
      </c>
      <c r="AB16" s="1"/>
      <c r="AC16" s="13">
        <f t="shared" si="21"/>
        <v>162.19999999999999</v>
      </c>
      <c r="AD16" s="1"/>
      <c r="AE16" s="13">
        <f t="shared" si="14"/>
        <v>11</v>
      </c>
      <c r="AF16" s="27">
        <f t="shared" si="15"/>
        <v>0</v>
      </c>
      <c r="AG16" s="12">
        <f t="shared" si="16"/>
        <v>490.58</v>
      </c>
      <c r="AH16" s="1"/>
      <c r="AI16" s="11">
        <f t="shared" si="17"/>
        <v>1147.3255102040816</v>
      </c>
      <c r="AJ16" s="11">
        <f t="shared" si="0"/>
        <v>176.63734693877552</v>
      </c>
      <c r="AK16" s="11">
        <f t="shared" si="1"/>
        <v>72.277551020408197</v>
      </c>
      <c r="AL16" s="11">
        <f t="shared" si="2"/>
        <v>28.079591836734693</v>
      </c>
      <c r="AM16" s="12">
        <f t="shared" si="3"/>
        <v>1424.32</v>
      </c>
    </row>
    <row r="17" spans="1:39">
      <c r="A17" s="7">
        <v>45167</v>
      </c>
      <c r="B17" s="1">
        <v>16</v>
      </c>
      <c r="C17" s="1" t="s">
        <v>4</v>
      </c>
      <c r="D17" s="1"/>
      <c r="E17" s="1"/>
      <c r="F17" s="52">
        <v>295</v>
      </c>
      <c r="G17" s="53">
        <f t="shared" si="18"/>
        <v>2209.9</v>
      </c>
      <c r="H17" s="16"/>
      <c r="I17" s="17">
        <f t="shared" si="4"/>
        <v>213.72448979591837</v>
      </c>
      <c r="J17" s="17">
        <f t="shared" si="5"/>
        <v>39.132653061224488</v>
      </c>
      <c r="K17" s="17">
        <f t="shared" si="6"/>
        <v>36.122448979591837</v>
      </c>
      <c r="L17" s="17">
        <f t="shared" si="7"/>
        <v>6.0204081632653059</v>
      </c>
      <c r="M17" s="18">
        <f t="shared" si="8"/>
        <v>295</v>
      </c>
      <c r="N17" s="1"/>
      <c r="O17" s="11">
        <f t="shared" si="9"/>
        <v>1601.05</v>
      </c>
      <c r="P17" s="11">
        <f t="shared" si="10"/>
        <v>293.15000000000003</v>
      </c>
      <c r="Q17" s="11">
        <f t="shared" si="11"/>
        <v>270.60000000000002</v>
      </c>
      <c r="R17" s="11">
        <f t="shared" si="12"/>
        <v>45.1</v>
      </c>
      <c r="S17" s="13">
        <f t="shared" si="13"/>
        <v>2209.9</v>
      </c>
      <c r="U17" s="4">
        <v>45167</v>
      </c>
      <c r="V17" s="1">
        <v>15</v>
      </c>
      <c r="W17" s="1" t="s">
        <v>17</v>
      </c>
      <c r="X17" s="1"/>
      <c r="Y17" s="13">
        <f t="shared" si="19"/>
        <v>240</v>
      </c>
      <c r="Z17" s="1">
        <v>20.6</v>
      </c>
      <c r="AA17" s="13">
        <f t="shared" si="20"/>
        <v>97.97999999999999</v>
      </c>
      <c r="AB17" s="1"/>
      <c r="AC17" s="13">
        <f t="shared" si="21"/>
        <v>162.19999999999999</v>
      </c>
      <c r="AD17" s="1"/>
      <c r="AE17" s="13">
        <f t="shared" si="14"/>
        <v>11</v>
      </c>
      <c r="AF17" s="27">
        <f t="shared" si="15"/>
        <v>20.6</v>
      </c>
      <c r="AG17" s="12">
        <f t="shared" si="16"/>
        <v>511.18</v>
      </c>
      <c r="AH17" s="1"/>
      <c r="AI17" s="11">
        <f t="shared" si="17"/>
        <v>1361.05</v>
      </c>
      <c r="AJ17" s="11">
        <f t="shared" si="0"/>
        <v>195.17000000000004</v>
      </c>
      <c r="AK17" s="11">
        <f t="shared" si="1"/>
        <v>108.40000000000003</v>
      </c>
      <c r="AL17" s="11">
        <f t="shared" si="2"/>
        <v>34.1</v>
      </c>
      <c r="AM17" s="12">
        <f t="shared" si="3"/>
        <v>1698.72</v>
      </c>
    </row>
    <row r="18" spans="1:39">
      <c r="A18" s="7">
        <v>45168</v>
      </c>
      <c r="B18" s="1">
        <v>17</v>
      </c>
      <c r="C18" s="1" t="s">
        <v>4</v>
      </c>
      <c r="D18" s="1"/>
      <c r="E18" s="1"/>
      <c r="F18" s="52">
        <v>129</v>
      </c>
      <c r="G18" s="53">
        <f t="shared" si="18"/>
        <v>2338.9</v>
      </c>
      <c r="H18" s="16"/>
      <c r="I18" s="17">
        <f t="shared" si="4"/>
        <v>93.459183673469383</v>
      </c>
      <c r="J18" s="17">
        <f t="shared" si="5"/>
        <v>17.112244897959183</v>
      </c>
      <c r="K18" s="17">
        <f t="shared" si="6"/>
        <v>15.795918367346939</v>
      </c>
      <c r="L18" s="17">
        <f t="shared" si="7"/>
        <v>2.6326530612244898</v>
      </c>
      <c r="M18" s="18">
        <f t="shared" si="8"/>
        <v>129</v>
      </c>
      <c r="N18" s="1"/>
      <c r="O18" s="11">
        <f t="shared" si="9"/>
        <v>1694.5091836734694</v>
      </c>
      <c r="P18" s="11">
        <f t="shared" si="10"/>
        <v>310.26224489795919</v>
      </c>
      <c r="Q18" s="11">
        <f t="shared" si="11"/>
        <v>286.39591836734695</v>
      </c>
      <c r="R18" s="11">
        <f t="shared" si="12"/>
        <v>47.732653061224489</v>
      </c>
      <c r="S18" s="13">
        <f t="shared" si="13"/>
        <v>2338.9</v>
      </c>
      <c r="U18" s="4">
        <v>45168</v>
      </c>
      <c r="V18" s="1">
        <v>16</v>
      </c>
      <c r="W18" s="1" t="s">
        <v>17</v>
      </c>
      <c r="X18" s="1">
        <v>55</v>
      </c>
      <c r="Y18" s="13">
        <f t="shared" si="19"/>
        <v>295</v>
      </c>
      <c r="Z18" s="1">
        <v>40</v>
      </c>
      <c r="AA18" s="13">
        <f t="shared" si="20"/>
        <v>137.97999999999999</v>
      </c>
      <c r="AB18" s="1">
        <v>55</v>
      </c>
      <c r="AC18" s="13">
        <f t="shared" si="21"/>
        <v>217.2</v>
      </c>
      <c r="AD18" s="1"/>
      <c r="AE18" s="13">
        <f t="shared" si="14"/>
        <v>11</v>
      </c>
      <c r="AF18" s="27">
        <f t="shared" si="15"/>
        <v>150</v>
      </c>
      <c r="AG18" s="12">
        <f t="shared" si="16"/>
        <v>661.18000000000006</v>
      </c>
      <c r="AH18" s="1"/>
      <c r="AI18" s="11">
        <f t="shared" si="17"/>
        <v>1399.5091836734694</v>
      </c>
      <c r="AJ18" s="11">
        <f t="shared" ref="AJ18:AJ50" si="22">+P18-AA18</f>
        <v>172.2822448979592</v>
      </c>
      <c r="AK18" s="11">
        <f t="shared" ref="AK18:AK50" si="23">+Q18-AC18</f>
        <v>69.195918367346962</v>
      </c>
      <c r="AL18" s="11">
        <f t="shared" si="2"/>
        <v>36.732653061224489</v>
      </c>
      <c r="AM18" s="12">
        <f t="shared" si="3"/>
        <v>1677.72</v>
      </c>
    </row>
    <row r="19" spans="1:39">
      <c r="A19" s="7">
        <v>45169</v>
      </c>
      <c r="B19" s="1">
        <v>18</v>
      </c>
      <c r="C19" s="1" t="s">
        <v>4</v>
      </c>
      <c r="D19" s="1"/>
      <c r="E19" s="1"/>
      <c r="F19" s="52">
        <v>226</v>
      </c>
      <c r="G19" s="53">
        <f t="shared" si="18"/>
        <v>2564.9</v>
      </c>
      <c r="H19" s="16"/>
      <c r="I19" s="17">
        <f t="shared" si="4"/>
        <v>163.73469387755102</v>
      </c>
      <c r="J19" s="17">
        <f t="shared" si="5"/>
        <v>29.979591836734695</v>
      </c>
      <c r="K19" s="17">
        <f t="shared" si="6"/>
        <v>27.673469387755102</v>
      </c>
      <c r="L19" s="17">
        <f t="shared" si="7"/>
        <v>4.6122448979591839</v>
      </c>
      <c r="M19" s="18">
        <f t="shared" si="8"/>
        <v>226</v>
      </c>
      <c r="N19" s="1"/>
      <c r="O19" s="11">
        <f t="shared" si="9"/>
        <v>1858.2438775510204</v>
      </c>
      <c r="P19" s="11">
        <f t="shared" si="10"/>
        <v>340.24183673469395</v>
      </c>
      <c r="Q19" s="11">
        <f t="shared" si="11"/>
        <v>314.06938775510207</v>
      </c>
      <c r="R19" s="11">
        <f t="shared" si="12"/>
        <v>52.344897959183676</v>
      </c>
      <c r="S19" s="13">
        <f t="shared" si="13"/>
        <v>2564.9</v>
      </c>
      <c r="U19" s="4">
        <v>45169</v>
      </c>
      <c r="V19" s="1">
        <v>17</v>
      </c>
      <c r="W19" s="1" t="s">
        <v>17</v>
      </c>
      <c r="X19" s="1"/>
      <c r="Y19" s="13">
        <f t="shared" si="19"/>
        <v>295</v>
      </c>
      <c r="Z19" s="1">
        <v>8</v>
      </c>
      <c r="AA19" s="13">
        <f t="shared" si="20"/>
        <v>145.97999999999999</v>
      </c>
      <c r="AB19" s="1">
        <v>44</v>
      </c>
      <c r="AC19" s="13">
        <f t="shared" si="21"/>
        <v>261.2</v>
      </c>
      <c r="AD19" s="1"/>
      <c r="AE19" s="13">
        <f t="shared" si="14"/>
        <v>11</v>
      </c>
      <c r="AF19" s="27">
        <f t="shared" si="15"/>
        <v>52</v>
      </c>
      <c r="AG19" s="12">
        <f t="shared" si="16"/>
        <v>713.18000000000006</v>
      </c>
      <c r="AH19" s="1"/>
      <c r="AI19" s="11">
        <f t="shared" si="17"/>
        <v>1563.2438775510204</v>
      </c>
      <c r="AJ19" s="11">
        <f t="shared" si="22"/>
        <v>194.26183673469396</v>
      </c>
      <c r="AK19" s="11">
        <f t="shared" si="23"/>
        <v>52.869387755102082</v>
      </c>
      <c r="AL19" s="11">
        <f t="shared" si="2"/>
        <v>41.344897959183676</v>
      </c>
      <c r="AM19" s="12">
        <f t="shared" si="3"/>
        <v>1851.72</v>
      </c>
    </row>
    <row r="20" spans="1:39" ht="18.75">
      <c r="A20" s="31"/>
      <c r="B20" s="32"/>
      <c r="C20" s="32" t="s">
        <v>23</v>
      </c>
      <c r="D20" s="32"/>
      <c r="E20" s="32"/>
      <c r="F20" s="36">
        <f>SUM(F2:F19)</f>
        <v>2564.9</v>
      </c>
      <c r="G20" s="36"/>
      <c r="H20" s="36">
        <f t="shared" ref="H20:M20" si="24">SUM(H2:H19)</f>
        <v>0</v>
      </c>
      <c r="I20" s="36">
        <f t="shared" si="24"/>
        <v>1858.2438775510204</v>
      </c>
      <c r="J20" s="36">
        <f t="shared" si="24"/>
        <v>340.24183673469383</v>
      </c>
      <c r="K20" s="36">
        <f t="shared" si="24"/>
        <v>314.06938775510207</v>
      </c>
      <c r="L20" s="36">
        <f t="shared" si="24"/>
        <v>52.344897959183683</v>
      </c>
      <c r="M20" s="36">
        <f t="shared" si="24"/>
        <v>2564.9</v>
      </c>
      <c r="N20" s="32"/>
      <c r="O20" s="35"/>
      <c r="P20" s="35"/>
      <c r="Q20" s="35"/>
      <c r="R20" s="35"/>
      <c r="S20" s="32"/>
      <c r="T20" s="34"/>
      <c r="U20" s="31"/>
      <c r="V20" s="32"/>
      <c r="W20" s="32"/>
      <c r="X20" s="32">
        <f>SUM(X2:X19)</f>
        <v>295</v>
      </c>
      <c r="Y20" s="32"/>
      <c r="Z20" s="32">
        <f>SUM(Z2:Z19)</f>
        <v>145.97999999999999</v>
      </c>
      <c r="AA20" s="32"/>
      <c r="AB20" s="32">
        <f>SUM(AB2:AB19)</f>
        <v>261.2</v>
      </c>
      <c r="AC20" s="32"/>
      <c r="AD20" s="32">
        <f>SUM(AD11:AD19)</f>
        <v>11</v>
      </c>
      <c r="AE20" s="32"/>
      <c r="AF20" s="46">
        <f>SUM(AF2:AF19)</f>
        <v>713.18000000000006</v>
      </c>
      <c r="AG20" s="36"/>
      <c r="AH20" s="32"/>
      <c r="AI20" s="35"/>
      <c r="AJ20" s="35"/>
      <c r="AK20" s="35"/>
      <c r="AL20" s="35"/>
      <c r="AM20" s="36"/>
    </row>
    <row r="21" spans="1:39">
      <c r="A21" s="7">
        <v>45170</v>
      </c>
      <c r="B21" s="1">
        <v>19</v>
      </c>
      <c r="C21" s="1" t="s">
        <v>4</v>
      </c>
      <c r="D21" s="1"/>
      <c r="E21" s="1"/>
      <c r="F21" s="52">
        <v>150</v>
      </c>
      <c r="G21" s="53">
        <f>+G19+F21</f>
        <v>2714.9</v>
      </c>
      <c r="H21" s="16"/>
      <c r="I21" s="17">
        <f t="shared" si="4"/>
        <v>108.67346938775511</v>
      </c>
      <c r="J21" s="17">
        <f t="shared" si="5"/>
        <v>19.897959183673468</v>
      </c>
      <c r="K21" s="17">
        <f t="shared" si="6"/>
        <v>18.367346938775512</v>
      </c>
      <c r="L21" s="17">
        <f t="shared" si="7"/>
        <v>3.0612244897959182</v>
      </c>
      <c r="M21" s="18">
        <f t="shared" si="8"/>
        <v>150</v>
      </c>
      <c r="N21" s="1"/>
      <c r="O21" s="11">
        <f t="shared" si="9"/>
        <v>1966.9173469387754</v>
      </c>
      <c r="P21" s="11">
        <f t="shared" si="10"/>
        <v>360.13979591836738</v>
      </c>
      <c r="Q21" s="11">
        <f t="shared" si="11"/>
        <v>332.43673469387755</v>
      </c>
      <c r="R21" s="11">
        <f t="shared" si="12"/>
        <v>55.406122448979595</v>
      </c>
      <c r="S21" s="13">
        <f t="shared" si="13"/>
        <v>2714.9</v>
      </c>
      <c r="U21" s="4">
        <v>45170</v>
      </c>
      <c r="V21" s="1">
        <v>18</v>
      </c>
      <c r="W21" s="1" t="s">
        <v>17</v>
      </c>
      <c r="X21" s="1">
        <v>1360</v>
      </c>
      <c r="Y21" s="13">
        <f>+Y19+X21</f>
        <v>1655</v>
      </c>
      <c r="Z21" s="1"/>
      <c r="AA21" s="13">
        <f>+AA19+Z21</f>
        <v>145.97999999999999</v>
      </c>
      <c r="AB21" s="1">
        <v>51.2</v>
      </c>
      <c r="AC21" s="13">
        <f>+AC19+AB21</f>
        <v>312.39999999999998</v>
      </c>
      <c r="AD21" s="1"/>
      <c r="AE21" s="13">
        <f>+AE19+AD21</f>
        <v>11</v>
      </c>
      <c r="AF21" s="27">
        <f>+X21+Z21+AB21+AD21</f>
        <v>1411.2</v>
      </c>
      <c r="AG21" s="12">
        <f t="shared" ref="AG21:AG50" si="25">+Y21+AA21+AC21+AE21</f>
        <v>2124.38</v>
      </c>
      <c r="AH21" s="1"/>
      <c r="AI21" s="11">
        <f t="shared" si="17"/>
        <v>311.91734693877538</v>
      </c>
      <c r="AJ21" s="11">
        <f t="shared" si="22"/>
        <v>214.15979591836739</v>
      </c>
      <c r="AK21" s="11">
        <f t="shared" si="23"/>
        <v>20.036734693877577</v>
      </c>
      <c r="AL21" s="11">
        <f t="shared" ref="AL21:AL50" si="26">+R21-AE21</f>
        <v>44.406122448979595</v>
      </c>
      <c r="AM21" s="12">
        <f t="shared" ref="AM21:AM50" si="27">+S21-AG21</f>
        <v>590.52</v>
      </c>
    </row>
    <row r="22" spans="1:39">
      <c r="A22" s="7">
        <v>45171</v>
      </c>
      <c r="B22" s="1">
        <v>20</v>
      </c>
      <c r="C22" s="1" t="s">
        <v>4</v>
      </c>
      <c r="D22" s="1"/>
      <c r="E22" s="1"/>
      <c r="F22" s="52">
        <v>254</v>
      </c>
      <c r="G22" s="53">
        <f t="shared" si="18"/>
        <v>2968.9</v>
      </c>
      <c r="H22" s="16"/>
      <c r="I22" s="17">
        <f t="shared" si="4"/>
        <v>184.0204081632653</v>
      </c>
      <c r="J22" s="17">
        <f t="shared" si="5"/>
        <v>33.693877551020407</v>
      </c>
      <c r="K22" s="17">
        <f t="shared" si="6"/>
        <v>31.102040816326532</v>
      </c>
      <c r="L22" s="17">
        <f t="shared" si="7"/>
        <v>5.1836734693877551</v>
      </c>
      <c r="M22" s="18">
        <f t="shared" si="8"/>
        <v>254</v>
      </c>
      <c r="N22" s="1"/>
      <c r="O22" s="11">
        <f t="shared" si="9"/>
        <v>2150.9377551020407</v>
      </c>
      <c r="P22" s="11">
        <f t="shared" si="10"/>
        <v>393.8336734693878</v>
      </c>
      <c r="Q22" s="11">
        <f t="shared" si="11"/>
        <v>363.53877551020412</v>
      </c>
      <c r="R22" s="11">
        <f t="shared" si="12"/>
        <v>60.589795918367351</v>
      </c>
      <c r="S22" s="13">
        <f t="shared" si="13"/>
        <v>2968.8999999999996</v>
      </c>
      <c r="U22" s="4">
        <v>45171</v>
      </c>
      <c r="V22" s="1">
        <v>19</v>
      </c>
      <c r="W22" s="1" t="s">
        <v>17</v>
      </c>
      <c r="X22" s="1"/>
      <c r="Y22" s="13">
        <f t="shared" si="19"/>
        <v>1655</v>
      </c>
      <c r="Z22" s="1">
        <v>80</v>
      </c>
      <c r="AA22" s="13">
        <f t="shared" si="20"/>
        <v>225.98</v>
      </c>
      <c r="AB22" s="1">
        <v>101</v>
      </c>
      <c r="AC22" s="13">
        <f t="shared" si="21"/>
        <v>413.4</v>
      </c>
      <c r="AD22" s="1"/>
      <c r="AE22" s="13">
        <f t="shared" ref="AE22:AE50" si="28">+AE21+AD22</f>
        <v>11</v>
      </c>
      <c r="AF22" s="27">
        <f t="shared" ref="AF22:AF50" si="29">+X22+Z22+AB22+AD22</f>
        <v>181</v>
      </c>
      <c r="AG22" s="12">
        <f t="shared" si="25"/>
        <v>2305.38</v>
      </c>
      <c r="AH22" s="1"/>
      <c r="AI22" s="11">
        <f t="shared" si="17"/>
        <v>495.93775510204068</v>
      </c>
      <c r="AJ22" s="11">
        <f t="shared" si="22"/>
        <v>167.85367346938781</v>
      </c>
      <c r="AK22" s="11">
        <f t="shared" si="23"/>
        <v>-49.861224489795859</v>
      </c>
      <c r="AL22" s="11">
        <f t="shared" si="26"/>
        <v>49.589795918367351</v>
      </c>
      <c r="AM22" s="12">
        <f t="shared" si="27"/>
        <v>663.51999999999953</v>
      </c>
    </row>
    <row r="23" spans="1:39">
      <c r="A23" s="7">
        <v>45172</v>
      </c>
      <c r="B23" s="1">
        <v>21</v>
      </c>
      <c r="C23" s="1" t="s">
        <v>4</v>
      </c>
      <c r="D23" s="1"/>
      <c r="E23" s="1"/>
      <c r="F23" s="52"/>
      <c r="G23" s="53">
        <f t="shared" si="18"/>
        <v>2968.9</v>
      </c>
      <c r="H23" s="16"/>
      <c r="I23" s="17">
        <f t="shared" si="4"/>
        <v>0</v>
      </c>
      <c r="J23" s="17">
        <f t="shared" si="5"/>
        <v>0</v>
      </c>
      <c r="K23" s="17">
        <f t="shared" si="6"/>
        <v>0</v>
      </c>
      <c r="L23" s="17">
        <f t="shared" si="7"/>
        <v>0</v>
      </c>
      <c r="M23" s="18">
        <f t="shared" si="8"/>
        <v>0</v>
      </c>
      <c r="N23" s="1"/>
      <c r="O23" s="11">
        <f t="shared" si="9"/>
        <v>2150.9377551020407</v>
      </c>
      <c r="P23" s="11">
        <f t="shared" si="10"/>
        <v>393.8336734693878</v>
      </c>
      <c r="Q23" s="11">
        <f t="shared" si="11"/>
        <v>363.53877551020412</v>
      </c>
      <c r="R23" s="11">
        <f t="shared" si="12"/>
        <v>60.589795918367351</v>
      </c>
      <c r="S23" s="13">
        <f t="shared" si="13"/>
        <v>2968.8999999999996</v>
      </c>
      <c r="U23" s="4">
        <v>45172</v>
      </c>
      <c r="V23" s="1">
        <v>20</v>
      </c>
      <c r="W23" s="1" t="s">
        <v>17</v>
      </c>
      <c r="X23" s="1"/>
      <c r="Y23" s="13">
        <f t="shared" si="19"/>
        <v>1655</v>
      </c>
      <c r="Z23" s="1"/>
      <c r="AA23" s="13">
        <f t="shared" si="20"/>
        <v>225.98</v>
      </c>
      <c r="AB23" s="1"/>
      <c r="AC23" s="13">
        <f t="shared" si="21"/>
        <v>413.4</v>
      </c>
      <c r="AD23" s="1"/>
      <c r="AE23" s="13">
        <f t="shared" si="28"/>
        <v>11</v>
      </c>
      <c r="AF23" s="27">
        <f t="shared" si="29"/>
        <v>0</v>
      </c>
      <c r="AG23" s="12">
        <f t="shared" si="25"/>
        <v>2305.38</v>
      </c>
      <c r="AH23" s="1"/>
      <c r="AI23" s="11">
        <f t="shared" si="17"/>
        <v>495.93775510204068</v>
      </c>
      <c r="AJ23" s="11">
        <f t="shared" si="22"/>
        <v>167.85367346938781</v>
      </c>
      <c r="AK23" s="11">
        <f t="shared" si="23"/>
        <v>-49.861224489795859</v>
      </c>
      <c r="AL23" s="11">
        <f t="shared" si="26"/>
        <v>49.589795918367351</v>
      </c>
      <c r="AM23" s="12">
        <f t="shared" si="27"/>
        <v>663.51999999999953</v>
      </c>
    </row>
    <row r="24" spans="1:39">
      <c r="A24" s="7">
        <v>45173</v>
      </c>
      <c r="B24" s="1">
        <v>22</v>
      </c>
      <c r="C24" s="1" t="s">
        <v>4</v>
      </c>
      <c r="D24" s="1"/>
      <c r="E24" s="1"/>
      <c r="F24" s="52">
        <v>491.2</v>
      </c>
      <c r="G24" s="53">
        <f t="shared" si="18"/>
        <v>3460.1</v>
      </c>
      <c r="H24" s="16"/>
      <c r="I24" s="17">
        <f t="shared" si="4"/>
        <v>355.86938775510203</v>
      </c>
      <c r="J24" s="17">
        <f t="shared" si="5"/>
        <v>65.159183673469386</v>
      </c>
      <c r="K24" s="17">
        <f t="shared" si="6"/>
        <v>60.146938775510201</v>
      </c>
      <c r="L24" s="17">
        <f t="shared" si="7"/>
        <v>10.024489795918367</v>
      </c>
      <c r="M24" s="18">
        <f t="shared" si="8"/>
        <v>491.2</v>
      </c>
      <c r="N24" s="1"/>
      <c r="O24" s="11">
        <f t="shared" si="9"/>
        <v>2506.8071428571429</v>
      </c>
      <c r="P24" s="11">
        <f t="shared" si="10"/>
        <v>458.99285714285708</v>
      </c>
      <c r="Q24" s="11">
        <f t="shared" si="11"/>
        <v>423.68571428571425</v>
      </c>
      <c r="R24" s="11">
        <f t="shared" si="12"/>
        <v>70.614285714285714</v>
      </c>
      <c r="S24" s="13">
        <f t="shared" si="13"/>
        <v>3460.1000000000004</v>
      </c>
      <c r="U24" s="4">
        <v>45173</v>
      </c>
      <c r="V24" s="1">
        <v>21</v>
      </c>
      <c r="W24" s="1" t="s">
        <v>17</v>
      </c>
      <c r="X24" s="1">
        <v>30</v>
      </c>
      <c r="Y24" s="13">
        <f t="shared" si="19"/>
        <v>1685</v>
      </c>
      <c r="Z24" s="1">
        <v>5</v>
      </c>
      <c r="AA24" s="13">
        <f t="shared" si="20"/>
        <v>230.98</v>
      </c>
      <c r="AB24" s="1">
        <v>25</v>
      </c>
      <c r="AC24" s="13">
        <f t="shared" si="21"/>
        <v>438.4</v>
      </c>
      <c r="AD24" s="1"/>
      <c r="AE24" s="13">
        <f t="shared" si="28"/>
        <v>11</v>
      </c>
      <c r="AF24" s="27">
        <f t="shared" si="29"/>
        <v>60</v>
      </c>
      <c r="AG24" s="12">
        <f t="shared" si="25"/>
        <v>2365.38</v>
      </c>
      <c r="AH24" s="1"/>
      <c r="AI24" s="11">
        <f t="shared" si="17"/>
        <v>821.80714285714294</v>
      </c>
      <c r="AJ24" s="11">
        <f t="shared" si="22"/>
        <v>228.01285714285709</v>
      </c>
      <c r="AK24" s="11">
        <f t="shared" si="23"/>
        <v>-14.714285714285722</v>
      </c>
      <c r="AL24" s="11">
        <f t="shared" si="26"/>
        <v>59.614285714285714</v>
      </c>
      <c r="AM24" s="12">
        <f t="shared" si="27"/>
        <v>1094.7200000000003</v>
      </c>
    </row>
    <row r="25" spans="1:39">
      <c r="A25" s="7">
        <v>45174</v>
      </c>
      <c r="B25" s="1">
        <v>23</v>
      </c>
      <c r="C25" s="1" t="s">
        <v>4</v>
      </c>
      <c r="D25" s="1"/>
      <c r="E25" s="1"/>
      <c r="F25" s="52">
        <v>515</v>
      </c>
      <c r="G25" s="53">
        <f t="shared" si="18"/>
        <v>3975.1</v>
      </c>
      <c r="H25" s="16"/>
      <c r="I25" s="17">
        <f t="shared" si="4"/>
        <v>373.11224489795916</v>
      </c>
      <c r="J25" s="17">
        <f t="shared" si="5"/>
        <v>68.316326530612244</v>
      </c>
      <c r="K25" s="17">
        <f t="shared" si="6"/>
        <v>63.061224489795919</v>
      </c>
      <c r="L25" s="17">
        <f t="shared" si="7"/>
        <v>10.510204081632653</v>
      </c>
      <c r="M25" s="18">
        <f t="shared" si="8"/>
        <v>515</v>
      </c>
      <c r="N25" s="1"/>
      <c r="O25" s="11">
        <f t="shared" si="9"/>
        <v>2879.919387755102</v>
      </c>
      <c r="P25" s="11">
        <f t="shared" si="10"/>
        <v>527.30918367346931</v>
      </c>
      <c r="Q25" s="11">
        <f t="shared" si="11"/>
        <v>486.74693877551016</v>
      </c>
      <c r="R25" s="11">
        <f t="shared" si="12"/>
        <v>81.124489795918365</v>
      </c>
      <c r="S25" s="13">
        <f t="shared" si="13"/>
        <v>3975.0999999999995</v>
      </c>
      <c r="U25" s="4">
        <v>45174</v>
      </c>
      <c r="V25" s="1">
        <v>22</v>
      </c>
      <c r="W25" s="1" t="s">
        <v>17</v>
      </c>
      <c r="X25" s="1">
        <v>20</v>
      </c>
      <c r="Y25" s="13">
        <f t="shared" si="19"/>
        <v>1705</v>
      </c>
      <c r="Z25" s="1"/>
      <c r="AA25" s="13">
        <f t="shared" si="20"/>
        <v>230.98</v>
      </c>
      <c r="AB25" s="1">
        <v>0.8</v>
      </c>
      <c r="AC25" s="13">
        <f t="shared" si="21"/>
        <v>439.2</v>
      </c>
      <c r="AD25" s="1"/>
      <c r="AE25" s="13">
        <f t="shared" si="28"/>
        <v>11</v>
      </c>
      <c r="AF25" s="27">
        <f t="shared" si="29"/>
        <v>20.8</v>
      </c>
      <c r="AG25" s="12">
        <f t="shared" si="25"/>
        <v>2386.1799999999998</v>
      </c>
      <c r="AH25" s="1"/>
      <c r="AI25" s="11">
        <f t="shared" si="17"/>
        <v>1174.919387755102</v>
      </c>
      <c r="AJ25" s="11">
        <f t="shared" si="22"/>
        <v>296.32918367346929</v>
      </c>
      <c r="AK25" s="11">
        <f t="shared" si="23"/>
        <v>47.546938775510171</v>
      </c>
      <c r="AL25" s="11">
        <f t="shared" si="26"/>
        <v>70.124489795918365</v>
      </c>
      <c r="AM25" s="12">
        <f t="shared" si="27"/>
        <v>1588.9199999999996</v>
      </c>
    </row>
    <row r="26" spans="1:39">
      <c r="A26" s="7">
        <v>45175</v>
      </c>
      <c r="B26" s="1">
        <v>24</v>
      </c>
      <c r="C26" s="1" t="s">
        <v>4</v>
      </c>
      <c r="D26" s="1"/>
      <c r="E26" s="1"/>
      <c r="F26" s="52">
        <v>581.4</v>
      </c>
      <c r="G26" s="53">
        <f t="shared" si="18"/>
        <v>4556.5</v>
      </c>
      <c r="H26" s="16"/>
      <c r="I26" s="17">
        <f t="shared" si="4"/>
        <v>421.21836734693881</v>
      </c>
      <c r="J26" s="17">
        <f t="shared" si="5"/>
        <v>77.124489795918365</v>
      </c>
      <c r="K26" s="17">
        <f t="shared" si="6"/>
        <v>71.191836734693865</v>
      </c>
      <c r="L26" s="17">
        <f t="shared" si="7"/>
        <v>11.865306122448979</v>
      </c>
      <c r="M26" s="18">
        <f t="shared" si="8"/>
        <v>581.4</v>
      </c>
      <c r="N26" s="1"/>
      <c r="O26" s="11">
        <f t="shared" si="9"/>
        <v>3301.137755102041</v>
      </c>
      <c r="P26" s="11">
        <f t="shared" si="10"/>
        <v>604.43367346938771</v>
      </c>
      <c r="Q26" s="11">
        <f t="shared" si="11"/>
        <v>557.9387755102041</v>
      </c>
      <c r="R26" s="11">
        <f t="shared" si="12"/>
        <v>92.989795918367349</v>
      </c>
      <c r="S26" s="13">
        <f t="shared" si="13"/>
        <v>4556.5</v>
      </c>
      <c r="U26" s="4">
        <v>45175</v>
      </c>
      <c r="V26" s="1">
        <v>23</v>
      </c>
      <c r="W26" s="1" t="s">
        <v>17</v>
      </c>
      <c r="X26" s="1"/>
      <c r="Y26" s="13">
        <f t="shared" si="19"/>
        <v>1705</v>
      </c>
      <c r="Z26" s="1"/>
      <c r="AA26" s="13">
        <f t="shared" si="20"/>
        <v>230.98</v>
      </c>
      <c r="AB26" s="1">
        <v>40</v>
      </c>
      <c r="AC26" s="13">
        <f t="shared" si="21"/>
        <v>479.2</v>
      </c>
      <c r="AD26" s="1"/>
      <c r="AE26" s="13">
        <f t="shared" si="28"/>
        <v>11</v>
      </c>
      <c r="AF26" s="27">
        <f t="shared" si="29"/>
        <v>40</v>
      </c>
      <c r="AG26" s="12">
        <f t="shared" si="25"/>
        <v>2426.1799999999998</v>
      </c>
      <c r="AH26" s="1"/>
      <c r="AI26" s="11">
        <f t="shared" si="17"/>
        <v>1596.137755102041</v>
      </c>
      <c r="AJ26" s="11">
        <f t="shared" si="22"/>
        <v>373.4536734693877</v>
      </c>
      <c r="AK26" s="11">
        <f t="shared" si="23"/>
        <v>78.738775510204107</v>
      </c>
      <c r="AL26" s="11">
        <f t="shared" si="26"/>
        <v>81.989795918367349</v>
      </c>
      <c r="AM26" s="12">
        <f t="shared" si="27"/>
        <v>2130.3200000000002</v>
      </c>
    </row>
    <row r="27" spans="1:39">
      <c r="A27" s="7">
        <v>45176</v>
      </c>
      <c r="B27" s="1">
        <v>25</v>
      </c>
      <c r="C27" s="1" t="s">
        <v>4</v>
      </c>
      <c r="D27" s="1"/>
      <c r="E27" s="1"/>
      <c r="F27" s="52">
        <v>540.79999999999995</v>
      </c>
      <c r="G27" s="53">
        <f t="shared" si="18"/>
        <v>5097.3</v>
      </c>
      <c r="H27" s="16"/>
      <c r="I27" s="17">
        <f t="shared" si="4"/>
        <v>391.80408163265304</v>
      </c>
      <c r="J27" s="17">
        <f t="shared" si="5"/>
        <v>71.738775510204079</v>
      </c>
      <c r="K27" s="17">
        <f t="shared" si="6"/>
        <v>66.220408163265304</v>
      </c>
      <c r="L27" s="17">
        <f t="shared" si="7"/>
        <v>11.03673469387755</v>
      </c>
      <c r="M27" s="18">
        <f t="shared" si="8"/>
        <v>540.79999999999995</v>
      </c>
      <c r="N27" s="1"/>
      <c r="O27" s="11">
        <f t="shared" si="9"/>
        <v>3692.9418367346939</v>
      </c>
      <c r="P27" s="11">
        <f t="shared" si="10"/>
        <v>676.17244897959188</v>
      </c>
      <c r="Q27" s="11">
        <f t="shared" si="11"/>
        <v>624.15918367346944</v>
      </c>
      <c r="R27" s="11">
        <f t="shared" si="12"/>
        <v>104.0265306122449</v>
      </c>
      <c r="S27" s="13">
        <f t="shared" si="13"/>
        <v>5097.3</v>
      </c>
      <c r="U27" s="4">
        <v>45176</v>
      </c>
      <c r="V27" s="1">
        <v>24</v>
      </c>
      <c r="W27" s="1" t="s">
        <v>17</v>
      </c>
      <c r="X27" s="1"/>
      <c r="Y27" s="13">
        <f t="shared" si="19"/>
        <v>1705</v>
      </c>
      <c r="Z27" s="1"/>
      <c r="AA27" s="13">
        <f t="shared" si="20"/>
        <v>230.98</v>
      </c>
      <c r="AB27" s="1">
        <v>67</v>
      </c>
      <c r="AC27" s="13">
        <f t="shared" si="21"/>
        <v>546.20000000000005</v>
      </c>
      <c r="AD27" s="1"/>
      <c r="AE27" s="13">
        <f t="shared" si="28"/>
        <v>11</v>
      </c>
      <c r="AF27" s="27">
        <f t="shared" si="29"/>
        <v>67</v>
      </c>
      <c r="AG27" s="12">
        <f t="shared" si="25"/>
        <v>2493.1800000000003</v>
      </c>
      <c r="AH27" s="1"/>
      <c r="AI27" s="11">
        <f t="shared" si="17"/>
        <v>1987.9418367346939</v>
      </c>
      <c r="AJ27" s="11">
        <f t="shared" si="22"/>
        <v>445.19244897959186</v>
      </c>
      <c r="AK27" s="11">
        <f t="shared" si="23"/>
        <v>77.959183673469397</v>
      </c>
      <c r="AL27" s="11">
        <f t="shared" si="26"/>
        <v>93.026530612244898</v>
      </c>
      <c r="AM27" s="12">
        <f t="shared" si="27"/>
        <v>2604.12</v>
      </c>
    </row>
    <row r="28" spans="1:39">
      <c r="A28" s="7">
        <v>45177</v>
      </c>
      <c r="B28" s="1">
        <v>26</v>
      </c>
      <c r="C28" s="1" t="s">
        <v>4</v>
      </c>
      <c r="D28" s="1"/>
      <c r="E28" s="1"/>
      <c r="F28" s="52">
        <v>125</v>
      </c>
      <c r="G28" s="53">
        <f t="shared" si="18"/>
        <v>5222.3</v>
      </c>
      <c r="H28" s="16"/>
      <c r="I28" s="17">
        <f t="shared" si="4"/>
        <v>90.561224489795919</v>
      </c>
      <c r="J28" s="17">
        <f t="shared" si="5"/>
        <v>16.581632653061224</v>
      </c>
      <c r="K28" s="17">
        <f t="shared" si="6"/>
        <v>15.306122448979592</v>
      </c>
      <c r="L28" s="17">
        <f t="shared" si="7"/>
        <v>2.5510204081632653</v>
      </c>
      <c r="M28" s="18">
        <f t="shared" si="8"/>
        <v>125</v>
      </c>
      <c r="N28" s="1"/>
      <c r="O28" s="11">
        <f t="shared" si="9"/>
        <v>3783.5030612244896</v>
      </c>
      <c r="P28" s="11">
        <f t="shared" si="10"/>
        <v>692.7540816326532</v>
      </c>
      <c r="Q28" s="11">
        <f t="shared" si="11"/>
        <v>639.46530612244908</v>
      </c>
      <c r="R28" s="11">
        <f t="shared" si="12"/>
        <v>106.57755102040817</v>
      </c>
      <c r="S28" s="13">
        <f t="shared" si="13"/>
        <v>5222.3</v>
      </c>
      <c r="U28" s="4">
        <v>45177</v>
      </c>
      <c r="V28" s="1">
        <v>25</v>
      </c>
      <c r="W28" s="1" t="s">
        <v>17</v>
      </c>
      <c r="X28" s="1"/>
      <c r="Y28" s="13">
        <f t="shared" si="19"/>
        <v>1705</v>
      </c>
      <c r="Z28" s="1"/>
      <c r="AA28" s="13">
        <f t="shared" si="20"/>
        <v>230.98</v>
      </c>
      <c r="AB28" s="1">
        <v>55.6</v>
      </c>
      <c r="AC28" s="13">
        <f t="shared" si="21"/>
        <v>601.80000000000007</v>
      </c>
      <c r="AD28" s="1"/>
      <c r="AE28" s="13">
        <f t="shared" si="28"/>
        <v>11</v>
      </c>
      <c r="AF28" s="27">
        <f t="shared" si="29"/>
        <v>55.6</v>
      </c>
      <c r="AG28" s="12">
        <f t="shared" si="25"/>
        <v>2548.7800000000002</v>
      </c>
      <c r="AH28" s="1"/>
      <c r="AI28" s="11">
        <f t="shared" si="17"/>
        <v>2078.5030612244896</v>
      </c>
      <c r="AJ28" s="11">
        <f t="shared" si="22"/>
        <v>461.77408163265318</v>
      </c>
      <c r="AK28" s="11">
        <f t="shared" si="23"/>
        <v>37.66530612244901</v>
      </c>
      <c r="AL28" s="11">
        <f t="shared" si="26"/>
        <v>95.577551020408166</v>
      </c>
      <c r="AM28" s="12">
        <f t="shared" si="27"/>
        <v>2673.52</v>
      </c>
    </row>
    <row r="29" spans="1:39">
      <c r="A29" s="7">
        <v>45178</v>
      </c>
      <c r="B29" s="1">
        <v>27</v>
      </c>
      <c r="C29" s="1" t="s">
        <v>4</v>
      </c>
      <c r="D29" s="1"/>
      <c r="E29" s="1"/>
      <c r="F29" s="52">
        <v>285</v>
      </c>
      <c r="G29" s="53">
        <f t="shared" si="18"/>
        <v>5507.3</v>
      </c>
      <c r="H29" s="16"/>
      <c r="I29" s="17">
        <f t="shared" si="4"/>
        <v>206.4795918367347</v>
      </c>
      <c r="J29" s="17">
        <f t="shared" si="5"/>
        <v>37.806122448979593</v>
      </c>
      <c r="K29" s="17">
        <f t="shared" si="6"/>
        <v>34.897959183673471</v>
      </c>
      <c r="L29" s="17">
        <f t="shared" si="7"/>
        <v>5.8163265306122449</v>
      </c>
      <c r="M29" s="18">
        <f t="shared" si="8"/>
        <v>285</v>
      </c>
      <c r="N29" s="1"/>
      <c r="O29" s="11">
        <f t="shared" si="9"/>
        <v>3989.9826530612245</v>
      </c>
      <c r="P29" s="11">
        <f t="shared" si="10"/>
        <v>730.56020408163272</v>
      </c>
      <c r="Q29" s="11">
        <f t="shared" si="11"/>
        <v>674.36326530612246</v>
      </c>
      <c r="R29" s="11">
        <f t="shared" si="12"/>
        <v>112.39387755102041</v>
      </c>
      <c r="S29" s="13">
        <f t="shared" si="13"/>
        <v>5507.3</v>
      </c>
      <c r="U29" s="4">
        <v>45178</v>
      </c>
      <c r="V29" s="1">
        <v>26</v>
      </c>
      <c r="W29" s="1" t="s">
        <v>17</v>
      </c>
      <c r="X29" s="1">
        <v>60</v>
      </c>
      <c r="Y29" s="13">
        <f t="shared" si="19"/>
        <v>1765</v>
      </c>
      <c r="Z29" s="1"/>
      <c r="AA29" s="13">
        <f t="shared" si="20"/>
        <v>230.98</v>
      </c>
      <c r="AB29" s="1">
        <v>67</v>
      </c>
      <c r="AC29" s="13">
        <f t="shared" si="21"/>
        <v>668.80000000000007</v>
      </c>
      <c r="AD29" s="1"/>
      <c r="AE29" s="13">
        <f t="shared" si="28"/>
        <v>11</v>
      </c>
      <c r="AF29" s="27">
        <f t="shared" si="29"/>
        <v>127</v>
      </c>
      <c r="AG29" s="12">
        <f t="shared" si="25"/>
        <v>2675.78</v>
      </c>
      <c r="AH29" s="1"/>
      <c r="AI29" s="11">
        <f t="shared" si="17"/>
        <v>2224.9826530612245</v>
      </c>
      <c r="AJ29" s="11">
        <f t="shared" si="22"/>
        <v>499.5802040816327</v>
      </c>
      <c r="AK29" s="11">
        <f t="shared" si="23"/>
        <v>5.5632653061223891</v>
      </c>
      <c r="AL29" s="11">
        <f t="shared" si="26"/>
        <v>101.39387755102041</v>
      </c>
      <c r="AM29" s="12">
        <f t="shared" si="27"/>
        <v>2831.52</v>
      </c>
    </row>
    <row r="30" spans="1:39">
      <c r="A30" s="7">
        <v>45179</v>
      </c>
      <c r="B30" s="1">
        <v>28</v>
      </c>
      <c r="C30" s="1" t="s">
        <v>4</v>
      </c>
      <c r="D30" s="1"/>
      <c r="E30" s="1"/>
      <c r="F30" s="52"/>
      <c r="G30" s="53">
        <f t="shared" si="18"/>
        <v>5507.3</v>
      </c>
      <c r="H30" s="16"/>
      <c r="I30" s="17">
        <f t="shared" si="4"/>
        <v>0</v>
      </c>
      <c r="J30" s="17">
        <f t="shared" si="5"/>
        <v>0</v>
      </c>
      <c r="K30" s="17">
        <f t="shared" si="6"/>
        <v>0</v>
      </c>
      <c r="L30" s="17">
        <f t="shared" si="7"/>
        <v>0</v>
      </c>
      <c r="M30" s="18">
        <f t="shared" si="8"/>
        <v>0</v>
      </c>
      <c r="N30" s="1"/>
      <c r="O30" s="11">
        <f t="shared" si="9"/>
        <v>3989.9826530612245</v>
      </c>
      <c r="P30" s="11">
        <f t="shared" si="10"/>
        <v>730.56020408163272</v>
      </c>
      <c r="Q30" s="11">
        <f t="shared" si="11"/>
        <v>674.36326530612246</v>
      </c>
      <c r="R30" s="11">
        <f t="shared" si="12"/>
        <v>112.39387755102041</v>
      </c>
      <c r="S30" s="13">
        <f t="shared" si="13"/>
        <v>5507.3</v>
      </c>
      <c r="U30" s="4">
        <v>45179</v>
      </c>
      <c r="V30" s="1">
        <v>27</v>
      </c>
      <c r="W30" s="1" t="s">
        <v>17</v>
      </c>
      <c r="X30" s="1"/>
      <c r="Y30" s="13">
        <f t="shared" si="19"/>
        <v>1765</v>
      </c>
      <c r="Z30" s="1"/>
      <c r="AA30" s="13">
        <f t="shared" si="20"/>
        <v>230.98</v>
      </c>
      <c r="AB30" s="1"/>
      <c r="AC30" s="13">
        <f t="shared" si="21"/>
        <v>668.80000000000007</v>
      </c>
      <c r="AD30" s="1"/>
      <c r="AE30" s="13">
        <f t="shared" si="28"/>
        <v>11</v>
      </c>
      <c r="AF30" s="27">
        <f t="shared" si="29"/>
        <v>0</v>
      </c>
      <c r="AG30" s="12">
        <f t="shared" si="25"/>
        <v>2675.78</v>
      </c>
      <c r="AH30" s="1"/>
      <c r="AI30" s="11">
        <f t="shared" si="17"/>
        <v>2224.9826530612245</v>
      </c>
      <c r="AJ30" s="11">
        <f t="shared" si="22"/>
        <v>499.5802040816327</v>
      </c>
      <c r="AK30" s="11">
        <f t="shared" si="23"/>
        <v>5.5632653061223891</v>
      </c>
      <c r="AL30" s="11">
        <f t="shared" si="26"/>
        <v>101.39387755102041</v>
      </c>
      <c r="AM30" s="12">
        <f t="shared" si="27"/>
        <v>2831.52</v>
      </c>
    </row>
    <row r="31" spans="1:39">
      <c r="A31" s="7">
        <v>45180</v>
      </c>
      <c r="B31" s="1">
        <v>29</v>
      </c>
      <c r="C31" s="1" t="s">
        <v>4</v>
      </c>
      <c r="D31" s="1"/>
      <c r="E31" s="1"/>
      <c r="F31" s="52">
        <v>265</v>
      </c>
      <c r="G31" s="53">
        <f t="shared" si="18"/>
        <v>5772.3</v>
      </c>
      <c r="H31" s="16"/>
      <c r="I31" s="17">
        <f t="shared" si="4"/>
        <v>191.98979591836735</v>
      </c>
      <c r="J31" s="17">
        <f t="shared" si="5"/>
        <v>35.153061224489797</v>
      </c>
      <c r="K31" s="17">
        <f t="shared" si="6"/>
        <v>32.448979591836732</v>
      </c>
      <c r="L31" s="17">
        <f t="shared" si="7"/>
        <v>5.408163265306122</v>
      </c>
      <c r="M31" s="18">
        <f t="shared" si="8"/>
        <v>265</v>
      </c>
      <c r="N31" s="1"/>
      <c r="O31" s="11">
        <f t="shared" si="9"/>
        <v>4181.9724489795917</v>
      </c>
      <c r="P31" s="11">
        <f t="shared" si="10"/>
        <v>765.71326530612259</v>
      </c>
      <c r="Q31" s="11">
        <f t="shared" si="11"/>
        <v>706.8122448979592</v>
      </c>
      <c r="R31" s="11">
        <f t="shared" si="12"/>
        <v>117.80204081632654</v>
      </c>
      <c r="S31" s="13">
        <f t="shared" si="13"/>
        <v>5772.3</v>
      </c>
      <c r="U31" s="4">
        <v>45180</v>
      </c>
      <c r="V31" s="1">
        <v>28</v>
      </c>
      <c r="W31" s="1" t="s">
        <v>17</v>
      </c>
      <c r="X31" s="1"/>
      <c r="Y31" s="13">
        <f t="shared" si="19"/>
        <v>1765</v>
      </c>
      <c r="Z31" s="1"/>
      <c r="AA31" s="13">
        <f t="shared" si="20"/>
        <v>230.98</v>
      </c>
      <c r="AB31" s="1">
        <v>24</v>
      </c>
      <c r="AC31" s="13">
        <f t="shared" si="21"/>
        <v>692.80000000000007</v>
      </c>
      <c r="AD31" s="1"/>
      <c r="AE31" s="13">
        <f t="shared" si="28"/>
        <v>11</v>
      </c>
      <c r="AF31" s="27">
        <f t="shared" si="29"/>
        <v>24</v>
      </c>
      <c r="AG31" s="12">
        <f t="shared" si="25"/>
        <v>2699.78</v>
      </c>
      <c r="AH31" s="1"/>
      <c r="AI31" s="11">
        <f t="shared" si="17"/>
        <v>2416.9724489795917</v>
      </c>
      <c r="AJ31" s="11">
        <f t="shared" si="22"/>
        <v>534.73326530612258</v>
      </c>
      <c r="AK31" s="11">
        <f t="shared" si="23"/>
        <v>14.012244897959135</v>
      </c>
      <c r="AL31" s="11">
        <f t="shared" si="26"/>
        <v>106.80204081632654</v>
      </c>
      <c r="AM31" s="12">
        <f t="shared" si="27"/>
        <v>3072.52</v>
      </c>
    </row>
    <row r="32" spans="1:39">
      <c r="A32" s="7">
        <v>45181</v>
      </c>
      <c r="B32" s="1">
        <v>30</v>
      </c>
      <c r="C32" s="1" t="s">
        <v>4</v>
      </c>
      <c r="D32" s="1"/>
      <c r="E32" s="1"/>
      <c r="F32" s="52">
        <v>232</v>
      </c>
      <c r="G32" s="53">
        <f t="shared" si="18"/>
        <v>6004.3</v>
      </c>
      <c r="H32" s="16"/>
      <c r="I32" s="17">
        <f t="shared" si="4"/>
        <v>168.08163265306123</v>
      </c>
      <c r="J32" s="17">
        <f t="shared" si="5"/>
        <v>30.775510204081634</v>
      </c>
      <c r="K32" s="17">
        <f t="shared" si="6"/>
        <v>28.408163265306122</v>
      </c>
      <c r="L32" s="17">
        <f t="shared" si="7"/>
        <v>4.7346938775510203</v>
      </c>
      <c r="M32" s="18">
        <f t="shared" si="8"/>
        <v>232</v>
      </c>
      <c r="N32" s="1"/>
      <c r="O32" s="11">
        <f t="shared" si="9"/>
        <v>4350.0540816326529</v>
      </c>
      <c r="P32" s="11">
        <f t="shared" si="10"/>
        <v>796.48877551020416</v>
      </c>
      <c r="Q32" s="11">
        <f t="shared" si="11"/>
        <v>735.22040816326535</v>
      </c>
      <c r="R32" s="11">
        <f t="shared" si="12"/>
        <v>122.53673469387755</v>
      </c>
      <c r="S32" s="13">
        <f t="shared" si="13"/>
        <v>6004.3</v>
      </c>
      <c r="U32" s="4">
        <v>45181</v>
      </c>
      <c r="V32" s="1">
        <v>29</v>
      </c>
      <c r="W32" s="1" t="s">
        <v>17</v>
      </c>
      <c r="X32" s="1"/>
      <c r="Y32" s="13">
        <f t="shared" si="19"/>
        <v>1765</v>
      </c>
      <c r="Z32" s="1"/>
      <c r="AA32" s="13">
        <f t="shared" si="20"/>
        <v>230.98</v>
      </c>
      <c r="AB32" s="1">
        <v>10.6</v>
      </c>
      <c r="AC32" s="13">
        <f t="shared" si="21"/>
        <v>703.40000000000009</v>
      </c>
      <c r="AD32" s="1"/>
      <c r="AE32" s="13">
        <f t="shared" si="28"/>
        <v>11</v>
      </c>
      <c r="AF32" s="27">
        <f t="shared" si="29"/>
        <v>10.6</v>
      </c>
      <c r="AG32" s="12">
        <f t="shared" si="25"/>
        <v>2710.38</v>
      </c>
      <c r="AH32" s="1"/>
      <c r="AI32" s="11">
        <f t="shared" si="17"/>
        <v>2585.0540816326529</v>
      </c>
      <c r="AJ32" s="11">
        <f t="shared" si="22"/>
        <v>565.50877551020415</v>
      </c>
      <c r="AK32" s="11">
        <f t="shared" si="23"/>
        <v>31.820408163265256</v>
      </c>
      <c r="AL32" s="11">
        <f t="shared" si="26"/>
        <v>111.53673469387755</v>
      </c>
      <c r="AM32" s="12">
        <f t="shared" si="27"/>
        <v>3293.92</v>
      </c>
    </row>
    <row r="33" spans="1:39">
      <c r="A33" s="7">
        <v>45182</v>
      </c>
      <c r="B33" s="1">
        <v>31</v>
      </c>
      <c r="C33" s="1" t="s">
        <v>4</v>
      </c>
      <c r="D33" s="1"/>
      <c r="E33" s="1"/>
      <c r="F33" s="52">
        <v>402.4</v>
      </c>
      <c r="G33" s="53">
        <f t="shared" si="18"/>
        <v>6406.7</v>
      </c>
      <c r="H33" s="16"/>
      <c r="I33" s="17">
        <f t="shared" si="4"/>
        <v>291.53469387755098</v>
      </c>
      <c r="J33" s="17">
        <f t="shared" si="5"/>
        <v>53.37959183673469</v>
      </c>
      <c r="K33" s="17">
        <f t="shared" si="6"/>
        <v>49.273469387755092</v>
      </c>
      <c r="L33" s="17">
        <f t="shared" si="7"/>
        <v>8.2122448979591827</v>
      </c>
      <c r="M33" s="18">
        <f t="shared" si="8"/>
        <v>402.39999999999992</v>
      </c>
      <c r="N33" s="1"/>
      <c r="O33" s="11">
        <f t="shared" si="9"/>
        <v>4641.588775510204</v>
      </c>
      <c r="P33" s="11">
        <f t="shared" si="10"/>
        <v>849.86836734693873</v>
      </c>
      <c r="Q33" s="11">
        <f t="shared" si="11"/>
        <v>784.49387755102032</v>
      </c>
      <c r="R33" s="11">
        <f t="shared" si="12"/>
        <v>130.74897959183673</v>
      </c>
      <c r="S33" s="13">
        <f t="shared" si="13"/>
        <v>6406.6999999999989</v>
      </c>
      <c r="U33" s="4">
        <v>45182</v>
      </c>
      <c r="V33" s="1">
        <v>30</v>
      </c>
      <c r="W33" s="1" t="s">
        <v>17</v>
      </c>
      <c r="X33" s="1"/>
      <c r="Y33" s="13">
        <f t="shared" si="19"/>
        <v>1765</v>
      </c>
      <c r="Z33" s="1">
        <v>10</v>
      </c>
      <c r="AA33" s="13">
        <f t="shared" si="20"/>
        <v>240.98</v>
      </c>
      <c r="AB33" s="1">
        <v>66.3</v>
      </c>
      <c r="AC33" s="13">
        <f t="shared" si="21"/>
        <v>769.7</v>
      </c>
      <c r="AD33" s="1"/>
      <c r="AE33" s="13">
        <f t="shared" si="28"/>
        <v>11</v>
      </c>
      <c r="AF33" s="27">
        <f t="shared" si="29"/>
        <v>76.3</v>
      </c>
      <c r="AG33" s="12">
        <f t="shared" si="25"/>
        <v>2786.6800000000003</v>
      </c>
      <c r="AH33" s="1"/>
      <c r="AI33" s="11">
        <f t="shared" si="17"/>
        <v>2876.588775510204</v>
      </c>
      <c r="AJ33" s="11">
        <f t="shared" si="22"/>
        <v>608.88836734693871</v>
      </c>
      <c r="AK33" s="11">
        <f t="shared" si="23"/>
        <v>14.793877551020273</v>
      </c>
      <c r="AL33" s="11">
        <f t="shared" si="26"/>
        <v>119.74897959183673</v>
      </c>
      <c r="AM33" s="12">
        <f t="shared" si="27"/>
        <v>3620.0199999999986</v>
      </c>
    </row>
    <row r="34" spans="1:39">
      <c r="A34" s="22">
        <v>45183</v>
      </c>
      <c r="B34" s="23">
        <v>32</v>
      </c>
      <c r="C34" s="23" t="s">
        <v>4</v>
      </c>
      <c r="D34" s="23"/>
      <c r="E34" s="23"/>
      <c r="F34" s="54">
        <v>85</v>
      </c>
      <c r="G34" s="55">
        <f>+G33+F34</f>
        <v>6491.7</v>
      </c>
      <c r="H34" s="24"/>
      <c r="I34" s="25">
        <f t="shared" si="4"/>
        <v>61.581632653061227</v>
      </c>
      <c r="J34" s="25">
        <f t="shared" si="5"/>
        <v>11.275510204081632</v>
      </c>
      <c r="K34" s="25">
        <f t="shared" si="6"/>
        <v>10.408163265306122</v>
      </c>
      <c r="L34" s="25">
        <f t="shared" si="7"/>
        <v>1.7346938775510203</v>
      </c>
      <c r="M34" s="26">
        <f t="shared" si="8"/>
        <v>85</v>
      </c>
      <c r="N34" s="23"/>
      <c r="O34" s="11">
        <f t="shared" si="9"/>
        <v>4703.1704081632652</v>
      </c>
      <c r="P34" s="11">
        <f t="shared" si="10"/>
        <v>861.1438775510203</v>
      </c>
      <c r="Q34" s="11">
        <f t="shared" si="11"/>
        <v>794.90204081632646</v>
      </c>
      <c r="R34" s="11">
        <f t="shared" si="12"/>
        <v>132.48367346938775</v>
      </c>
      <c r="S34" s="13">
        <f t="shared" si="13"/>
        <v>6491.7</v>
      </c>
      <c r="U34" s="4">
        <v>45183</v>
      </c>
      <c r="V34" s="23">
        <v>31</v>
      </c>
      <c r="W34" s="23" t="s">
        <v>17</v>
      </c>
      <c r="X34" s="23"/>
      <c r="Y34" s="28">
        <f t="shared" si="19"/>
        <v>1765</v>
      </c>
      <c r="Z34" s="23"/>
      <c r="AA34" s="28">
        <f t="shared" si="20"/>
        <v>240.98</v>
      </c>
      <c r="AB34" s="23">
        <v>126</v>
      </c>
      <c r="AC34" s="28">
        <f t="shared" si="21"/>
        <v>895.7</v>
      </c>
      <c r="AD34" s="23"/>
      <c r="AE34" s="28">
        <f t="shared" si="28"/>
        <v>11</v>
      </c>
      <c r="AF34" s="27">
        <f t="shared" si="29"/>
        <v>126</v>
      </c>
      <c r="AG34" s="30">
        <f t="shared" si="25"/>
        <v>2912.6800000000003</v>
      </c>
      <c r="AH34" s="23"/>
      <c r="AI34" s="29">
        <f t="shared" si="17"/>
        <v>2938.1704081632652</v>
      </c>
      <c r="AJ34" s="29">
        <f t="shared" si="22"/>
        <v>620.16387755102028</v>
      </c>
      <c r="AK34" s="29">
        <f t="shared" si="23"/>
        <v>-100.79795918367358</v>
      </c>
      <c r="AL34" s="29">
        <f t="shared" si="26"/>
        <v>121.48367346938775</v>
      </c>
      <c r="AM34" s="30">
        <f t="shared" si="27"/>
        <v>3579.0199999999995</v>
      </c>
    </row>
    <row r="35" spans="1:39">
      <c r="A35" s="7">
        <v>45184</v>
      </c>
      <c r="B35" s="1">
        <v>33</v>
      </c>
      <c r="C35" s="1" t="s">
        <v>4</v>
      </c>
      <c r="D35" s="1"/>
      <c r="E35" s="1"/>
      <c r="F35" s="52">
        <v>134.6</v>
      </c>
      <c r="G35" s="53">
        <f>+G34+F35</f>
        <v>6626.3</v>
      </c>
      <c r="H35" s="1"/>
      <c r="I35" s="48">
        <f t="shared" si="4"/>
        <v>97.516326530612247</v>
      </c>
      <c r="J35" s="48">
        <f t="shared" si="5"/>
        <v>17.855102040816327</v>
      </c>
      <c r="K35" s="48">
        <f t="shared" si="6"/>
        <v>16.481632653061222</v>
      </c>
      <c r="L35" s="48">
        <f t="shared" si="7"/>
        <v>2.7469387755102042</v>
      </c>
      <c r="M35" s="27">
        <f t="shared" si="8"/>
        <v>134.6</v>
      </c>
      <c r="N35" s="1"/>
      <c r="O35" s="13">
        <f t="shared" si="9"/>
        <v>4800.686734693877</v>
      </c>
      <c r="P35" s="13">
        <f t="shared" si="10"/>
        <v>878.99897959183681</v>
      </c>
      <c r="Q35" s="13">
        <f t="shared" si="11"/>
        <v>811.38367346938776</v>
      </c>
      <c r="R35" s="13">
        <f t="shared" si="12"/>
        <v>135.23061224489797</v>
      </c>
      <c r="S35" s="13">
        <f t="shared" si="13"/>
        <v>6626.2999999999993</v>
      </c>
      <c r="T35" s="1"/>
      <c r="U35" s="4">
        <v>45184</v>
      </c>
      <c r="V35" s="1">
        <v>32</v>
      </c>
      <c r="W35" s="1" t="s">
        <v>17</v>
      </c>
      <c r="X35" s="1">
        <v>580</v>
      </c>
      <c r="Y35" s="28">
        <f t="shared" si="19"/>
        <v>2345</v>
      </c>
      <c r="Z35" s="1">
        <v>2.4</v>
      </c>
      <c r="AA35" s="28">
        <f t="shared" si="20"/>
        <v>243.38</v>
      </c>
      <c r="AB35" s="1">
        <v>37</v>
      </c>
      <c r="AC35" s="28">
        <f t="shared" si="21"/>
        <v>932.7</v>
      </c>
      <c r="AD35" s="1"/>
      <c r="AE35" s="28">
        <f t="shared" si="28"/>
        <v>11</v>
      </c>
      <c r="AF35" s="27">
        <f t="shared" si="29"/>
        <v>619.4</v>
      </c>
      <c r="AG35" s="30">
        <f t="shared" si="25"/>
        <v>3532.08</v>
      </c>
      <c r="AH35" s="1"/>
      <c r="AI35" s="29">
        <f t="shared" si="17"/>
        <v>2455.686734693877</v>
      </c>
      <c r="AJ35" s="29">
        <f t="shared" si="22"/>
        <v>635.61897959183682</v>
      </c>
      <c r="AK35" s="29">
        <f t="shared" si="23"/>
        <v>-121.31632653061229</v>
      </c>
      <c r="AL35" s="29">
        <f t="shared" si="26"/>
        <v>124.23061224489797</v>
      </c>
      <c r="AM35" s="30">
        <f t="shared" si="27"/>
        <v>3094.2199999999993</v>
      </c>
    </row>
    <row r="36" spans="1:39">
      <c r="A36" s="7">
        <v>45185</v>
      </c>
      <c r="B36" s="1">
        <v>34</v>
      </c>
      <c r="C36" s="1" t="s">
        <v>4</v>
      </c>
      <c r="D36" s="1"/>
      <c r="E36" s="1"/>
      <c r="F36" s="52">
        <v>105</v>
      </c>
      <c r="G36" s="53">
        <f t="shared" ref="G36:G50" si="30">+G35+F36</f>
        <v>6731.3</v>
      </c>
      <c r="H36" s="1"/>
      <c r="I36" s="48">
        <f t="shared" si="4"/>
        <v>76.071428571428569</v>
      </c>
      <c r="J36" s="48">
        <f t="shared" si="5"/>
        <v>13.928571428571429</v>
      </c>
      <c r="K36" s="48">
        <f t="shared" si="6"/>
        <v>12.857142857142858</v>
      </c>
      <c r="L36" s="48">
        <f t="shared" si="7"/>
        <v>2.1428571428571428</v>
      </c>
      <c r="M36" s="27">
        <f t="shared" si="8"/>
        <v>105</v>
      </c>
      <c r="N36" s="1"/>
      <c r="O36" s="13">
        <f t="shared" si="9"/>
        <v>4876.7581632653064</v>
      </c>
      <c r="P36" s="13">
        <f t="shared" si="10"/>
        <v>892.92755102040826</v>
      </c>
      <c r="Q36" s="13">
        <f t="shared" si="11"/>
        <v>824.24081632653065</v>
      </c>
      <c r="R36" s="13">
        <f t="shared" si="12"/>
        <v>137.37346938775511</v>
      </c>
      <c r="S36" s="13">
        <f t="shared" si="13"/>
        <v>6731.3</v>
      </c>
      <c r="T36" s="1"/>
      <c r="U36" s="4">
        <v>45185</v>
      </c>
      <c r="V36" s="1">
        <v>33</v>
      </c>
      <c r="W36" s="1" t="s">
        <v>17</v>
      </c>
      <c r="X36" s="1">
        <v>60</v>
      </c>
      <c r="Y36" s="28">
        <f t="shared" si="19"/>
        <v>2405</v>
      </c>
      <c r="Z36" s="1"/>
      <c r="AA36" s="28">
        <f t="shared" si="20"/>
        <v>243.38</v>
      </c>
      <c r="AB36" s="1">
        <v>77.400000000000006</v>
      </c>
      <c r="AC36" s="28">
        <f t="shared" si="21"/>
        <v>1010.1</v>
      </c>
      <c r="AD36" s="1"/>
      <c r="AE36" s="28">
        <f t="shared" si="28"/>
        <v>11</v>
      </c>
      <c r="AF36" s="27">
        <f t="shared" si="29"/>
        <v>137.4</v>
      </c>
      <c r="AG36" s="30">
        <f t="shared" si="25"/>
        <v>3669.48</v>
      </c>
      <c r="AH36" s="1"/>
      <c r="AI36" s="29">
        <f t="shared" si="17"/>
        <v>2471.7581632653064</v>
      </c>
      <c r="AJ36" s="29">
        <f t="shared" si="22"/>
        <v>649.54755102040826</v>
      </c>
      <c r="AK36" s="29">
        <f t="shared" si="23"/>
        <v>-185.85918367346937</v>
      </c>
      <c r="AL36" s="29">
        <f t="shared" si="26"/>
        <v>126.37346938775511</v>
      </c>
      <c r="AM36" s="30">
        <f t="shared" si="27"/>
        <v>3061.82</v>
      </c>
    </row>
    <row r="37" spans="1:39">
      <c r="A37" s="7">
        <v>45186</v>
      </c>
      <c r="B37" s="1"/>
      <c r="C37" s="1"/>
      <c r="D37" s="1"/>
      <c r="E37" s="1"/>
      <c r="F37" s="52"/>
      <c r="G37" s="53">
        <f t="shared" si="30"/>
        <v>6731.3</v>
      </c>
      <c r="H37" s="1"/>
      <c r="I37" s="48">
        <f t="shared" si="4"/>
        <v>0</v>
      </c>
      <c r="J37" s="27">
        <f t="shared" si="5"/>
        <v>0</v>
      </c>
      <c r="K37" s="48">
        <f t="shared" si="6"/>
        <v>0</v>
      </c>
      <c r="L37" s="48">
        <f t="shared" si="7"/>
        <v>0</v>
      </c>
      <c r="M37" s="27">
        <f t="shared" si="8"/>
        <v>0</v>
      </c>
      <c r="N37" s="1"/>
      <c r="O37" s="13">
        <f t="shared" si="9"/>
        <v>4876.7581632653064</v>
      </c>
      <c r="P37" s="13">
        <f t="shared" si="10"/>
        <v>892.92755102040826</v>
      </c>
      <c r="Q37" s="13">
        <f t="shared" si="11"/>
        <v>824.24081632653065</v>
      </c>
      <c r="R37" s="13">
        <f t="shared" si="12"/>
        <v>137.37346938775511</v>
      </c>
      <c r="S37" s="13">
        <f t="shared" si="13"/>
        <v>6731.3</v>
      </c>
      <c r="T37" s="1"/>
      <c r="U37" s="4">
        <v>45186</v>
      </c>
      <c r="V37" s="1">
        <v>34</v>
      </c>
      <c r="W37" s="1" t="s">
        <v>17</v>
      </c>
      <c r="X37" s="1"/>
      <c r="Y37" s="28">
        <f t="shared" si="19"/>
        <v>2405</v>
      </c>
      <c r="Z37" s="1"/>
      <c r="AA37" s="28">
        <f t="shared" si="20"/>
        <v>243.38</v>
      </c>
      <c r="AB37" s="1"/>
      <c r="AC37" s="28">
        <f t="shared" si="21"/>
        <v>1010.1</v>
      </c>
      <c r="AD37" s="1"/>
      <c r="AE37" s="28">
        <f t="shared" si="28"/>
        <v>11</v>
      </c>
      <c r="AF37" s="27">
        <f t="shared" si="29"/>
        <v>0</v>
      </c>
      <c r="AG37" s="30">
        <f t="shared" si="25"/>
        <v>3669.48</v>
      </c>
      <c r="AH37" s="1"/>
      <c r="AI37" s="29">
        <f t="shared" si="17"/>
        <v>2471.7581632653064</v>
      </c>
      <c r="AJ37" s="29">
        <f t="shared" si="22"/>
        <v>649.54755102040826</v>
      </c>
      <c r="AK37" s="29">
        <f t="shared" si="23"/>
        <v>-185.85918367346937</v>
      </c>
      <c r="AL37" s="29">
        <f t="shared" si="26"/>
        <v>126.37346938775511</v>
      </c>
      <c r="AM37" s="30">
        <f t="shared" si="27"/>
        <v>3061.82</v>
      </c>
    </row>
    <row r="38" spans="1:39">
      <c r="A38" s="7">
        <v>45187</v>
      </c>
      <c r="B38" s="1">
        <v>35</v>
      </c>
      <c r="C38" s="1" t="s">
        <v>4</v>
      </c>
      <c r="D38" s="1"/>
      <c r="E38" s="1"/>
      <c r="F38" s="52">
        <v>105</v>
      </c>
      <c r="G38" s="53">
        <f t="shared" si="30"/>
        <v>6836.3</v>
      </c>
      <c r="H38" s="1"/>
      <c r="I38" s="48">
        <f t="shared" si="4"/>
        <v>76.071428571428569</v>
      </c>
      <c r="J38" s="27">
        <f t="shared" si="5"/>
        <v>13.928571428571429</v>
      </c>
      <c r="K38" s="48">
        <f t="shared" si="6"/>
        <v>12.857142857142858</v>
      </c>
      <c r="L38" s="48">
        <f t="shared" si="7"/>
        <v>2.1428571428571428</v>
      </c>
      <c r="M38" s="27">
        <f t="shared" si="8"/>
        <v>105</v>
      </c>
      <c r="N38" s="1"/>
      <c r="O38" s="13">
        <f t="shared" si="9"/>
        <v>4952.8295918367348</v>
      </c>
      <c r="P38" s="13">
        <f t="shared" si="10"/>
        <v>906.8561224489797</v>
      </c>
      <c r="Q38" s="13">
        <f t="shared" si="11"/>
        <v>837.09795918367354</v>
      </c>
      <c r="R38" s="13">
        <f t="shared" si="12"/>
        <v>139.51632653061225</v>
      </c>
      <c r="S38" s="13">
        <f t="shared" si="13"/>
        <v>6836.3</v>
      </c>
      <c r="T38" s="1"/>
      <c r="U38" s="4">
        <v>45187</v>
      </c>
      <c r="V38" s="1">
        <v>35</v>
      </c>
      <c r="W38" s="1" t="s">
        <v>17</v>
      </c>
      <c r="X38" s="1"/>
      <c r="Y38" s="28">
        <f t="shared" si="19"/>
        <v>2405</v>
      </c>
      <c r="Z38" s="1"/>
      <c r="AA38" s="28">
        <f t="shared" si="20"/>
        <v>243.38</v>
      </c>
      <c r="AB38" s="1">
        <v>35</v>
      </c>
      <c r="AC38" s="28">
        <f t="shared" si="21"/>
        <v>1045.0999999999999</v>
      </c>
      <c r="AD38" s="1"/>
      <c r="AE38" s="28">
        <f t="shared" si="28"/>
        <v>11</v>
      </c>
      <c r="AF38" s="27">
        <f t="shared" si="29"/>
        <v>35</v>
      </c>
      <c r="AG38" s="30">
        <f t="shared" si="25"/>
        <v>3704.48</v>
      </c>
      <c r="AH38" s="1"/>
      <c r="AI38" s="29">
        <f t="shared" si="17"/>
        <v>2547.8295918367348</v>
      </c>
      <c r="AJ38" s="29">
        <f t="shared" si="22"/>
        <v>663.47612244897971</v>
      </c>
      <c r="AK38" s="29">
        <f t="shared" si="23"/>
        <v>-208.00204081632637</v>
      </c>
      <c r="AL38" s="29">
        <f t="shared" si="26"/>
        <v>128.51632653061225</v>
      </c>
      <c r="AM38" s="30">
        <f t="shared" si="27"/>
        <v>3131.82</v>
      </c>
    </row>
    <row r="39" spans="1:39">
      <c r="A39" s="7">
        <v>45188</v>
      </c>
      <c r="B39" s="1">
        <v>36</v>
      </c>
      <c r="C39" s="1" t="s">
        <v>4</v>
      </c>
      <c r="D39" s="1"/>
      <c r="E39" s="1"/>
      <c r="F39" s="52">
        <v>164</v>
      </c>
      <c r="G39" s="53">
        <f t="shared" si="30"/>
        <v>7000.3</v>
      </c>
      <c r="H39" s="1"/>
      <c r="I39" s="48">
        <f t="shared" si="4"/>
        <v>118.81632653061224</v>
      </c>
      <c r="J39" s="27">
        <f t="shared" si="5"/>
        <v>21.755102040816325</v>
      </c>
      <c r="K39" s="48">
        <f t="shared" si="6"/>
        <v>20.081632653061224</v>
      </c>
      <c r="L39" s="48">
        <f t="shared" si="7"/>
        <v>3.3469387755102042</v>
      </c>
      <c r="M39" s="27">
        <f t="shared" si="8"/>
        <v>164</v>
      </c>
      <c r="N39" s="1"/>
      <c r="O39" s="13">
        <f t="shared" si="9"/>
        <v>5071.6459183673469</v>
      </c>
      <c r="P39" s="13">
        <f t="shared" si="10"/>
        <v>928.61122448979597</v>
      </c>
      <c r="Q39" s="13">
        <f t="shared" si="11"/>
        <v>857.17959183673474</v>
      </c>
      <c r="R39" s="13">
        <f t="shared" si="12"/>
        <v>142.86326530612246</v>
      </c>
      <c r="S39" s="13">
        <f t="shared" si="13"/>
        <v>7000.3</v>
      </c>
      <c r="T39" s="1"/>
      <c r="U39" s="4">
        <v>45188</v>
      </c>
      <c r="V39" s="1">
        <v>36</v>
      </c>
      <c r="W39" s="1" t="s">
        <v>17</v>
      </c>
      <c r="X39" s="1"/>
      <c r="Y39" s="28">
        <f t="shared" si="19"/>
        <v>2405</v>
      </c>
      <c r="Z39" s="1">
        <v>2.8</v>
      </c>
      <c r="AA39" s="28">
        <f t="shared" si="20"/>
        <v>246.18</v>
      </c>
      <c r="AB39" s="1">
        <v>15.4</v>
      </c>
      <c r="AC39" s="28">
        <f t="shared" si="21"/>
        <v>1060.5</v>
      </c>
      <c r="AD39" s="1"/>
      <c r="AE39" s="28">
        <f t="shared" si="28"/>
        <v>11</v>
      </c>
      <c r="AF39" s="27">
        <f t="shared" si="29"/>
        <v>18.2</v>
      </c>
      <c r="AG39" s="30">
        <f t="shared" si="25"/>
        <v>3722.68</v>
      </c>
      <c r="AH39" s="1"/>
      <c r="AI39" s="29">
        <f t="shared" si="17"/>
        <v>2666.6459183673469</v>
      </c>
      <c r="AJ39" s="29">
        <f t="shared" si="22"/>
        <v>682.43122448979602</v>
      </c>
      <c r="AK39" s="29">
        <f t="shared" si="23"/>
        <v>-203.32040816326526</v>
      </c>
      <c r="AL39" s="29">
        <f t="shared" si="26"/>
        <v>131.86326530612246</v>
      </c>
      <c r="AM39" s="30">
        <f t="shared" si="27"/>
        <v>3277.6200000000003</v>
      </c>
    </row>
    <row r="40" spans="1:39">
      <c r="A40" s="7">
        <v>45189</v>
      </c>
      <c r="B40" s="1">
        <v>37</v>
      </c>
      <c r="C40" s="1" t="s">
        <v>4</v>
      </c>
      <c r="D40" s="1"/>
      <c r="E40" s="1"/>
      <c r="F40" s="52">
        <v>184.7</v>
      </c>
      <c r="G40" s="53">
        <f t="shared" si="30"/>
        <v>7185</v>
      </c>
      <c r="H40" s="1"/>
      <c r="I40" s="48">
        <f t="shared" si="4"/>
        <v>133.81326530612245</v>
      </c>
      <c r="J40" s="27">
        <f t="shared" si="5"/>
        <v>24.501020408163264</v>
      </c>
      <c r="K40" s="48">
        <f t="shared" si="6"/>
        <v>22.616326530612241</v>
      </c>
      <c r="L40" s="48">
        <f t="shared" si="7"/>
        <v>3.7693877551020405</v>
      </c>
      <c r="M40" s="27">
        <f t="shared" si="8"/>
        <v>184.7</v>
      </c>
      <c r="N40" s="1"/>
      <c r="O40" s="13">
        <f t="shared" si="9"/>
        <v>5205.4591836734689</v>
      </c>
      <c r="P40" s="13">
        <f t="shared" si="10"/>
        <v>953.11224489795916</v>
      </c>
      <c r="Q40" s="13">
        <f t="shared" si="11"/>
        <v>879.79591836734699</v>
      </c>
      <c r="R40" s="13">
        <f t="shared" si="12"/>
        <v>146.63265306122449</v>
      </c>
      <c r="S40" s="13">
        <f t="shared" si="13"/>
        <v>7185</v>
      </c>
      <c r="T40" s="1"/>
      <c r="U40" s="4">
        <v>45189</v>
      </c>
      <c r="V40" s="1">
        <v>37</v>
      </c>
      <c r="W40" s="1" t="s">
        <v>17</v>
      </c>
      <c r="X40" s="1"/>
      <c r="Y40" s="28">
        <f t="shared" si="19"/>
        <v>2405</v>
      </c>
      <c r="Z40" s="1">
        <v>10</v>
      </c>
      <c r="AA40" s="28">
        <f t="shared" si="20"/>
        <v>256.18</v>
      </c>
      <c r="AB40" s="1">
        <v>10.6</v>
      </c>
      <c r="AC40" s="28">
        <f t="shared" si="21"/>
        <v>1071.0999999999999</v>
      </c>
      <c r="AD40" s="1"/>
      <c r="AE40" s="28">
        <f t="shared" si="28"/>
        <v>11</v>
      </c>
      <c r="AF40" s="27">
        <f t="shared" si="29"/>
        <v>20.6</v>
      </c>
      <c r="AG40" s="30">
        <f t="shared" si="25"/>
        <v>3743.2799999999997</v>
      </c>
      <c r="AH40" s="1"/>
      <c r="AI40" s="29">
        <f t="shared" si="17"/>
        <v>2800.4591836734689</v>
      </c>
      <c r="AJ40" s="29">
        <f t="shared" si="22"/>
        <v>696.93224489795921</v>
      </c>
      <c r="AK40" s="29">
        <f t="shared" si="23"/>
        <v>-191.30408163265292</v>
      </c>
      <c r="AL40" s="29">
        <f t="shared" si="26"/>
        <v>135.63265306122449</v>
      </c>
      <c r="AM40" s="30">
        <f t="shared" si="27"/>
        <v>3441.7200000000003</v>
      </c>
    </row>
    <row r="41" spans="1:39">
      <c r="A41" s="7">
        <v>45190</v>
      </c>
      <c r="B41" s="1">
        <v>38</v>
      </c>
      <c r="C41" s="1" t="s">
        <v>33</v>
      </c>
      <c r="D41" s="1"/>
      <c r="E41" s="1"/>
      <c r="F41" s="52">
        <v>160</v>
      </c>
      <c r="G41" s="53">
        <f t="shared" si="30"/>
        <v>7345</v>
      </c>
      <c r="H41" s="1"/>
      <c r="I41" s="48">
        <f t="shared" si="4"/>
        <v>115.91836734693878</v>
      </c>
      <c r="J41" s="27">
        <f t="shared" si="5"/>
        <v>21.224489795918366</v>
      </c>
      <c r="K41" s="48">
        <f t="shared" si="6"/>
        <v>19.591836734693878</v>
      </c>
      <c r="L41" s="48">
        <f t="shared" si="7"/>
        <v>3.2653061224489797</v>
      </c>
      <c r="M41" s="27">
        <f t="shared" si="8"/>
        <v>160</v>
      </c>
      <c r="N41" s="1"/>
      <c r="O41" s="13">
        <f t="shared" si="9"/>
        <v>5321.3775510204077</v>
      </c>
      <c r="P41" s="13">
        <f t="shared" si="10"/>
        <v>974.33673469387759</v>
      </c>
      <c r="Q41" s="13">
        <f t="shared" si="11"/>
        <v>899.38775510204084</v>
      </c>
      <c r="R41" s="13">
        <f t="shared" si="12"/>
        <v>149.89795918367346</v>
      </c>
      <c r="S41" s="13">
        <f t="shared" si="13"/>
        <v>7344.9999999999991</v>
      </c>
      <c r="T41" s="1"/>
      <c r="U41" s="4">
        <v>45190</v>
      </c>
      <c r="V41" s="1">
        <v>38</v>
      </c>
      <c r="W41" s="1" t="s">
        <v>17</v>
      </c>
      <c r="X41" s="1">
        <v>115</v>
      </c>
      <c r="Y41" s="28">
        <f t="shared" si="19"/>
        <v>2520</v>
      </c>
      <c r="Z41" s="1">
        <v>2.8</v>
      </c>
      <c r="AA41" s="28">
        <f t="shared" si="20"/>
        <v>258.98</v>
      </c>
      <c r="AB41" s="1">
        <v>68</v>
      </c>
      <c r="AC41" s="28">
        <f t="shared" si="21"/>
        <v>1139.0999999999999</v>
      </c>
      <c r="AD41" s="1"/>
      <c r="AE41" s="28">
        <f t="shared" si="28"/>
        <v>11</v>
      </c>
      <c r="AF41" s="27">
        <f t="shared" si="29"/>
        <v>185.8</v>
      </c>
      <c r="AG41" s="30">
        <f t="shared" si="25"/>
        <v>3929.08</v>
      </c>
      <c r="AH41" s="1"/>
      <c r="AI41" s="29">
        <f t="shared" si="17"/>
        <v>2801.3775510204077</v>
      </c>
      <c r="AJ41" s="29">
        <f t="shared" si="22"/>
        <v>715.35673469387757</v>
      </c>
      <c r="AK41" s="29">
        <f t="shared" si="23"/>
        <v>-239.71224489795907</v>
      </c>
      <c r="AL41" s="29">
        <f t="shared" si="26"/>
        <v>138.89795918367346</v>
      </c>
      <c r="AM41" s="30">
        <f t="shared" si="27"/>
        <v>3415.9199999999992</v>
      </c>
    </row>
    <row r="42" spans="1:39">
      <c r="A42" s="7">
        <v>45191</v>
      </c>
      <c r="B42" s="1">
        <v>39</v>
      </c>
      <c r="C42" s="1" t="s">
        <v>4</v>
      </c>
      <c r="D42" s="1"/>
      <c r="E42" s="1"/>
      <c r="F42" s="52">
        <v>70</v>
      </c>
      <c r="G42" s="53">
        <f t="shared" si="30"/>
        <v>7415</v>
      </c>
      <c r="H42" s="1"/>
      <c r="I42" s="48">
        <f t="shared" si="4"/>
        <v>50.714285714285715</v>
      </c>
      <c r="J42" s="27">
        <f t="shared" si="5"/>
        <v>9.2857142857142865</v>
      </c>
      <c r="K42" s="48">
        <f t="shared" si="6"/>
        <v>8.5714285714285712</v>
      </c>
      <c r="L42" s="48">
        <f t="shared" si="7"/>
        <v>1.4285714285714286</v>
      </c>
      <c r="M42" s="27">
        <f t="shared" si="8"/>
        <v>70</v>
      </c>
      <c r="N42" s="1"/>
      <c r="O42" s="13">
        <f t="shared" si="9"/>
        <v>5372.091836734694</v>
      </c>
      <c r="P42" s="13">
        <f t="shared" si="10"/>
        <v>983.62244897959181</v>
      </c>
      <c r="Q42" s="13">
        <f t="shared" si="11"/>
        <v>907.9591836734694</v>
      </c>
      <c r="R42" s="13">
        <f t="shared" si="12"/>
        <v>151.32653061224491</v>
      </c>
      <c r="S42" s="13">
        <f t="shared" si="13"/>
        <v>7415</v>
      </c>
      <c r="T42" s="1"/>
      <c r="U42" s="4">
        <v>45191</v>
      </c>
      <c r="V42" s="1">
        <v>39</v>
      </c>
      <c r="W42" s="1" t="s">
        <v>17</v>
      </c>
      <c r="X42" s="1"/>
      <c r="Y42" s="28">
        <f t="shared" si="19"/>
        <v>2520</v>
      </c>
      <c r="Z42" s="1"/>
      <c r="AA42" s="28">
        <f t="shared" si="20"/>
        <v>258.98</v>
      </c>
      <c r="AB42" s="1">
        <v>64.8</v>
      </c>
      <c r="AC42" s="28">
        <f t="shared" si="21"/>
        <v>1203.8999999999999</v>
      </c>
      <c r="AD42" s="1"/>
      <c r="AE42" s="28">
        <f t="shared" si="28"/>
        <v>11</v>
      </c>
      <c r="AF42" s="27">
        <f t="shared" si="29"/>
        <v>64.8</v>
      </c>
      <c r="AG42" s="30">
        <f t="shared" si="25"/>
        <v>3993.88</v>
      </c>
      <c r="AH42" s="1"/>
      <c r="AI42" s="29">
        <f t="shared" si="17"/>
        <v>2852.091836734694</v>
      </c>
      <c r="AJ42" s="29">
        <f t="shared" si="22"/>
        <v>724.64244897959179</v>
      </c>
      <c r="AK42" s="29">
        <f t="shared" si="23"/>
        <v>-295.94081632653047</v>
      </c>
      <c r="AL42" s="29">
        <f t="shared" si="26"/>
        <v>140.32653061224491</v>
      </c>
      <c r="AM42" s="30">
        <f t="shared" si="27"/>
        <v>3421.12</v>
      </c>
    </row>
    <row r="43" spans="1:39">
      <c r="A43" s="7">
        <v>45192</v>
      </c>
      <c r="B43" s="1">
        <v>40</v>
      </c>
      <c r="C43" s="1" t="s">
        <v>4</v>
      </c>
      <c r="D43" s="1"/>
      <c r="E43" s="1"/>
      <c r="F43" s="52">
        <v>80.3</v>
      </c>
      <c r="G43" s="53">
        <f t="shared" si="30"/>
        <v>7495.3</v>
      </c>
      <c r="H43" s="1"/>
      <c r="I43" s="48">
        <f t="shared" si="4"/>
        <v>58.176530612244903</v>
      </c>
      <c r="J43" s="27">
        <f t="shared" si="5"/>
        <v>10.652040816326529</v>
      </c>
      <c r="K43" s="48">
        <f t="shared" si="6"/>
        <v>9.8326530612244891</v>
      </c>
      <c r="L43" s="48">
        <f t="shared" si="7"/>
        <v>1.6387755102040815</v>
      </c>
      <c r="M43" s="27">
        <f t="shared" si="8"/>
        <v>80.300000000000011</v>
      </c>
      <c r="N43" s="1"/>
      <c r="O43" s="13">
        <f t="shared" si="9"/>
        <v>5430.2683673469392</v>
      </c>
      <c r="P43" s="13">
        <f t="shared" si="10"/>
        <v>994.2744897959185</v>
      </c>
      <c r="Q43" s="13">
        <f t="shared" si="11"/>
        <v>917.7918367346939</v>
      </c>
      <c r="R43" s="13">
        <f t="shared" si="12"/>
        <v>152.96530612244899</v>
      </c>
      <c r="S43" s="13">
        <f t="shared" si="13"/>
        <v>7495.3</v>
      </c>
      <c r="T43" s="1"/>
      <c r="U43" s="4">
        <v>45192</v>
      </c>
      <c r="V43" s="1">
        <v>40</v>
      </c>
      <c r="W43" s="1" t="s">
        <v>17</v>
      </c>
      <c r="X43" s="1"/>
      <c r="Y43" s="28">
        <f t="shared" si="19"/>
        <v>2520</v>
      </c>
      <c r="Z43" s="1">
        <v>2</v>
      </c>
      <c r="AA43" s="28">
        <f t="shared" si="20"/>
        <v>260.98</v>
      </c>
      <c r="AB43" s="1">
        <v>52.2</v>
      </c>
      <c r="AC43" s="28">
        <f t="shared" si="21"/>
        <v>1256.0999999999999</v>
      </c>
      <c r="AD43" s="1"/>
      <c r="AE43" s="28">
        <f t="shared" si="28"/>
        <v>11</v>
      </c>
      <c r="AF43" s="27">
        <f t="shared" si="29"/>
        <v>54.2</v>
      </c>
      <c r="AG43" s="30">
        <f t="shared" si="25"/>
        <v>4048.08</v>
      </c>
      <c r="AH43" s="1"/>
      <c r="AI43" s="29">
        <f t="shared" si="17"/>
        <v>2910.2683673469392</v>
      </c>
      <c r="AJ43" s="29">
        <f t="shared" si="22"/>
        <v>733.29448979591848</v>
      </c>
      <c r="AK43" s="29">
        <f t="shared" si="23"/>
        <v>-338.30816326530601</v>
      </c>
      <c r="AL43" s="29">
        <f t="shared" si="26"/>
        <v>141.96530612244899</v>
      </c>
      <c r="AM43" s="30">
        <f t="shared" si="27"/>
        <v>3447.2200000000003</v>
      </c>
    </row>
    <row r="44" spans="1:39">
      <c r="A44" s="7">
        <v>45193</v>
      </c>
      <c r="B44" s="1">
        <v>41</v>
      </c>
      <c r="C44" s="1" t="s">
        <v>4</v>
      </c>
      <c r="D44" s="1"/>
      <c r="E44" s="1"/>
      <c r="F44" s="52"/>
      <c r="G44" s="53">
        <f t="shared" si="30"/>
        <v>7495.3</v>
      </c>
      <c r="H44" s="1"/>
      <c r="I44" s="48">
        <f t="shared" si="4"/>
        <v>0</v>
      </c>
      <c r="J44" s="27">
        <f t="shared" si="5"/>
        <v>0</v>
      </c>
      <c r="K44" s="48">
        <f t="shared" si="6"/>
        <v>0</v>
      </c>
      <c r="L44" s="48">
        <f t="shared" si="7"/>
        <v>0</v>
      </c>
      <c r="M44" s="27">
        <f t="shared" si="8"/>
        <v>0</v>
      </c>
      <c r="N44" s="1"/>
      <c r="O44" s="13">
        <f t="shared" si="9"/>
        <v>5430.2683673469392</v>
      </c>
      <c r="P44" s="13">
        <f t="shared" si="10"/>
        <v>994.2744897959185</v>
      </c>
      <c r="Q44" s="13">
        <f t="shared" si="11"/>
        <v>917.7918367346939</v>
      </c>
      <c r="R44" s="13">
        <f t="shared" si="12"/>
        <v>152.96530612244899</v>
      </c>
      <c r="S44" s="13">
        <f t="shared" si="13"/>
        <v>7495.3</v>
      </c>
      <c r="T44" s="1"/>
      <c r="U44" s="4">
        <v>45193</v>
      </c>
      <c r="V44" s="1">
        <v>41</v>
      </c>
      <c r="W44" s="1" t="s">
        <v>17</v>
      </c>
      <c r="X44" s="1"/>
      <c r="Y44" s="28">
        <f t="shared" si="19"/>
        <v>2520</v>
      </c>
      <c r="Z44" s="1"/>
      <c r="AA44" s="28">
        <f t="shared" si="20"/>
        <v>260.98</v>
      </c>
      <c r="AB44" s="1"/>
      <c r="AC44" s="28">
        <f t="shared" si="21"/>
        <v>1256.0999999999999</v>
      </c>
      <c r="AD44" s="1"/>
      <c r="AE44" s="28">
        <f t="shared" si="28"/>
        <v>11</v>
      </c>
      <c r="AF44" s="27">
        <f t="shared" si="29"/>
        <v>0</v>
      </c>
      <c r="AG44" s="30">
        <f t="shared" si="25"/>
        <v>4048.08</v>
      </c>
      <c r="AH44" s="1"/>
      <c r="AI44" s="29">
        <f t="shared" si="17"/>
        <v>2910.2683673469392</v>
      </c>
      <c r="AJ44" s="29">
        <f t="shared" si="22"/>
        <v>733.29448979591848</v>
      </c>
      <c r="AK44" s="29">
        <f t="shared" si="23"/>
        <v>-338.30816326530601</v>
      </c>
      <c r="AL44" s="29">
        <f t="shared" si="26"/>
        <v>141.96530612244899</v>
      </c>
      <c r="AM44" s="30">
        <f t="shared" si="27"/>
        <v>3447.2200000000003</v>
      </c>
    </row>
    <row r="45" spans="1:39">
      <c r="A45" s="7">
        <v>45194</v>
      </c>
      <c r="B45" s="1">
        <v>42</v>
      </c>
      <c r="C45" s="1" t="s">
        <v>4</v>
      </c>
      <c r="D45" s="1"/>
      <c r="E45" s="1"/>
      <c r="F45" s="52">
        <v>201.3</v>
      </c>
      <c r="G45" s="53">
        <f t="shared" si="30"/>
        <v>7696.6</v>
      </c>
      <c r="H45" s="1"/>
      <c r="I45" s="48">
        <f t="shared" si="4"/>
        <v>145.83979591836737</v>
      </c>
      <c r="J45" s="27">
        <f t="shared" si="5"/>
        <v>26.703061224489797</v>
      </c>
      <c r="K45" s="48">
        <f t="shared" si="6"/>
        <v>24.648979591836738</v>
      </c>
      <c r="L45" s="48">
        <f t="shared" si="7"/>
        <v>4.1081632653061231</v>
      </c>
      <c r="M45" s="27">
        <f t="shared" si="8"/>
        <v>201.30000000000004</v>
      </c>
      <c r="N45" s="1"/>
      <c r="O45" s="13">
        <f t="shared" si="9"/>
        <v>5576.1081632653058</v>
      </c>
      <c r="P45" s="13">
        <f t="shared" si="10"/>
        <v>1020.9775510204082</v>
      </c>
      <c r="Q45" s="13">
        <f t="shared" si="11"/>
        <v>942.44081632653069</v>
      </c>
      <c r="R45" s="13">
        <f t="shared" si="12"/>
        <v>157.0734693877551</v>
      </c>
      <c r="S45" s="13">
        <f t="shared" si="13"/>
        <v>7696.5999999999995</v>
      </c>
      <c r="T45" s="1"/>
      <c r="U45" s="4">
        <v>45194</v>
      </c>
      <c r="V45" s="1">
        <v>42</v>
      </c>
      <c r="W45" s="1" t="s">
        <v>17</v>
      </c>
      <c r="X45" s="1"/>
      <c r="Y45" s="28">
        <f t="shared" si="19"/>
        <v>2520</v>
      </c>
      <c r="Z45" s="1"/>
      <c r="AA45" s="28">
        <f t="shared" si="20"/>
        <v>260.98</v>
      </c>
      <c r="AB45" s="1">
        <v>34</v>
      </c>
      <c r="AC45" s="28">
        <f t="shared" si="21"/>
        <v>1290.0999999999999</v>
      </c>
      <c r="AD45" s="1"/>
      <c r="AE45" s="28">
        <f t="shared" si="28"/>
        <v>11</v>
      </c>
      <c r="AF45" s="27">
        <f t="shared" si="29"/>
        <v>34</v>
      </c>
      <c r="AG45" s="30">
        <f t="shared" si="25"/>
        <v>4082.08</v>
      </c>
      <c r="AH45" s="1"/>
      <c r="AI45" s="29">
        <f t="shared" si="17"/>
        <v>3056.1081632653058</v>
      </c>
      <c r="AJ45" s="29">
        <f t="shared" si="22"/>
        <v>759.9975510204082</v>
      </c>
      <c r="AK45" s="29">
        <f t="shared" si="23"/>
        <v>-347.65918367346922</v>
      </c>
      <c r="AL45" s="29">
        <f t="shared" si="26"/>
        <v>146.0734693877551</v>
      </c>
      <c r="AM45" s="30">
        <f t="shared" si="27"/>
        <v>3614.5199999999995</v>
      </c>
    </row>
    <row r="46" spans="1:39">
      <c r="A46" s="7">
        <v>45195</v>
      </c>
      <c r="B46" s="1">
        <v>43</v>
      </c>
      <c r="C46" s="1" t="s">
        <v>4</v>
      </c>
      <c r="D46" s="1"/>
      <c r="E46" s="1"/>
      <c r="F46" s="52">
        <v>195.2</v>
      </c>
      <c r="G46" s="53">
        <f t="shared" si="30"/>
        <v>7891.8</v>
      </c>
      <c r="H46" s="1"/>
      <c r="I46" s="48">
        <f t="shared" si="4"/>
        <v>141.42040816326531</v>
      </c>
      <c r="J46" s="27">
        <f t="shared" si="5"/>
        <v>25.893877551020406</v>
      </c>
      <c r="K46" s="48">
        <f t="shared" si="6"/>
        <v>23.902040816326526</v>
      </c>
      <c r="L46" s="48">
        <f t="shared" si="7"/>
        <v>3.9836734693877549</v>
      </c>
      <c r="M46" s="27">
        <f t="shared" si="8"/>
        <v>195.2</v>
      </c>
      <c r="N46" s="1"/>
      <c r="O46" s="13">
        <f t="shared" si="9"/>
        <v>5717.5285714285719</v>
      </c>
      <c r="P46" s="13">
        <f t="shared" si="10"/>
        <v>1046.8714285714286</v>
      </c>
      <c r="Q46" s="13">
        <f t="shared" si="11"/>
        <v>966.34285714285716</v>
      </c>
      <c r="R46" s="13">
        <f t="shared" si="12"/>
        <v>161.05714285714285</v>
      </c>
      <c r="S46" s="13">
        <f t="shared" si="13"/>
        <v>7891.8</v>
      </c>
      <c r="T46" s="1"/>
      <c r="U46" s="4">
        <v>45195</v>
      </c>
      <c r="V46" s="1">
        <v>43</v>
      </c>
      <c r="W46" s="1" t="s">
        <v>17</v>
      </c>
      <c r="X46" s="1">
        <v>54.6</v>
      </c>
      <c r="Y46" s="28">
        <f t="shared" si="19"/>
        <v>2574.6</v>
      </c>
      <c r="Z46" s="1">
        <v>20.399999999999999</v>
      </c>
      <c r="AA46" s="28">
        <f t="shared" si="20"/>
        <v>281.38</v>
      </c>
      <c r="AB46" s="1">
        <v>129</v>
      </c>
      <c r="AC46" s="28">
        <f t="shared" si="21"/>
        <v>1419.1</v>
      </c>
      <c r="AD46" s="1">
        <v>100</v>
      </c>
      <c r="AE46" s="28">
        <f t="shared" si="28"/>
        <v>111</v>
      </c>
      <c r="AF46" s="27">
        <f t="shared" si="29"/>
        <v>304</v>
      </c>
      <c r="AG46" s="30">
        <f t="shared" si="25"/>
        <v>4386.08</v>
      </c>
      <c r="AH46" s="1"/>
      <c r="AI46" s="29">
        <f t="shared" si="17"/>
        <v>3142.928571428572</v>
      </c>
      <c r="AJ46" s="29">
        <f t="shared" si="22"/>
        <v>765.49142857142863</v>
      </c>
      <c r="AK46" s="29">
        <f t="shared" si="23"/>
        <v>-452.75714285714275</v>
      </c>
      <c r="AL46" s="29">
        <f t="shared" si="26"/>
        <v>50.05714285714285</v>
      </c>
      <c r="AM46" s="30">
        <f t="shared" si="27"/>
        <v>3505.7200000000003</v>
      </c>
    </row>
    <row r="47" spans="1:39">
      <c r="A47" s="7">
        <v>45196</v>
      </c>
      <c r="B47" s="1">
        <v>44</v>
      </c>
      <c r="C47" s="1" t="s">
        <v>4</v>
      </c>
      <c r="D47" s="1"/>
      <c r="E47" s="1"/>
      <c r="F47" s="52">
        <v>250</v>
      </c>
      <c r="G47" s="53">
        <f t="shared" si="30"/>
        <v>8141.8</v>
      </c>
      <c r="H47" s="1"/>
      <c r="I47" s="48">
        <f t="shared" si="4"/>
        <v>181.12244897959184</v>
      </c>
      <c r="J47" s="27">
        <f t="shared" si="5"/>
        <v>33.163265306122447</v>
      </c>
      <c r="K47" s="48">
        <f t="shared" si="6"/>
        <v>30.612244897959183</v>
      </c>
      <c r="L47" s="48">
        <f t="shared" si="7"/>
        <v>5.1020408163265305</v>
      </c>
      <c r="M47" s="27">
        <f t="shared" si="8"/>
        <v>250</v>
      </c>
      <c r="N47" s="1"/>
      <c r="O47" s="13">
        <f t="shared" si="9"/>
        <v>5898.6510204081642</v>
      </c>
      <c r="P47" s="13">
        <f t="shared" si="10"/>
        <v>1080.034693877551</v>
      </c>
      <c r="Q47" s="13">
        <f t="shared" si="11"/>
        <v>996.95510204081643</v>
      </c>
      <c r="R47" s="13">
        <f t="shared" si="12"/>
        <v>166.15918367346939</v>
      </c>
      <c r="S47" s="13">
        <f t="shared" si="13"/>
        <v>8141.8000000000011</v>
      </c>
      <c r="T47" s="1"/>
      <c r="U47" s="4">
        <v>45196</v>
      </c>
      <c r="V47" s="1">
        <v>44</v>
      </c>
      <c r="W47" s="1" t="s">
        <v>17</v>
      </c>
      <c r="X47" s="1"/>
      <c r="Y47" s="28">
        <f t="shared" si="19"/>
        <v>2574.6</v>
      </c>
      <c r="Z47" s="1"/>
      <c r="AA47" s="28">
        <f t="shared" si="20"/>
        <v>281.38</v>
      </c>
      <c r="AB47" s="1">
        <v>26</v>
      </c>
      <c r="AC47" s="28">
        <f t="shared" si="21"/>
        <v>1445.1</v>
      </c>
      <c r="AD47" s="1"/>
      <c r="AE47" s="28">
        <f t="shared" si="28"/>
        <v>111</v>
      </c>
      <c r="AF47" s="27">
        <f t="shared" si="29"/>
        <v>26</v>
      </c>
      <c r="AG47" s="30">
        <f t="shared" si="25"/>
        <v>4412.08</v>
      </c>
      <c r="AH47" s="1"/>
      <c r="AI47" s="29">
        <f t="shared" si="17"/>
        <v>3324.0510204081643</v>
      </c>
      <c r="AJ47" s="29">
        <f t="shared" si="22"/>
        <v>798.65469387755104</v>
      </c>
      <c r="AK47" s="29">
        <f t="shared" si="23"/>
        <v>-448.14489795918348</v>
      </c>
      <c r="AL47" s="29">
        <f t="shared" si="26"/>
        <v>55.159183673469386</v>
      </c>
      <c r="AM47" s="30">
        <f t="shared" si="27"/>
        <v>3729.7200000000012</v>
      </c>
    </row>
    <row r="48" spans="1:39">
      <c r="A48" s="7">
        <v>45197</v>
      </c>
      <c r="B48" s="1">
        <v>48</v>
      </c>
      <c r="C48" s="1" t="s">
        <v>4</v>
      </c>
      <c r="D48" s="1"/>
      <c r="E48" s="1"/>
      <c r="F48" s="52">
        <v>185.1</v>
      </c>
      <c r="G48" s="53">
        <f t="shared" si="30"/>
        <v>8326.9</v>
      </c>
      <c r="H48" s="1"/>
      <c r="I48" s="48">
        <f t="shared" si="4"/>
        <v>134.10306122448981</v>
      </c>
      <c r="J48" s="27">
        <f t="shared" si="5"/>
        <v>24.554081632653059</v>
      </c>
      <c r="K48" s="48">
        <f t="shared" si="6"/>
        <v>22.665306122448978</v>
      </c>
      <c r="L48" s="48">
        <f t="shared" si="7"/>
        <v>3.777551020408163</v>
      </c>
      <c r="M48" s="27">
        <f t="shared" si="8"/>
        <v>185.10000000000002</v>
      </c>
      <c r="N48" s="1"/>
      <c r="O48" s="13">
        <f t="shared" si="9"/>
        <v>6032.7540816326537</v>
      </c>
      <c r="P48" s="13">
        <f t="shared" si="10"/>
        <v>1104.588775510204</v>
      </c>
      <c r="Q48" s="13">
        <f t="shared" si="11"/>
        <v>1019.6204081632652</v>
      </c>
      <c r="R48" s="13">
        <f t="shared" si="12"/>
        <v>169.93673469387755</v>
      </c>
      <c r="S48" s="13">
        <f t="shared" si="13"/>
        <v>8326.9</v>
      </c>
      <c r="T48" s="1"/>
      <c r="U48" s="4">
        <v>45197</v>
      </c>
      <c r="V48" s="1">
        <v>45</v>
      </c>
      <c r="W48" s="1" t="s">
        <v>17</v>
      </c>
      <c r="X48" s="1"/>
      <c r="Y48" s="28">
        <f t="shared" si="19"/>
        <v>2574.6</v>
      </c>
      <c r="Z48" s="1"/>
      <c r="AA48" s="28">
        <f t="shared" si="20"/>
        <v>281.38</v>
      </c>
      <c r="AB48" s="1">
        <v>67.2</v>
      </c>
      <c r="AC48" s="28">
        <f t="shared" si="21"/>
        <v>1512.3</v>
      </c>
      <c r="AD48" s="1"/>
      <c r="AE48" s="28">
        <f t="shared" si="28"/>
        <v>111</v>
      </c>
      <c r="AF48" s="27">
        <f t="shared" si="29"/>
        <v>67.2</v>
      </c>
      <c r="AG48" s="30">
        <f t="shared" si="25"/>
        <v>4479.28</v>
      </c>
      <c r="AH48" s="1"/>
      <c r="AI48" s="29">
        <f t="shared" si="17"/>
        <v>3458.1540816326537</v>
      </c>
      <c r="AJ48" s="29">
        <f t="shared" si="22"/>
        <v>823.20877551020396</v>
      </c>
      <c r="AK48" s="29">
        <f t="shared" si="23"/>
        <v>-492.67959183673474</v>
      </c>
      <c r="AL48" s="29">
        <f t="shared" si="26"/>
        <v>58.936734693877554</v>
      </c>
      <c r="AM48" s="30">
        <f t="shared" si="27"/>
        <v>3847.62</v>
      </c>
    </row>
    <row r="49" spans="1:39">
      <c r="A49" s="7">
        <v>45198</v>
      </c>
      <c r="B49" s="1">
        <v>49</v>
      </c>
      <c r="C49" s="1" t="s">
        <v>4</v>
      </c>
      <c r="D49" s="1"/>
      <c r="E49" s="1"/>
      <c r="F49" s="52">
        <v>300</v>
      </c>
      <c r="G49" s="53">
        <f t="shared" si="30"/>
        <v>8626.9</v>
      </c>
      <c r="H49" s="1"/>
      <c r="I49" s="48">
        <f t="shared" si="4"/>
        <v>217.34693877551021</v>
      </c>
      <c r="J49" s="27">
        <f t="shared" si="5"/>
        <v>39.795918367346935</v>
      </c>
      <c r="K49" s="48">
        <f t="shared" si="6"/>
        <v>36.734693877551024</v>
      </c>
      <c r="L49" s="48">
        <f t="shared" si="7"/>
        <v>6.1224489795918364</v>
      </c>
      <c r="M49" s="27">
        <f t="shared" si="8"/>
        <v>300</v>
      </c>
      <c r="N49" s="1"/>
      <c r="O49" s="13">
        <f t="shared" si="9"/>
        <v>6250.1010204081631</v>
      </c>
      <c r="P49" s="13">
        <f t="shared" si="10"/>
        <v>1144.3846938775509</v>
      </c>
      <c r="Q49" s="13">
        <f t="shared" si="11"/>
        <v>1056.3551020408163</v>
      </c>
      <c r="R49" s="13">
        <f t="shared" si="12"/>
        <v>176.05918367346939</v>
      </c>
      <c r="S49" s="13">
        <f t="shared" si="13"/>
        <v>8626.9</v>
      </c>
      <c r="T49" s="1"/>
      <c r="U49" s="4">
        <v>45198</v>
      </c>
      <c r="V49" s="1">
        <v>46</v>
      </c>
      <c r="W49" s="1" t="s">
        <v>17</v>
      </c>
      <c r="X49" s="1"/>
      <c r="Y49" s="28">
        <f>+Y48+X49</f>
        <v>2574.6</v>
      </c>
      <c r="Z49" s="1">
        <v>20</v>
      </c>
      <c r="AA49" s="28">
        <f t="shared" si="20"/>
        <v>301.38</v>
      </c>
      <c r="AB49" s="1">
        <v>56.6</v>
      </c>
      <c r="AC49" s="28">
        <f t="shared" si="21"/>
        <v>1568.8999999999999</v>
      </c>
      <c r="AD49" s="1"/>
      <c r="AE49" s="28">
        <f t="shared" si="28"/>
        <v>111</v>
      </c>
      <c r="AF49" s="27">
        <f t="shared" si="29"/>
        <v>76.599999999999994</v>
      </c>
      <c r="AG49" s="30">
        <f t="shared" si="25"/>
        <v>4555.88</v>
      </c>
      <c r="AH49" s="1"/>
      <c r="AI49" s="29">
        <f t="shared" si="17"/>
        <v>3675.5010204081632</v>
      </c>
      <c r="AJ49" s="29">
        <f t="shared" si="22"/>
        <v>843.00469387755095</v>
      </c>
      <c r="AK49" s="29">
        <f t="shared" si="23"/>
        <v>-512.54489795918357</v>
      </c>
      <c r="AL49" s="29">
        <f t="shared" si="26"/>
        <v>65.059183673469391</v>
      </c>
      <c r="AM49" s="30">
        <f t="shared" si="27"/>
        <v>4071.0199999999995</v>
      </c>
    </row>
    <row r="50" spans="1:39">
      <c r="A50" s="7">
        <v>45199</v>
      </c>
      <c r="B50" s="1">
        <v>50</v>
      </c>
      <c r="C50" s="1" t="s">
        <v>4</v>
      </c>
      <c r="D50" s="1"/>
      <c r="E50" s="1"/>
      <c r="F50" s="52">
        <v>68</v>
      </c>
      <c r="G50" s="53">
        <f t="shared" si="30"/>
        <v>8694.9</v>
      </c>
      <c r="H50" s="1"/>
      <c r="I50" s="48">
        <f t="shared" si="4"/>
        <v>49.265306122448976</v>
      </c>
      <c r="J50" s="27">
        <f t="shared" si="5"/>
        <v>9.0204081632653068</v>
      </c>
      <c r="K50" s="48">
        <f t="shared" si="6"/>
        <v>8.3265306122448983</v>
      </c>
      <c r="L50" s="48">
        <f t="shared" si="7"/>
        <v>1.3877551020408163</v>
      </c>
      <c r="M50" s="27">
        <f t="shared" si="8"/>
        <v>68</v>
      </c>
      <c r="N50" s="1"/>
      <c r="O50" s="13">
        <f t="shared" si="9"/>
        <v>6299.3663265306122</v>
      </c>
      <c r="P50" s="13">
        <f t="shared" si="10"/>
        <v>1153.4051020408162</v>
      </c>
      <c r="Q50" s="13">
        <f t="shared" si="11"/>
        <v>1064.6816326530611</v>
      </c>
      <c r="R50" s="13">
        <f t="shared" si="12"/>
        <v>177.4469387755102</v>
      </c>
      <c r="S50" s="13">
        <f t="shared" si="13"/>
        <v>8694.9</v>
      </c>
      <c r="T50" s="1"/>
      <c r="U50" s="4">
        <v>45199</v>
      </c>
      <c r="V50" s="1">
        <v>47</v>
      </c>
      <c r="W50" s="1" t="s">
        <v>17</v>
      </c>
      <c r="X50" s="1"/>
      <c r="Y50" s="28">
        <f t="shared" si="19"/>
        <v>2574.6</v>
      </c>
      <c r="Z50" s="1">
        <v>20</v>
      </c>
      <c r="AA50" s="28">
        <f t="shared" si="20"/>
        <v>321.38</v>
      </c>
      <c r="AB50" s="1">
        <v>60</v>
      </c>
      <c r="AC50" s="28">
        <f t="shared" si="21"/>
        <v>1628.8999999999999</v>
      </c>
      <c r="AD50" s="1"/>
      <c r="AE50" s="28">
        <f t="shared" si="28"/>
        <v>111</v>
      </c>
      <c r="AF50" s="27">
        <f t="shared" si="29"/>
        <v>80</v>
      </c>
      <c r="AG50" s="30">
        <f t="shared" si="25"/>
        <v>4635.88</v>
      </c>
      <c r="AH50" s="1"/>
      <c r="AI50" s="29">
        <f t="shared" si="17"/>
        <v>3724.7663265306123</v>
      </c>
      <c r="AJ50" s="29">
        <f t="shared" si="22"/>
        <v>832.02510204081625</v>
      </c>
      <c r="AK50" s="29">
        <f t="shared" si="23"/>
        <v>-564.21836734693875</v>
      </c>
      <c r="AL50" s="29">
        <f t="shared" si="26"/>
        <v>66.446938775510205</v>
      </c>
      <c r="AM50" s="30">
        <f t="shared" si="27"/>
        <v>4059.0199999999995</v>
      </c>
    </row>
    <row r="51" spans="1:39" ht="18.75">
      <c r="A51" s="37"/>
      <c r="B51" s="37"/>
      <c r="C51" s="33" t="s">
        <v>24</v>
      </c>
      <c r="D51" s="37"/>
      <c r="E51" s="37"/>
      <c r="F51" s="47">
        <f>SUM(F21:F50)</f>
        <v>6130</v>
      </c>
      <c r="G51" s="37"/>
      <c r="H51" s="37"/>
      <c r="I51" s="49">
        <f>SUM(I21:I50)</f>
        <v>4441.1224489795914</v>
      </c>
      <c r="J51" s="49">
        <f t="shared" ref="J51:M51" si="31">SUM(J21:J50)</f>
        <v>813.16326530612253</v>
      </c>
      <c r="K51" s="49">
        <f t="shared" si="31"/>
        <v>750.61224489795939</v>
      </c>
      <c r="L51" s="49">
        <f t="shared" si="31"/>
        <v>125.10204081632654</v>
      </c>
      <c r="M51" s="49">
        <f t="shared" si="31"/>
        <v>6130</v>
      </c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50">
        <f>+AF21+AF22+AF23+AF24+AF25+AF26+AF27+AF28+AF29+AF30+AF31+AF32+AF33+AF34+AF35+AF36+AF37+AF38+AF39+AF40+AF41+AF42+AF43+AF44+AF45+AF46+AF47+AF48+AF49+AF50</f>
        <v>3922.7</v>
      </c>
      <c r="AG51" s="41"/>
      <c r="AH51" s="37"/>
      <c r="AI51" s="37"/>
      <c r="AJ51" s="37"/>
      <c r="AK51" s="37"/>
      <c r="AL51" s="37"/>
      <c r="AM51" s="37"/>
    </row>
    <row r="52" spans="1:39">
      <c r="A52" s="37"/>
      <c r="B52" s="37"/>
      <c r="C52" s="39" t="s">
        <v>25</v>
      </c>
      <c r="D52" s="39"/>
      <c r="E52" s="37"/>
      <c r="F52" s="56">
        <f>+F20+F51</f>
        <v>8694.9</v>
      </c>
      <c r="G52" s="38"/>
      <c r="H52" s="38"/>
      <c r="I52" s="47">
        <f t="shared" ref="I52:M52" si="32">+I20+I51</f>
        <v>6299.3663265306113</v>
      </c>
      <c r="J52" s="47">
        <f t="shared" si="32"/>
        <v>1153.4051020408165</v>
      </c>
      <c r="K52" s="47">
        <f t="shared" si="32"/>
        <v>1064.6816326530616</v>
      </c>
      <c r="L52" s="47">
        <f t="shared" si="32"/>
        <v>177.4469387755102</v>
      </c>
      <c r="M52" s="47">
        <f t="shared" si="32"/>
        <v>8694.9</v>
      </c>
      <c r="N52" s="47">
        <f t="shared" ref="N52" si="33">+N20+N51</f>
        <v>0</v>
      </c>
      <c r="O52" s="47"/>
      <c r="P52" s="47"/>
      <c r="Q52" s="47"/>
      <c r="R52" s="47"/>
      <c r="S52" s="47"/>
      <c r="T52" s="47"/>
      <c r="U52" s="47"/>
      <c r="V52" s="47"/>
      <c r="W52" s="47">
        <f t="shared" ref="W52" si="34">+W20+W51</f>
        <v>0</v>
      </c>
      <c r="X52" s="47">
        <f t="shared" ref="X52" si="35">+X20+X51</f>
        <v>295</v>
      </c>
      <c r="Y52" s="47"/>
      <c r="Z52" s="47">
        <f t="shared" ref="Z52" si="36">+Z20+Z51</f>
        <v>145.97999999999999</v>
      </c>
      <c r="AA52" s="47"/>
      <c r="AB52" s="47">
        <f t="shared" ref="AB52" si="37">+AB20+AB51</f>
        <v>261.2</v>
      </c>
      <c r="AC52" s="47"/>
      <c r="AD52" s="47">
        <f t="shared" ref="AD52" si="38">+AD20+AD51</f>
        <v>11</v>
      </c>
      <c r="AE52" s="47">
        <f t="shared" ref="AE52" si="39">+AE20+AE51</f>
        <v>0</v>
      </c>
      <c r="AF52" s="51">
        <f t="shared" ref="AF52" si="40">+AF20+AF51</f>
        <v>4635.88</v>
      </c>
      <c r="AG52" s="47">
        <f t="shared" ref="AG52" si="41">+AG20+AG51</f>
        <v>0</v>
      </c>
      <c r="AH52" s="47">
        <f t="shared" ref="AH52" si="42">+AH20+AH51</f>
        <v>0</v>
      </c>
      <c r="AI52" s="47">
        <f t="shared" ref="AI52" si="43">+AI20+AI51</f>
        <v>0</v>
      </c>
      <c r="AJ52" s="47">
        <f t="shared" ref="AJ52" si="44">+AJ20+AJ51</f>
        <v>0</v>
      </c>
      <c r="AK52" s="47">
        <f t="shared" ref="AK52" si="45">+AK20+AK51</f>
        <v>0</v>
      </c>
      <c r="AL52" s="47">
        <f t="shared" ref="AL52" si="46">+AL20+AL51</f>
        <v>0</v>
      </c>
      <c r="AM52" s="47">
        <f t="shared" ref="AM52" si="47">+AM20+AM51</f>
        <v>0</v>
      </c>
    </row>
    <row r="53" spans="1:39">
      <c r="A53" s="4">
        <v>45200</v>
      </c>
      <c r="B53" s="1">
        <v>51</v>
      </c>
      <c r="C53" s="1" t="s">
        <v>4</v>
      </c>
      <c r="D53" s="1"/>
      <c r="E53" s="1"/>
      <c r="F53" s="52">
        <v>179.3</v>
      </c>
      <c r="G53" s="1">
        <v>179.3</v>
      </c>
      <c r="H53" s="1"/>
      <c r="I53" s="17">
        <f>+F53*35.5/49</f>
        <v>129.90102040816328</v>
      </c>
      <c r="J53" s="17">
        <f>+F53*6.5/49</f>
        <v>23.784693877551021</v>
      </c>
      <c r="K53" s="17">
        <f>+F53*6/49</f>
        <v>21.955102040816332</v>
      </c>
      <c r="L53" s="17">
        <f>+F53*1/49</f>
        <v>3.6591836734693879</v>
      </c>
      <c r="M53" s="18">
        <f>+I53+J53+K53+L53</f>
        <v>179.30000000000004</v>
      </c>
      <c r="N53" s="1"/>
      <c r="O53" s="11">
        <f>+G53*35.5/49</f>
        <v>129.90102040816328</v>
      </c>
      <c r="P53" s="11">
        <f>+G53*6.5/49</f>
        <v>23.784693877551021</v>
      </c>
      <c r="Q53" s="11">
        <f>+G53*6/49</f>
        <v>21.955102040816332</v>
      </c>
      <c r="R53" s="11">
        <f>+G53*1/49</f>
        <v>3.6591836734693879</v>
      </c>
      <c r="S53" s="13">
        <f>+O53+P53+Q53+R53</f>
        <v>179.30000000000004</v>
      </c>
      <c r="T53" s="1"/>
      <c r="U53" s="1"/>
      <c r="V53" s="1"/>
      <c r="W53" s="1"/>
      <c r="X53" s="19">
        <v>12</v>
      </c>
      <c r="Y53" s="20">
        <v>12</v>
      </c>
      <c r="Z53" s="1">
        <v>0</v>
      </c>
      <c r="AA53" s="62">
        <v>0</v>
      </c>
      <c r="AB53" s="59">
        <v>0</v>
      </c>
      <c r="AC53" s="62">
        <v>0</v>
      </c>
      <c r="AD53" s="59">
        <v>0</v>
      </c>
      <c r="AE53" s="62">
        <v>0</v>
      </c>
      <c r="AF53" s="60">
        <f>+X53+Z53+AB53+AD53</f>
        <v>12</v>
      </c>
      <c r="AG53" s="62">
        <f>+Y53+AA53+AC53+AE53</f>
        <v>12</v>
      </c>
      <c r="AH53" s="19">
        <v>0</v>
      </c>
      <c r="AI53" s="11">
        <f>+O53-Y53</f>
        <v>117.90102040816328</v>
      </c>
      <c r="AJ53" s="11">
        <f t="shared" ref="AJ53:AJ83" si="48">+P53-AA53</f>
        <v>23.784693877551021</v>
      </c>
      <c r="AK53" s="11">
        <f t="shared" ref="AK53:AK83" si="49">+Q53-AC53</f>
        <v>21.955102040816332</v>
      </c>
      <c r="AL53" s="11">
        <f t="shared" ref="AL53:AL83" si="50">+R53-AE53</f>
        <v>3.6591836734693879</v>
      </c>
      <c r="AM53" s="12">
        <f t="shared" ref="AM53:AM83" si="51">+S53-AG53</f>
        <v>167.30000000000004</v>
      </c>
    </row>
    <row r="54" spans="1:39">
      <c r="A54" s="4">
        <v>45201</v>
      </c>
      <c r="B54" s="1">
        <v>52</v>
      </c>
      <c r="C54" s="1" t="s">
        <v>4</v>
      </c>
      <c r="D54" s="1"/>
      <c r="E54" s="1"/>
      <c r="F54" s="52">
        <v>179.3</v>
      </c>
      <c r="G54" s="58">
        <f>+G53+F54</f>
        <v>358.6</v>
      </c>
      <c r="H54" s="1"/>
      <c r="I54" s="17">
        <f t="shared" ref="I54:I83" si="52">+F54*35.5/49</f>
        <v>129.90102040816328</v>
      </c>
      <c r="J54" s="17">
        <f t="shared" ref="J54:J83" si="53">+F54*6.5/49</f>
        <v>23.784693877551021</v>
      </c>
      <c r="K54" s="17">
        <f t="shared" ref="K54:K83" si="54">+F54*6/49</f>
        <v>21.955102040816332</v>
      </c>
      <c r="L54" s="17">
        <f t="shared" ref="L54:L83" si="55">+F54*1/49</f>
        <v>3.6591836734693879</v>
      </c>
      <c r="M54" s="18">
        <f t="shared" ref="M54:M83" si="56">+I54+J54+K54+L54</f>
        <v>179.30000000000004</v>
      </c>
      <c r="N54" s="1"/>
      <c r="O54" s="11">
        <f t="shared" ref="O54:O83" si="57">+G54*35.5/49</f>
        <v>259.80204081632655</v>
      </c>
      <c r="P54" s="11">
        <f t="shared" ref="P54:P83" si="58">+G54*6.5/49</f>
        <v>47.569387755102042</v>
      </c>
      <c r="Q54" s="11">
        <f t="shared" ref="Q54:Q83" si="59">+G54*6/49</f>
        <v>43.910204081632664</v>
      </c>
      <c r="R54" s="11">
        <f t="shared" ref="R54:R83" si="60">+G54*1/49</f>
        <v>7.3183673469387758</v>
      </c>
      <c r="S54" s="13">
        <f t="shared" ref="S54:S83" si="61">+O54+P54+Q54+R54</f>
        <v>358.60000000000008</v>
      </c>
      <c r="T54" s="1"/>
      <c r="U54" s="1"/>
      <c r="V54" s="1"/>
      <c r="W54" s="1"/>
      <c r="X54" s="1"/>
      <c r="Y54" s="20">
        <f>+Y53+X54</f>
        <v>12</v>
      </c>
      <c r="Z54" s="1">
        <v>0</v>
      </c>
      <c r="AA54" s="62">
        <f>+AA53+Z54</f>
        <v>0</v>
      </c>
      <c r="AB54" s="1"/>
      <c r="AC54" s="62">
        <f>+AC53+AB54</f>
        <v>0</v>
      </c>
      <c r="AD54" s="58">
        <f t="shared" ref="AD54:AF54" si="62">+AD53+AC54</f>
        <v>0</v>
      </c>
      <c r="AE54" s="58">
        <f t="shared" si="62"/>
        <v>0</v>
      </c>
      <c r="AF54" s="58">
        <v>0</v>
      </c>
      <c r="AG54" s="61">
        <f>+AG53+AF54</f>
        <v>12</v>
      </c>
      <c r="AH54" s="1"/>
      <c r="AI54" s="11">
        <f t="shared" ref="AI54:AI83" si="63">+O54-Y54</f>
        <v>247.80204081632655</v>
      </c>
      <c r="AJ54" s="11">
        <f t="shared" si="48"/>
        <v>47.569387755102042</v>
      </c>
      <c r="AK54" s="11">
        <f t="shared" si="49"/>
        <v>43.910204081632664</v>
      </c>
      <c r="AL54" s="11">
        <f t="shared" si="50"/>
        <v>7.3183673469387758</v>
      </c>
      <c r="AM54" s="12">
        <f t="shared" si="51"/>
        <v>346.60000000000008</v>
      </c>
    </row>
    <row r="55" spans="1:39">
      <c r="A55" s="4">
        <v>45202</v>
      </c>
      <c r="B55" s="1">
        <v>53</v>
      </c>
      <c r="C55" s="1" t="s">
        <v>4</v>
      </c>
      <c r="D55" s="1"/>
      <c r="E55" s="1"/>
      <c r="F55" s="52">
        <v>210.1</v>
      </c>
      <c r="G55" s="58">
        <f t="shared" ref="G55:G83" si="64">+G54+F55</f>
        <v>568.70000000000005</v>
      </c>
      <c r="H55" s="1"/>
      <c r="I55" s="17">
        <f t="shared" si="52"/>
        <v>152.21530612244899</v>
      </c>
      <c r="J55" s="17">
        <f t="shared" si="53"/>
        <v>27.870408163265303</v>
      </c>
      <c r="K55" s="17">
        <f t="shared" si="54"/>
        <v>25.726530612244897</v>
      </c>
      <c r="L55" s="17">
        <f t="shared" si="55"/>
        <v>4.2877551020408164</v>
      </c>
      <c r="M55" s="18">
        <f t="shared" si="56"/>
        <v>210.1</v>
      </c>
      <c r="N55" s="1"/>
      <c r="O55" s="11">
        <f t="shared" si="57"/>
        <v>412.01734693877557</v>
      </c>
      <c r="P55" s="11">
        <f t="shared" si="58"/>
        <v>75.439795918367352</v>
      </c>
      <c r="Q55" s="11">
        <f t="shared" si="59"/>
        <v>69.636734693877557</v>
      </c>
      <c r="R55" s="11">
        <f t="shared" si="60"/>
        <v>11.606122448979592</v>
      </c>
      <c r="S55" s="13">
        <f t="shared" si="61"/>
        <v>568.70000000000005</v>
      </c>
      <c r="T55" s="1"/>
      <c r="U55" s="1"/>
      <c r="V55" s="1"/>
      <c r="W55" s="1"/>
      <c r="X55" s="1"/>
      <c r="Y55" s="20">
        <f t="shared" ref="Y55:Y83" si="65">+Y54+X55</f>
        <v>12</v>
      </c>
      <c r="Z55" s="1">
        <v>0</v>
      </c>
      <c r="AA55" s="62">
        <f t="shared" ref="AA55:AA83" si="66">+AA54+Z55</f>
        <v>0</v>
      </c>
      <c r="AB55" s="1"/>
      <c r="AC55" s="62">
        <f t="shared" ref="AC55:AC83" si="67">+AC54+AB55</f>
        <v>0</v>
      </c>
      <c r="AD55" s="1"/>
      <c r="AE55" s="62">
        <f t="shared" ref="AE55:AE83" si="68">+AE54+AD55</f>
        <v>0</v>
      </c>
      <c r="AF55" s="27"/>
      <c r="AG55" s="61">
        <f t="shared" ref="AG55:AG83" si="69">+AG54+AF55</f>
        <v>12</v>
      </c>
      <c r="AH55" s="1"/>
      <c r="AI55" s="11">
        <f t="shared" si="63"/>
        <v>400.01734693877557</v>
      </c>
      <c r="AJ55" s="11">
        <f t="shared" si="48"/>
        <v>75.439795918367352</v>
      </c>
      <c r="AK55" s="11">
        <f t="shared" si="49"/>
        <v>69.636734693877557</v>
      </c>
      <c r="AL55" s="11">
        <f t="shared" si="50"/>
        <v>11.606122448979592</v>
      </c>
      <c r="AM55" s="12">
        <f t="shared" si="51"/>
        <v>556.70000000000005</v>
      </c>
    </row>
    <row r="56" spans="1:39">
      <c r="A56" s="4">
        <v>45203</v>
      </c>
      <c r="B56" s="1">
        <v>54</v>
      </c>
      <c r="C56" s="1" t="s">
        <v>4</v>
      </c>
      <c r="D56" s="1"/>
      <c r="E56" s="1"/>
      <c r="F56" s="52">
        <v>321</v>
      </c>
      <c r="G56" s="58">
        <f t="shared" si="64"/>
        <v>889.7</v>
      </c>
      <c r="H56" s="1"/>
      <c r="I56" s="17">
        <f t="shared" si="52"/>
        <v>232.5612244897959</v>
      </c>
      <c r="J56" s="17">
        <f t="shared" si="53"/>
        <v>42.581632653061227</v>
      </c>
      <c r="K56" s="17">
        <f t="shared" si="54"/>
        <v>39.306122448979593</v>
      </c>
      <c r="L56" s="17">
        <f t="shared" si="55"/>
        <v>6.5510204081632653</v>
      </c>
      <c r="M56" s="18">
        <f t="shared" si="56"/>
        <v>320.99999999999994</v>
      </c>
      <c r="N56" s="1"/>
      <c r="O56" s="11">
        <f t="shared" si="57"/>
        <v>644.57857142857142</v>
      </c>
      <c r="P56" s="11">
        <f t="shared" si="58"/>
        <v>118.02142857142857</v>
      </c>
      <c r="Q56" s="11">
        <f t="shared" si="59"/>
        <v>108.94285714285716</v>
      </c>
      <c r="R56" s="11">
        <f t="shared" si="60"/>
        <v>18.157142857142858</v>
      </c>
      <c r="S56" s="13">
        <f t="shared" si="61"/>
        <v>889.7</v>
      </c>
      <c r="T56" s="1"/>
      <c r="U56" s="1"/>
      <c r="V56" s="1"/>
      <c r="W56" s="1"/>
      <c r="X56" s="1"/>
      <c r="Y56" s="20">
        <f t="shared" si="65"/>
        <v>12</v>
      </c>
      <c r="Z56" s="1">
        <v>0</v>
      </c>
      <c r="AA56" s="62">
        <f t="shared" si="66"/>
        <v>0</v>
      </c>
      <c r="AB56" s="1"/>
      <c r="AC56" s="62">
        <f t="shared" si="67"/>
        <v>0</v>
      </c>
      <c r="AD56" s="1"/>
      <c r="AE56" s="62">
        <f t="shared" si="68"/>
        <v>0</v>
      </c>
      <c r="AF56" s="27"/>
      <c r="AG56" s="61">
        <f t="shared" si="69"/>
        <v>12</v>
      </c>
      <c r="AH56" s="1"/>
      <c r="AI56" s="11">
        <f t="shared" si="63"/>
        <v>632.57857142857142</v>
      </c>
      <c r="AJ56" s="11">
        <f t="shared" si="48"/>
        <v>118.02142857142857</v>
      </c>
      <c r="AK56" s="11">
        <f t="shared" si="49"/>
        <v>108.94285714285716</v>
      </c>
      <c r="AL56" s="11">
        <f t="shared" si="50"/>
        <v>18.157142857142858</v>
      </c>
      <c r="AM56" s="12">
        <f t="shared" si="51"/>
        <v>877.7</v>
      </c>
    </row>
    <row r="57" spans="1:39">
      <c r="A57" s="4">
        <v>45204</v>
      </c>
      <c r="B57" s="1">
        <v>55</v>
      </c>
      <c r="C57" s="1" t="s">
        <v>4</v>
      </c>
      <c r="D57" s="1"/>
      <c r="E57" s="1"/>
      <c r="F57" s="52">
        <v>232.4</v>
      </c>
      <c r="G57" s="58">
        <f t="shared" si="64"/>
        <v>1122.1000000000001</v>
      </c>
      <c r="H57" s="1"/>
      <c r="I57" s="17">
        <f t="shared" si="52"/>
        <v>168.37142857142859</v>
      </c>
      <c r="J57" s="17">
        <f t="shared" si="53"/>
        <v>30.828571428571433</v>
      </c>
      <c r="K57" s="17">
        <f t="shared" si="54"/>
        <v>28.457142857142859</v>
      </c>
      <c r="L57" s="17">
        <f t="shared" si="55"/>
        <v>4.7428571428571429</v>
      </c>
      <c r="M57" s="18">
        <f t="shared" si="56"/>
        <v>232.4</v>
      </c>
      <c r="N57" s="1"/>
      <c r="O57" s="11">
        <f t="shared" si="57"/>
        <v>812.95</v>
      </c>
      <c r="P57" s="11">
        <f t="shared" si="58"/>
        <v>148.85000000000002</v>
      </c>
      <c r="Q57" s="11">
        <f t="shared" si="59"/>
        <v>137.4</v>
      </c>
      <c r="R57" s="11">
        <f t="shared" si="60"/>
        <v>22.900000000000002</v>
      </c>
      <c r="S57" s="13">
        <f t="shared" si="61"/>
        <v>1122.1000000000001</v>
      </c>
      <c r="T57" s="1"/>
      <c r="U57" s="1"/>
      <c r="V57" s="1"/>
      <c r="W57" s="1"/>
      <c r="X57" s="1"/>
      <c r="Y57" s="20">
        <f t="shared" si="65"/>
        <v>12</v>
      </c>
      <c r="Z57" s="1">
        <v>0</v>
      </c>
      <c r="AA57" s="62">
        <f t="shared" si="66"/>
        <v>0</v>
      </c>
      <c r="AB57" s="1"/>
      <c r="AC57" s="62">
        <f t="shared" si="67"/>
        <v>0</v>
      </c>
      <c r="AD57" s="1"/>
      <c r="AE57" s="62">
        <f t="shared" si="68"/>
        <v>0</v>
      </c>
      <c r="AF57" s="27"/>
      <c r="AG57" s="61">
        <f t="shared" si="69"/>
        <v>12</v>
      </c>
      <c r="AH57" s="1"/>
      <c r="AI57" s="11">
        <f t="shared" si="63"/>
        <v>800.95</v>
      </c>
      <c r="AJ57" s="11">
        <f t="shared" si="48"/>
        <v>148.85000000000002</v>
      </c>
      <c r="AK57" s="11">
        <f t="shared" si="49"/>
        <v>137.4</v>
      </c>
      <c r="AL57" s="11">
        <f t="shared" si="50"/>
        <v>22.900000000000002</v>
      </c>
      <c r="AM57" s="12">
        <f t="shared" si="51"/>
        <v>1110.1000000000001</v>
      </c>
    </row>
    <row r="58" spans="1:39">
      <c r="A58" s="4">
        <v>45205</v>
      </c>
      <c r="B58" s="1">
        <v>56</v>
      </c>
      <c r="C58" s="1" t="s">
        <v>4</v>
      </c>
      <c r="D58" s="1"/>
      <c r="E58" s="1"/>
      <c r="F58" s="52">
        <v>173.8</v>
      </c>
      <c r="G58" s="58">
        <f t="shared" si="64"/>
        <v>1295.9000000000001</v>
      </c>
      <c r="H58" s="1"/>
      <c r="I58" s="17">
        <f t="shared" si="52"/>
        <v>125.91632653061225</v>
      </c>
      <c r="J58" s="17">
        <f t="shared" si="53"/>
        <v>23.055102040816326</v>
      </c>
      <c r="K58" s="17">
        <f t="shared" si="54"/>
        <v>21.281632653061227</v>
      </c>
      <c r="L58" s="17">
        <f t="shared" si="55"/>
        <v>3.5469387755102044</v>
      </c>
      <c r="M58" s="18">
        <f t="shared" si="56"/>
        <v>173.8</v>
      </c>
      <c r="N58" s="1"/>
      <c r="O58" s="11">
        <f t="shared" si="57"/>
        <v>938.86632653061235</v>
      </c>
      <c r="P58" s="11">
        <f t="shared" si="58"/>
        <v>171.90510204081633</v>
      </c>
      <c r="Q58" s="11">
        <f t="shared" si="59"/>
        <v>158.68163265306123</v>
      </c>
      <c r="R58" s="11">
        <f t="shared" si="60"/>
        <v>26.446938775510205</v>
      </c>
      <c r="S58" s="13">
        <f t="shared" si="61"/>
        <v>1295.9000000000001</v>
      </c>
      <c r="T58" s="1"/>
      <c r="U58" s="1"/>
      <c r="V58" s="1"/>
      <c r="W58" s="1"/>
      <c r="X58" s="1"/>
      <c r="Y58" s="20">
        <f t="shared" si="65"/>
        <v>12</v>
      </c>
      <c r="Z58" s="1">
        <v>0</v>
      </c>
      <c r="AA58" s="62">
        <f t="shared" si="66"/>
        <v>0</v>
      </c>
      <c r="AB58" s="1"/>
      <c r="AC58" s="62">
        <f t="shared" si="67"/>
        <v>0</v>
      </c>
      <c r="AD58" s="1"/>
      <c r="AE58" s="62">
        <f t="shared" si="68"/>
        <v>0</v>
      </c>
      <c r="AF58" s="27"/>
      <c r="AG58" s="61">
        <f t="shared" si="69"/>
        <v>12</v>
      </c>
      <c r="AH58" s="1"/>
      <c r="AI58" s="11">
        <f t="shared" si="63"/>
        <v>926.86632653061235</v>
      </c>
      <c r="AJ58" s="11">
        <f t="shared" si="48"/>
        <v>171.90510204081633</v>
      </c>
      <c r="AK58" s="11">
        <f t="shared" si="49"/>
        <v>158.68163265306123</v>
      </c>
      <c r="AL58" s="11">
        <f t="shared" si="50"/>
        <v>26.446938775510205</v>
      </c>
      <c r="AM58" s="12">
        <f t="shared" si="51"/>
        <v>1283.9000000000001</v>
      </c>
    </row>
    <row r="59" spans="1:39">
      <c r="A59" s="4">
        <v>45206</v>
      </c>
      <c r="B59" s="1">
        <v>57</v>
      </c>
      <c r="C59" s="1" t="s">
        <v>4</v>
      </c>
      <c r="D59" s="1"/>
      <c r="E59" s="1"/>
      <c r="F59" s="52">
        <v>172.6</v>
      </c>
      <c r="G59" s="58">
        <f t="shared" si="64"/>
        <v>1468.5</v>
      </c>
      <c r="H59" s="1"/>
      <c r="I59" s="17">
        <f t="shared" si="52"/>
        <v>125.04693877551021</v>
      </c>
      <c r="J59" s="17">
        <f t="shared" si="53"/>
        <v>22.895918367346937</v>
      </c>
      <c r="K59" s="17">
        <f t="shared" si="54"/>
        <v>21.134693877551019</v>
      </c>
      <c r="L59" s="17">
        <f t="shared" si="55"/>
        <v>3.5224489795918368</v>
      </c>
      <c r="M59" s="18">
        <f t="shared" si="56"/>
        <v>172.60000000000002</v>
      </c>
      <c r="N59" s="1"/>
      <c r="O59" s="11">
        <f t="shared" si="57"/>
        <v>1063.9132653061224</v>
      </c>
      <c r="P59" s="11">
        <f t="shared" si="58"/>
        <v>194.80102040816325</v>
      </c>
      <c r="Q59" s="11">
        <f t="shared" si="59"/>
        <v>179.81632653061226</v>
      </c>
      <c r="R59" s="11">
        <f t="shared" si="60"/>
        <v>29.969387755102041</v>
      </c>
      <c r="S59" s="13">
        <f t="shared" si="61"/>
        <v>1468.5</v>
      </c>
      <c r="T59" s="1"/>
      <c r="U59" s="1"/>
      <c r="V59" s="1"/>
      <c r="W59" s="1"/>
      <c r="X59" s="1"/>
      <c r="Y59" s="20">
        <f t="shared" si="65"/>
        <v>12</v>
      </c>
      <c r="Z59" s="1">
        <v>0</v>
      </c>
      <c r="AA59" s="62">
        <f t="shared" si="66"/>
        <v>0</v>
      </c>
      <c r="AB59" s="1"/>
      <c r="AC59" s="62">
        <f t="shared" si="67"/>
        <v>0</v>
      </c>
      <c r="AD59" s="1"/>
      <c r="AE59" s="62">
        <f t="shared" si="68"/>
        <v>0</v>
      </c>
      <c r="AF59" s="27"/>
      <c r="AG59" s="61">
        <f t="shared" si="69"/>
        <v>12</v>
      </c>
      <c r="AH59" s="1"/>
      <c r="AI59" s="11">
        <f t="shared" si="63"/>
        <v>1051.9132653061224</v>
      </c>
      <c r="AJ59" s="11">
        <f t="shared" si="48"/>
        <v>194.80102040816325</v>
      </c>
      <c r="AK59" s="11">
        <f t="shared" si="49"/>
        <v>179.81632653061226</v>
      </c>
      <c r="AL59" s="11">
        <f t="shared" si="50"/>
        <v>29.969387755102041</v>
      </c>
      <c r="AM59" s="12">
        <f t="shared" si="51"/>
        <v>1456.5</v>
      </c>
    </row>
    <row r="60" spans="1:39">
      <c r="A60" s="4">
        <v>45207</v>
      </c>
      <c r="B60" s="1">
        <v>58</v>
      </c>
      <c r="C60" s="1" t="s">
        <v>4</v>
      </c>
      <c r="D60" s="1"/>
      <c r="E60" s="1"/>
      <c r="F60" s="52">
        <v>0</v>
      </c>
      <c r="G60" s="58">
        <f t="shared" si="64"/>
        <v>1468.5</v>
      </c>
      <c r="H60" s="1"/>
      <c r="I60" s="17">
        <f t="shared" si="52"/>
        <v>0</v>
      </c>
      <c r="J60" s="17">
        <f t="shared" si="53"/>
        <v>0</v>
      </c>
      <c r="K60" s="17">
        <f t="shared" si="54"/>
        <v>0</v>
      </c>
      <c r="L60" s="17">
        <f t="shared" si="55"/>
        <v>0</v>
      </c>
      <c r="M60" s="18">
        <f t="shared" si="56"/>
        <v>0</v>
      </c>
      <c r="N60" s="1"/>
      <c r="O60" s="11">
        <f t="shared" si="57"/>
        <v>1063.9132653061224</v>
      </c>
      <c r="P60" s="11">
        <f t="shared" si="58"/>
        <v>194.80102040816325</v>
      </c>
      <c r="Q60" s="11">
        <f t="shared" si="59"/>
        <v>179.81632653061226</v>
      </c>
      <c r="R60" s="11">
        <f t="shared" si="60"/>
        <v>29.969387755102041</v>
      </c>
      <c r="S60" s="13">
        <f t="shared" si="61"/>
        <v>1468.5</v>
      </c>
      <c r="T60" s="1"/>
      <c r="U60" s="1"/>
      <c r="V60" s="1"/>
      <c r="W60" s="1"/>
      <c r="X60" s="1"/>
      <c r="Y60" s="20">
        <f t="shared" si="65"/>
        <v>12</v>
      </c>
      <c r="Z60" s="1">
        <v>0</v>
      </c>
      <c r="AA60" s="62">
        <f t="shared" si="66"/>
        <v>0</v>
      </c>
      <c r="AB60" s="1"/>
      <c r="AC60" s="62">
        <f t="shared" si="67"/>
        <v>0</v>
      </c>
      <c r="AD60" s="1"/>
      <c r="AE60" s="62">
        <f t="shared" si="68"/>
        <v>0</v>
      </c>
      <c r="AF60" s="27"/>
      <c r="AG60" s="61">
        <f t="shared" si="69"/>
        <v>12</v>
      </c>
      <c r="AH60" s="1"/>
      <c r="AI60" s="11">
        <f t="shared" si="63"/>
        <v>1051.9132653061224</v>
      </c>
      <c r="AJ60" s="11">
        <f t="shared" si="48"/>
        <v>194.80102040816325</v>
      </c>
      <c r="AK60" s="11">
        <f t="shared" si="49"/>
        <v>179.81632653061226</v>
      </c>
      <c r="AL60" s="11">
        <f t="shared" si="50"/>
        <v>29.969387755102041</v>
      </c>
      <c r="AM60" s="12">
        <f t="shared" si="51"/>
        <v>1456.5</v>
      </c>
    </row>
    <row r="61" spans="1:39">
      <c r="A61" s="4">
        <v>45208</v>
      </c>
      <c r="B61" s="1">
        <v>59</v>
      </c>
      <c r="C61" s="1" t="s">
        <v>4</v>
      </c>
      <c r="D61" s="1"/>
      <c r="E61" s="1"/>
      <c r="F61" s="52">
        <v>325.3</v>
      </c>
      <c r="G61" s="58">
        <f t="shared" si="64"/>
        <v>1793.8</v>
      </c>
      <c r="H61" s="1"/>
      <c r="I61" s="17">
        <f t="shared" si="52"/>
        <v>235.6765306122449</v>
      </c>
      <c r="J61" s="17">
        <f t="shared" si="53"/>
        <v>43.152040816326533</v>
      </c>
      <c r="K61" s="17">
        <f t="shared" si="54"/>
        <v>39.832653061224491</v>
      </c>
      <c r="L61" s="17">
        <f t="shared" si="55"/>
        <v>6.6387755102040815</v>
      </c>
      <c r="M61" s="18">
        <f t="shared" si="56"/>
        <v>325.3</v>
      </c>
      <c r="N61" s="1"/>
      <c r="O61" s="11">
        <f t="shared" si="57"/>
        <v>1299.5897959183674</v>
      </c>
      <c r="P61" s="11">
        <f t="shared" si="58"/>
        <v>237.95306122448977</v>
      </c>
      <c r="Q61" s="11">
        <f t="shared" si="59"/>
        <v>219.64897959183671</v>
      </c>
      <c r="R61" s="11">
        <f t="shared" si="60"/>
        <v>36.608163265306125</v>
      </c>
      <c r="S61" s="13">
        <f t="shared" si="61"/>
        <v>1793.8</v>
      </c>
      <c r="T61" s="1"/>
      <c r="U61" s="1"/>
      <c r="V61" s="1"/>
      <c r="W61" s="1"/>
      <c r="X61" s="1"/>
      <c r="Y61" s="20">
        <f t="shared" si="65"/>
        <v>12</v>
      </c>
      <c r="Z61" s="1">
        <v>0</v>
      </c>
      <c r="AA61" s="62">
        <f t="shared" si="66"/>
        <v>0</v>
      </c>
      <c r="AB61" s="1"/>
      <c r="AC61" s="62">
        <f t="shared" si="67"/>
        <v>0</v>
      </c>
      <c r="AD61" s="1"/>
      <c r="AE61" s="62">
        <f t="shared" si="68"/>
        <v>0</v>
      </c>
      <c r="AF61" s="27"/>
      <c r="AG61" s="61">
        <f t="shared" si="69"/>
        <v>12</v>
      </c>
      <c r="AH61" s="1"/>
      <c r="AI61" s="11">
        <f t="shared" si="63"/>
        <v>1287.5897959183674</v>
      </c>
      <c r="AJ61" s="11">
        <f t="shared" si="48"/>
        <v>237.95306122448977</v>
      </c>
      <c r="AK61" s="11">
        <f t="shared" si="49"/>
        <v>219.64897959183671</v>
      </c>
      <c r="AL61" s="11">
        <f t="shared" si="50"/>
        <v>36.608163265306125</v>
      </c>
      <c r="AM61" s="12">
        <f t="shared" si="51"/>
        <v>1781.8</v>
      </c>
    </row>
    <row r="62" spans="1:39">
      <c r="A62" s="4">
        <v>45209</v>
      </c>
      <c r="B62" s="1">
        <v>60</v>
      </c>
      <c r="C62" s="1" t="s">
        <v>4</v>
      </c>
      <c r="D62" s="1"/>
      <c r="E62" s="1"/>
      <c r="F62" s="52">
        <v>349.8</v>
      </c>
      <c r="G62" s="58">
        <f t="shared" si="64"/>
        <v>2143.6</v>
      </c>
      <c r="H62" s="1"/>
      <c r="I62" s="17">
        <f t="shared" si="52"/>
        <v>253.4265306122449</v>
      </c>
      <c r="J62" s="17">
        <f t="shared" si="53"/>
        <v>46.402040816326533</v>
      </c>
      <c r="K62" s="17">
        <f t="shared" si="54"/>
        <v>42.832653061224491</v>
      </c>
      <c r="L62" s="17">
        <f t="shared" si="55"/>
        <v>7.1387755102040815</v>
      </c>
      <c r="M62" s="18">
        <f t="shared" si="56"/>
        <v>349.8</v>
      </c>
      <c r="N62" s="1"/>
      <c r="O62" s="11">
        <f t="shared" si="57"/>
        <v>1553.0163265306123</v>
      </c>
      <c r="P62" s="11">
        <f t="shared" si="58"/>
        <v>284.35510204081629</v>
      </c>
      <c r="Q62" s="11">
        <f t="shared" si="59"/>
        <v>262.48163265306118</v>
      </c>
      <c r="R62" s="11">
        <f t="shared" si="60"/>
        <v>43.746938775510202</v>
      </c>
      <c r="S62" s="13">
        <f t="shared" si="61"/>
        <v>2143.6</v>
      </c>
      <c r="T62" s="1"/>
      <c r="U62" s="1"/>
      <c r="V62" s="1"/>
      <c r="W62" s="1"/>
      <c r="X62" s="1"/>
      <c r="Y62" s="20">
        <f t="shared" si="65"/>
        <v>12</v>
      </c>
      <c r="Z62" s="1">
        <v>0</v>
      </c>
      <c r="AA62" s="62">
        <f t="shared" si="66"/>
        <v>0</v>
      </c>
      <c r="AB62" s="1"/>
      <c r="AC62" s="62">
        <f t="shared" si="67"/>
        <v>0</v>
      </c>
      <c r="AD62" s="1"/>
      <c r="AE62" s="62">
        <f t="shared" si="68"/>
        <v>0</v>
      </c>
      <c r="AF62" s="27"/>
      <c r="AG62" s="61">
        <f t="shared" si="69"/>
        <v>12</v>
      </c>
      <c r="AH62" s="1"/>
      <c r="AI62" s="11">
        <f t="shared" si="63"/>
        <v>1541.0163265306123</v>
      </c>
      <c r="AJ62" s="11">
        <f t="shared" si="48"/>
        <v>284.35510204081629</v>
      </c>
      <c r="AK62" s="11">
        <f t="shared" si="49"/>
        <v>262.48163265306118</v>
      </c>
      <c r="AL62" s="11">
        <f t="shared" si="50"/>
        <v>43.746938775510202</v>
      </c>
      <c r="AM62" s="12">
        <f t="shared" si="51"/>
        <v>2131.6</v>
      </c>
    </row>
    <row r="63" spans="1:39">
      <c r="A63" s="4">
        <v>45210</v>
      </c>
      <c r="B63" s="1">
        <v>61</v>
      </c>
      <c r="C63" s="1" t="s">
        <v>4</v>
      </c>
      <c r="D63" s="1"/>
      <c r="E63" s="1"/>
      <c r="F63" s="52">
        <v>365.2</v>
      </c>
      <c r="G63" s="58">
        <f>+G62+F63</f>
        <v>2508.7999999999997</v>
      </c>
      <c r="H63" s="1"/>
      <c r="I63" s="17"/>
      <c r="J63" s="17"/>
      <c r="K63" s="17"/>
      <c r="L63" s="17"/>
      <c r="M63" s="18"/>
      <c r="N63" s="1"/>
      <c r="O63" s="11">
        <f t="shared" si="57"/>
        <v>1817.6</v>
      </c>
      <c r="P63" s="11">
        <f t="shared" si="58"/>
        <v>332.79999999999995</v>
      </c>
      <c r="Q63" s="11">
        <f t="shared" si="59"/>
        <v>307.2</v>
      </c>
      <c r="R63" s="11">
        <f t="shared" si="60"/>
        <v>51.199999999999996</v>
      </c>
      <c r="S63" s="13">
        <f t="shared" si="61"/>
        <v>2508.7999999999993</v>
      </c>
      <c r="T63" s="1"/>
      <c r="U63" s="1"/>
      <c r="V63" s="1"/>
      <c r="W63" s="1"/>
      <c r="X63" s="1"/>
      <c r="Y63" s="20">
        <f t="shared" si="65"/>
        <v>12</v>
      </c>
      <c r="Z63" s="1">
        <v>0</v>
      </c>
      <c r="AA63" s="62">
        <f t="shared" si="66"/>
        <v>0</v>
      </c>
      <c r="AB63" s="1"/>
      <c r="AC63" s="62">
        <f t="shared" si="67"/>
        <v>0</v>
      </c>
      <c r="AD63" s="1"/>
      <c r="AE63" s="62">
        <f t="shared" si="68"/>
        <v>0</v>
      </c>
      <c r="AF63" s="27"/>
      <c r="AG63" s="61">
        <f t="shared" si="69"/>
        <v>12</v>
      </c>
      <c r="AH63" s="1"/>
      <c r="AI63" s="11">
        <f t="shared" si="63"/>
        <v>1805.6</v>
      </c>
      <c r="AJ63" s="11">
        <f t="shared" si="48"/>
        <v>332.79999999999995</v>
      </c>
      <c r="AK63" s="11">
        <f t="shared" si="49"/>
        <v>307.2</v>
      </c>
      <c r="AL63" s="11">
        <f t="shared" si="50"/>
        <v>51.199999999999996</v>
      </c>
      <c r="AM63" s="12">
        <f t="shared" si="51"/>
        <v>2496.7999999999993</v>
      </c>
    </row>
    <row r="64" spans="1:39">
      <c r="A64" s="4">
        <v>45211</v>
      </c>
      <c r="B64" s="1">
        <v>62</v>
      </c>
      <c r="C64" s="1" t="s">
        <v>4</v>
      </c>
      <c r="D64" s="1"/>
      <c r="E64" s="1"/>
      <c r="F64" s="52">
        <v>424.6</v>
      </c>
      <c r="G64" s="58">
        <f t="shared" si="64"/>
        <v>2933.3999999999996</v>
      </c>
      <c r="H64" s="1"/>
      <c r="I64" s="17"/>
      <c r="J64" s="17"/>
      <c r="K64" s="17"/>
      <c r="L64" s="17"/>
      <c r="M64" s="18"/>
      <c r="N64" s="1"/>
      <c r="O64" s="11">
        <f t="shared" si="57"/>
        <v>2125.2183673469385</v>
      </c>
      <c r="P64" s="11">
        <f t="shared" si="58"/>
        <v>389.12448979591835</v>
      </c>
      <c r="Q64" s="11">
        <f t="shared" si="59"/>
        <v>359.19183673469382</v>
      </c>
      <c r="R64" s="11">
        <f t="shared" si="60"/>
        <v>59.86530612244897</v>
      </c>
      <c r="S64" s="13">
        <f t="shared" si="61"/>
        <v>2933.3999999999996</v>
      </c>
      <c r="T64" s="1"/>
      <c r="U64" s="1"/>
      <c r="V64" s="1"/>
      <c r="W64" s="1"/>
      <c r="X64" s="1"/>
      <c r="Y64" s="20">
        <f t="shared" si="65"/>
        <v>12</v>
      </c>
      <c r="Z64" s="1">
        <v>0</v>
      </c>
      <c r="AA64" s="62">
        <f t="shared" si="66"/>
        <v>0</v>
      </c>
      <c r="AB64" s="1"/>
      <c r="AC64" s="62">
        <f t="shared" si="67"/>
        <v>0</v>
      </c>
      <c r="AD64" s="1"/>
      <c r="AE64" s="62">
        <f t="shared" si="68"/>
        <v>0</v>
      </c>
      <c r="AF64" s="27"/>
      <c r="AG64" s="61">
        <f t="shared" si="69"/>
        <v>12</v>
      </c>
      <c r="AH64" s="1"/>
      <c r="AI64" s="11">
        <f t="shared" si="63"/>
        <v>2113.2183673469385</v>
      </c>
      <c r="AJ64" s="11">
        <f t="shared" si="48"/>
        <v>389.12448979591835</v>
      </c>
      <c r="AK64" s="11">
        <f t="shared" si="49"/>
        <v>359.19183673469382</v>
      </c>
      <c r="AL64" s="11">
        <f t="shared" si="50"/>
        <v>59.86530612244897</v>
      </c>
      <c r="AM64" s="12">
        <f t="shared" si="51"/>
        <v>2921.3999999999996</v>
      </c>
    </row>
    <row r="65" spans="1:39">
      <c r="A65" s="4">
        <v>45212</v>
      </c>
      <c r="B65" s="1">
        <v>63</v>
      </c>
      <c r="C65" s="1" t="s">
        <v>4</v>
      </c>
      <c r="D65" s="1"/>
      <c r="E65" s="1"/>
      <c r="F65" s="52">
        <v>172.14</v>
      </c>
      <c r="G65" s="58">
        <f t="shared" si="64"/>
        <v>3105.5399999999995</v>
      </c>
      <c r="H65" s="1"/>
      <c r="I65" s="17">
        <f t="shared" si="52"/>
        <v>124.71367346938774</v>
      </c>
      <c r="J65" s="17">
        <f t="shared" si="53"/>
        <v>22.834897959183671</v>
      </c>
      <c r="K65" s="17">
        <f t="shared" si="54"/>
        <v>21.078367346938773</v>
      </c>
      <c r="L65" s="17">
        <f t="shared" si="55"/>
        <v>3.5130612244897956</v>
      </c>
      <c r="M65" s="18">
        <f t="shared" si="56"/>
        <v>172.14</v>
      </c>
      <c r="N65" s="1"/>
      <c r="O65" s="11">
        <f t="shared" si="57"/>
        <v>2249.9320408163262</v>
      </c>
      <c r="P65" s="11">
        <f t="shared" si="58"/>
        <v>411.959387755102</v>
      </c>
      <c r="Q65" s="11">
        <f t="shared" si="59"/>
        <v>380.27020408163258</v>
      </c>
      <c r="R65" s="11">
        <f t="shared" si="60"/>
        <v>63.378367346938767</v>
      </c>
      <c r="S65" s="13">
        <f t="shared" si="61"/>
        <v>3105.5399999999995</v>
      </c>
      <c r="T65" s="1"/>
      <c r="U65" s="1"/>
      <c r="V65" s="1"/>
      <c r="W65" s="1"/>
      <c r="X65" s="1"/>
      <c r="Y65" s="20">
        <f t="shared" si="65"/>
        <v>12</v>
      </c>
      <c r="Z65" s="1">
        <v>0</v>
      </c>
      <c r="AA65" s="62">
        <f t="shared" si="66"/>
        <v>0</v>
      </c>
      <c r="AB65" s="1"/>
      <c r="AC65" s="62">
        <f t="shared" si="67"/>
        <v>0</v>
      </c>
      <c r="AD65" s="1"/>
      <c r="AE65" s="62">
        <f t="shared" si="68"/>
        <v>0</v>
      </c>
      <c r="AF65" s="27"/>
      <c r="AG65" s="61">
        <f t="shared" si="69"/>
        <v>12</v>
      </c>
      <c r="AH65" s="1"/>
      <c r="AI65" s="11">
        <f t="shared" si="63"/>
        <v>2237.9320408163262</v>
      </c>
      <c r="AJ65" s="11">
        <f t="shared" si="48"/>
        <v>411.959387755102</v>
      </c>
      <c r="AK65" s="11">
        <f t="shared" si="49"/>
        <v>380.27020408163258</v>
      </c>
      <c r="AL65" s="11">
        <f t="shared" si="50"/>
        <v>63.378367346938767</v>
      </c>
      <c r="AM65" s="12">
        <f t="shared" si="51"/>
        <v>3093.5399999999995</v>
      </c>
    </row>
    <row r="66" spans="1:39">
      <c r="A66" s="4">
        <v>45213</v>
      </c>
      <c r="B66" s="1">
        <v>64</v>
      </c>
      <c r="C66" s="1" t="s">
        <v>4</v>
      </c>
      <c r="D66" s="1"/>
      <c r="E66" s="1"/>
      <c r="F66" s="52">
        <v>334.54</v>
      </c>
      <c r="G66" s="58">
        <f t="shared" si="64"/>
        <v>3440.0799999999995</v>
      </c>
      <c r="H66" s="1"/>
      <c r="I66" s="17">
        <f t="shared" si="52"/>
        <v>242.37081632653062</v>
      </c>
      <c r="J66" s="17">
        <f t="shared" si="53"/>
        <v>44.377755102040823</v>
      </c>
      <c r="K66" s="17">
        <f t="shared" si="54"/>
        <v>40.964081632653063</v>
      </c>
      <c r="L66" s="17">
        <f t="shared" si="55"/>
        <v>6.827346938775511</v>
      </c>
      <c r="M66" s="18">
        <f t="shared" si="56"/>
        <v>334.54</v>
      </c>
      <c r="N66" s="1"/>
      <c r="O66" s="11">
        <f t="shared" si="57"/>
        <v>2492.3028571428567</v>
      </c>
      <c r="P66" s="11">
        <f t="shared" si="58"/>
        <v>456.33714285714279</v>
      </c>
      <c r="Q66" s="11">
        <f t="shared" si="59"/>
        <v>421.23428571428565</v>
      </c>
      <c r="R66" s="11">
        <f t="shared" si="60"/>
        <v>70.205714285714279</v>
      </c>
      <c r="S66" s="13">
        <f t="shared" si="61"/>
        <v>3440.0799999999995</v>
      </c>
      <c r="T66" s="1"/>
      <c r="U66" s="1"/>
      <c r="V66" s="1"/>
      <c r="W66" s="1"/>
      <c r="X66" s="1"/>
      <c r="Y66" s="20">
        <f t="shared" si="65"/>
        <v>12</v>
      </c>
      <c r="Z66" s="1">
        <v>0</v>
      </c>
      <c r="AA66" s="62">
        <f t="shared" si="66"/>
        <v>0</v>
      </c>
      <c r="AB66" s="1"/>
      <c r="AC66" s="62">
        <f t="shared" si="67"/>
        <v>0</v>
      </c>
      <c r="AD66" s="1"/>
      <c r="AE66" s="62">
        <f t="shared" si="68"/>
        <v>0</v>
      </c>
      <c r="AF66" s="27"/>
      <c r="AG66" s="61">
        <f t="shared" si="69"/>
        <v>12</v>
      </c>
      <c r="AH66" s="1"/>
      <c r="AI66" s="11">
        <f t="shared" si="63"/>
        <v>2480.3028571428567</v>
      </c>
      <c r="AJ66" s="11">
        <f t="shared" si="48"/>
        <v>456.33714285714279</v>
      </c>
      <c r="AK66" s="11">
        <f t="shared" si="49"/>
        <v>421.23428571428565</v>
      </c>
      <c r="AL66" s="11">
        <f t="shared" si="50"/>
        <v>70.205714285714279</v>
      </c>
      <c r="AM66" s="12">
        <f t="shared" si="51"/>
        <v>3428.0799999999995</v>
      </c>
    </row>
    <row r="67" spans="1:39">
      <c r="A67" s="4">
        <v>45214</v>
      </c>
      <c r="B67" s="1">
        <v>65</v>
      </c>
      <c r="C67" s="1" t="s">
        <v>4</v>
      </c>
      <c r="D67" s="1"/>
      <c r="E67" s="1"/>
      <c r="F67" s="52">
        <v>0</v>
      </c>
      <c r="G67" s="58">
        <f t="shared" si="64"/>
        <v>3440.0799999999995</v>
      </c>
      <c r="H67" s="1"/>
      <c r="I67" s="17">
        <f t="shared" si="52"/>
        <v>0</v>
      </c>
      <c r="J67" s="17">
        <f t="shared" si="53"/>
        <v>0</v>
      </c>
      <c r="K67" s="17">
        <f t="shared" si="54"/>
        <v>0</v>
      </c>
      <c r="L67" s="17">
        <f t="shared" si="55"/>
        <v>0</v>
      </c>
      <c r="M67" s="18">
        <f t="shared" si="56"/>
        <v>0</v>
      </c>
      <c r="N67" s="1"/>
      <c r="O67" s="11">
        <f t="shared" si="57"/>
        <v>2492.3028571428567</v>
      </c>
      <c r="P67" s="11">
        <f t="shared" si="58"/>
        <v>456.33714285714279</v>
      </c>
      <c r="Q67" s="11">
        <f t="shared" si="59"/>
        <v>421.23428571428565</v>
      </c>
      <c r="R67" s="11">
        <f t="shared" si="60"/>
        <v>70.205714285714279</v>
      </c>
      <c r="S67" s="13">
        <f t="shared" si="61"/>
        <v>3440.0799999999995</v>
      </c>
      <c r="T67" s="1"/>
      <c r="U67" s="1"/>
      <c r="V67" s="1"/>
      <c r="W67" s="1"/>
      <c r="X67" s="1"/>
      <c r="Y67" s="20">
        <f t="shared" si="65"/>
        <v>12</v>
      </c>
      <c r="Z67" s="1">
        <v>0</v>
      </c>
      <c r="AA67" s="62">
        <f t="shared" si="66"/>
        <v>0</v>
      </c>
      <c r="AB67" s="1"/>
      <c r="AC67" s="62">
        <f t="shared" si="67"/>
        <v>0</v>
      </c>
      <c r="AD67" s="1"/>
      <c r="AE67" s="62">
        <f t="shared" si="68"/>
        <v>0</v>
      </c>
      <c r="AF67" s="27"/>
      <c r="AG67" s="61">
        <f t="shared" si="69"/>
        <v>12</v>
      </c>
      <c r="AH67" s="1"/>
      <c r="AI67" s="11">
        <f t="shared" si="63"/>
        <v>2480.3028571428567</v>
      </c>
      <c r="AJ67" s="11">
        <f t="shared" si="48"/>
        <v>456.33714285714279</v>
      </c>
      <c r="AK67" s="11">
        <f t="shared" si="49"/>
        <v>421.23428571428565</v>
      </c>
      <c r="AL67" s="11">
        <f t="shared" si="50"/>
        <v>70.205714285714279</v>
      </c>
      <c r="AM67" s="12">
        <f t="shared" si="51"/>
        <v>3428.0799999999995</v>
      </c>
    </row>
    <row r="68" spans="1:39">
      <c r="A68" s="4">
        <v>45215</v>
      </c>
      <c r="B68" s="1">
        <v>66</v>
      </c>
      <c r="C68" s="1" t="s">
        <v>4</v>
      </c>
      <c r="D68" s="1"/>
      <c r="E68" s="1"/>
      <c r="F68" s="52">
        <v>1070.2</v>
      </c>
      <c r="G68" s="58">
        <f t="shared" si="64"/>
        <v>4510.28</v>
      </c>
      <c r="H68" s="1"/>
      <c r="I68" s="17">
        <f t="shared" si="52"/>
        <v>775.34897959183672</v>
      </c>
      <c r="J68" s="17">
        <f t="shared" si="53"/>
        <v>141.96530612244899</v>
      </c>
      <c r="K68" s="17">
        <f t="shared" si="54"/>
        <v>131.04489795918369</v>
      </c>
      <c r="L68" s="17">
        <f t="shared" si="55"/>
        <v>21.840816326530614</v>
      </c>
      <c r="M68" s="18">
        <f t="shared" si="56"/>
        <v>1070.2</v>
      </c>
      <c r="N68" s="1"/>
      <c r="O68" s="11">
        <f t="shared" si="57"/>
        <v>3267.6518367346939</v>
      </c>
      <c r="P68" s="11">
        <f t="shared" si="58"/>
        <v>598.30244897959187</v>
      </c>
      <c r="Q68" s="11">
        <f t="shared" si="59"/>
        <v>552.27918367346945</v>
      </c>
      <c r="R68" s="11">
        <f t="shared" si="60"/>
        <v>92.046530612244894</v>
      </c>
      <c r="S68" s="13">
        <f t="shared" si="61"/>
        <v>4510.2800000000007</v>
      </c>
      <c r="T68" s="1"/>
      <c r="U68" s="1"/>
      <c r="V68" s="1"/>
      <c r="W68" s="1"/>
      <c r="X68" s="1"/>
      <c r="Y68" s="20">
        <f t="shared" si="65"/>
        <v>12</v>
      </c>
      <c r="Z68" s="1">
        <v>0</v>
      </c>
      <c r="AA68" s="62">
        <f t="shared" si="66"/>
        <v>0</v>
      </c>
      <c r="AB68" s="1"/>
      <c r="AC68" s="62">
        <f t="shared" si="67"/>
        <v>0</v>
      </c>
      <c r="AD68" s="1"/>
      <c r="AE68" s="62">
        <f t="shared" si="68"/>
        <v>0</v>
      </c>
      <c r="AF68" s="27"/>
      <c r="AG68" s="61">
        <f t="shared" si="69"/>
        <v>12</v>
      </c>
      <c r="AH68" s="1"/>
      <c r="AI68" s="11">
        <f t="shared" si="63"/>
        <v>3255.6518367346939</v>
      </c>
      <c r="AJ68" s="11">
        <f t="shared" si="48"/>
        <v>598.30244897959187</v>
      </c>
      <c r="AK68" s="11">
        <f t="shared" si="49"/>
        <v>552.27918367346945</v>
      </c>
      <c r="AL68" s="11">
        <f t="shared" si="50"/>
        <v>92.046530612244894</v>
      </c>
      <c r="AM68" s="12">
        <f t="shared" si="51"/>
        <v>4498.2800000000007</v>
      </c>
    </row>
    <row r="69" spans="1:39">
      <c r="A69" s="4">
        <v>45216</v>
      </c>
      <c r="B69" s="1">
        <v>67</v>
      </c>
      <c r="C69" s="1" t="s">
        <v>4</v>
      </c>
      <c r="D69" s="1"/>
      <c r="E69" s="1"/>
      <c r="F69" s="52">
        <v>894.24</v>
      </c>
      <c r="G69" s="58">
        <f t="shared" si="64"/>
        <v>5404.5199999999995</v>
      </c>
      <c r="H69" s="1"/>
      <c r="I69" s="17">
        <f t="shared" si="52"/>
        <v>647.86775510204086</v>
      </c>
      <c r="J69" s="17">
        <f t="shared" si="53"/>
        <v>118.62367346938777</v>
      </c>
      <c r="K69" s="17">
        <f t="shared" si="54"/>
        <v>109.4987755102041</v>
      </c>
      <c r="L69" s="17">
        <f t="shared" si="55"/>
        <v>18.249795918367347</v>
      </c>
      <c r="M69" s="18">
        <f t="shared" si="56"/>
        <v>894.24000000000012</v>
      </c>
      <c r="N69" s="1"/>
      <c r="O69" s="11">
        <f t="shared" si="57"/>
        <v>3915.5195918367344</v>
      </c>
      <c r="P69" s="11">
        <f t="shared" si="58"/>
        <v>716.92612244897953</v>
      </c>
      <c r="Q69" s="11">
        <f t="shared" si="59"/>
        <v>661.77795918367337</v>
      </c>
      <c r="R69" s="11">
        <f t="shared" si="60"/>
        <v>110.29632653061223</v>
      </c>
      <c r="S69" s="13">
        <f t="shared" si="61"/>
        <v>5404.5199999999995</v>
      </c>
      <c r="T69" s="1"/>
      <c r="U69" s="1"/>
      <c r="V69" s="1"/>
      <c r="W69" s="1"/>
      <c r="X69" s="1"/>
      <c r="Y69" s="20">
        <f t="shared" si="65"/>
        <v>12</v>
      </c>
      <c r="Z69" s="1">
        <v>0</v>
      </c>
      <c r="AA69" s="62">
        <f t="shared" si="66"/>
        <v>0</v>
      </c>
      <c r="AB69" s="1"/>
      <c r="AC69" s="62">
        <f t="shared" si="67"/>
        <v>0</v>
      </c>
      <c r="AD69" s="1"/>
      <c r="AE69" s="62">
        <f t="shared" si="68"/>
        <v>0</v>
      </c>
      <c r="AF69" s="27"/>
      <c r="AG69" s="61">
        <f t="shared" si="69"/>
        <v>12</v>
      </c>
      <c r="AH69" s="1"/>
      <c r="AI69" s="11">
        <f t="shared" si="63"/>
        <v>3903.5195918367344</v>
      </c>
      <c r="AJ69" s="11">
        <f t="shared" si="48"/>
        <v>716.92612244897953</v>
      </c>
      <c r="AK69" s="11">
        <f t="shared" si="49"/>
        <v>661.77795918367337</v>
      </c>
      <c r="AL69" s="11">
        <f t="shared" si="50"/>
        <v>110.29632653061223</v>
      </c>
      <c r="AM69" s="12">
        <f t="shared" si="51"/>
        <v>5392.5199999999995</v>
      </c>
    </row>
    <row r="70" spans="1:39">
      <c r="A70" s="4">
        <v>45217</v>
      </c>
      <c r="B70" s="1">
        <v>68</v>
      </c>
      <c r="C70" s="1" t="s">
        <v>4</v>
      </c>
      <c r="D70" s="1"/>
      <c r="E70" s="1"/>
      <c r="F70" s="52">
        <v>1012.3</v>
      </c>
      <c r="G70" s="58">
        <f t="shared" si="64"/>
        <v>6416.82</v>
      </c>
      <c r="H70" s="1"/>
      <c r="I70" s="17">
        <f t="shared" si="52"/>
        <v>733.40102040816328</v>
      </c>
      <c r="J70" s="17">
        <f t="shared" si="53"/>
        <v>134.28469387755101</v>
      </c>
      <c r="K70" s="17">
        <f t="shared" si="54"/>
        <v>123.95510204081631</v>
      </c>
      <c r="L70" s="17">
        <f t="shared" si="55"/>
        <v>20.659183673469386</v>
      </c>
      <c r="M70" s="18">
        <f t="shared" si="56"/>
        <v>1012.3</v>
      </c>
      <c r="N70" s="1"/>
      <c r="O70" s="11">
        <f t="shared" si="57"/>
        <v>4648.9206122448977</v>
      </c>
      <c r="P70" s="11">
        <f t="shared" si="58"/>
        <v>851.21081632653068</v>
      </c>
      <c r="Q70" s="11">
        <f t="shared" si="59"/>
        <v>785.7330612244898</v>
      </c>
      <c r="R70" s="11">
        <f t="shared" si="60"/>
        <v>130.95551020408163</v>
      </c>
      <c r="S70" s="13">
        <f t="shared" si="61"/>
        <v>6416.82</v>
      </c>
      <c r="T70" s="1"/>
      <c r="U70" s="1"/>
      <c r="V70" s="1"/>
      <c r="W70" s="1"/>
      <c r="X70" s="1"/>
      <c r="Y70" s="20">
        <f t="shared" si="65"/>
        <v>12</v>
      </c>
      <c r="Z70" s="1">
        <v>0</v>
      </c>
      <c r="AA70" s="62">
        <f t="shared" si="66"/>
        <v>0</v>
      </c>
      <c r="AB70" s="1"/>
      <c r="AC70" s="62">
        <f t="shared" si="67"/>
        <v>0</v>
      </c>
      <c r="AD70" s="1"/>
      <c r="AE70" s="62">
        <f t="shared" si="68"/>
        <v>0</v>
      </c>
      <c r="AF70" s="27"/>
      <c r="AG70" s="61">
        <f t="shared" si="69"/>
        <v>12</v>
      </c>
      <c r="AH70" s="1"/>
      <c r="AI70" s="11">
        <f t="shared" si="63"/>
        <v>4636.9206122448977</v>
      </c>
      <c r="AJ70" s="11">
        <f t="shared" si="48"/>
        <v>851.21081632653068</v>
      </c>
      <c r="AK70" s="11">
        <f t="shared" si="49"/>
        <v>785.7330612244898</v>
      </c>
      <c r="AL70" s="11">
        <f t="shared" si="50"/>
        <v>130.95551020408163</v>
      </c>
      <c r="AM70" s="12">
        <f t="shared" si="51"/>
        <v>6404.82</v>
      </c>
    </row>
    <row r="71" spans="1:39">
      <c r="A71" s="4">
        <v>45218</v>
      </c>
      <c r="B71" s="1">
        <v>69</v>
      </c>
      <c r="C71" s="1" t="s">
        <v>4</v>
      </c>
      <c r="D71" s="1"/>
      <c r="E71" s="1"/>
      <c r="F71" s="52">
        <v>1136</v>
      </c>
      <c r="G71" s="58">
        <f t="shared" si="64"/>
        <v>7552.82</v>
      </c>
      <c r="H71" s="1"/>
      <c r="I71" s="17">
        <f t="shared" si="52"/>
        <v>823.0204081632653</v>
      </c>
      <c r="J71" s="17">
        <f t="shared" si="53"/>
        <v>150.69387755102042</v>
      </c>
      <c r="K71" s="17">
        <f t="shared" si="54"/>
        <v>139.10204081632654</v>
      </c>
      <c r="L71" s="17">
        <f t="shared" si="55"/>
        <v>23.183673469387756</v>
      </c>
      <c r="M71" s="18">
        <f t="shared" si="56"/>
        <v>1136</v>
      </c>
      <c r="N71" s="1"/>
      <c r="O71" s="11">
        <f t="shared" si="57"/>
        <v>5471.9410204081632</v>
      </c>
      <c r="P71" s="11">
        <f t="shared" si="58"/>
        <v>1001.904693877551</v>
      </c>
      <c r="Q71" s="11">
        <f t="shared" si="59"/>
        <v>924.83510204081631</v>
      </c>
      <c r="R71" s="11">
        <f t="shared" si="60"/>
        <v>154.13918367346938</v>
      </c>
      <c r="S71" s="13">
        <f t="shared" si="61"/>
        <v>7552.82</v>
      </c>
      <c r="T71" s="1"/>
      <c r="U71" s="1"/>
      <c r="V71" s="1"/>
      <c r="W71" s="1"/>
      <c r="X71" s="1"/>
      <c r="Y71" s="20">
        <f t="shared" si="65"/>
        <v>12</v>
      </c>
      <c r="Z71" s="1">
        <v>0</v>
      </c>
      <c r="AA71" s="62">
        <f t="shared" si="66"/>
        <v>0</v>
      </c>
      <c r="AB71" s="1"/>
      <c r="AC71" s="62">
        <f t="shared" si="67"/>
        <v>0</v>
      </c>
      <c r="AD71" s="1"/>
      <c r="AE71" s="62">
        <f t="shared" si="68"/>
        <v>0</v>
      </c>
      <c r="AF71" s="27"/>
      <c r="AG71" s="61">
        <f t="shared" si="69"/>
        <v>12</v>
      </c>
      <c r="AH71" s="1"/>
      <c r="AI71" s="11">
        <f t="shared" si="63"/>
        <v>5459.9410204081632</v>
      </c>
      <c r="AJ71" s="11">
        <f t="shared" si="48"/>
        <v>1001.904693877551</v>
      </c>
      <c r="AK71" s="11">
        <f t="shared" si="49"/>
        <v>924.83510204081631</v>
      </c>
      <c r="AL71" s="11">
        <f t="shared" si="50"/>
        <v>154.13918367346938</v>
      </c>
      <c r="AM71" s="12">
        <f t="shared" si="51"/>
        <v>7540.82</v>
      </c>
    </row>
    <row r="72" spans="1:39">
      <c r="A72" s="4">
        <v>45219</v>
      </c>
      <c r="B72" s="1">
        <v>70</v>
      </c>
      <c r="C72" s="1" t="s">
        <v>4</v>
      </c>
      <c r="D72" s="1"/>
      <c r="E72" s="1"/>
      <c r="F72" s="52"/>
      <c r="G72" s="58">
        <f t="shared" si="64"/>
        <v>7552.82</v>
      </c>
      <c r="H72" s="1"/>
      <c r="I72" s="17">
        <f t="shared" si="52"/>
        <v>0</v>
      </c>
      <c r="J72" s="17">
        <f t="shared" si="53"/>
        <v>0</v>
      </c>
      <c r="K72" s="17">
        <f t="shared" si="54"/>
        <v>0</v>
      </c>
      <c r="L72" s="17">
        <f t="shared" si="55"/>
        <v>0</v>
      </c>
      <c r="M72" s="18">
        <f t="shared" si="56"/>
        <v>0</v>
      </c>
      <c r="N72" s="1"/>
      <c r="O72" s="11">
        <f t="shared" si="57"/>
        <v>5471.9410204081632</v>
      </c>
      <c r="P72" s="11">
        <f t="shared" si="58"/>
        <v>1001.904693877551</v>
      </c>
      <c r="Q72" s="11">
        <f t="shared" si="59"/>
        <v>924.83510204081631</v>
      </c>
      <c r="R72" s="11">
        <f t="shared" si="60"/>
        <v>154.13918367346938</v>
      </c>
      <c r="S72" s="13">
        <f t="shared" si="61"/>
        <v>7552.82</v>
      </c>
      <c r="T72" s="1"/>
      <c r="U72" s="1"/>
      <c r="V72" s="1"/>
      <c r="W72" s="1"/>
      <c r="X72" s="1"/>
      <c r="Y72" s="20">
        <f t="shared" si="65"/>
        <v>12</v>
      </c>
      <c r="Z72" s="1">
        <v>0</v>
      </c>
      <c r="AA72" s="62">
        <f t="shared" si="66"/>
        <v>0</v>
      </c>
      <c r="AB72" s="1"/>
      <c r="AC72" s="62">
        <f t="shared" si="67"/>
        <v>0</v>
      </c>
      <c r="AD72" s="1"/>
      <c r="AE72" s="62">
        <f t="shared" si="68"/>
        <v>0</v>
      </c>
      <c r="AF72" s="27"/>
      <c r="AG72" s="61">
        <f t="shared" si="69"/>
        <v>12</v>
      </c>
      <c r="AH72" s="1"/>
      <c r="AI72" s="11">
        <f t="shared" si="63"/>
        <v>5459.9410204081632</v>
      </c>
      <c r="AJ72" s="11">
        <f t="shared" si="48"/>
        <v>1001.904693877551</v>
      </c>
      <c r="AK72" s="11">
        <f t="shared" si="49"/>
        <v>924.83510204081631</v>
      </c>
      <c r="AL72" s="11">
        <f t="shared" si="50"/>
        <v>154.13918367346938</v>
      </c>
      <c r="AM72" s="12">
        <f t="shared" si="51"/>
        <v>7540.82</v>
      </c>
    </row>
    <row r="73" spans="1:39">
      <c r="A73" s="4">
        <v>45220</v>
      </c>
      <c r="B73" s="1">
        <v>71</v>
      </c>
      <c r="C73" s="1" t="s">
        <v>4</v>
      </c>
      <c r="D73" s="1"/>
      <c r="E73" s="1"/>
      <c r="F73" s="52"/>
      <c r="G73" s="58">
        <f t="shared" si="64"/>
        <v>7552.82</v>
      </c>
      <c r="H73" s="1"/>
      <c r="I73" s="17">
        <f t="shared" si="52"/>
        <v>0</v>
      </c>
      <c r="J73" s="17">
        <f t="shared" si="53"/>
        <v>0</v>
      </c>
      <c r="K73" s="17">
        <f t="shared" si="54"/>
        <v>0</v>
      </c>
      <c r="L73" s="17">
        <f t="shared" si="55"/>
        <v>0</v>
      </c>
      <c r="M73" s="18">
        <f t="shared" si="56"/>
        <v>0</v>
      </c>
      <c r="N73" s="1"/>
      <c r="O73" s="11">
        <f t="shared" si="57"/>
        <v>5471.9410204081632</v>
      </c>
      <c r="P73" s="11">
        <f t="shared" si="58"/>
        <v>1001.904693877551</v>
      </c>
      <c r="Q73" s="11">
        <f t="shared" si="59"/>
        <v>924.83510204081631</v>
      </c>
      <c r="R73" s="11">
        <f t="shared" si="60"/>
        <v>154.13918367346938</v>
      </c>
      <c r="S73" s="13">
        <f t="shared" si="61"/>
        <v>7552.82</v>
      </c>
      <c r="T73" s="1"/>
      <c r="U73" s="1"/>
      <c r="V73" s="1"/>
      <c r="W73" s="1"/>
      <c r="X73" s="1"/>
      <c r="Y73" s="20">
        <f t="shared" si="65"/>
        <v>12</v>
      </c>
      <c r="Z73" s="1">
        <v>0</v>
      </c>
      <c r="AA73" s="62">
        <f t="shared" si="66"/>
        <v>0</v>
      </c>
      <c r="AB73" s="1"/>
      <c r="AC73" s="62">
        <f t="shared" si="67"/>
        <v>0</v>
      </c>
      <c r="AD73" s="1"/>
      <c r="AE73" s="62">
        <f t="shared" si="68"/>
        <v>0</v>
      </c>
      <c r="AF73" s="27"/>
      <c r="AG73" s="61">
        <f t="shared" si="69"/>
        <v>12</v>
      </c>
      <c r="AH73" s="1"/>
      <c r="AI73" s="11">
        <f t="shared" si="63"/>
        <v>5459.9410204081632</v>
      </c>
      <c r="AJ73" s="11">
        <f t="shared" si="48"/>
        <v>1001.904693877551</v>
      </c>
      <c r="AK73" s="11">
        <f t="shared" si="49"/>
        <v>924.83510204081631</v>
      </c>
      <c r="AL73" s="11">
        <f t="shared" si="50"/>
        <v>154.13918367346938</v>
      </c>
      <c r="AM73" s="12">
        <f t="shared" si="51"/>
        <v>7540.82</v>
      </c>
    </row>
    <row r="74" spans="1:39">
      <c r="A74" s="4">
        <v>45221</v>
      </c>
      <c r="B74" s="1">
        <v>72</v>
      </c>
      <c r="C74" s="1" t="s">
        <v>4</v>
      </c>
      <c r="D74" s="1"/>
      <c r="E74" s="1"/>
      <c r="F74" s="52"/>
      <c r="G74" s="58">
        <f t="shared" si="64"/>
        <v>7552.82</v>
      </c>
      <c r="H74" s="1"/>
      <c r="I74" s="17">
        <f t="shared" si="52"/>
        <v>0</v>
      </c>
      <c r="J74" s="17">
        <f t="shared" si="53"/>
        <v>0</v>
      </c>
      <c r="K74" s="17">
        <f t="shared" si="54"/>
        <v>0</v>
      </c>
      <c r="L74" s="17">
        <f t="shared" si="55"/>
        <v>0</v>
      </c>
      <c r="M74" s="18">
        <f t="shared" si="56"/>
        <v>0</v>
      </c>
      <c r="N74" s="1"/>
      <c r="O74" s="11">
        <f t="shared" si="57"/>
        <v>5471.9410204081632</v>
      </c>
      <c r="P74" s="11">
        <f t="shared" si="58"/>
        <v>1001.904693877551</v>
      </c>
      <c r="Q74" s="11">
        <f t="shared" si="59"/>
        <v>924.83510204081631</v>
      </c>
      <c r="R74" s="11">
        <f t="shared" si="60"/>
        <v>154.13918367346938</v>
      </c>
      <c r="S74" s="13">
        <f t="shared" si="61"/>
        <v>7552.82</v>
      </c>
      <c r="T74" s="1"/>
      <c r="U74" s="1"/>
      <c r="V74" s="1"/>
      <c r="W74" s="1"/>
      <c r="X74" s="1"/>
      <c r="Y74" s="20">
        <f t="shared" si="65"/>
        <v>12</v>
      </c>
      <c r="Z74" s="1">
        <v>0</v>
      </c>
      <c r="AA74" s="62">
        <f t="shared" si="66"/>
        <v>0</v>
      </c>
      <c r="AB74" s="1"/>
      <c r="AC74" s="62">
        <f t="shared" si="67"/>
        <v>0</v>
      </c>
      <c r="AD74" s="1"/>
      <c r="AE74" s="62">
        <f t="shared" si="68"/>
        <v>0</v>
      </c>
      <c r="AF74" s="27"/>
      <c r="AG74" s="61">
        <f t="shared" si="69"/>
        <v>12</v>
      </c>
      <c r="AH74" s="1"/>
      <c r="AI74" s="11">
        <f t="shared" si="63"/>
        <v>5459.9410204081632</v>
      </c>
      <c r="AJ74" s="11">
        <f t="shared" si="48"/>
        <v>1001.904693877551</v>
      </c>
      <c r="AK74" s="11">
        <f t="shared" si="49"/>
        <v>924.83510204081631</v>
      </c>
      <c r="AL74" s="11">
        <f t="shared" si="50"/>
        <v>154.13918367346938</v>
      </c>
      <c r="AM74" s="12">
        <f t="shared" si="51"/>
        <v>7540.82</v>
      </c>
    </row>
    <row r="75" spans="1:39">
      <c r="A75" s="4">
        <v>45222</v>
      </c>
      <c r="B75" s="1">
        <v>73</v>
      </c>
      <c r="C75" s="1" t="s">
        <v>4</v>
      </c>
      <c r="D75" s="1"/>
      <c r="E75" s="1"/>
      <c r="F75" s="52"/>
      <c r="G75" s="58">
        <f t="shared" si="64"/>
        <v>7552.82</v>
      </c>
      <c r="H75" s="1"/>
      <c r="I75" s="17">
        <f t="shared" si="52"/>
        <v>0</v>
      </c>
      <c r="J75" s="17">
        <f t="shared" si="53"/>
        <v>0</v>
      </c>
      <c r="K75" s="17">
        <f t="shared" si="54"/>
        <v>0</v>
      </c>
      <c r="L75" s="17">
        <f t="shared" si="55"/>
        <v>0</v>
      </c>
      <c r="M75" s="18">
        <f t="shared" si="56"/>
        <v>0</v>
      </c>
      <c r="N75" s="1"/>
      <c r="O75" s="11">
        <f t="shared" si="57"/>
        <v>5471.9410204081632</v>
      </c>
      <c r="P75" s="11">
        <f t="shared" si="58"/>
        <v>1001.904693877551</v>
      </c>
      <c r="Q75" s="11">
        <f t="shared" si="59"/>
        <v>924.83510204081631</v>
      </c>
      <c r="R75" s="11">
        <f t="shared" si="60"/>
        <v>154.13918367346938</v>
      </c>
      <c r="S75" s="13">
        <f t="shared" si="61"/>
        <v>7552.82</v>
      </c>
      <c r="T75" s="1"/>
      <c r="U75" s="1"/>
      <c r="V75" s="1"/>
      <c r="W75" s="1"/>
      <c r="X75" s="1"/>
      <c r="Y75" s="20">
        <f t="shared" si="65"/>
        <v>12</v>
      </c>
      <c r="Z75" s="1">
        <v>0</v>
      </c>
      <c r="AA75" s="62">
        <f t="shared" si="66"/>
        <v>0</v>
      </c>
      <c r="AB75" s="1"/>
      <c r="AC75" s="62">
        <f t="shared" si="67"/>
        <v>0</v>
      </c>
      <c r="AD75" s="1"/>
      <c r="AE75" s="62">
        <f t="shared" si="68"/>
        <v>0</v>
      </c>
      <c r="AF75" s="27"/>
      <c r="AG75" s="61">
        <f t="shared" si="69"/>
        <v>12</v>
      </c>
      <c r="AH75" s="1"/>
      <c r="AI75" s="11">
        <f t="shared" si="63"/>
        <v>5459.9410204081632</v>
      </c>
      <c r="AJ75" s="11">
        <f t="shared" si="48"/>
        <v>1001.904693877551</v>
      </c>
      <c r="AK75" s="11">
        <f t="shared" si="49"/>
        <v>924.83510204081631</v>
      </c>
      <c r="AL75" s="11">
        <f t="shared" si="50"/>
        <v>154.13918367346938</v>
      </c>
      <c r="AM75" s="12">
        <f t="shared" si="51"/>
        <v>7540.82</v>
      </c>
    </row>
    <row r="76" spans="1:39">
      <c r="A76" s="4">
        <v>45223</v>
      </c>
      <c r="B76" s="1">
        <v>74</v>
      </c>
      <c r="C76" s="1" t="s">
        <v>4</v>
      </c>
      <c r="D76" s="1"/>
      <c r="E76" s="1"/>
      <c r="F76" s="52"/>
      <c r="G76" s="58">
        <f t="shared" si="64"/>
        <v>7552.82</v>
      </c>
      <c r="H76" s="1"/>
      <c r="I76" s="17">
        <f t="shared" si="52"/>
        <v>0</v>
      </c>
      <c r="J76" s="17">
        <f t="shared" si="53"/>
        <v>0</v>
      </c>
      <c r="K76" s="17">
        <f t="shared" si="54"/>
        <v>0</v>
      </c>
      <c r="L76" s="17">
        <f t="shared" si="55"/>
        <v>0</v>
      </c>
      <c r="M76" s="18">
        <f t="shared" si="56"/>
        <v>0</v>
      </c>
      <c r="N76" s="1"/>
      <c r="O76" s="11">
        <f t="shared" si="57"/>
        <v>5471.9410204081632</v>
      </c>
      <c r="P76" s="11">
        <f t="shared" si="58"/>
        <v>1001.904693877551</v>
      </c>
      <c r="Q76" s="11">
        <f t="shared" si="59"/>
        <v>924.83510204081631</v>
      </c>
      <c r="R76" s="11">
        <f t="shared" si="60"/>
        <v>154.13918367346938</v>
      </c>
      <c r="S76" s="13">
        <f t="shared" si="61"/>
        <v>7552.82</v>
      </c>
      <c r="T76" s="1"/>
      <c r="U76" s="1"/>
      <c r="V76" s="1"/>
      <c r="W76" s="1"/>
      <c r="X76" s="1"/>
      <c r="Y76" s="20">
        <f t="shared" si="65"/>
        <v>12</v>
      </c>
      <c r="Z76" s="1">
        <v>0</v>
      </c>
      <c r="AA76" s="62">
        <f t="shared" si="66"/>
        <v>0</v>
      </c>
      <c r="AB76" s="1"/>
      <c r="AC76" s="62">
        <f t="shared" si="67"/>
        <v>0</v>
      </c>
      <c r="AD76" s="1"/>
      <c r="AE76" s="62">
        <f t="shared" si="68"/>
        <v>0</v>
      </c>
      <c r="AF76" s="27"/>
      <c r="AG76" s="61">
        <f t="shared" si="69"/>
        <v>12</v>
      </c>
      <c r="AH76" s="1"/>
      <c r="AI76" s="11">
        <f t="shared" si="63"/>
        <v>5459.9410204081632</v>
      </c>
      <c r="AJ76" s="11">
        <f t="shared" si="48"/>
        <v>1001.904693877551</v>
      </c>
      <c r="AK76" s="11">
        <f t="shared" si="49"/>
        <v>924.83510204081631</v>
      </c>
      <c r="AL76" s="11">
        <f t="shared" si="50"/>
        <v>154.13918367346938</v>
      </c>
      <c r="AM76" s="12">
        <f t="shared" si="51"/>
        <v>7540.82</v>
      </c>
    </row>
    <row r="77" spans="1:39">
      <c r="A77" s="4">
        <v>45224</v>
      </c>
      <c r="B77" s="1">
        <v>75</v>
      </c>
      <c r="C77" s="1" t="s">
        <v>4</v>
      </c>
      <c r="D77" s="1"/>
      <c r="E77" s="1"/>
      <c r="F77" s="52"/>
      <c r="G77" s="58">
        <f t="shared" si="64"/>
        <v>7552.82</v>
      </c>
      <c r="H77" s="1"/>
      <c r="I77" s="17">
        <f t="shared" si="52"/>
        <v>0</v>
      </c>
      <c r="J77" s="17">
        <f t="shared" si="53"/>
        <v>0</v>
      </c>
      <c r="K77" s="17">
        <f t="shared" si="54"/>
        <v>0</v>
      </c>
      <c r="L77" s="17">
        <f t="shared" si="55"/>
        <v>0</v>
      </c>
      <c r="M77" s="18">
        <f t="shared" si="56"/>
        <v>0</v>
      </c>
      <c r="N77" s="1"/>
      <c r="O77" s="11">
        <f t="shared" si="57"/>
        <v>5471.9410204081632</v>
      </c>
      <c r="P77" s="11">
        <f t="shared" si="58"/>
        <v>1001.904693877551</v>
      </c>
      <c r="Q77" s="11">
        <f t="shared" si="59"/>
        <v>924.83510204081631</v>
      </c>
      <c r="R77" s="11">
        <f t="shared" si="60"/>
        <v>154.13918367346938</v>
      </c>
      <c r="S77" s="13">
        <f t="shared" si="61"/>
        <v>7552.82</v>
      </c>
      <c r="T77" s="1"/>
      <c r="U77" s="1"/>
      <c r="V77" s="1"/>
      <c r="W77" s="1"/>
      <c r="X77" s="1"/>
      <c r="Y77" s="20">
        <f t="shared" si="65"/>
        <v>12</v>
      </c>
      <c r="Z77" s="1">
        <v>0</v>
      </c>
      <c r="AA77" s="62">
        <f t="shared" si="66"/>
        <v>0</v>
      </c>
      <c r="AB77" s="1"/>
      <c r="AC77" s="62">
        <f t="shared" si="67"/>
        <v>0</v>
      </c>
      <c r="AD77" s="1"/>
      <c r="AE77" s="62">
        <f t="shared" si="68"/>
        <v>0</v>
      </c>
      <c r="AF77" s="27"/>
      <c r="AG77" s="61">
        <f t="shared" si="69"/>
        <v>12</v>
      </c>
      <c r="AH77" s="1"/>
      <c r="AI77" s="11">
        <f t="shared" si="63"/>
        <v>5459.9410204081632</v>
      </c>
      <c r="AJ77" s="11">
        <f t="shared" si="48"/>
        <v>1001.904693877551</v>
      </c>
      <c r="AK77" s="11">
        <f t="shared" si="49"/>
        <v>924.83510204081631</v>
      </c>
      <c r="AL77" s="11">
        <f t="shared" si="50"/>
        <v>154.13918367346938</v>
      </c>
      <c r="AM77" s="12">
        <f t="shared" si="51"/>
        <v>7540.82</v>
      </c>
    </row>
    <row r="78" spans="1:39">
      <c r="A78" s="4">
        <v>45225</v>
      </c>
      <c r="B78" s="1">
        <v>76</v>
      </c>
      <c r="C78" s="1" t="s">
        <v>4</v>
      </c>
      <c r="D78" s="1"/>
      <c r="E78" s="1"/>
      <c r="F78" s="52"/>
      <c r="G78" s="58">
        <f t="shared" si="64"/>
        <v>7552.82</v>
      </c>
      <c r="H78" s="1"/>
      <c r="I78" s="17">
        <f t="shared" si="52"/>
        <v>0</v>
      </c>
      <c r="J78" s="17">
        <f t="shared" si="53"/>
        <v>0</v>
      </c>
      <c r="K78" s="17">
        <f t="shared" si="54"/>
        <v>0</v>
      </c>
      <c r="L78" s="17">
        <f t="shared" si="55"/>
        <v>0</v>
      </c>
      <c r="M78" s="18">
        <f t="shared" si="56"/>
        <v>0</v>
      </c>
      <c r="N78" s="1"/>
      <c r="O78" s="11">
        <f t="shared" si="57"/>
        <v>5471.9410204081632</v>
      </c>
      <c r="P78" s="11">
        <f t="shared" si="58"/>
        <v>1001.904693877551</v>
      </c>
      <c r="Q78" s="11">
        <f t="shared" si="59"/>
        <v>924.83510204081631</v>
      </c>
      <c r="R78" s="11">
        <f t="shared" si="60"/>
        <v>154.13918367346938</v>
      </c>
      <c r="S78" s="13">
        <f t="shared" si="61"/>
        <v>7552.82</v>
      </c>
      <c r="T78" s="1"/>
      <c r="U78" s="1"/>
      <c r="V78" s="1"/>
      <c r="W78" s="1"/>
      <c r="X78" s="1"/>
      <c r="Y78" s="20">
        <f t="shared" si="65"/>
        <v>12</v>
      </c>
      <c r="Z78" s="1">
        <v>0</v>
      </c>
      <c r="AA78" s="62">
        <f t="shared" si="66"/>
        <v>0</v>
      </c>
      <c r="AB78" s="1"/>
      <c r="AC78" s="62">
        <f t="shared" si="67"/>
        <v>0</v>
      </c>
      <c r="AD78" s="1"/>
      <c r="AE78" s="62">
        <f t="shared" si="68"/>
        <v>0</v>
      </c>
      <c r="AF78" s="27"/>
      <c r="AG78" s="61">
        <f t="shared" si="69"/>
        <v>12</v>
      </c>
      <c r="AH78" s="1"/>
      <c r="AI78" s="11">
        <f t="shared" si="63"/>
        <v>5459.9410204081632</v>
      </c>
      <c r="AJ78" s="11">
        <f t="shared" si="48"/>
        <v>1001.904693877551</v>
      </c>
      <c r="AK78" s="11">
        <f t="shared" si="49"/>
        <v>924.83510204081631</v>
      </c>
      <c r="AL78" s="11">
        <f t="shared" si="50"/>
        <v>154.13918367346938</v>
      </c>
      <c r="AM78" s="12">
        <f t="shared" si="51"/>
        <v>7540.82</v>
      </c>
    </row>
    <row r="79" spans="1:39">
      <c r="A79" s="4">
        <v>45226</v>
      </c>
      <c r="B79" s="1">
        <v>77</v>
      </c>
      <c r="C79" s="1" t="s">
        <v>4</v>
      </c>
      <c r="D79" s="1"/>
      <c r="E79" s="1"/>
      <c r="F79" s="52"/>
      <c r="G79" s="58">
        <f t="shared" si="64"/>
        <v>7552.82</v>
      </c>
      <c r="H79" s="1"/>
      <c r="I79" s="17">
        <f t="shared" si="52"/>
        <v>0</v>
      </c>
      <c r="J79" s="17">
        <f t="shared" si="53"/>
        <v>0</v>
      </c>
      <c r="K79" s="17">
        <f t="shared" si="54"/>
        <v>0</v>
      </c>
      <c r="L79" s="17">
        <f t="shared" si="55"/>
        <v>0</v>
      </c>
      <c r="M79" s="18">
        <f t="shared" si="56"/>
        <v>0</v>
      </c>
      <c r="N79" s="1"/>
      <c r="O79" s="11">
        <f t="shared" si="57"/>
        <v>5471.9410204081632</v>
      </c>
      <c r="P79" s="11">
        <f t="shared" si="58"/>
        <v>1001.904693877551</v>
      </c>
      <c r="Q79" s="11">
        <f t="shared" si="59"/>
        <v>924.83510204081631</v>
      </c>
      <c r="R79" s="11">
        <f t="shared" si="60"/>
        <v>154.13918367346938</v>
      </c>
      <c r="S79" s="13">
        <f t="shared" si="61"/>
        <v>7552.82</v>
      </c>
      <c r="T79" s="1"/>
      <c r="U79" s="1"/>
      <c r="V79" s="1"/>
      <c r="W79" s="1"/>
      <c r="X79" s="1"/>
      <c r="Y79" s="20">
        <f t="shared" si="65"/>
        <v>12</v>
      </c>
      <c r="Z79" s="1">
        <v>0</v>
      </c>
      <c r="AA79" s="62">
        <f t="shared" si="66"/>
        <v>0</v>
      </c>
      <c r="AB79" s="1"/>
      <c r="AC79" s="62">
        <f t="shared" si="67"/>
        <v>0</v>
      </c>
      <c r="AD79" s="1"/>
      <c r="AE79" s="62">
        <f t="shared" si="68"/>
        <v>0</v>
      </c>
      <c r="AF79" s="27"/>
      <c r="AG79" s="61">
        <f t="shared" si="69"/>
        <v>12</v>
      </c>
      <c r="AH79" s="1"/>
      <c r="AI79" s="11">
        <f t="shared" si="63"/>
        <v>5459.9410204081632</v>
      </c>
      <c r="AJ79" s="11">
        <f t="shared" si="48"/>
        <v>1001.904693877551</v>
      </c>
      <c r="AK79" s="11">
        <f t="shared" si="49"/>
        <v>924.83510204081631</v>
      </c>
      <c r="AL79" s="11">
        <f t="shared" si="50"/>
        <v>154.13918367346938</v>
      </c>
      <c r="AM79" s="12">
        <f t="shared" si="51"/>
        <v>7540.82</v>
      </c>
    </row>
    <row r="80" spans="1:39">
      <c r="A80" s="4">
        <v>45227</v>
      </c>
      <c r="B80" s="1">
        <v>78</v>
      </c>
      <c r="C80" s="1" t="s">
        <v>4</v>
      </c>
      <c r="D80" s="1"/>
      <c r="E80" s="1"/>
      <c r="F80" s="52"/>
      <c r="G80" s="58">
        <f t="shared" si="64"/>
        <v>7552.82</v>
      </c>
      <c r="H80" s="1"/>
      <c r="I80" s="17">
        <f t="shared" si="52"/>
        <v>0</v>
      </c>
      <c r="J80" s="17">
        <f t="shared" si="53"/>
        <v>0</v>
      </c>
      <c r="K80" s="17">
        <f t="shared" si="54"/>
        <v>0</v>
      </c>
      <c r="L80" s="17">
        <f t="shared" si="55"/>
        <v>0</v>
      </c>
      <c r="M80" s="18">
        <f t="shared" si="56"/>
        <v>0</v>
      </c>
      <c r="N80" s="1"/>
      <c r="O80" s="11">
        <f t="shared" si="57"/>
        <v>5471.9410204081632</v>
      </c>
      <c r="P80" s="11">
        <f t="shared" si="58"/>
        <v>1001.904693877551</v>
      </c>
      <c r="Q80" s="11">
        <f t="shared" si="59"/>
        <v>924.83510204081631</v>
      </c>
      <c r="R80" s="11">
        <f t="shared" si="60"/>
        <v>154.13918367346938</v>
      </c>
      <c r="S80" s="13">
        <f t="shared" si="61"/>
        <v>7552.82</v>
      </c>
      <c r="T80" s="1"/>
      <c r="U80" s="1"/>
      <c r="V80" s="1"/>
      <c r="W80" s="1"/>
      <c r="X80" s="1"/>
      <c r="Y80" s="20">
        <f t="shared" si="65"/>
        <v>12</v>
      </c>
      <c r="Z80" s="1">
        <v>0</v>
      </c>
      <c r="AA80" s="62">
        <f t="shared" si="66"/>
        <v>0</v>
      </c>
      <c r="AB80" s="1"/>
      <c r="AC80" s="62">
        <f t="shared" si="67"/>
        <v>0</v>
      </c>
      <c r="AD80" s="1"/>
      <c r="AE80" s="62">
        <f t="shared" si="68"/>
        <v>0</v>
      </c>
      <c r="AF80" s="27"/>
      <c r="AG80" s="61">
        <f t="shared" si="69"/>
        <v>12</v>
      </c>
      <c r="AH80" s="1"/>
      <c r="AI80" s="11">
        <f t="shared" si="63"/>
        <v>5459.9410204081632</v>
      </c>
      <c r="AJ80" s="11">
        <f t="shared" si="48"/>
        <v>1001.904693877551</v>
      </c>
      <c r="AK80" s="11">
        <f t="shared" si="49"/>
        <v>924.83510204081631</v>
      </c>
      <c r="AL80" s="11">
        <f t="shared" si="50"/>
        <v>154.13918367346938</v>
      </c>
      <c r="AM80" s="12">
        <f t="shared" si="51"/>
        <v>7540.82</v>
      </c>
    </row>
    <row r="81" spans="1:39">
      <c r="A81" s="4">
        <v>45228</v>
      </c>
      <c r="B81" s="1">
        <v>79</v>
      </c>
      <c r="C81" s="1" t="s">
        <v>4</v>
      </c>
      <c r="D81" s="1"/>
      <c r="E81" s="1"/>
      <c r="F81" s="52"/>
      <c r="G81" s="58">
        <f t="shared" si="64"/>
        <v>7552.82</v>
      </c>
      <c r="H81" s="1"/>
      <c r="I81" s="17">
        <f t="shared" si="52"/>
        <v>0</v>
      </c>
      <c r="J81" s="17">
        <f t="shared" si="53"/>
        <v>0</v>
      </c>
      <c r="K81" s="17">
        <f t="shared" si="54"/>
        <v>0</v>
      </c>
      <c r="L81" s="17">
        <f t="shared" si="55"/>
        <v>0</v>
      </c>
      <c r="M81" s="18">
        <f t="shared" si="56"/>
        <v>0</v>
      </c>
      <c r="N81" s="1"/>
      <c r="O81" s="11">
        <f t="shared" si="57"/>
        <v>5471.9410204081632</v>
      </c>
      <c r="P81" s="11">
        <f t="shared" si="58"/>
        <v>1001.904693877551</v>
      </c>
      <c r="Q81" s="11">
        <f t="shared" si="59"/>
        <v>924.83510204081631</v>
      </c>
      <c r="R81" s="11">
        <f t="shared" si="60"/>
        <v>154.13918367346938</v>
      </c>
      <c r="S81" s="13">
        <f t="shared" si="61"/>
        <v>7552.82</v>
      </c>
      <c r="T81" s="1"/>
      <c r="U81" s="1"/>
      <c r="V81" s="1"/>
      <c r="W81" s="1"/>
      <c r="X81" s="1"/>
      <c r="Y81" s="20">
        <f t="shared" si="65"/>
        <v>12</v>
      </c>
      <c r="Z81" s="1">
        <v>0</v>
      </c>
      <c r="AA81" s="62">
        <f t="shared" si="66"/>
        <v>0</v>
      </c>
      <c r="AB81" s="1"/>
      <c r="AC81" s="62">
        <f t="shared" si="67"/>
        <v>0</v>
      </c>
      <c r="AD81" s="1"/>
      <c r="AE81" s="62">
        <f t="shared" si="68"/>
        <v>0</v>
      </c>
      <c r="AF81" s="27"/>
      <c r="AG81" s="61">
        <f t="shared" si="69"/>
        <v>12</v>
      </c>
      <c r="AH81" s="1"/>
      <c r="AI81" s="11">
        <f t="shared" si="63"/>
        <v>5459.9410204081632</v>
      </c>
      <c r="AJ81" s="11">
        <f t="shared" si="48"/>
        <v>1001.904693877551</v>
      </c>
      <c r="AK81" s="11">
        <f t="shared" si="49"/>
        <v>924.83510204081631</v>
      </c>
      <c r="AL81" s="11">
        <f t="shared" si="50"/>
        <v>154.13918367346938</v>
      </c>
      <c r="AM81" s="12">
        <f t="shared" si="51"/>
        <v>7540.82</v>
      </c>
    </row>
    <row r="82" spans="1:39">
      <c r="A82" s="4">
        <v>45229</v>
      </c>
      <c r="B82" s="1">
        <v>80</v>
      </c>
      <c r="C82" s="1" t="s">
        <v>4</v>
      </c>
      <c r="D82" s="1"/>
      <c r="E82" s="1"/>
      <c r="F82" s="52"/>
      <c r="G82" s="58">
        <f t="shared" si="64"/>
        <v>7552.82</v>
      </c>
      <c r="H82" s="1"/>
      <c r="I82" s="17">
        <f t="shared" si="52"/>
        <v>0</v>
      </c>
      <c r="J82" s="17">
        <f t="shared" si="53"/>
        <v>0</v>
      </c>
      <c r="K82" s="17">
        <f t="shared" si="54"/>
        <v>0</v>
      </c>
      <c r="L82" s="17">
        <f t="shared" si="55"/>
        <v>0</v>
      </c>
      <c r="M82" s="18">
        <f t="shared" si="56"/>
        <v>0</v>
      </c>
      <c r="N82" s="1"/>
      <c r="O82" s="11">
        <f t="shared" si="57"/>
        <v>5471.9410204081632</v>
      </c>
      <c r="P82" s="11">
        <f t="shared" si="58"/>
        <v>1001.904693877551</v>
      </c>
      <c r="Q82" s="11">
        <f t="shared" si="59"/>
        <v>924.83510204081631</v>
      </c>
      <c r="R82" s="11">
        <f t="shared" si="60"/>
        <v>154.13918367346938</v>
      </c>
      <c r="S82" s="13">
        <f t="shared" si="61"/>
        <v>7552.82</v>
      </c>
      <c r="T82" s="1"/>
      <c r="U82" s="1"/>
      <c r="V82" s="1"/>
      <c r="W82" s="1"/>
      <c r="X82" s="1"/>
      <c r="Y82" s="20">
        <f t="shared" si="65"/>
        <v>12</v>
      </c>
      <c r="Z82" s="1">
        <v>0</v>
      </c>
      <c r="AA82" s="62">
        <f t="shared" si="66"/>
        <v>0</v>
      </c>
      <c r="AB82" s="1"/>
      <c r="AC82" s="62">
        <f t="shared" si="67"/>
        <v>0</v>
      </c>
      <c r="AD82" s="1"/>
      <c r="AE82" s="62">
        <f t="shared" si="68"/>
        <v>0</v>
      </c>
      <c r="AF82" s="27"/>
      <c r="AG82" s="61">
        <f t="shared" si="69"/>
        <v>12</v>
      </c>
      <c r="AH82" s="1"/>
      <c r="AI82" s="11">
        <f t="shared" si="63"/>
        <v>5459.9410204081632</v>
      </c>
      <c r="AJ82" s="11">
        <f t="shared" si="48"/>
        <v>1001.904693877551</v>
      </c>
      <c r="AK82" s="11">
        <f t="shared" si="49"/>
        <v>924.83510204081631</v>
      </c>
      <c r="AL82" s="11">
        <f t="shared" si="50"/>
        <v>154.13918367346938</v>
      </c>
      <c r="AM82" s="12">
        <f t="shared" si="51"/>
        <v>7540.82</v>
      </c>
    </row>
    <row r="83" spans="1:39">
      <c r="A83" s="4">
        <v>45230</v>
      </c>
      <c r="B83" s="1">
        <v>81</v>
      </c>
      <c r="C83" s="1" t="s">
        <v>4</v>
      </c>
      <c r="D83" s="1"/>
      <c r="E83" s="1"/>
      <c r="F83" s="52"/>
      <c r="G83" s="58">
        <f t="shared" si="64"/>
        <v>7552.82</v>
      </c>
      <c r="H83" s="1"/>
      <c r="I83" s="17">
        <f t="shared" si="52"/>
        <v>0</v>
      </c>
      <c r="J83" s="17">
        <f t="shared" si="53"/>
        <v>0</v>
      </c>
      <c r="K83" s="17">
        <f t="shared" si="54"/>
        <v>0</v>
      </c>
      <c r="L83" s="17">
        <f t="shared" si="55"/>
        <v>0</v>
      </c>
      <c r="M83" s="18">
        <f t="shared" si="56"/>
        <v>0</v>
      </c>
      <c r="N83" s="1"/>
      <c r="O83" s="11">
        <f t="shared" si="57"/>
        <v>5471.9410204081632</v>
      </c>
      <c r="P83" s="11">
        <f t="shared" si="58"/>
        <v>1001.904693877551</v>
      </c>
      <c r="Q83" s="11">
        <f t="shared" si="59"/>
        <v>924.83510204081631</v>
      </c>
      <c r="R83" s="11">
        <f t="shared" si="60"/>
        <v>154.13918367346938</v>
      </c>
      <c r="S83" s="13">
        <f t="shared" si="61"/>
        <v>7552.82</v>
      </c>
      <c r="T83" s="1"/>
      <c r="U83" s="1"/>
      <c r="V83" s="1"/>
      <c r="W83" s="1"/>
      <c r="X83" s="1"/>
      <c r="Y83" s="20">
        <f t="shared" si="65"/>
        <v>12</v>
      </c>
      <c r="Z83" s="1">
        <v>0</v>
      </c>
      <c r="AA83" s="62">
        <f t="shared" si="66"/>
        <v>0</v>
      </c>
      <c r="AB83" s="1"/>
      <c r="AC83" s="62">
        <f t="shared" si="67"/>
        <v>0</v>
      </c>
      <c r="AD83" s="1"/>
      <c r="AE83" s="62">
        <f t="shared" si="68"/>
        <v>0</v>
      </c>
      <c r="AF83" s="27"/>
      <c r="AG83" s="61">
        <f t="shared" si="69"/>
        <v>12</v>
      </c>
      <c r="AH83" s="1"/>
      <c r="AI83" s="11">
        <f t="shared" si="63"/>
        <v>5459.9410204081632</v>
      </c>
      <c r="AJ83" s="11">
        <f t="shared" si="48"/>
        <v>1001.904693877551</v>
      </c>
      <c r="AK83" s="11">
        <f t="shared" si="49"/>
        <v>924.83510204081631</v>
      </c>
      <c r="AL83" s="11">
        <f t="shared" si="50"/>
        <v>154.13918367346938</v>
      </c>
      <c r="AM83" s="12">
        <f t="shared" si="51"/>
        <v>7540.82</v>
      </c>
    </row>
    <row r="84" spans="1:39" ht="18.75">
      <c r="A84" s="40"/>
      <c r="B84" s="37"/>
      <c r="C84" s="33" t="s">
        <v>27</v>
      </c>
      <c r="D84" s="37"/>
      <c r="E84" s="37"/>
      <c r="F84" s="57">
        <f>SUM(F53:F83)</f>
        <v>7552.82</v>
      </c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27"/>
      <c r="AG84" s="41"/>
      <c r="AH84" s="37"/>
      <c r="AI84" s="37"/>
      <c r="AJ84" s="37"/>
      <c r="AK84" s="37"/>
      <c r="AL84" s="37"/>
      <c r="AM84" s="37"/>
    </row>
    <row r="85" spans="1:39">
      <c r="A85" s="40"/>
      <c r="B85" s="37"/>
      <c r="C85" s="39" t="s">
        <v>26</v>
      </c>
      <c r="D85" s="39"/>
      <c r="E85" s="37"/>
      <c r="F85" s="57">
        <f>+F52+F84</f>
        <v>16247.72</v>
      </c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27"/>
      <c r="AG85" s="41"/>
      <c r="AH85" s="37"/>
      <c r="AI85" s="37"/>
      <c r="AJ85" s="37"/>
      <c r="AK85" s="37"/>
      <c r="AL85" s="37"/>
      <c r="AM85" s="37"/>
    </row>
    <row r="86" spans="1:39">
      <c r="A86" s="4">
        <v>45231</v>
      </c>
      <c r="B86" s="1">
        <v>82</v>
      </c>
      <c r="C86" s="1" t="s">
        <v>4</v>
      </c>
      <c r="D86" s="1"/>
      <c r="E86" s="1"/>
      <c r="F86" s="60">
        <v>0</v>
      </c>
      <c r="G86" s="63">
        <v>0</v>
      </c>
      <c r="H86" s="1"/>
      <c r="I86" s="60">
        <f>+F86*35.5/49</f>
        <v>0</v>
      </c>
      <c r="J86" s="60">
        <f>+F86*6.5/49</f>
        <v>0</v>
      </c>
      <c r="K86" s="60">
        <f>+F86*0.122448979591837</f>
        <v>0</v>
      </c>
      <c r="L86" s="60">
        <f>+F86*0.0204081632653061</f>
        <v>0</v>
      </c>
      <c r="M86" s="60">
        <f>+I86+J86+K86+L86</f>
        <v>0</v>
      </c>
      <c r="N86" s="1"/>
      <c r="O86" s="11">
        <f>+G86*35.5/49</f>
        <v>0</v>
      </c>
      <c r="P86" s="11">
        <f>+G86*6.5/49</f>
        <v>0</v>
      </c>
      <c r="Q86" s="11">
        <f>+G86*6/49</f>
        <v>0</v>
      </c>
      <c r="R86" s="11">
        <f>+G86*1/49</f>
        <v>0</v>
      </c>
      <c r="S86" s="64">
        <f>+O86+P86+Q86+R86</f>
        <v>0</v>
      </c>
      <c r="T86" s="1"/>
      <c r="U86" s="1"/>
      <c r="V86" s="1"/>
      <c r="W86" s="1"/>
      <c r="X86" s="59">
        <v>0</v>
      </c>
      <c r="Y86" s="59">
        <v>0</v>
      </c>
      <c r="Z86" s="59">
        <v>0</v>
      </c>
      <c r="AA86" s="62">
        <v>0</v>
      </c>
      <c r="AB86" s="59">
        <v>0</v>
      </c>
      <c r="AC86" s="62">
        <v>0</v>
      </c>
      <c r="AD86" s="59">
        <v>0</v>
      </c>
      <c r="AE86" s="59">
        <v>0</v>
      </c>
      <c r="AF86" s="60">
        <v>0</v>
      </c>
      <c r="AG86" s="62">
        <v>0</v>
      </c>
      <c r="AH86" s="1"/>
      <c r="AI86" s="1"/>
      <c r="AJ86" s="1"/>
      <c r="AK86" s="1"/>
      <c r="AL86" s="1"/>
      <c r="AM86" s="1"/>
    </row>
    <row r="87" spans="1:39">
      <c r="A87" s="4">
        <v>45232</v>
      </c>
      <c r="B87" s="1">
        <v>83</v>
      </c>
      <c r="C87" s="1" t="s">
        <v>4</v>
      </c>
      <c r="D87" s="1"/>
      <c r="E87" s="1"/>
      <c r="F87" s="27"/>
      <c r="G87" s="59">
        <f>+G86+F87</f>
        <v>0</v>
      </c>
      <c r="H87" s="1"/>
      <c r="I87" s="60">
        <f t="shared" ref="I87:I114" si="70">+F87*35.5/49</f>
        <v>0</v>
      </c>
      <c r="J87" s="60">
        <f t="shared" ref="J87:J115" si="71">+F87*6.5/49</f>
        <v>0</v>
      </c>
      <c r="K87" s="60">
        <f t="shared" ref="K87:K115" si="72">+F87*0.122448979591837</f>
        <v>0</v>
      </c>
      <c r="L87" s="60">
        <f t="shared" ref="L87:L115" si="73">+F87*0.0204081632653061</f>
        <v>0</v>
      </c>
      <c r="M87" s="60">
        <f t="shared" ref="M87:M115" si="74">+I87+J87+K87+L87</f>
        <v>0</v>
      </c>
      <c r="N87" s="1"/>
      <c r="O87" s="61">
        <v>0</v>
      </c>
      <c r="P87" s="61">
        <v>0</v>
      </c>
      <c r="Q87" s="61">
        <v>0</v>
      </c>
      <c r="R87" s="61">
        <v>0</v>
      </c>
      <c r="S87" s="64">
        <f t="shared" ref="S87:S114" si="75">+O87+P87+Q87+R87</f>
        <v>0</v>
      </c>
      <c r="T87" s="1"/>
      <c r="U87" s="1"/>
      <c r="V87" s="1"/>
      <c r="W87" s="1"/>
      <c r="X87" s="1"/>
      <c r="Y87" s="59">
        <f>+Y86+X87</f>
        <v>0</v>
      </c>
      <c r="Z87" s="1"/>
      <c r="AA87" s="62">
        <f>+AA86+Z87</f>
        <v>0</v>
      </c>
      <c r="AB87" s="1"/>
      <c r="AC87" s="62">
        <f>+AC86+AB87</f>
        <v>0</v>
      </c>
      <c r="AD87" s="1"/>
      <c r="AE87" s="59">
        <f>+AE86+AD87</f>
        <v>0</v>
      </c>
      <c r="AF87" s="27"/>
      <c r="AG87" s="62">
        <v>0</v>
      </c>
      <c r="AH87" s="1"/>
      <c r="AI87" s="1"/>
      <c r="AJ87" s="1"/>
      <c r="AK87" s="1"/>
      <c r="AL87" s="1"/>
      <c r="AM87" s="1"/>
    </row>
    <row r="88" spans="1:39">
      <c r="A88" s="4">
        <v>45233</v>
      </c>
      <c r="B88" s="1">
        <v>84</v>
      </c>
      <c r="C88" s="1" t="s">
        <v>4</v>
      </c>
      <c r="D88" s="1"/>
      <c r="E88" s="1"/>
      <c r="F88" s="27"/>
      <c r="G88" s="59">
        <f t="shared" ref="G88:G115" si="76">+G87+F88</f>
        <v>0</v>
      </c>
      <c r="H88" s="1"/>
      <c r="I88" s="60">
        <f t="shared" si="70"/>
        <v>0</v>
      </c>
      <c r="J88" s="60">
        <f t="shared" si="71"/>
        <v>0</v>
      </c>
      <c r="K88" s="60">
        <f t="shared" si="72"/>
        <v>0</v>
      </c>
      <c r="L88" s="60">
        <f t="shared" si="73"/>
        <v>0</v>
      </c>
      <c r="M88" s="60">
        <f t="shared" si="74"/>
        <v>0</v>
      </c>
      <c r="N88" s="1"/>
      <c r="O88" s="61">
        <v>0</v>
      </c>
      <c r="P88" s="61">
        <v>0</v>
      </c>
      <c r="Q88" s="61">
        <v>0</v>
      </c>
      <c r="R88" s="61">
        <v>0</v>
      </c>
      <c r="S88" s="64">
        <f t="shared" si="75"/>
        <v>0</v>
      </c>
      <c r="T88" s="1"/>
      <c r="U88" s="1"/>
      <c r="V88" s="1"/>
      <c r="W88" s="1"/>
      <c r="X88" s="1"/>
      <c r="Y88" s="59">
        <f t="shared" ref="Y88:Y115" si="77">+Y87+X88</f>
        <v>0</v>
      </c>
      <c r="Z88" s="1"/>
      <c r="AA88" s="62">
        <f t="shared" ref="AA88:AA115" si="78">+AA87+Z88</f>
        <v>0</v>
      </c>
      <c r="AB88" s="1"/>
      <c r="AC88" s="62">
        <f t="shared" ref="AC88:AC115" si="79">+AC87+AB88</f>
        <v>0</v>
      </c>
      <c r="AD88" s="1"/>
      <c r="AE88" s="59">
        <f t="shared" ref="AE88:AE115" si="80">+AE87+AD88</f>
        <v>0</v>
      </c>
      <c r="AF88" s="27"/>
      <c r="AG88" s="62">
        <v>0</v>
      </c>
      <c r="AH88" s="1"/>
      <c r="AI88" s="1"/>
      <c r="AJ88" s="1"/>
      <c r="AK88" s="1"/>
      <c r="AL88" s="1"/>
      <c r="AM88" s="1"/>
    </row>
    <row r="89" spans="1:39">
      <c r="A89" s="4">
        <v>45234</v>
      </c>
      <c r="B89" s="1">
        <v>85</v>
      </c>
      <c r="C89" s="1" t="s">
        <v>4</v>
      </c>
      <c r="D89" s="1"/>
      <c r="E89" s="1"/>
      <c r="F89" s="27"/>
      <c r="G89" s="59">
        <f t="shared" si="76"/>
        <v>0</v>
      </c>
      <c r="H89" s="1"/>
      <c r="I89" s="60">
        <f t="shared" si="70"/>
        <v>0</v>
      </c>
      <c r="J89" s="60">
        <f t="shared" si="71"/>
        <v>0</v>
      </c>
      <c r="K89" s="60">
        <f t="shared" si="72"/>
        <v>0</v>
      </c>
      <c r="L89" s="60">
        <f t="shared" si="73"/>
        <v>0</v>
      </c>
      <c r="M89" s="60">
        <f t="shared" si="74"/>
        <v>0</v>
      </c>
      <c r="N89" s="1"/>
      <c r="O89" s="61">
        <v>0</v>
      </c>
      <c r="P89" s="61">
        <v>0</v>
      </c>
      <c r="Q89" s="61">
        <v>0</v>
      </c>
      <c r="R89" s="61">
        <v>0</v>
      </c>
      <c r="S89" s="64">
        <f t="shared" si="75"/>
        <v>0</v>
      </c>
      <c r="T89" s="1"/>
      <c r="U89" s="1"/>
      <c r="V89" s="1"/>
      <c r="W89" s="1"/>
      <c r="X89" s="1"/>
      <c r="Y89" s="59">
        <f t="shared" si="77"/>
        <v>0</v>
      </c>
      <c r="Z89" s="1"/>
      <c r="AA89" s="62">
        <f t="shared" si="78"/>
        <v>0</v>
      </c>
      <c r="AB89" s="1"/>
      <c r="AC89" s="62">
        <f t="shared" si="79"/>
        <v>0</v>
      </c>
      <c r="AD89" s="1"/>
      <c r="AE89" s="59">
        <f t="shared" si="80"/>
        <v>0</v>
      </c>
      <c r="AF89" s="27"/>
      <c r="AG89" s="62">
        <v>0</v>
      </c>
      <c r="AH89" s="1"/>
      <c r="AI89" s="1"/>
      <c r="AJ89" s="1"/>
      <c r="AK89" s="1"/>
      <c r="AL89" s="1"/>
      <c r="AM89" s="1"/>
    </row>
    <row r="90" spans="1:39">
      <c r="A90" s="4">
        <v>45235</v>
      </c>
      <c r="B90" s="1">
        <v>86</v>
      </c>
      <c r="C90" s="1" t="s">
        <v>4</v>
      </c>
      <c r="D90" s="1"/>
      <c r="E90" s="1"/>
      <c r="F90" s="27"/>
      <c r="G90" s="59">
        <f t="shared" si="76"/>
        <v>0</v>
      </c>
      <c r="H90" s="1"/>
      <c r="I90" s="60">
        <f t="shared" si="70"/>
        <v>0</v>
      </c>
      <c r="J90" s="60">
        <f t="shared" si="71"/>
        <v>0</v>
      </c>
      <c r="K90" s="60">
        <f t="shared" si="72"/>
        <v>0</v>
      </c>
      <c r="L90" s="60">
        <f t="shared" si="73"/>
        <v>0</v>
      </c>
      <c r="M90" s="60">
        <f t="shared" si="74"/>
        <v>0</v>
      </c>
      <c r="N90" s="1"/>
      <c r="O90" s="61">
        <v>0</v>
      </c>
      <c r="P90" s="61">
        <v>0</v>
      </c>
      <c r="Q90" s="61">
        <v>0</v>
      </c>
      <c r="R90" s="61">
        <v>0</v>
      </c>
      <c r="S90" s="64">
        <f t="shared" si="75"/>
        <v>0</v>
      </c>
      <c r="T90" s="1"/>
      <c r="U90" s="1"/>
      <c r="V90" s="1"/>
      <c r="W90" s="1"/>
      <c r="X90" s="1"/>
      <c r="Y90" s="59">
        <f t="shared" si="77"/>
        <v>0</v>
      </c>
      <c r="Z90" s="1"/>
      <c r="AA90" s="62">
        <f t="shared" si="78"/>
        <v>0</v>
      </c>
      <c r="AB90" s="1"/>
      <c r="AC90" s="62">
        <f t="shared" si="79"/>
        <v>0</v>
      </c>
      <c r="AD90" s="1"/>
      <c r="AE90" s="59">
        <f t="shared" si="80"/>
        <v>0</v>
      </c>
      <c r="AF90" s="27"/>
      <c r="AG90" s="62">
        <v>0</v>
      </c>
      <c r="AH90" s="1"/>
      <c r="AI90" s="1"/>
      <c r="AJ90" s="1"/>
      <c r="AK90" s="1"/>
      <c r="AL90" s="1"/>
      <c r="AM90" s="1"/>
    </row>
    <row r="91" spans="1:39">
      <c r="A91" s="4">
        <v>45236</v>
      </c>
      <c r="B91" s="1">
        <v>87</v>
      </c>
      <c r="C91" s="1" t="s">
        <v>4</v>
      </c>
      <c r="D91" s="1"/>
      <c r="E91" s="1"/>
      <c r="F91" s="27"/>
      <c r="G91" s="59">
        <f t="shared" si="76"/>
        <v>0</v>
      </c>
      <c r="H91" s="1"/>
      <c r="I91" s="60">
        <f t="shared" si="70"/>
        <v>0</v>
      </c>
      <c r="J91" s="60">
        <f t="shared" si="71"/>
        <v>0</v>
      </c>
      <c r="K91" s="60">
        <f t="shared" si="72"/>
        <v>0</v>
      </c>
      <c r="L91" s="60">
        <f t="shared" si="73"/>
        <v>0</v>
      </c>
      <c r="M91" s="60">
        <f t="shared" si="74"/>
        <v>0</v>
      </c>
      <c r="N91" s="1"/>
      <c r="O91" s="61">
        <v>0</v>
      </c>
      <c r="P91" s="61">
        <v>0</v>
      </c>
      <c r="Q91" s="61">
        <v>0</v>
      </c>
      <c r="R91" s="61">
        <v>0</v>
      </c>
      <c r="S91" s="64">
        <f t="shared" si="75"/>
        <v>0</v>
      </c>
      <c r="T91" s="1"/>
      <c r="U91" s="1"/>
      <c r="V91" s="1"/>
      <c r="W91" s="1"/>
      <c r="X91" s="1"/>
      <c r="Y91" s="59">
        <f t="shared" si="77"/>
        <v>0</v>
      </c>
      <c r="Z91" s="1"/>
      <c r="AA91" s="62">
        <f t="shared" si="78"/>
        <v>0</v>
      </c>
      <c r="AB91" s="1"/>
      <c r="AC91" s="62">
        <f t="shared" si="79"/>
        <v>0</v>
      </c>
      <c r="AD91" s="1"/>
      <c r="AE91" s="59">
        <f t="shared" si="80"/>
        <v>0</v>
      </c>
      <c r="AF91" s="27"/>
      <c r="AG91" s="62">
        <v>0</v>
      </c>
      <c r="AH91" s="1"/>
      <c r="AI91" s="1"/>
      <c r="AJ91" s="1"/>
      <c r="AK91" s="1"/>
      <c r="AL91" s="1"/>
      <c r="AM91" s="1"/>
    </row>
    <row r="92" spans="1:39">
      <c r="A92" s="4">
        <v>45237</v>
      </c>
      <c r="B92" s="1">
        <v>88</v>
      </c>
      <c r="C92" s="1" t="s">
        <v>4</v>
      </c>
      <c r="D92" s="1"/>
      <c r="E92" s="1"/>
      <c r="F92" s="27"/>
      <c r="G92" s="59">
        <f t="shared" si="76"/>
        <v>0</v>
      </c>
      <c r="H92" s="1"/>
      <c r="I92" s="60">
        <f t="shared" si="70"/>
        <v>0</v>
      </c>
      <c r="J92" s="60">
        <f t="shared" si="71"/>
        <v>0</v>
      </c>
      <c r="K92" s="60">
        <f t="shared" si="72"/>
        <v>0</v>
      </c>
      <c r="L92" s="60">
        <f t="shared" si="73"/>
        <v>0</v>
      </c>
      <c r="M92" s="60">
        <f t="shared" si="74"/>
        <v>0</v>
      </c>
      <c r="N92" s="1"/>
      <c r="O92" s="61">
        <v>0</v>
      </c>
      <c r="P92" s="61">
        <v>0</v>
      </c>
      <c r="Q92" s="61">
        <v>0</v>
      </c>
      <c r="R92" s="61">
        <v>0</v>
      </c>
      <c r="S92" s="64">
        <f t="shared" si="75"/>
        <v>0</v>
      </c>
      <c r="T92" s="1"/>
      <c r="U92" s="1"/>
      <c r="V92" s="1"/>
      <c r="W92" s="1"/>
      <c r="X92" s="1"/>
      <c r="Y92" s="59">
        <f t="shared" si="77"/>
        <v>0</v>
      </c>
      <c r="Z92" s="1"/>
      <c r="AA92" s="62">
        <f t="shared" si="78"/>
        <v>0</v>
      </c>
      <c r="AB92" s="1"/>
      <c r="AC92" s="62">
        <f t="shared" si="79"/>
        <v>0</v>
      </c>
      <c r="AD92" s="1"/>
      <c r="AE92" s="59">
        <f t="shared" si="80"/>
        <v>0</v>
      </c>
      <c r="AF92" s="27"/>
      <c r="AG92" s="62">
        <v>0</v>
      </c>
      <c r="AH92" s="1"/>
      <c r="AI92" s="1"/>
      <c r="AJ92" s="1"/>
      <c r="AK92" s="1"/>
      <c r="AL92" s="1"/>
      <c r="AM92" s="1"/>
    </row>
    <row r="93" spans="1:39">
      <c r="A93" s="4">
        <v>45238</v>
      </c>
      <c r="B93" s="1">
        <v>89</v>
      </c>
      <c r="C93" s="1" t="s">
        <v>4</v>
      </c>
      <c r="D93" s="1"/>
      <c r="E93" s="1"/>
      <c r="F93" s="27"/>
      <c r="G93" s="59">
        <f t="shared" si="76"/>
        <v>0</v>
      </c>
      <c r="H93" s="1"/>
      <c r="I93" s="60">
        <f t="shared" si="70"/>
        <v>0</v>
      </c>
      <c r="J93" s="60">
        <f t="shared" si="71"/>
        <v>0</v>
      </c>
      <c r="K93" s="60">
        <f t="shared" si="72"/>
        <v>0</v>
      </c>
      <c r="L93" s="60">
        <f t="shared" si="73"/>
        <v>0</v>
      </c>
      <c r="M93" s="60">
        <f t="shared" si="74"/>
        <v>0</v>
      </c>
      <c r="N93" s="1"/>
      <c r="O93" s="61">
        <v>0</v>
      </c>
      <c r="P93" s="61">
        <v>0</v>
      </c>
      <c r="Q93" s="61">
        <v>0</v>
      </c>
      <c r="R93" s="61">
        <v>0</v>
      </c>
      <c r="S93" s="64">
        <f t="shared" si="75"/>
        <v>0</v>
      </c>
      <c r="T93" s="1"/>
      <c r="U93" s="1"/>
      <c r="V93" s="1"/>
      <c r="W93" s="1"/>
      <c r="X93" s="1"/>
      <c r="Y93" s="59">
        <f t="shared" si="77"/>
        <v>0</v>
      </c>
      <c r="Z93" s="1"/>
      <c r="AA93" s="62">
        <f t="shared" si="78"/>
        <v>0</v>
      </c>
      <c r="AB93" s="1"/>
      <c r="AC93" s="62">
        <f t="shared" si="79"/>
        <v>0</v>
      </c>
      <c r="AD93" s="1"/>
      <c r="AE93" s="59">
        <f t="shared" si="80"/>
        <v>0</v>
      </c>
      <c r="AF93" s="27"/>
      <c r="AG93" s="62">
        <v>0</v>
      </c>
      <c r="AH93" s="1"/>
      <c r="AI93" s="1"/>
      <c r="AJ93" s="1"/>
      <c r="AK93" s="1"/>
      <c r="AL93" s="1"/>
      <c r="AM93" s="1"/>
    </row>
    <row r="94" spans="1:39">
      <c r="A94" s="4">
        <v>45239</v>
      </c>
      <c r="B94" s="1">
        <v>90</v>
      </c>
      <c r="C94" s="1" t="s">
        <v>4</v>
      </c>
      <c r="D94" s="1"/>
      <c r="E94" s="1"/>
      <c r="F94" s="27"/>
      <c r="G94" s="59">
        <f t="shared" si="76"/>
        <v>0</v>
      </c>
      <c r="H94" s="1"/>
      <c r="I94" s="60">
        <f t="shared" si="70"/>
        <v>0</v>
      </c>
      <c r="J94" s="60">
        <f t="shared" si="71"/>
        <v>0</v>
      </c>
      <c r="K94" s="60">
        <f t="shared" si="72"/>
        <v>0</v>
      </c>
      <c r="L94" s="60">
        <f t="shared" si="73"/>
        <v>0</v>
      </c>
      <c r="M94" s="60">
        <f t="shared" si="74"/>
        <v>0</v>
      </c>
      <c r="N94" s="1"/>
      <c r="O94" s="61">
        <v>0</v>
      </c>
      <c r="P94" s="61">
        <v>0</v>
      </c>
      <c r="Q94" s="61">
        <v>0</v>
      </c>
      <c r="R94" s="61">
        <v>0</v>
      </c>
      <c r="S94" s="64">
        <f t="shared" si="75"/>
        <v>0</v>
      </c>
      <c r="T94" s="1"/>
      <c r="U94" s="1"/>
      <c r="V94" s="1"/>
      <c r="W94" s="1"/>
      <c r="X94" s="1"/>
      <c r="Y94" s="59">
        <f t="shared" si="77"/>
        <v>0</v>
      </c>
      <c r="Z94" s="1"/>
      <c r="AA94" s="62">
        <f t="shared" si="78"/>
        <v>0</v>
      </c>
      <c r="AB94" s="1"/>
      <c r="AC94" s="62">
        <f t="shared" si="79"/>
        <v>0</v>
      </c>
      <c r="AD94" s="1"/>
      <c r="AE94" s="59">
        <f t="shared" si="80"/>
        <v>0</v>
      </c>
      <c r="AF94" s="27"/>
      <c r="AG94" s="62">
        <v>0</v>
      </c>
      <c r="AH94" s="1"/>
      <c r="AI94" s="1"/>
      <c r="AJ94" s="1"/>
      <c r="AK94" s="1"/>
      <c r="AL94" s="1"/>
      <c r="AM94" s="1"/>
    </row>
    <row r="95" spans="1:39">
      <c r="A95" s="4">
        <v>45240</v>
      </c>
      <c r="B95" s="1">
        <v>91</v>
      </c>
      <c r="C95" s="1" t="s">
        <v>4</v>
      </c>
      <c r="D95" s="1"/>
      <c r="E95" s="1"/>
      <c r="F95" s="27"/>
      <c r="G95" s="59">
        <f t="shared" si="76"/>
        <v>0</v>
      </c>
      <c r="H95" s="1"/>
      <c r="I95" s="60">
        <f t="shared" si="70"/>
        <v>0</v>
      </c>
      <c r="J95" s="60">
        <f t="shared" si="71"/>
        <v>0</v>
      </c>
      <c r="K95" s="60">
        <f t="shared" si="72"/>
        <v>0</v>
      </c>
      <c r="L95" s="60">
        <f t="shared" si="73"/>
        <v>0</v>
      </c>
      <c r="M95" s="60">
        <f t="shared" si="74"/>
        <v>0</v>
      </c>
      <c r="N95" s="1"/>
      <c r="O95" s="61">
        <v>0</v>
      </c>
      <c r="P95" s="61">
        <v>0</v>
      </c>
      <c r="Q95" s="61">
        <v>0</v>
      </c>
      <c r="R95" s="61">
        <v>0</v>
      </c>
      <c r="S95" s="64">
        <f t="shared" si="75"/>
        <v>0</v>
      </c>
      <c r="T95" s="1"/>
      <c r="U95" s="1"/>
      <c r="V95" s="1"/>
      <c r="W95" s="1"/>
      <c r="X95" s="1"/>
      <c r="Y95" s="59">
        <f t="shared" si="77"/>
        <v>0</v>
      </c>
      <c r="Z95" s="1"/>
      <c r="AA95" s="62">
        <f t="shared" si="78"/>
        <v>0</v>
      </c>
      <c r="AB95" s="1"/>
      <c r="AC95" s="62">
        <f t="shared" si="79"/>
        <v>0</v>
      </c>
      <c r="AD95" s="1"/>
      <c r="AE95" s="59">
        <f t="shared" si="80"/>
        <v>0</v>
      </c>
      <c r="AF95" s="27"/>
      <c r="AG95" s="62">
        <v>0</v>
      </c>
      <c r="AH95" s="1"/>
      <c r="AI95" s="1"/>
      <c r="AJ95" s="1"/>
      <c r="AK95" s="1"/>
      <c r="AL95" s="1"/>
      <c r="AM95" s="1"/>
    </row>
    <row r="96" spans="1:39">
      <c r="A96" s="4">
        <v>45241</v>
      </c>
      <c r="B96" s="1">
        <v>92</v>
      </c>
      <c r="C96" s="1" t="s">
        <v>4</v>
      </c>
      <c r="D96" s="1"/>
      <c r="E96" s="1"/>
      <c r="F96" s="27"/>
      <c r="G96" s="59">
        <f t="shared" si="76"/>
        <v>0</v>
      </c>
      <c r="H96" s="1"/>
      <c r="I96" s="60">
        <f t="shared" si="70"/>
        <v>0</v>
      </c>
      <c r="J96" s="60">
        <f t="shared" si="71"/>
        <v>0</v>
      </c>
      <c r="K96" s="60">
        <f t="shared" si="72"/>
        <v>0</v>
      </c>
      <c r="L96" s="60">
        <f t="shared" si="73"/>
        <v>0</v>
      </c>
      <c r="M96" s="60">
        <f t="shared" si="74"/>
        <v>0</v>
      </c>
      <c r="N96" s="1"/>
      <c r="O96" s="61">
        <v>0</v>
      </c>
      <c r="P96" s="61">
        <v>0</v>
      </c>
      <c r="Q96" s="61">
        <v>0</v>
      </c>
      <c r="R96" s="61">
        <v>0</v>
      </c>
      <c r="S96" s="64">
        <f t="shared" si="75"/>
        <v>0</v>
      </c>
      <c r="T96" s="1"/>
      <c r="U96" s="1"/>
      <c r="V96" s="1"/>
      <c r="W96" s="1"/>
      <c r="X96" s="1"/>
      <c r="Y96" s="59">
        <f t="shared" si="77"/>
        <v>0</v>
      </c>
      <c r="Z96" s="1"/>
      <c r="AA96" s="62">
        <f t="shared" si="78"/>
        <v>0</v>
      </c>
      <c r="AB96" s="1"/>
      <c r="AC96" s="62">
        <f t="shared" si="79"/>
        <v>0</v>
      </c>
      <c r="AD96" s="1"/>
      <c r="AE96" s="59">
        <f t="shared" si="80"/>
        <v>0</v>
      </c>
      <c r="AF96" s="27"/>
      <c r="AG96" s="62">
        <v>0</v>
      </c>
      <c r="AH96" s="1"/>
      <c r="AI96" s="1"/>
      <c r="AJ96" s="1"/>
      <c r="AK96" s="1"/>
      <c r="AL96" s="1"/>
      <c r="AM96" s="1"/>
    </row>
    <row r="97" spans="1:39">
      <c r="A97" s="4">
        <v>45242</v>
      </c>
      <c r="B97" s="1">
        <v>93</v>
      </c>
      <c r="C97" s="1" t="s">
        <v>4</v>
      </c>
      <c r="D97" s="1"/>
      <c r="E97" s="1"/>
      <c r="F97" s="27"/>
      <c r="G97" s="59">
        <f t="shared" si="76"/>
        <v>0</v>
      </c>
      <c r="H97" s="1"/>
      <c r="I97" s="60">
        <f t="shared" si="70"/>
        <v>0</v>
      </c>
      <c r="J97" s="60">
        <f t="shared" si="71"/>
        <v>0</v>
      </c>
      <c r="K97" s="60">
        <f t="shared" si="72"/>
        <v>0</v>
      </c>
      <c r="L97" s="60">
        <f t="shared" si="73"/>
        <v>0</v>
      </c>
      <c r="M97" s="60">
        <f t="shared" si="74"/>
        <v>0</v>
      </c>
      <c r="N97" s="1"/>
      <c r="O97" s="61">
        <v>0</v>
      </c>
      <c r="P97" s="61">
        <v>0</v>
      </c>
      <c r="Q97" s="61">
        <v>0</v>
      </c>
      <c r="R97" s="61">
        <v>0</v>
      </c>
      <c r="S97" s="64">
        <f t="shared" si="75"/>
        <v>0</v>
      </c>
      <c r="T97" s="1"/>
      <c r="U97" s="1"/>
      <c r="V97" s="1"/>
      <c r="W97" s="1"/>
      <c r="X97" s="1"/>
      <c r="Y97" s="59">
        <f t="shared" si="77"/>
        <v>0</v>
      </c>
      <c r="Z97" s="1"/>
      <c r="AA97" s="62">
        <f t="shared" si="78"/>
        <v>0</v>
      </c>
      <c r="AB97" s="1"/>
      <c r="AC97" s="62">
        <f t="shared" si="79"/>
        <v>0</v>
      </c>
      <c r="AD97" s="1"/>
      <c r="AE97" s="59">
        <f t="shared" si="80"/>
        <v>0</v>
      </c>
      <c r="AF97" s="27"/>
      <c r="AG97" s="62">
        <v>0</v>
      </c>
      <c r="AH97" s="1"/>
      <c r="AI97" s="1"/>
      <c r="AJ97" s="1"/>
      <c r="AK97" s="1"/>
      <c r="AL97" s="1"/>
      <c r="AM97" s="1"/>
    </row>
    <row r="98" spans="1:39">
      <c r="A98" s="4">
        <v>45243</v>
      </c>
      <c r="B98" s="1">
        <v>94</v>
      </c>
      <c r="C98" s="1" t="s">
        <v>4</v>
      </c>
      <c r="D98" s="1"/>
      <c r="E98" s="1"/>
      <c r="F98" s="27"/>
      <c r="G98" s="59">
        <f t="shared" si="76"/>
        <v>0</v>
      </c>
      <c r="H98" s="1"/>
      <c r="I98" s="60">
        <f t="shared" si="70"/>
        <v>0</v>
      </c>
      <c r="J98" s="60">
        <f t="shared" si="71"/>
        <v>0</v>
      </c>
      <c r="K98" s="60">
        <f t="shared" si="72"/>
        <v>0</v>
      </c>
      <c r="L98" s="60">
        <f t="shared" si="73"/>
        <v>0</v>
      </c>
      <c r="M98" s="60">
        <f t="shared" si="74"/>
        <v>0</v>
      </c>
      <c r="N98" s="1"/>
      <c r="O98" s="61">
        <v>0</v>
      </c>
      <c r="P98" s="61">
        <v>0</v>
      </c>
      <c r="Q98" s="61">
        <v>0</v>
      </c>
      <c r="R98" s="61">
        <v>0</v>
      </c>
      <c r="S98" s="64">
        <f t="shared" si="75"/>
        <v>0</v>
      </c>
      <c r="T98" s="1"/>
      <c r="U98" s="1"/>
      <c r="V98" s="1"/>
      <c r="W98" s="1"/>
      <c r="X98" s="1"/>
      <c r="Y98" s="59">
        <f t="shared" si="77"/>
        <v>0</v>
      </c>
      <c r="Z98" s="1"/>
      <c r="AA98" s="62">
        <f t="shared" si="78"/>
        <v>0</v>
      </c>
      <c r="AB98" s="1"/>
      <c r="AC98" s="62">
        <f t="shared" si="79"/>
        <v>0</v>
      </c>
      <c r="AD98" s="1"/>
      <c r="AE98" s="59">
        <f t="shared" si="80"/>
        <v>0</v>
      </c>
      <c r="AF98" s="27"/>
      <c r="AG98" s="62">
        <v>0</v>
      </c>
      <c r="AH98" s="1"/>
      <c r="AI98" s="1"/>
      <c r="AJ98" s="1"/>
      <c r="AK98" s="1"/>
      <c r="AL98" s="1"/>
      <c r="AM98" s="1"/>
    </row>
    <row r="99" spans="1:39">
      <c r="A99" s="4">
        <v>45244</v>
      </c>
      <c r="B99" s="1">
        <v>95</v>
      </c>
      <c r="C99" s="1" t="s">
        <v>4</v>
      </c>
      <c r="D99" s="1"/>
      <c r="E99" s="1"/>
      <c r="F99" s="27"/>
      <c r="G99" s="59">
        <f t="shared" si="76"/>
        <v>0</v>
      </c>
      <c r="H99" s="1"/>
      <c r="I99" s="60">
        <f t="shared" si="70"/>
        <v>0</v>
      </c>
      <c r="J99" s="60">
        <f t="shared" si="71"/>
        <v>0</v>
      </c>
      <c r="K99" s="60">
        <f t="shared" si="72"/>
        <v>0</v>
      </c>
      <c r="L99" s="60">
        <f t="shared" si="73"/>
        <v>0</v>
      </c>
      <c r="M99" s="60">
        <f t="shared" si="74"/>
        <v>0</v>
      </c>
      <c r="N99" s="1"/>
      <c r="O99" s="61">
        <v>0</v>
      </c>
      <c r="P99" s="61">
        <v>0</v>
      </c>
      <c r="Q99" s="61">
        <v>0</v>
      </c>
      <c r="R99" s="61">
        <v>0</v>
      </c>
      <c r="S99" s="64">
        <f t="shared" si="75"/>
        <v>0</v>
      </c>
      <c r="T99" s="1"/>
      <c r="U99" s="1"/>
      <c r="V99" s="1"/>
      <c r="W99" s="1"/>
      <c r="X99" s="1"/>
      <c r="Y99" s="59">
        <f t="shared" si="77"/>
        <v>0</v>
      </c>
      <c r="Z99" s="1"/>
      <c r="AA99" s="62">
        <f t="shared" si="78"/>
        <v>0</v>
      </c>
      <c r="AB99" s="1"/>
      <c r="AC99" s="62">
        <f t="shared" si="79"/>
        <v>0</v>
      </c>
      <c r="AD99" s="1"/>
      <c r="AE99" s="59">
        <f t="shared" si="80"/>
        <v>0</v>
      </c>
      <c r="AF99" s="27"/>
      <c r="AG99" s="62">
        <v>0</v>
      </c>
      <c r="AH99" s="1"/>
      <c r="AI99" s="1"/>
      <c r="AJ99" s="1"/>
      <c r="AK99" s="1"/>
      <c r="AL99" s="1"/>
      <c r="AM99" s="1"/>
    </row>
    <row r="100" spans="1:39">
      <c r="A100" s="4">
        <v>45245</v>
      </c>
      <c r="B100" s="1">
        <v>96</v>
      </c>
      <c r="C100" s="1" t="s">
        <v>4</v>
      </c>
      <c r="D100" s="1"/>
      <c r="E100" s="1"/>
      <c r="F100" s="27"/>
      <c r="G100" s="59">
        <f t="shared" si="76"/>
        <v>0</v>
      </c>
      <c r="H100" s="1"/>
      <c r="I100" s="60">
        <f t="shared" si="70"/>
        <v>0</v>
      </c>
      <c r="J100" s="60">
        <f t="shared" si="71"/>
        <v>0</v>
      </c>
      <c r="K100" s="60">
        <f t="shared" si="72"/>
        <v>0</v>
      </c>
      <c r="L100" s="60">
        <f t="shared" si="73"/>
        <v>0</v>
      </c>
      <c r="M100" s="60">
        <f t="shared" si="74"/>
        <v>0</v>
      </c>
      <c r="N100" s="1"/>
      <c r="O100" s="61">
        <v>0</v>
      </c>
      <c r="P100" s="61">
        <v>0</v>
      </c>
      <c r="Q100" s="61">
        <v>0</v>
      </c>
      <c r="R100" s="61">
        <v>0</v>
      </c>
      <c r="S100" s="64">
        <f t="shared" si="75"/>
        <v>0</v>
      </c>
      <c r="T100" s="1"/>
      <c r="U100" s="1"/>
      <c r="V100" s="1"/>
      <c r="W100" s="1"/>
      <c r="X100" s="1"/>
      <c r="Y100" s="59">
        <f t="shared" si="77"/>
        <v>0</v>
      </c>
      <c r="Z100" s="1"/>
      <c r="AA100" s="62">
        <f t="shared" si="78"/>
        <v>0</v>
      </c>
      <c r="AB100" s="1"/>
      <c r="AC100" s="62">
        <f t="shared" si="79"/>
        <v>0</v>
      </c>
      <c r="AD100" s="1"/>
      <c r="AE100" s="59">
        <f t="shared" si="80"/>
        <v>0</v>
      </c>
      <c r="AF100" s="27"/>
      <c r="AG100" s="62">
        <v>0</v>
      </c>
      <c r="AH100" s="1"/>
      <c r="AI100" s="1"/>
      <c r="AJ100" s="1"/>
      <c r="AK100" s="1"/>
      <c r="AL100" s="1"/>
      <c r="AM100" s="1"/>
    </row>
    <row r="101" spans="1:39">
      <c r="A101" s="4">
        <v>45246</v>
      </c>
      <c r="B101" s="1">
        <v>97</v>
      </c>
      <c r="C101" s="1" t="s">
        <v>4</v>
      </c>
      <c r="D101" s="1"/>
      <c r="E101" s="1"/>
      <c r="F101" s="27"/>
      <c r="G101" s="59">
        <f t="shared" si="76"/>
        <v>0</v>
      </c>
      <c r="H101" s="1"/>
      <c r="I101" s="60">
        <f t="shared" si="70"/>
        <v>0</v>
      </c>
      <c r="J101" s="60">
        <f t="shared" si="71"/>
        <v>0</v>
      </c>
      <c r="K101" s="60">
        <f t="shared" si="72"/>
        <v>0</v>
      </c>
      <c r="L101" s="60">
        <f t="shared" si="73"/>
        <v>0</v>
      </c>
      <c r="M101" s="60">
        <f t="shared" si="74"/>
        <v>0</v>
      </c>
      <c r="N101" s="1"/>
      <c r="O101" s="61">
        <v>0</v>
      </c>
      <c r="P101" s="61">
        <v>0</v>
      </c>
      <c r="Q101" s="61">
        <v>0</v>
      </c>
      <c r="R101" s="61">
        <v>0</v>
      </c>
      <c r="S101" s="64">
        <f t="shared" si="75"/>
        <v>0</v>
      </c>
      <c r="T101" s="1"/>
      <c r="U101" s="1"/>
      <c r="V101" s="1"/>
      <c r="W101" s="1"/>
      <c r="X101" s="1"/>
      <c r="Y101" s="59">
        <f t="shared" si="77"/>
        <v>0</v>
      </c>
      <c r="Z101" s="1"/>
      <c r="AA101" s="62">
        <f t="shared" si="78"/>
        <v>0</v>
      </c>
      <c r="AB101" s="1"/>
      <c r="AC101" s="62">
        <f t="shared" si="79"/>
        <v>0</v>
      </c>
      <c r="AD101" s="1"/>
      <c r="AE101" s="59">
        <f t="shared" si="80"/>
        <v>0</v>
      </c>
      <c r="AF101" s="27"/>
      <c r="AG101" s="62">
        <v>0</v>
      </c>
      <c r="AH101" s="1"/>
      <c r="AI101" s="1"/>
      <c r="AJ101" s="1"/>
      <c r="AK101" s="1"/>
      <c r="AL101" s="1"/>
      <c r="AM101" s="1"/>
    </row>
    <row r="102" spans="1:39">
      <c r="A102" s="4">
        <v>45247</v>
      </c>
      <c r="B102" s="1">
        <v>98</v>
      </c>
      <c r="C102" s="1" t="s">
        <v>4</v>
      </c>
      <c r="D102" s="1"/>
      <c r="E102" s="1"/>
      <c r="F102" s="27"/>
      <c r="G102" s="59">
        <f t="shared" si="76"/>
        <v>0</v>
      </c>
      <c r="H102" s="1"/>
      <c r="I102" s="60">
        <f t="shared" si="70"/>
        <v>0</v>
      </c>
      <c r="J102" s="60">
        <f t="shared" si="71"/>
        <v>0</v>
      </c>
      <c r="K102" s="60">
        <f t="shared" si="72"/>
        <v>0</v>
      </c>
      <c r="L102" s="60">
        <f t="shared" si="73"/>
        <v>0</v>
      </c>
      <c r="M102" s="60">
        <f t="shared" si="74"/>
        <v>0</v>
      </c>
      <c r="N102" s="1"/>
      <c r="O102" s="61">
        <v>0</v>
      </c>
      <c r="P102" s="61">
        <v>0</v>
      </c>
      <c r="Q102" s="61">
        <v>0</v>
      </c>
      <c r="R102" s="61">
        <v>0</v>
      </c>
      <c r="S102" s="64">
        <f t="shared" si="75"/>
        <v>0</v>
      </c>
      <c r="T102" s="1"/>
      <c r="U102" s="1"/>
      <c r="V102" s="1"/>
      <c r="W102" s="1"/>
      <c r="X102" s="1"/>
      <c r="Y102" s="59">
        <f t="shared" si="77"/>
        <v>0</v>
      </c>
      <c r="Z102" s="1"/>
      <c r="AA102" s="62">
        <f t="shared" si="78"/>
        <v>0</v>
      </c>
      <c r="AB102" s="1"/>
      <c r="AC102" s="62">
        <f t="shared" si="79"/>
        <v>0</v>
      </c>
      <c r="AD102" s="1"/>
      <c r="AE102" s="59">
        <f t="shared" si="80"/>
        <v>0</v>
      </c>
      <c r="AF102" s="27"/>
      <c r="AG102" s="62">
        <v>0</v>
      </c>
      <c r="AH102" s="1"/>
      <c r="AI102" s="1"/>
      <c r="AJ102" s="1"/>
      <c r="AK102" s="1"/>
      <c r="AL102" s="1"/>
      <c r="AM102" s="1"/>
    </row>
    <row r="103" spans="1:39">
      <c r="A103" s="4">
        <v>45248</v>
      </c>
      <c r="B103" s="1">
        <v>99</v>
      </c>
      <c r="C103" s="1" t="s">
        <v>4</v>
      </c>
      <c r="D103" s="1"/>
      <c r="E103" s="1"/>
      <c r="F103" s="27"/>
      <c r="G103" s="59">
        <f t="shared" si="76"/>
        <v>0</v>
      </c>
      <c r="H103" s="1"/>
      <c r="I103" s="60">
        <f t="shared" si="70"/>
        <v>0</v>
      </c>
      <c r="J103" s="60">
        <f t="shared" si="71"/>
        <v>0</v>
      </c>
      <c r="K103" s="60">
        <f t="shared" si="72"/>
        <v>0</v>
      </c>
      <c r="L103" s="60">
        <f t="shared" si="73"/>
        <v>0</v>
      </c>
      <c r="M103" s="60">
        <f t="shared" si="74"/>
        <v>0</v>
      </c>
      <c r="N103" s="1"/>
      <c r="O103" s="61">
        <v>0</v>
      </c>
      <c r="P103" s="61">
        <v>0</v>
      </c>
      <c r="Q103" s="61">
        <v>0</v>
      </c>
      <c r="R103" s="61">
        <v>0</v>
      </c>
      <c r="S103" s="64">
        <f t="shared" si="75"/>
        <v>0</v>
      </c>
      <c r="T103" s="1"/>
      <c r="U103" s="1"/>
      <c r="V103" s="1"/>
      <c r="W103" s="1"/>
      <c r="X103" s="1"/>
      <c r="Y103" s="59">
        <f t="shared" si="77"/>
        <v>0</v>
      </c>
      <c r="Z103" s="1"/>
      <c r="AA103" s="62">
        <f t="shared" si="78"/>
        <v>0</v>
      </c>
      <c r="AB103" s="1"/>
      <c r="AC103" s="62">
        <f t="shared" si="79"/>
        <v>0</v>
      </c>
      <c r="AD103" s="1"/>
      <c r="AE103" s="59">
        <f t="shared" si="80"/>
        <v>0</v>
      </c>
      <c r="AF103" s="27"/>
      <c r="AG103" s="62">
        <v>0</v>
      </c>
      <c r="AH103" s="1"/>
      <c r="AI103" s="1"/>
      <c r="AJ103" s="1"/>
      <c r="AK103" s="1"/>
      <c r="AL103" s="1"/>
      <c r="AM103" s="1"/>
    </row>
    <row r="104" spans="1:39">
      <c r="A104" s="4">
        <v>45249</v>
      </c>
      <c r="B104" s="1">
        <v>100</v>
      </c>
      <c r="C104" s="1" t="s">
        <v>4</v>
      </c>
      <c r="D104" s="1"/>
      <c r="E104" s="1"/>
      <c r="F104" s="27"/>
      <c r="G104" s="59">
        <f t="shared" si="76"/>
        <v>0</v>
      </c>
      <c r="H104" s="1"/>
      <c r="I104" s="60">
        <f t="shared" si="70"/>
        <v>0</v>
      </c>
      <c r="J104" s="60">
        <f t="shared" si="71"/>
        <v>0</v>
      </c>
      <c r="K104" s="60">
        <f t="shared" si="72"/>
        <v>0</v>
      </c>
      <c r="L104" s="60">
        <f t="shared" si="73"/>
        <v>0</v>
      </c>
      <c r="M104" s="60">
        <f t="shared" si="74"/>
        <v>0</v>
      </c>
      <c r="N104" s="1"/>
      <c r="O104" s="61">
        <v>0</v>
      </c>
      <c r="P104" s="61">
        <v>0</v>
      </c>
      <c r="Q104" s="61">
        <v>0</v>
      </c>
      <c r="R104" s="61">
        <v>0</v>
      </c>
      <c r="S104" s="64">
        <f t="shared" si="75"/>
        <v>0</v>
      </c>
      <c r="T104" s="1"/>
      <c r="U104" s="1"/>
      <c r="V104" s="1"/>
      <c r="W104" s="1"/>
      <c r="X104" s="1"/>
      <c r="Y104" s="59">
        <f t="shared" si="77"/>
        <v>0</v>
      </c>
      <c r="Z104" s="1"/>
      <c r="AA104" s="62">
        <f t="shared" si="78"/>
        <v>0</v>
      </c>
      <c r="AB104" s="1"/>
      <c r="AC104" s="62">
        <f t="shared" si="79"/>
        <v>0</v>
      </c>
      <c r="AD104" s="1"/>
      <c r="AE104" s="59">
        <f t="shared" si="80"/>
        <v>0</v>
      </c>
      <c r="AF104" s="27"/>
      <c r="AG104" s="62">
        <v>0</v>
      </c>
      <c r="AH104" s="1"/>
      <c r="AI104" s="1"/>
      <c r="AJ104" s="1"/>
      <c r="AK104" s="1"/>
      <c r="AL104" s="1"/>
      <c r="AM104" s="1"/>
    </row>
    <row r="105" spans="1:39">
      <c r="A105" s="4">
        <v>45250</v>
      </c>
      <c r="B105" s="1">
        <v>101</v>
      </c>
      <c r="C105" s="1" t="s">
        <v>4</v>
      </c>
      <c r="D105" s="1"/>
      <c r="E105" s="1"/>
      <c r="F105" s="27"/>
      <c r="G105" s="59">
        <f t="shared" si="76"/>
        <v>0</v>
      </c>
      <c r="H105" s="1"/>
      <c r="I105" s="60">
        <f t="shared" si="70"/>
        <v>0</v>
      </c>
      <c r="J105" s="60">
        <f t="shared" si="71"/>
        <v>0</v>
      </c>
      <c r="K105" s="60">
        <f t="shared" si="72"/>
        <v>0</v>
      </c>
      <c r="L105" s="60">
        <f t="shared" si="73"/>
        <v>0</v>
      </c>
      <c r="M105" s="60">
        <f t="shared" si="74"/>
        <v>0</v>
      </c>
      <c r="N105" s="1"/>
      <c r="O105" s="61">
        <v>0</v>
      </c>
      <c r="P105" s="61">
        <v>0</v>
      </c>
      <c r="Q105" s="61">
        <v>0</v>
      </c>
      <c r="R105" s="61">
        <v>0</v>
      </c>
      <c r="S105" s="64">
        <f t="shared" si="75"/>
        <v>0</v>
      </c>
      <c r="T105" s="1"/>
      <c r="U105" s="1"/>
      <c r="V105" s="1"/>
      <c r="W105" s="1"/>
      <c r="X105" s="1"/>
      <c r="Y105" s="59">
        <f t="shared" si="77"/>
        <v>0</v>
      </c>
      <c r="Z105" s="1"/>
      <c r="AA105" s="62">
        <f t="shared" si="78"/>
        <v>0</v>
      </c>
      <c r="AB105" s="1"/>
      <c r="AC105" s="62">
        <f t="shared" si="79"/>
        <v>0</v>
      </c>
      <c r="AD105" s="1"/>
      <c r="AE105" s="59">
        <f t="shared" si="80"/>
        <v>0</v>
      </c>
      <c r="AF105" s="27"/>
      <c r="AG105" s="62">
        <v>0</v>
      </c>
      <c r="AH105" s="1"/>
      <c r="AI105" s="1"/>
      <c r="AJ105" s="1"/>
      <c r="AK105" s="1"/>
      <c r="AL105" s="1"/>
      <c r="AM105" s="1"/>
    </row>
    <row r="106" spans="1:39">
      <c r="A106" s="4">
        <v>45251</v>
      </c>
      <c r="B106" s="1">
        <v>102</v>
      </c>
      <c r="C106" s="1" t="s">
        <v>4</v>
      </c>
      <c r="D106" s="1"/>
      <c r="E106" s="1"/>
      <c r="F106" s="27"/>
      <c r="G106" s="59">
        <f t="shared" si="76"/>
        <v>0</v>
      </c>
      <c r="H106" s="1"/>
      <c r="I106" s="60">
        <f t="shared" si="70"/>
        <v>0</v>
      </c>
      <c r="J106" s="60">
        <f t="shared" si="71"/>
        <v>0</v>
      </c>
      <c r="K106" s="60">
        <f t="shared" si="72"/>
        <v>0</v>
      </c>
      <c r="L106" s="60">
        <f t="shared" si="73"/>
        <v>0</v>
      </c>
      <c r="M106" s="60">
        <f t="shared" si="74"/>
        <v>0</v>
      </c>
      <c r="N106" s="1"/>
      <c r="O106" s="61">
        <v>0</v>
      </c>
      <c r="P106" s="61">
        <v>0</v>
      </c>
      <c r="Q106" s="61">
        <v>0</v>
      </c>
      <c r="R106" s="61">
        <v>0</v>
      </c>
      <c r="S106" s="64">
        <f t="shared" si="75"/>
        <v>0</v>
      </c>
      <c r="T106" s="1"/>
      <c r="U106" s="1"/>
      <c r="V106" s="1"/>
      <c r="W106" s="1"/>
      <c r="X106" s="1"/>
      <c r="Y106" s="59">
        <f t="shared" si="77"/>
        <v>0</v>
      </c>
      <c r="Z106" s="1"/>
      <c r="AA106" s="62">
        <f t="shared" si="78"/>
        <v>0</v>
      </c>
      <c r="AB106" s="1"/>
      <c r="AC106" s="62">
        <f t="shared" si="79"/>
        <v>0</v>
      </c>
      <c r="AD106" s="1"/>
      <c r="AE106" s="59">
        <f t="shared" si="80"/>
        <v>0</v>
      </c>
      <c r="AF106" s="27"/>
      <c r="AG106" s="62">
        <v>0</v>
      </c>
      <c r="AH106" s="1"/>
      <c r="AI106" s="1"/>
      <c r="AJ106" s="1"/>
      <c r="AK106" s="1"/>
      <c r="AL106" s="1"/>
      <c r="AM106" s="1"/>
    </row>
    <row r="107" spans="1:39">
      <c r="A107" s="4">
        <v>45252</v>
      </c>
      <c r="B107" s="1">
        <v>103</v>
      </c>
      <c r="C107" s="1" t="s">
        <v>4</v>
      </c>
      <c r="D107" s="1"/>
      <c r="E107" s="1"/>
      <c r="F107" s="27"/>
      <c r="G107" s="59">
        <f t="shared" si="76"/>
        <v>0</v>
      </c>
      <c r="H107" s="1"/>
      <c r="I107" s="60">
        <f t="shared" si="70"/>
        <v>0</v>
      </c>
      <c r="J107" s="60">
        <f t="shared" si="71"/>
        <v>0</v>
      </c>
      <c r="K107" s="60">
        <f t="shared" si="72"/>
        <v>0</v>
      </c>
      <c r="L107" s="60">
        <f t="shared" si="73"/>
        <v>0</v>
      </c>
      <c r="M107" s="60">
        <f t="shared" si="74"/>
        <v>0</v>
      </c>
      <c r="N107" s="1"/>
      <c r="O107" s="61">
        <v>0</v>
      </c>
      <c r="P107" s="61">
        <v>0</v>
      </c>
      <c r="Q107" s="61">
        <v>0</v>
      </c>
      <c r="R107" s="61">
        <v>0</v>
      </c>
      <c r="S107" s="64">
        <f t="shared" si="75"/>
        <v>0</v>
      </c>
      <c r="T107" s="1"/>
      <c r="U107" s="1"/>
      <c r="V107" s="1"/>
      <c r="W107" s="1"/>
      <c r="X107" s="1"/>
      <c r="Y107" s="59">
        <f t="shared" si="77"/>
        <v>0</v>
      </c>
      <c r="Z107" s="1"/>
      <c r="AA107" s="62">
        <f t="shared" si="78"/>
        <v>0</v>
      </c>
      <c r="AB107" s="1"/>
      <c r="AC107" s="62">
        <f t="shared" si="79"/>
        <v>0</v>
      </c>
      <c r="AD107" s="1"/>
      <c r="AE107" s="59">
        <f t="shared" si="80"/>
        <v>0</v>
      </c>
      <c r="AF107" s="27"/>
      <c r="AG107" s="62">
        <v>0</v>
      </c>
      <c r="AH107" s="1"/>
      <c r="AI107" s="1"/>
      <c r="AJ107" s="1"/>
      <c r="AK107" s="1"/>
      <c r="AL107" s="1"/>
      <c r="AM107" s="1"/>
    </row>
    <row r="108" spans="1:39">
      <c r="A108" s="4">
        <v>45253</v>
      </c>
      <c r="B108" s="1">
        <v>104</v>
      </c>
      <c r="C108" s="1" t="s">
        <v>4</v>
      </c>
      <c r="D108" s="1"/>
      <c r="E108" s="1"/>
      <c r="F108" s="27"/>
      <c r="G108" s="59">
        <f t="shared" si="76"/>
        <v>0</v>
      </c>
      <c r="H108" s="1"/>
      <c r="I108" s="60">
        <f t="shared" si="70"/>
        <v>0</v>
      </c>
      <c r="J108" s="60">
        <f t="shared" si="71"/>
        <v>0</v>
      </c>
      <c r="K108" s="60">
        <f t="shared" si="72"/>
        <v>0</v>
      </c>
      <c r="L108" s="60">
        <f t="shared" si="73"/>
        <v>0</v>
      </c>
      <c r="M108" s="60">
        <f t="shared" si="74"/>
        <v>0</v>
      </c>
      <c r="N108" s="1"/>
      <c r="O108" s="61">
        <v>0</v>
      </c>
      <c r="P108" s="61">
        <v>0</v>
      </c>
      <c r="Q108" s="61">
        <v>0</v>
      </c>
      <c r="R108" s="61">
        <v>0</v>
      </c>
      <c r="S108" s="64">
        <f t="shared" si="75"/>
        <v>0</v>
      </c>
      <c r="T108" s="1"/>
      <c r="U108" s="1"/>
      <c r="V108" s="1"/>
      <c r="W108" s="1"/>
      <c r="X108" s="1"/>
      <c r="Y108" s="59">
        <f t="shared" si="77"/>
        <v>0</v>
      </c>
      <c r="Z108" s="1"/>
      <c r="AA108" s="62">
        <f t="shared" si="78"/>
        <v>0</v>
      </c>
      <c r="AB108" s="1"/>
      <c r="AC108" s="62">
        <f t="shared" si="79"/>
        <v>0</v>
      </c>
      <c r="AD108" s="1"/>
      <c r="AE108" s="59">
        <f t="shared" si="80"/>
        <v>0</v>
      </c>
      <c r="AF108" s="27"/>
      <c r="AG108" s="62">
        <v>0</v>
      </c>
      <c r="AH108" s="1"/>
      <c r="AI108" s="1"/>
      <c r="AJ108" s="1"/>
      <c r="AK108" s="1"/>
      <c r="AL108" s="1"/>
      <c r="AM108" s="1"/>
    </row>
    <row r="109" spans="1:39">
      <c r="A109" s="4">
        <v>45254</v>
      </c>
      <c r="B109" s="1">
        <v>105</v>
      </c>
      <c r="C109" s="1" t="s">
        <v>4</v>
      </c>
      <c r="D109" s="1"/>
      <c r="E109" s="1"/>
      <c r="F109" s="27"/>
      <c r="G109" s="59">
        <f t="shared" si="76"/>
        <v>0</v>
      </c>
      <c r="H109" s="1"/>
      <c r="I109" s="60">
        <f t="shared" si="70"/>
        <v>0</v>
      </c>
      <c r="J109" s="60">
        <f t="shared" si="71"/>
        <v>0</v>
      </c>
      <c r="K109" s="60">
        <f t="shared" si="72"/>
        <v>0</v>
      </c>
      <c r="L109" s="60">
        <f t="shared" si="73"/>
        <v>0</v>
      </c>
      <c r="M109" s="60">
        <f t="shared" si="74"/>
        <v>0</v>
      </c>
      <c r="N109" s="1"/>
      <c r="O109" s="61">
        <v>0</v>
      </c>
      <c r="P109" s="61">
        <v>0</v>
      </c>
      <c r="Q109" s="61">
        <v>0</v>
      </c>
      <c r="R109" s="61">
        <v>0</v>
      </c>
      <c r="S109" s="64">
        <f t="shared" si="75"/>
        <v>0</v>
      </c>
      <c r="T109" s="1"/>
      <c r="U109" s="1"/>
      <c r="V109" s="1"/>
      <c r="W109" s="1"/>
      <c r="X109" s="1"/>
      <c r="Y109" s="59">
        <f t="shared" si="77"/>
        <v>0</v>
      </c>
      <c r="Z109" s="1"/>
      <c r="AA109" s="62">
        <f t="shared" si="78"/>
        <v>0</v>
      </c>
      <c r="AB109" s="1"/>
      <c r="AC109" s="62">
        <f t="shared" si="79"/>
        <v>0</v>
      </c>
      <c r="AD109" s="1"/>
      <c r="AE109" s="59">
        <f t="shared" si="80"/>
        <v>0</v>
      </c>
      <c r="AF109" s="27"/>
      <c r="AG109" s="62">
        <v>0</v>
      </c>
      <c r="AH109" s="1"/>
      <c r="AI109" s="1"/>
      <c r="AJ109" s="1"/>
      <c r="AK109" s="1"/>
      <c r="AL109" s="1"/>
      <c r="AM109" s="1"/>
    </row>
    <row r="110" spans="1:39">
      <c r="A110" s="4">
        <v>45255</v>
      </c>
      <c r="B110" s="1">
        <v>106</v>
      </c>
      <c r="C110" s="1" t="s">
        <v>4</v>
      </c>
      <c r="D110" s="1"/>
      <c r="E110" s="1"/>
      <c r="F110" s="27"/>
      <c r="G110" s="59">
        <f t="shared" si="76"/>
        <v>0</v>
      </c>
      <c r="H110" s="1"/>
      <c r="I110" s="60">
        <f t="shared" si="70"/>
        <v>0</v>
      </c>
      <c r="J110" s="60">
        <f t="shared" si="71"/>
        <v>0</v>
      </c>
      <c r="K110" s="60">
        <f t="shared" si="72"/>
        <v>0</v>
      </c>
      <c r="L110" s="60">
        <f t="shared" si="73"/>
        <v>0</v>
      </c>
      <c r="M110" s="60">
        <f t="shared" si="74"/>
        <v>0</v>
      </c>
      <c r="N110" s="1"/>
      <c r="O110" s="61">
        <v>0</v>
      </c>
      <c r="P110" s="61">
        <v>0</v>
      </c>
      <c r="Q110" s="61">
        <v>0</v>
      </c>
      <c r="R110" s="61">
        <v>0</v>
      </c>
      <c r="S110" s="64">
        <f t="shared" si="75"/>
        <v>0</v>
      </c>
      <c r="T110" s="1"/>
      <c r="U110" s="1"/>
      <c r="V110" s="1"/>
      <c r="W110" s="1"/>
      <c r="X110" s="1"/>
      <c r="Y110" s="59">
        <f t="shared" si="77"/>
        <v>0</v>
      </c>
      <c r="Z110" s="1"/>
      <c r="AA110" s="62">
        <f t="shared" si="78"/>
        <v>0</v>
      </c>
      <c r="AB110" s="1"/>
      <c r="AC110" s="62">
        <f t="shared" si="79"/>
        <v>0</v>
      </c>
      <c r="AD110" s="1"/>
      <c r="AE110" s="59">
        <f t="shared" si="80"/>
        <v>0</v>
      </c>
      <c r="AF110" s="27"/>
      <c r="AG110" s="62">
        <v>0</v>
      </c>
      <c r="AH110" s="1"/>
      <c r="AI110" s="1"/>
      <c r="AJ110" s="1"/>
      <c r="AK110" s="1"/>
      <c r="AL110" s="1"/>
      <c r="AM110" s="1"/>
    </row>
    <row r="111" spans="1:39">
      <c r="A111" s="4">
        <v>45256</v>
      </c>
      <c r="B111" s="1">
        <v>107</v>
      </c>
      <c r="C111" s="1" t="s">
        <v>4</v>
      </c>
      <c r="D111" s="1"/>
      <c r="E111" s="1"/>
      <c r="F111" s="27"/>
      <c r="G111" s="59">
        <f t="shared" si="76"/>
        <v>0</v>
      </c>
      <c r="H111" s="1"/>
      <c r="I111" s="60">
        <f t="shared" si="70"/>
        <v>0</v>
      </c>
      <c r="J111" s="60">
        <f t="shared" si="71"/>
        <v>0</v>
      </c>
      <c r="K111" s="60">
        <f t="shared" si="72"/>
        <v>0</v>
      </c>
      <c r="L111" s="60">
        <f t="shared" si="73"/>
        <v>0</v>
      </c>
      <c r="M111" s="60">
        <f t="shared" si="74"/>
        <v>0</v>
      </c>
      <c r="N111" s="1"/>
      <c r="O111" s="61">
        <v>0</v>
      </c>
      <c r="P111" s="61">
        <v>0</v>
      </c>
      <c r="Q111" s="61">
        <v>0</v>
      </c>
      <c r="R111" s="61">
        <v>0</v>
      </c>
      <c r="S111" s="64">
        <f t="shared" si="75"/>
        <v>0</v>
      </c>
      <c r="T111" s="1"/>
      <c r="U111" s="1"/>
      <c r="V111" s="1"/>
      <c r="W111" s="1"/>
      <c r="X111" s="1"/>
      <c r="Y111" s="59">
        <f t="shared" si="77"/>
        <v>0</v>
      </c>
      <c r="Z111" s="1"/>
      <c r="AA111" s="62">
        <f>+AA110+Z111</f>
        <v>0</v>
      </c>
      <c r="AB111" s="1"/>
      <c r="AC111" s="62">
        <f t="shared" si="79"/>
        <v>0</v>
      </c>
      <c r="AD111" s="1"/>
      <c r="AE111" s="59">
        <f t="shared" si="80"/>
        <v>0</v>
      </c>
      <c r="AF111" s="27"/>
      <c r="AG111" s="62">
        <v>0</v>
      </c>
      <c r="AH111" s="1"/>
      <c r="AI111" s="1"/>
      <c r="AJ111" s="1"/>
      <c r="AK111" s="1"/>
      <c r="AL111" s="1"/>
      <c r="AM111" s="1"/>
    </row>
    <row r="112" spans="1:39">
      <c r="A112" s="4">
        <v>45257</v>
      </c>
      <c r="B112" s="1">
        <v>108</v>
      </c>
      <c r="C112" s="1" t="s">
        <v>4</v>
      </c>
      <c r="D112" s="1"/>
      <c r="E112" s="1"/>
      <c r="F112" s="27"/>
      <c r="G112" s="59">
        <f t="shared" si="76"/>
        <v>0</v>
      </c>
      <c r="H112" s="1"/>
      <c r="I112" s="60">
        <f t="shared" si="70"/>
        <v>0</v>
      </c>
      <c r="J112" s="60">
        <f t="shared" si="71"/>
        <v>0</v>
      </c>
      <c r="K112" s="60">
        <f t="shared" si="72"/>
        <v>0</v>
      </c>
      <c r="L112" s="60">
        <f t="shared" si="73"/>
        <v>0</v>
      </c>
      <c r="M112" s="60">
        <f t="shared" si="74"/>
        <v>0</v>
      </c>
      <c r="N112" s="1"/>
      <c r="O112" s="61">
        <v>0</v>
      </c>
      <c r="P112" s="61">
        <v>0</v>
      </c>
      <c r="Q112" s="61">
        <v>0</v>
      </c>
      <c r="R112" s="61">
        <v>0</v>
      </c>
      <c r="S112" s="64">
        <f t="shared" si="75"/>
        <v>0</v>
      </c>
      <c r="T112" s="1"/>
      <c r="U112" s="1"/>
      <c r="V112" s="1"/>
      <c r="W112" s="1"/>
      <c r="X112" s="1"/>
      <c r="Y112" s="59">
        <f t="shared" si="77"/>
        <v>0</v>
      </c>
      <c r="Z112" s="1"/>
      <c r="AA112" s="62">
        <f t="shared" si="78"/>
        <v>0</v>
      </c>
      <c r="AB112" s="1"/>
      <c r="AC112" s="62">
        <f t="shared" si="79"/>
        <v>0</v>
      </c>
      <c r="AD112" s="1"/>
      <c r="AE112" s="59">
        <f t="shared" si="80"/>
        <v>0</v>
      </c>
      <c r="AF112" s="27"/>
      <c r="AG112" s="62">
        <v>0</v>
      </c>
      <c r="AH112" s="1"/>
      <c r="AI112" s="1"/>
      <c r="AJ112" s="1"/>
      <c r="AK112" s="1"/>
      <c r="AL112" s="1"/>
      <c r="AM112" s="1"/>
    </row>
    <row r="113" spans="1:39">
      <c r="A113" s="4">
        <v>45258</v>
      </c>
      <c r="B113" s="1">
        <v>109</v>
      </c>
      <c r="C113" s="1" t="s">
        <v>4</v>
      </c>
      <c r="D113" s="1"/>
      <c r="E113" s="1"/>
      <c r="F113" s="27"/>
      <c r="G113" s="59">
        <f t="shared" si="76"/>
        <v>0</v>
      </c>
      <c r="H113" s="1"/>
      <c r="I113" s="60">
        <f t="shared" si="70"/>
        <v>0</v>
      </c>
      <c r="J113" s="60">
        <f t="shared" si="71"/>
        <v>0</v>
      </c>
      <c r="K113" s="60">
        <f t="shared" si="72"/>
        <v>0</v>
      </c>
      <c r="L113" s="60">
        <f t="shared" si="73"/>
        <v>0</v>
      </c>
      <c r="M113" s="60">
        <f t="shared" si="74"/>
        <v>0</v>
      </c>
      <c r="N113" s="1"/>
      <c r="O113" s="61">
        <v>0</v>
      </c>
      <c r="P113" s="61">
        <v>0</v>
      </c>
      <c r="Q113" s="61">
        <v>0</v>
      </c>
      <c r="R113" s="61">
        <v>0</v>
      </c>
      <c r="S113" s="64">
        <f t="shared" si="75"/>
        <v>0</v>
      </c>
      <c r="T113" s="1"/>
      <c r="U113" s="1"/>
      <c r="V113" s="1"/>
      <c r="W113" s="1"/>
      <c r="X113" s="1"/>
      <c r="Y113" s="59">
        <f t="shared" si="77"/>
        <v>0</v>
      </c>
      <c r="Z113" s="1"/>
      <c r="AA113" s="62">
        <f t="shared" si="78"/>
        <v>0</v>
      </c>
      <c r="AB113" s="1"/>
      <c r="AC113" s="62">
        <f t="shared" si="79"/>
        <v>0</v>
      </c>
      <c r="AD113" s="1"/>
      <c r="AE113" s="59">
        <f t="shared" si="80"/>
        <v>0</v>
      </c>
      <c r="AF113" s="27"/>
      <c r="AG113" s="62">
        <v>0</v>
      </c>
      <c r="AH113" s="1"/>
      <c r="AI113" s="1"/>
      <c r="AJ113" s="1"/>
      <c r="AK113" s="1"/>
      <c r="AL113" s="1"/>
      <c r="AM113" s="1"/>
    </row>
    <row r="114" spans="1:39">
      <c r="A114" s="4">
        <v>45259</v>
      </c>
      <c r="B114" s="1">
        <v>110</v>
      </c>
      <c r="C114" s="1" t="s">
        <v>4</v>
      </c>
      <c r="D114" s="1"/>
      <c r="E114" s="1"/>
      <c r="F114" s="27"/>
      <c r="G114" s="59">
        <f t="shared" si="76"/>
        <v>0</v>
      </c>
      <c r="H114" s="1"/>
      <c r="I114" s="60">
        <f t="shared" si="70"/>
        <v>0</v>
      </c>
      <c r="J114" s="60">
        <f t="shared" si="71"/>
        <v>0</v>
      </c>
      <c r="K114" s="60">
        <f t="shared" si="72"/>
        <v>0</v>
      </c>
      <c r="L114" s="60">
        <f t="shared" si="73"/>
        <v>0</v>
      </c>
      <c r="M114" s="60">
        <f t="shared" si="74"/>
        <v>0</v>
      </c>
      <c r="N114" s="1"/>
      <c r="O114" s="61">
        <v>0</v>
      </c>
      <c r="P114" s="61">
        <v>0</v>
      </c>
      <c r="Q114" s="61">
        <v>0</v>
      </c>
      <c r="R114" s="61">
        <v>0</v>
      </c>
      <c r="S114" s="64">
        <f t="shared" si="75"/>
        <v>0</v>
      </c>
      <c r="T114" s="1"/>
      <c r="U114" s="1"/>
      <c r="V114" s="1"/>
      <c r="W114" s="1"/>
      <c r="X114" s="1"/>
      <c r="Y114" s="59">
        <f t="shared" si="77"/>
        <v>0</v>
      </c>
      <c r="Z114" s="1"/>
      <c r="AA114" s="62">
        <f t="shared" si="78"/>
        <v>0</v>
      </c>
      <c r="AB114" s="1"/>
      <c r="AC114" s="62">
        <f t="shared" si="79"/>
        <v>0</v>
      </c>
      <c r="AD114" s="1"/>
      <c r="AE114" s="59">
        <f t="shared" si="80"/>
        <v>0</v>
      </c>
      <c r="AF114" s="27"/>
      <c r="AG114" s="62">
        <v>0</v>
      </c>
      <c r="AH114" s="1"/>
      <c r="AI114" s="1"/>
      <c r="AJ114" s="1"/>
      <c r="AK114" s="1"/>
      <c r="AL114" s="1"/>
      <c r="AM114" s="1"/>
    </row>
    <row r="115" spans="1:39">
      <c r="A115" s="4">
        <v>45260</v>
      </c>
      <c r="B115" s="1">
        <v>111</v>
      </c>
      <c r="C115" s="1" t="s">
        <v>4</v>
      </c>
      <c r="D115" s="1"/>
      <c r="E115" s="1"/>
      <c r="F115" s="27"/>
      <c r="G115" s="59">
        <f t="shared" si="76"/>
        <v>0</v>
      </c>
      <c r="H115" s="1"/>
      <c r="I115" s="60">
        <v>0</v>
      </c>
      <c r="J115" s="60">
        <f t="shared" si="71"/>
        <v>0</v>
      </c>
      <c r="K115" s="60">
        <f t="shared" si="72"/>
        <v>0</v>
      </c>
      <c r="L115" s="60">
        <f t="shared" si="73"/>
        <v>0</v>
      </c>
      <c r="M115" s="60">
        <f t="shared" si="74"/>
        <v>0</v>
      </c>
      <c r="N115" s="1"/>
      <c r="O115" s="61">
        <v>0</v>
      </c>
      <c r="P115" s="61">
        <v>0</v>
      </c>
      <c r="Q115" s="61">
        <v>0</v>
      </c>
      <c r="R115" s="61">
        <v>0</v>
      </c>
      <c r="S115" s="61">
        <v>0</v>
      </c>
      <c r="T115" s="1"/>
      <c r="U115" s="1"/>
      <c r="V115" s="1"/>
      <c r="W115" s="1"/>
      <c r="X115" s="1"/>
      <c r="Y115" s="59">
        <f t="shared" si="77"/>
        <v>0</v>
      </c>
      <c r="Z115" s="1"/>
      <c r="AA115" s="62">
        <f t="shared" si="78"/>
        <v>0</v>
      </c>
      <c r="AB115" s="1"/>
      <c r="AC115" s="62">
        <f t="shared" si="79"/>
        <v>0</v>
      </c>
      <c r="AD115" s="1"/>
      <c r="AE115" s="59">
        <f t="shared" si="80"/>
        <v>0</v>
      </c>
      <c r="AF115" s="27"/>
      <c r="AG115" s="62">
        <v>0</v>
      </c>
      <c r="AH115" s="1"/>
      <c r="AI115" s="1"/>
      <c r="AJ115" s="1"/>
      <c r="AK115" s="1"/>
      <c r="AL115" s="1"/>
      <c r="AM115" s="1"/>
    </row>
    <row r="116" spans="1:39" ht="18.75">
      <c r="A116" s="40"/>
      <c r="B116" s="37"/>
      <c r="C116" s="33" t="s">
        <v>28</v>
      </c>
      <c r="D116" s="37"/>
      <c r="E116" s="37"/>
      <c r="F116" s="37">
        <f>SUM(F86:F115)</f>
        <v>0</v>
      </c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27"/>
      <c r="AG116" s="41"/>
      <c r="AH116" s="37"/>
      <c r="AI116" s="37"/>
      <c r="AJ116" s="37"/>
      <c r="AK116" s="37"/>
      <c r="AL116" s="37"/>
      <c r="AM116" s="37"/>
    </row>
    <row r="117" spans="1:39">
      <c r="A117" s="40"/>
      <c r="B117" s="37"/>
      <c r="C117" s="39" t="s">
        <v>29</v>
      </c>
      <c r="D117" s="39"/>
      <c r="E117" s="37"/>
      <c r="F117" s="37">
        <f>+F85+F116</f>
        <v>16247.72</v>
      </c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27"/>
      <c r="AG117" s="41"/>
      <c r="AH117" s="37"/>
      <c r="AI117" s="37"/>
      <c r="AJ117" s="37"/>
      <c r="AK117" s="37"/>
      <c r="AL117" s="37"/>
      <c r="AM117" s="37"/>
    </row>
    <row r="118" spans="1:39">
      <c r="A118" s="4">
        <v>45261</v>
      </c>
      <c r="B118" s="1">
        <v>112</v>
      </c>
      <c r="C118" s="1" t="s">
        <v>4</v>
      </c>
      <c r="D118" s="1"/>
      <c r="E118" s="1"/>
      <c r="F118" s="60">
        <v>0</v>
      </c>
      <c r="G118" s="63">
        <v>0</v>
      </c>
      <c r="H118" s="1"/>
      <c r="I118" s="60">
        <f>+F118*35.5/49</f>
        <v>0</v>
      </c>
      <c r="J118" s="60">
        <f>+F118*6.5/49</f>
        <v>0</v>
      </c>
      <c r="K118" s="60">
        <f>+F118*0.122448979591837</f>
        <v>0</v>
      </c>
      <c r="L118" s="60">
        <f>+F118*0.0204081632653061</f>
        <v>0</v>
      </c>
      <c r="M118" s="60">
        <f>+I118+J118+K118+L118</f>
        <v>0</v>
      </c>
      <c r="N118" s="1"/>
      <c r="O118" s="11">
        <f>+G118*35.5/49</f>
        <v>0</v>
      </c>
      <c r="P118" s="11">
        <f>+G118*6.5/49</f>
        <v>0</v>
      </c>
      <c r="Q118" s="11">
        <f>+G118*6/49</f>
        <v>0</v>
      </c>
      <c r="R118" s="11">
        <f>+G118*1/49</f>
        <v>0</v>
      </c>
      <c r="S118" s="64">
        <f>+O118+P118+Q118+R118</f>
        <v>0</v>
      </c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27"/>
      <c r="AG118" s="42"/>
      <c r="AH118" s="1"/>
      <c r="AI118" s="1"/>
      <c r="AJ118" s="1"/>
      <c r="AK118" s="1"/>
      <c r="AL118" s="1"/>
      <c r="AM118" s="1"/>
    </row>
    <row r="119" spans="1:39">
      <c r="A119" s="4">
        <v>45262</v>
      </c>
      <c r="B119" s="1">
        <v>113</v>
      </c>
      <c r="C119" s="1" t="s">
        <v>4</v>
      </c>
      <c r="D119" s="1"/>
      <c r="E119" s="1"/>
      <c r="F119" s="27">
        <v>0</v>
      </c>
      <c r="G119" s="59">
        <f>+G118+F119</f>
        <v>0</v>
      </c>
      <c r="H119" s="1"/>
      <c r="I119" s="60">
        <f t="shared" ref="I119:I148" si="81">+F119*35.5/49</f>
        <v>0</v>
      </c>
      <c r="J119" s="60">
        <f t="shared" ref="J119:J148" si="82">+F119*6.5/49</f>
        <v>0</v>
      </c>
      <c r="K119" s="60">
        <f t="shared" ref="K119:K148" si="83">+F119*0.122448979591837</f>
        <v>0</v>
      </c>
      <c r="L119" s="60">
        <f t="shared" ref="L119:L148" si="84">+F119*0.0204081632653061</f>
        <v>0</v>
      </c>
      <c r="M119" s="60">
        <f t="shared" ref="M119:M148" si="85">+I119+J119+K119+L119</f>
        <v>0</v>
      </c>
      <c r="N119" s="1"/>
      <c r="O119" s="11">
        <f t="shared" ref="O119:O148" si="86">+G119*35.5/49</f>
        <v>0</v>
      </c>
      <c r="P119" s="11">
        <f t="shared" ref="P119:P148" si="87">+G119*6.5/49</f>
        <v>0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27"/>
      <c r="AG119" s="42"/>
      <c r="AH119" s="1"/>
      <c r="AI119" s="1"/>
      <c r="AJ119" s="1"/>
      <c r="AK119" s="1"/>
      <c r="AL119" s="1"/>
      <c r="AM119" s="1"/>
    </row>
    <row r="120" spans="1:39">
      <c r="A120" s="4">
        <v>45263</v>
      </c>
      <c r="B120" s="1">
        <v>114</v>
      </c>
      <c r="C120" s="1" t="s">
        <v>4</v>
      </c>
      <c r="D120" s="1"/>
      <c r="E120" s="1"/>
      <c r="F120" s="27"/>
      <c r="G120" s="59">
        <f t="shared" ref="G120:G148" si="88">+G119+F120</f>
        <v>0</v>
      </c>
      <c r="H120" s="1"/>
      <c r="I120" s="60">
        <f t="shared" si="81"/>
        <v>0</v>
      </c>
      <c r="J120" s="60">
        <f t="shared" si="82"/>
        <v>0</v>
      </c>
      <c r="K120" s="60">
        <f t="shared" si="83"/>
        <v>0</v>
      </c>
      <c r="L120" s="60">
        <f t="shared" si="84"/>
        <v>0</v>
      </c>
      <c r="M120" s="60">
        <f t="shared" si="85"/>
        <v>0</v>
      </c>
      <c r="N120" s="1"/>
      <c r="O120" s="11">
        <f t="shared" si="86"/>
        <v>0</v>
      </c>
      <c r="P120" s="11">
        <f t="shared" si="87"/>
        <v>0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27"/>
      <c r="AG120" s="42"/>
      <c r="AH120" s="1"/>
      <c r="AI120" s="1"/>
      <c r="AJ120" s="1"/>
      <c r="AK120" s="1"/>
      <c r="AL120" s="1"/>
      <c r="AM120" s="1"/>
    </row>
    <row r="121" spans="1:39">
      <c r="A121" s="4">
        <v>45264</v>
      </c>
      <c r="B121" s="1">
        <v>5</v>
      </c>
      <c r="C121" s="1" t="s">
        <v>4</v>
      </c>
      <c r="D121" s="1"/>
      <c r="E121" s="1"/>
      <c r="F121" s="27"/>
      <c r="G121" s="59">
        <f t="shared" si="88"/>
        <v>0</v>
      </c>
      <c r="H121" s="1"/>
      <c r="I121" s="60">
        <f t="shared" si="81"/>
        <v>0</v>
      </c>
      <c r="J121" s="60">
        <f t="shared" si="82"/>
        <v>0</v>
      </c>
      <c r="K121" s="60">
        <f t="shared" si="83"/>
        <v>0</v>
      </c>
      <c r="L121" s="60">
        <f t="shared" si="84"/>
        <v>0</v>
      </c>
      <c r="M121" s="60">
        <f t="shared" si="85"/>
        <v>0</v>
      </c>
      <c r="N121" s="1"/>
      <c r="O121" s="11">
        <f t="shared" si="86"/>
        <v>0</v>
      </c>
      <c r="P121" s="11">
        <f t="shared" si="87"/>
        <v>0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27"/>
      <c r="AG121" s="42"/>
      <c r="AH121" s="1"/>
      <c r="AI121" s="1"/>
      <c r="AJ121" s="1"/>
      <c r="AK121" s="1"/>
      <c r="AL121" s="1"/>
      <c r="AM121" s="1"/>
    </row>
    <row r="122" spans="1:39">
      <c r="A122" s="4">
        <v>45265</v>
      </c>
      <c r="B122" s="1">
        <v>116</v>
      </c>
      <c r="C122" s="1" t="s">
        <v>4</v>
      </c>
      <c r="D122" s="1"/>
      <c r="E122" s="1"/>
      <c r="F122" s="27"/>
      <c r="G122" s="59">
        <f t="shared" si="88"/>
        <v>0</v>
      </c>
      <c r="H122" s="1"/>
      <c r="I122" s="60">
        <f t="shared" si="81"/>
        <v>0</v>
      </c>
      <c r="J122" s="60">
        <f t="shared" si="82"/>
        <v>0</v>
      </c>
      <c r="K122" s="60">
        <f t="shared" si="83"/>
        <v>0</v>
      </c>
      <c r="L122" s="60">
        <f t="shared" si="84"/>
        <v>0</v>
      </c>
      <c r="M122" s="60">
        <f t="shared" si="85"/>
        <v>0</v>
      </c>
      <c r="N122" s="1"/>
      <c r="O122" s="11">
        <f t="shared" si="86"/>
        <v>0</v>
      </c>
      <c r="P122" s="11">
        <f t="shared" si="87"/>
        <v>0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27"/>
      <c r="AG122" s="42"/>
      <c r="AH122" s="1"/>
      <c r="AI122" s="1"/>
      <c r="AJ122" s="1"/>
      <c r="AK122" s="1"/>
      <c r="AL122" s="1"/>
      <c r="AM122" s="1"/>
    </row>
    <row r="123" spans="1:39">
      <c r="A123" s="4">
        <v>45266</v>
      </c>
      <c r="B123" s="1">
        <v>117</v>
      </c>
      <c r="C123" s="1" t="s">
        <v>4</v>
      </c>
      <c r="D123" s="1"/>
      <c r="E123" s="1"/>
      <c r="F123" s="27"/>
      <c r="G123" s="59">
        <f t="shared" si="88"/>
        <v>0</v>
      </c>
      <c r="H123" s="1"/>
      <c r="I123" s="60">
        <f t="shared" si="81"/>
        <v>0</v>
      </c>
      <c r="J123" s="60">
        <f t="shared" si="82"/>
        <v>0</v>
      </c>
      <c r="K123" s="60">
        <f t="shared" si="83"/>
        <v>0</v>
      </c>
      <c r="L123" s="60">
        <f t="shared" si="84"/>
        <v>0</v>
      </c>
      <c r="M123" s="60">
        <f t="shared" si="85"/>
        <v>0</v>
      </c>
      <c r="N123" s="1"/>
      <c r="O123" s="11">
        <f t="shared" si="86"/>
        <v>0</v>
      </c>
      <c r="P123" s="11">
        <f t="shared" si="87"/>
        <v>0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27"/>
      <c r="AG123" s="42"/>
      <c r="AH123" s="1"/>
      <c r="AI123" s="1"/>
      <c r="AJ123" s="1"/>
      <c r="AK123" s="1"/>
      <c r="AL123" s="1"/>
      <c r="AM123" s="1"/>
    </row>
    <row r="124" spans="1:39">
      <c r="A124" s="4">
        <v>45267</v>
      </c>
      <c r="B124" s="1">
        <v>118</v>
      </c>
      <c r="C124" s="1" t="s">
        <v>4</v>
      </c>
      <c r="D124" s="1"/>
      <c r="E124" s="1"/>
      <c r="F124" s="27"/>
      <c r="G124" s="59">
        <f t="shared" si="88"/>
        <v>0</v>
      </c>
      <c r="H124" s="1"/>
      <c r="I124" s="60">
        <f t="shared" si="81"/>
        <v>0</v>
      </c>
      <c r="J124" s="60">
        <f t="shared" si="82"/>
        <v>0</v>
      </c>
      <c r="K124" s="60">
        <f t="shared" si="83"/>
        <v>0</v>
      </c>
      <c r="L124" s="60">
        <f t="shared" si="84"/>
        <v>0</v>
      </c>
      <c r="M124" s="60">
        <f t="shared" si="85"/>
        <v>0</v>
      </c>
      <c r="N124" s="1"/>
      <c r="O124" s="11">
        <f t="shared" si="86"/>
        <v>0</v>
      </c>
      <c r="P124" s="11">
        <f t="shared" si="87"/>
        <v>0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27"/>
      <c r="AG124" s="42"/>
      <c r="AH124" s="1"/>
      <c r="AI124" s="1"/>
      <c r="AJ124" s="1"/>
      <c r="AK124" s="1"/>
      <c r="AL124" s="1"/>
      <c r="AM124" s="1"/>
    </row>
    <row r="125" spans="1:39">
      <c r="A125" s="4">
        <v>45268</v>
      </c>
      <c r="B125" s="1">
        <v>119</v>
      </c>
      <c r="C125" s="1" t="s">
        <v>4</v>
      </c>
      <c r="D125" s="1"/>
      <c r="E125" s="1"/>
      <c r="F125" s="27"/>
      <c r="G125" s="59">
        <f t="shared" si="88"/>
        <v>0</v>
      </c>
      <c r="H125" s="1"/>
      <c r="I125" s="60">
        <f t="shared" si="81"/>
        <v>0</v>
      </c>
      <c r="J125" s="60">
        <f t="shared" si="82"/>
        <v>0</v>
      </c>
      <c r="K125" s="60">
        <f t="shared" si="83"/>
        <v>0</v>
      </c>
      <c r="L125" s="60">
        <f t="shared" si="84"/>
        <v>0</v>
      </c>
      <c r="M125" s="60">
        <f t="shared" si="85"/>
        <v>0</v>
      </c>
      <c r="N125" s="1"/>
      <c r="O125" s="11">
        <f t="shared" si="86"/>
        <v>0</v>
      </c>
      <c r="P125" s="11">
        <f t="shared" si="87"/>
        <v>0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27"/>
      <c r="AG125" s="42"/>
      <c r="AH125" s="1"/>
      <c r="AI125" s="1"/>
      <c r="AJ125" s="1"/>
      <c r="AK125" s="1"/>
      <c r="AL125" s="1"/>
      <c r="AM125" s="1"/>
    </row>
    <row r="126" spans="1:39">
      <c r="A126" s="4">
        <v>45269</v>
      </c>
      <c r="B126" s="1">
        <v>120</v>
      </c>
      <c r="C126" s="1" t="s">
        <v>4</v>
      </c>
      <c r="D126" s="1"/>
      <c r="E126" s="1"/>
      <c r="F126" s="27"/>
      <c r="G126" s="59">
        <f t="shared" si="88"/>
        <v>0</v>
      </c>
      <c r="H126" s="1"/>
      <c r="I126" s="60">
        <f t="shared" si="81"/>
        <v>0</v>
      </c>
      <c r="J126" s="60">
        <f t="shared" si="82"/>
        <v>0</v>
      </c>
      <c r="K126" s="60">
        <f t="shared" si="83"/>
        <v>0</v>
      </c>
      <c r="L126" s="60">
        <f t="shared" si="84"/>
        <v>0</v>
      </c>
      <c r="M126" s="60">
        <f t="shared" si="85"/>
        <v>0</v>
      </c>
      <c r="N126" s="1"/>
      <c r="O126" s="11">
        <f t="shared" si="86"/>
        <v>0</v>
      </c>
      <c r="P126" s="11">
        <f t="shared" si="87"/>
        <v>0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27"/>
      <c r="AG126" s="42"/>
      <c r="AH126" s="1"/>
      <c r="AI126" s="1"/>
      <c r="AJ126" s="1"/>
      <c r="AK126" s="1"/>
      <c r="AL126" s="1"/>
      <c r="AM126" s="1"/>
    </row>
    <row r="127" spans="1:39">
      <c r="A127" s="4">
        <v>45270</v>
      </c>
      <c r="B127" s="1">
        <v>121</v>
      </c>
      <c r="C127" s="1" t="s">
        <v>4</v>
      </c>
      <c r="D127" s="1"/>
      <c r="E127" s="1"/>
      <c r="F127" s="27"/>
      <c r="G127" s="59">
        <f t="shared" si="88"/>
        <v>0</v>
      </c>
      <c r="H127" s="1"/>
      <c r="I127" s="60">
        <f t="shared" si="81"/>
        <v>0</v>
      </c>
      <c r="J127" s="60">
        <f t="shared" si="82"/>
        <v>0</v>
      </c>
      <c r="K127" s="60">
        <f t="shared" si="83"/>
        <v>0</v>
      </c>
      <c r="L127" s="60">
        <f t="shared" si="84"/>
        <v>0</v>
      </c>
      <c r="M127" s="60">
        <f t="shared" si="85"/>
        <v>0</v>
      </c>
      <c r="N127" s="1"/>
      <c r="O127" s="11">
        <f t="shared" si="86"/>
        <v>0</v>
      </c>
      <c r="P127" s="11">
        <f t="shared" si="87"/>
        <v>0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27"/>
      <c r="AG127" s="42"/>
      <c r="AH127" s="1"/>
      <c r="AI127" s="1"/>
      <c r="AJ127" s="1"/>
      <c r="AK127" s="1"/>
      <c r="AL127" s="1"/>
      <c r="AM127" s="1"/>
    </row>
    <row r="128" spans="1:39">
      <c r="A128" s="4">
        <v>45271</v>
      </c>
      <c r="B128" s="1">
        <v>122</v>
      </c>
      <c r="C128" s="1" t="s">
        <v>4</v>
      </c>
      <c r="D128" s="1"/>
      <c r="E128" s="1"/>
      <c r="F128" s="27"/>
      <c r="G128" s="59">
        <f t="shared" si="88"/>
        <v>0</v>
      </c>
      <c r="H128" s="1"/>
      <c r="I128" s="60">
        <f t="shared" si="81"/>
        <v>0</v>
      </c>
      <c r="J128" s="60">
        <f t="shared" si="82"/>
        <v>0</v>
      </c>
      <c r="K128" s="60">
        <f t="shared" si="83"/>
        <v>0</v>
      </c>
      <c r="L128" s="60">
        <f t="shared" si="84"/>
        <v>0</v>
      </c>
      <c r="M128" s="60">
        <f t="shared" si="85"/>
        <v>0</v>
      </c>
      <c r="N128" s="1"/>
      <c r="O128" s="11">
        <f t="shared" si="86"/>
        <v>0</v>
      </c>
      <c r="P128" s="11">
        <f t="shared" si="87"/>
        <v>0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27"/>
      <c r="AG128" s="42"/>
      <c r="AH128" s="1"/>
      <c r="AI128" s="1"/>
      <c r="AJ128" s="1"/>
      <c r="AK128" s="1"/>
      <c r="AL128" s="1"/>
      <c r="AM128" s="1"/>
    </row>
    <row r="129" spans="1:39">
      <c r="A129" s="4">
        <v>45272</v>
      </c>
      <c r="B129" s="1">
        <v>123</v>
      </c>
      <c r="C129" s="1" t="s">
        <v>4</v>
      </c>
      <c r="D129" s="1"/>
      <c r="E129" s="1"/>
      <c r="F129" s="27"/>
      <c r="G129" s="59">
        <f t="shared" si="88"/>
        <v>0</v>
      </c>
      <c r="H129" s="1"/>
      <c r="I129" s="60">
        <f t="shared" si="81"/>
        <v>0</v>
      </c>
      <c r="J129" s="60">
        <f t="shared" si="82"/>
        <v>0</v>
      </c>
      <c r="K129" s="60">
        <f t="shared" si="83"/>
        <v>0</v>
      </c>
      <c r="L129" s="60">
        <f t="shared" si="84"/>
        <v>0</v>
      </c>
      <c r="M129" s="60">
        <f t="shared" si="85"/>
        <v>0</v>
      </c>
      <c r="N129" s="1"/>
      <c r="O129" s="11">
        <f t="shared" si="86"/>
        <v>0</v>
      </c>
      <c r="P129" s="11">
        <f t="shared" si="87"/>
        <v>0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27"/>
      <c r="AG129" s="42"/>
      <c r="AH129" s="1"/>
      <c r="AI129" s="1"/>
      <c r="AJ129" s="1"/>
      <c r="AK129" s="1"/>
      <c r="AL129" s="1"/>
      <c r="AM129" s="1"/>
    </row>
    <row r="130" spans="1:39">
      <c r="A130" s="4">
        <v>45273</v>
      </c>
      <c r="B130" s="1">
        <v>124</v>
      </c>
      <c r="C130" s="1" t="s">
        <v>4</v>
      </c>
      <c r="D130" s="1"/>
      <c r="E130" s="1"/>
      <c r="F130" s="27"/>
      <c r="G130" s="59">
        <f t="shared" si="88"/>
        <v>0</v>
      </c>
      <c r="H130" s="1"/>
      <c r="I130" s="60">
        <f t="shared" si="81"/>
        <v>0</v>
      </c>
      <c r="J130" s="60">
        <f t="shared" si="82"/>
        <v>0</v>
      </c>
      <c r="K130" s="60">
        <f t="shared" si="83"/>
        <v>0</v>
      </c>
      <c r="L130" s="60">
        <f t="shared" si="84"/>
        <v>0</v>
      </c>
      <c r="M130" s="60">
        <f t="shared" si="85"/>
        <v>0</v>
      </c>
      <c r="N130" s="1"/>
      <c r="O130" s="11">
        <f t="shared" si="86"/>
        <v>0</v>
      </c>
      <c r="P130" s="11">
        <f t="shared" si="87"/>
        <v>0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27"/>
      <c r="AG130" s="42"/>
      <c r="AH130" s="1"/>
      <c r="AI130" s="1"/>
      <c r="AJ130" s="1"/>
      <c r="AK130" s="1"/>
      <c r="AL130" s="1"/>
      <c r="AM130" s="1"/>
    </row>
    <row r="131" spans="1:39">
      <c r="A131" s="4">
        <v>45274</v>
      </c>
      <c r="B131" s="1">
        <v>125</v>
      </c>
      <c r="C131" s="1" t="s">
        <v>4</v>
      </c>
      <c r="D131" s="1"/>
      <c r="E131" s="1"/>
      <c r="F131" s="27"/>
      <c r="G131" s="59">
        <f t="shared" si="88"/>
        <v>0</v>
      </c>
      <c r="H131" s="1"/>
      <c r="I131" s="60">
        <f t="shared" si="81"/>
        <v>0</v>
      </c>
      <c r="J131" s="60">
        <f t="shared" si="82"/>
        <v>0</v>
      </c>
      <c r="K131" s="60">
        <f t="shared" si="83"/>
        <v>0</v>
      </c>
      <c r="L131" s="60">
        <f t="shared" si="84"/>
        <v>0</v>
      </c>
      <c r="M131" s="60">
        <f t="shared" si="85"/>
        <v>0</v>
      </c>
      <c r="N131" s="1"/>
      <c r="O131" s="11">
        <f t="shared" si="86"/>
        <v>0</v>
      </c>
      <c r="P131" s="11">
        <f t="shared" si="87"/>
        <v>0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27"/>
      <c r="AG131" s="42"/>
      <c r="AH131" s="1"/>
      <c r="AI131" s="1"/>
      <c r="AJ131" s="1"/>
      <c r="AK131" s="1"/>
      <c r="AL131" s="1"/>
      <c r="AM131" s="1"/>
    </row>
    <row r="132" spans="1:39">
      <c r="A132" s="4">
        <v>45275</v>
      </c>
      <c r="B132" s="1">
        <v>126</v>
      </c>
      <c r="C132" s="1" t="s">
        <v>4</v>
      </c>
      <c r="D132" s="1"/>
      <c r="E132" s="1"/>
      <c r="F132" s="27"/>
      <c r="G132" s="59">
        <f t="shared" si="88"/>
        <v>0</v>
      </c>
      <c r="H132" s="1"/>
      <c r="I132" s="60">
        <f t="shared" si="81"/>
        <v>0</v>
      </c>
      <c r="J132" s="60">
        <f t="shared" si="82"/>
        <v>0</v>
      </c>
      <c r="K132" s="60">
        <f t="shared" si="83"/>
        <v>0</v>
      </c>
      <c r="L132" s="60">
        <f t="shared" si="84"/>
        <v>0</v>
      </c>
      <c r="M132" s="60">
        <f t="shared" si="85"/>
        <v>0</v>
      </c>
      <c r="N132" s="1"/>
      <c r="O132" s="11">
        <f t="shared" si="86"/>
        <v>0</v>
      </c>
      <c r="P132" s="11">
        <f t="shared" si="87"/>
        <v>0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27"/>
      <c r="AG132" s="42"/>
      <c r="AH132" s="1"/>
      <c r="AI132" s="1"/>
      <c r="AJ132" s="1"/>
      <c r="AK132" s="1"/>
      <c r="AL132" s="1"/>
      <c r="AM132" s="1"/>
    </row>
    <row r="133" spans="1:39">
      <c r="A133" s="4">
        <v>45276</v>
      </c>
      <c r="B133" s="1">
        <v>127</v>
      </c>
      <c r="C133" s="1" t="s">
        <v>4</v>
      </c>
      <c r="D133" s="1"/>
      <c r="E133" s="1"/>
      <c r="F133" s="27"/>
      <c r="G133" s="59">
        <f t="shared" si="88"/>
        <v>0</v>
      </c>
      <c r="H133" s="1"/>
      <c r="I133" s="60">
        <f t="shared" si="81"/>
        <v>0</v>
      </c>
      <c r="J133" s="60">
        <f t="shared" si="82"/>
        <v>0</v>
      </c>
      <c r="K133" s="60">
        <f t="shared" si="83"/>
        <v>0</v>
      </c>
      <c r="L133" s="60">
        <f t="shared" si="84"/>
        <v>0</v>
      </c>
      <c r="M133" s="60">
        <f t="shared" si="85"/>
        <v>0</v>
      </c>
      <c r="N133" s="1"/>
      <c r="O133" s="11">
        <f t="shared" si="86"/>
        <v>0</v>
      </c>
      <c r="P133" s="11">
        <f t="shared" si="87"/>
        <v>0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27"/>
      <c r="AG133" s="42"/>
      <c r="AH133" s="1"/>
      <c r="AI133" s="1"/>
      <c r="AJ133" s="1"/>
      <c r="AK133" s="1"/>
      <c r="AL133" s="1"/>
      <c r="AM133" s="1"/>
    </row>
    <row r="134" spans="1:39">
      <c r="A134" s="4">
        <v>45277</v>
      </c>
      <c r="B134" s="1">
        <v>128</v>
      </c>
      <c r="C134" s="1" t="s">
        <v>4</v>
      </c>
      <c r="D134" s="1"/>
      <c r="E134" s="1"/>
      <c r="F134" s="27"/>
      <c r="G134" s="59">
        <f t="shared" si="88"/>
        <v>0</v>
      </c>
      <c r="H134" s="1"/>
      <c r="I134" s="60">
        <f t="shared" si="81"/>
        <v>0</v>
      </c>
      <c r="J134" s="60">
        <f t="shared" si="82"/>
        <v>0</v>
      </c>
      <c r="K134" s="60">
        <f t="shared" si="83"/>
        <v>0</v>
      </c>
      <c r="L134" s="60">
        <f t="shared" si="84"/>
        <v>0</v>
      </c>
      <c r="M134" s="60">
        <f t="shared" si="85"/>
        <v>0</v>
      </c>
      <c r="N134" s="1"/>
      <c r="O134" s="11">
        <f t="shared" si="86"/>
        <v>0</v>
      </c>
      <c r="P134" s="11">
        <f t="shared" si="87"/>
        <v>0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27"/>
      <c r="AG134" s="42"/>
      <c r="AH134" s="1"/>
      <c r="AI134" s="1"/>
      <c r="AJ134" s="1"/>
      <c r="AK134" s="1"/>
      <c r="AL134" s="1"/>
      <c r="AM134" s="1"/>
    </row>
    <row r="135" spans="1:39">
      <c r="A135" s="4">
        <v>45278</v>
      </c>
      <c r="B135" s="1">
        <v>129</v>
      </c>
      <c r="C135" s="1" t="s">
        <v>4</v>
      </c>
      <c r="D135" s="1"/>
      <c r="E135" s="1"/>
      <c r="F135" s="27"/>
      <c r="G135" s="59">
        <f t="shared" si="88"/>
        <v>0</v>
      </c>
      <c r="H135" s="1"/>
      <c r="I135" s="60">
        <f t="shared" si="81"/>
        <v>0</v>
      </c>
      <c r="J135" s="60">
        <f t="shared" si="82"/>
        <v>0</v>
      </c>
      <c r="K135" s="60">
        <f t="shared" si="83"/>
        <v>0</v>
      </c>
      <c r="L135" s="60">
        <f t="shared" si="84"/>
        <v>0</v>
      </c>
      <c r="M135" s="60">
        <f t="shared" si="85"/>
        <v>0</v>
      </c>
      <c r="N135" s="1"/>
      <c r="O135" s="11">
        <f t="shared" si="86"/>
        <v>0</v>
      </c>
      <c r="P135" s="11">
        <f t="shared" si="87"/>
        <v>0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27"/>
      <c r="AG135" s="42"/>
      <c r="AH135" s="1"/>
      <c r="AI135" s="1"/>
      <c r="AJ135" s="1"/>
      <c r="AK135" s="1"/>
      <c r="AL135" s="1"/>
      <c r="AM135" s="1"/>
    </row>
    <row r="136" spans="1:39">
      <c r="A136" s="4">
        <v>45279</v>
      </c>
      <c r="B136" s="1">
        <v>130</v>
      </c>
      <c r="C136" s="1" t="s">
        <v>4</v>
      </c>
      <c r="D136" s="1"/>
      <c r="E136" s="1"/>
      <c r="F136" s="27"/>
      <c r="G136" s="59">
        <f t="shared" si="88"/>
        <v>0</v>
      </c>
      <c r="H136" s="1"/>
      <c r="I136" s="60">
        <f t="shared" si="81"/>
        <v>0</v>
      </c>
      <c r="J136" s="60">
        <f t="shared" si="82"/>
        <v>0</v>
      </c>
      <c r="K136" s="60">
        <f t="shared" si="83"/>
        <v>0</v>
      </c>
      <c r="L136" s="60">
        <f t="shared" si="84"/>
        <v>0</v>
      </c>
      <c r="M136" s="60">
        <f t="shared" si="85"/>
        <v>0</v>
      </c>
      <c r="N136" s="1"/>
      <c r="O136" s="11">
        <f t="shared" si="86"/>
        <v>0</v>
      </c>
      <c r="P136" s="11">
        <f t="shared" si="87"/>
        <v>0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27"/>
      <c r="AG136" s="42"/>
      <c r="AH136" s="1"/>
      <c r="AI136" s="1"/>
      <c r="AJ136" s="1"/>
      <c r="AK136" s="1"/>
      <c r="AL136" s="1"/>
      <c r="AM136" s="1"/>
    </row>
    <row r="137" spans="1:39">
      <c r="A137" s="4">
        <v>45280</v>
      </c>
      <c r="B137" s="1">
        <v>131</v>
      </c>
      <c r="C137" s="1" t="s">
        <v>4</v>
      </c>
      <c r="D137" s="1"/>
      <c r="E137" s="1"/>
      <c r="F137" s="27"/>
      <c r="G137" s="59">
        <f t="shared" si="88"/>
        <v>0</v>
      </c>
      <c r="H137" s="1"/>
      <c r="I137" s="60">
        <f t="shared" si="81"/>
        <v>0</v>
      </c>
      <c r="J137" s="60">
        <f t="shared" si="82"/>
        <v>0</v>
      </c>
      <c r="K137" s="60">
        <f t="shared" si="83"/>
        <v>0</v>
      </c>
      <c r="L137" s="60">
        <f t="shared" si="84"/>
        <v>0</v>
      </c>
      <c r="M137" s="60">
        <f t="shared" si="85"/>
        <v>0</v>
      </c>
      <c r="N137" s="1"/>
      <c r="O137" s="11">
        <f t="shared" si="86"/>
        <v>0</v>
      </c>
      <c r="P137" s="11">
        <f t="shared" si="87"/>
        <v>0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27"/>
      <c r="AG137" s="42"/>
      <c r="AH137" s="1"/>
      <c r="AI137" s="1"/>
      <c r="AJ137" s="1"/>
      <c r="AK137" s="1"/>
      <c r="AL137" s="1"/>
      <c r="AM137" s="1"/>
    </row>
    <row r="138" spans="1:39">
      <c r="A138" s="4">
        <v>45281</v>
      </c>
      <c r="B138" s="1">
        <v>132</v>
      </c>
      <c r="C138" s="1" t="s">
        <v>4</v>
      </c>
      <c r="D138" s="1"/>
      <c r="E138" s="1"/>
      <c r="F138" s="27"/>
      <c r="G138" s="59">
        <f t="shared" si="88"/>
        <v>0</v>
      </c>
      <c r="H138" s="1"/>
      <c r="I138" s="60">
        <f t="shared" si="81"/>
        <v>0</v>
      </c>
      <c r="J138" s="60">
        <f t="shared" si="82"/>
        <v>0</v>
      </c>
      <c r="K138" s="60">
        <f t="shared" si="83"/>
        <v>0</v>
      </c>
      <c r="L138" s="60">
        <f t="shared" si="84"/>
        <v>0</v>
      </c>
      <c r="M138" s="60">
        <f t="shared" si="85"/>
        <v>0</v>
      </c>
      <c r="N138" s="1"/>
      <c r="O138" s="11">
        <f t="shared" si="86"/>
        <v>0</v>
      </c>
      <c r="P138" s="11">
        <f t="shared" si="87"/>
        <v>0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27"/>
      <c r="AG138" s="42"/>
      <c r="AH138" s="1"/>
      <c r="AI138" s="1"/>
      <c r="AJ138" s="1"/>
      <c r="AK138" s="1"/>
      <c r="AL138" s="1"/>
      <c r="AM138" s="1"/>
    </row>
    <row r="139" spans="1:39">
      <c r="A139" s="4">
        <v>45282</v>
      </c>
      <c r="B139" s="1">
        <v>133</v>
      </c>
      <c r="C139" s="1" t="s">
        <v>4</v>
      </c>
      <c r="D139" s="1"/>
      <c r="E139" s="1"/>
      <c r="F139" s="27"/>
      <c r="G139" s="59">
        <f t="shared" si="88"/>
        <v>0</v>
      </c>
      <c r="H139" s="1"/>
      <c r="I139" s="60">
        <f t="shared" si="81"/>
        <v>0</v>
      </c>
      <c r="J139" s="60">
        <f t="shared" si="82"/>
        <v>0</v>
      </c>
      <c r="K139" s="60">
        <f t="shared" si="83"/>
        <v>0</v>
      </c>
      <c r="L139" s="60">
        <f t="shared" si="84"/>
        <v>0</v>
      </c>
      <c r="M139" s="60">
        <f t="shared" si="85"/>
        <v>0</v>
      </c>
      <c r="N139" s="1"/>
      <c r="O139" s="11">
        <f t="shared" si="86"/>
        <v>0</v>
      </c>
      <c r="P139" s="11">
        <f t="shared" si="87"/>
        <v>0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27"/>
      <c r="AG139" s="42"/>
      <c r="AH139" s="1"/>
      <c r="AI139" s="1"/>
      <c r="AJ139" s="1"/>
      <c r="AK139" s="1"/>
      <c r="AL139" s="1"/>
      <c r="AM139" s="1"/>
    </row>
    <row r="140" spans="1:39">
      <c r="A140" s="4">
        <v>45283</v>
      </c>
      <c r="B140" s="1">
        <v>134</v>
      </c>
      <c r="C140" s="1" t="s">
        <v>4</v>
      </c>
      <c r="D140" s="1"/>
      <c r="E140" s="1"/>
      <c r="F140" s="27"/>
      <c r="G140" s="59">
        <f t="shared" si="88"/>
        <v>0</v>
      </c>
      <c r="H140" s="1"/>
      <c r="I140" s="60">
        <f t="shared" si="81"/>
        <v>0</v>
      </c>
      <c r="J140" s="60">
        <f t="shared" si="82"/>
        <v>0</v>
      </c>
      <c r="K140" s="60">
        <f t="shared" si="83"/>
        <v>0</v>
      </c>
      <c r="L140" s="60">
        <f t="shared" si="84"/>
        <v>0</v>
      </c>
      <c r="M140" s="60">
        <f t="shared" si="85"/>
        <v>0</v>
      </c>
      <c r="N140" s="1"/>
      <c r="O140" s="11">
        <f t="shared" si="86"/>
        <v>0</v>
      </c>
      <c r="P140" s="11">
        <f t="shared" si="87"/>
        <v>0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27"/>
      <c r="AG140" s="42"/>
      <c r="AH140" s="1"/>
      <c r="AI140" s="1"/>
      <c r="AJ140" s="1"/>
      <c r="AK140" s="1"/>
      <c r="AL140" s="1"/>
      <c r="AM140" s="1"/>
    </row>
    <row r="141" spans="1:39">
      <c r="A141" s="4">
        <v>45284</v>
      </c>
      <c r="B141" s="1">
        <v>135</v>
      </c>
      <c r="C141" s="1" t="s">
        <v>4</v>
      </c>
      <c r="D141" s="1"/>
      <c r="E141" s="1"/>
      <c r="F141" s="27"/>
      <c r="G141" s="59">
        <f t="shared" si="88"/>
        <v>0</v>
      </c>
      <c r="H141" s="1"/>
      <c r="I141" s="60">
        <f t="shared" si="81"/>
        <v>0</v>
      </c>
      <c r="J141" s="60">
        <f t="shared" si="82"/>
        <v>0</v>
      </c>
      <c r="K141" s="60">
        <f t="shared" si="83"/>
        <v>0</v>
      </c>
      <c r="L141" s="60">
        <f t="shared" si="84"/>
        <v>0</v>
      </c>
      <c r="M141" s="60">
        <f t="shared" si="85"/>
        <v>0</v>
      </c>
      <c r="N141" s="1"/>
      <c r="O141" s="11">
        <f t="shared" si="86"/>
        <v>0</v>
      </c>
      <c r="P141" s="11">
        <f t="shared" si="87"/>
        <v>0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27"/>
      <c r="AG141" s="42"/>
      <c r="AH141" s="1"/>
      <c r="AI141" s="1"/>
      <c r="AJ141" s="1"/>
      <c r="AK141" s="1"/>
      <c r="AL141" s="1"/>
      <c r="AM141" s="1"/>
    </row>
    <row r="142" spans="1:39">
      <c r="A142" s="4">
        <v>45285</v>
      </c>
      <c r="B142" s="1">
        <v>136</v>
      </c>
      <c r="C142" s="1" t="s">
        <v>4</v>
      </c>
      <c r="D142" s="1"/>
      <c r="E142" s="1"/>
      <c r="F142" s="27"/>
      <c r="G142" s="59">
        <f t="shared" si="88"/>
        <v>0</v>
      </c>
      <c r="H142" s="1"/>
      <c r="I142" s="60">
        <f t="shared" si="81"/>
        <v>0</v>
      </c>
      <c r="J142" s="60">
        <f t="shared" si="82"/>
        <v>0</v>
      </c>
      <c r="K142" s="60">
        <f t="shared" si="83"/>
        <v>0</v>
      </c>
      <c r="L142" s="60">
        <f t="shared" si="84"/>
        <v>0</v>
      </c>
      <c r="M142" s="60">
        <f t="shared" si="85"/>
        <v>0</v>
      </c>
      <c r="N142" s="1"/>
      <c r="O142" s="11">
        <f t="shared" si="86"/>
        <v>0</v>
      </c>
      <c r="P142" s="11">
        <f t="shared" si="87"/>
        <v>0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27"/>
      <c r="AG142" s="42"/>
      <c r="AH142" s="1"/>
      <c r="AI142" s="1"/>
      <c r="AJ142" s="1"/>
      <c r="AK142" s="1"/>
      <c r="AL142" s="1"/>
      <c r="AM142" s="1"/>
    </row>
    <row r="143" spans="1:39">
      <c r="A143" s="4">
        <v>45286</v>
      </c>
      <c r="B143" s="1">
        <v>137</v>
      </c>
      <c r="C143" s="1" t="s">
        <v>4</v>
      </c>
      <c r="D143" s="1"/>
      <c r="E143" s="1"/>
      <c r="F143" s="27"/>
      <c r="G143" s="59">
        <f t="shared" si="88"/>
        <v>0</v>
      </c>
      <c r="H143" s="1"/>
      <c r="I143" s="60">
        <f t="shared" si="81"/>
        <v>0</v>
      </c>
      <c r="J143" s="60">
        <f t="shared" si="82"/>
        <v>0</v>
      </c>
      <c r="K143" s="60">
        <f t="shared" si="83"/>
        <v>0</v>
      </c>
      <c r="L143" s="60">
        <f t="shared" si="84"/>
        <v>0</v>
      </c>
      <c r="M143" s="60">
        <f t="shared" si="85"/>
        <v>0</v>
      </c>
      <c r="N143" s="1"/>
      <c r="O143" s="11">
        <f t="shared" si="86"/>
        <v>0</v>
      </c>
      <c r="P143" s="11">
        <f t="shared" si="87"/>
        <v>0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27"/>
      <c r="AG143" s="42"/>
      <c r="AH143" s="1"/>
      <c r="AI143" s="1"/>
      <c r="AJ143" s="1"/>
      <c r="AK143" s="1"/>
      <c r="AL143" s="1"/>
      <c r="AM143" s="1"/>
    </row>
    <row r="144" spans="1:39">
      <c r="A144" s="4">
        <v>45287</v>
      </c>
      <c r="B144" s="1">
        <v>138</v>
      </c>
      <c r="C144" s="1" t="s">
        <v>4</v>
      </c>
      <c r="D144" s="1"/>
      <c r="E144" s="1"/>
      <c r="F144" s="27"/>
      <c r="G144" s="59">
        <f t="shared" si="88"/>
        <v>0</v>
      </c>
      <c r="H144" s="1"/>
      <c r="I144" s="60">
        <f t="shared" si="81"/>
        <v>0</v>
      </c>
      <c r="J144" s="60">
        <f t="shared" si="82"/>
        <v>0</v>
      </c>
      <c r="K144" s="60">
        <f t="shared" si="83"/>
        <v>0</v>
      </c>
      <c r="L144" s="60">
        <f t="shared" si="84"/>
        <v>0</v>
      </c>
      <c r="M144" s="60">
        <f t="shared" si="85"/>
        <v>0</v>
      </c>
      <c r="N144" s="1"/>
      <c r="O144" s="11">
        <f t="shared" si="86"/>
        <v>0</v>
      </c>
      <c r="P144" s="11">
        <f t="shared" si="87"/>
        <v>0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27"/>
      <c r="AG144" s="42"/>
      <c r="AH144" s="1"/>
      <c r="AI144" s="1"/>
      <c r="AJ144" s="1"/>
      <c r="AK144" s="1"/>
      <c r="AL144" s="1"/>
      <c r="AM144" s="1"/>
    </row>
    <row r="145" spans="1:39">
      <c r="A145" s="4">
        <v>45288</v>
      </c>
      <c r="B145" s="1">
        <v>139</v>
      </c>
      <c r="C145" s="1" t="s">
        <v>4</v>
      </c>
      <c r="D145" s="1"/>
      <c r="E145" s="1"/>
      <c r="F145" s="27"/>
      <c r="G145" s="59">
        <f t="shared" si="88"/>
        <v>0</v>
      </c>
      <c r="H145" s="1"/>
      <c r="I145" s="60">
        <f t="shared" si="81"/>
        <v>0</v>
      </c>
      <c r="J145" s="60">
        <f t="shared" si="82"/>
        <v>0</v>
      </c>
      <c r="K145" s="60">
        <f t="shared" si="83"/>
        <v>0</v>
      </c>
      <c r="L145" s="60">
        <f t="shared" si="84"/>
        <v>0</v>
      </c>
      <c r="M145" s="60">
        <f t="shared" si="85"/>
        <v>0</v>
      </c>
      <c r="N145" s="1"/>
      <c r="O145" s="11">
        <f t="shared" si="86"/>
        <v>0</v>
      </c>
      <c r="P145" s="11">
        <f t="shared" si="87"/>
        <v>0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27"/>
      <c r="AG145" s="42"/>
      <c r="AH145" s="1"/>
      <c r="AI145" s="1"/>
      <c r="AJ145" s="1"/>
      <c r="AK145" s="1"/>
      <c r="AL145" s="1"/>
      <c r="AM145" s="1"/>
    </row>
    <row r="146" spans="1:39">
      <c r="A146" s="4">
        <v>45289</v>
      </c>
      <c r="B146" s="1">
        <v>140</v>
      </c>
      <c r="C146" s="1" t="s">
        <v>4</v>
      </c>
      <c r="D146" s="1"/>
      <c r="E146" s="1"/>
      <c r="F146" s="27"/>
      <c r="G146" s="59">
        <f t="shared" si="88"/>
        <v>0</v>
      </c>
      <c r="H146" s="1"/>
      <c r="I146" s="60">
        <f t="shared" si="81"/>
        <v>0</v>
      </c>
      <c r="J146" s="60">
        <f t="shared" si="82"/>
        <v>0</v>
      </c>
      <c r="K146" s="60">
        <f t="shared" si="83"/>
        <v>0</v>
      </c>
      <c r="L146" s="60">
        <f t="shared" si="84"/>
        <v>0</v>
      </c>
      <c r="M146" s="60">
        <f t="shared" si="85"/>
        <v>0</v>
      </c>
      <c r="N146" s="1"/>
      <c r="O146" s="11">
        <f t="shared" si="86"/>
        <v>0</v>
      </c>
      <c r="P146" s="11">
        <f t="shared" si="87"/>
        <v>0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27"/>
      <c r="AG146" s="42"/>
      <c r="AH146" s="1"/>
      <c r="AI146" s="1"/>
      <c r="AJ146" s="1"/>
      <c r="AK146" s="1"/>
      <c r="AL146" s="1"/>
      <c r="AM146" s="1"/>
    </row>
    <row r="147" spans="1:39">
      <c r="A147" s="4">
        <v>45290</v>
      </c>
      <c r="B147" s="1">
        <v>141</v>
      </c>
      <c r="C147" s="1" t="s">
        <v>4</v>
      </c>
      <c r="D147" s="1"/>
      <c r="E147" s="1"/>
      <c r="F147" s="27"/>
      <c r="G147" s="59">
        <f t="shared" si="88"/>
        <v>0</v>
      </c>
      <c r="H147" s="1"/>
      <c r="I147" s="60">
        <f t="shared" si="81"/>
        <v>0</v>
      </c>
      <c r="J147" s="60">
        <f t="shared" si="82"/>
        <v>0</v>
      </c>
      <c r="K147" s="60">
        <f t="shared" si="83"/>
        <v>0</v>
      </c>
      <c r="L147" s="60">
        <f t="shared" si="84"/>
        <v>0</v>
      </c>
      <c r="M147" s="60">
        <f t="shared" si="85"/>
        <v>0</v>
      </c>
      <c r="N147" s="1"/>
      <c r="O147" s="11">
        <f t="shared" si="86"/>
        <v>0</v>
      </c>
      <c r="P147" s="11">
        <f t="shared" si="87"/>
        <v>0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27"/>
      <c r="AG147" s="42"/>
      <c r="AH147" s="1"/>
      <c r="AI147" s="1"/>
      <c r="AJ147" s="1"/>
      <c r="AK147" s="1"/>
      <c r="AL147" s="1"/>
      <c r="AM147" s="1"/>
    </row>
    <row r="148" spans="1:39">
      <c r="A148" s="4">
        <v>45291</v>
      </c>
      <c r="B148" s="1">
        <v>142</v>
      </c>
      <c r="C148" s="1" t="s">
        <v>4</v>
      </c>
      <c r="D148" s="1"/>
      <c r="E148" s="1"/>
      <c r="F148" s="27"/>
      <c r="G148" s="59">
        <f t="shared" si="88"/>
        <v>0</v>
      </c>
      <c r="H148" s="1"/>
      <c r="I148" s="60">
        <f t="shared" si="81"/>
        <v>0</v>
      </c>
      <c r="J148" s="60">
        <f t="shared" si="82"/>
        <v>0</v>
      </c>
      <c r="K148" s="60">
        <f t="shared" si="83"/>
        <v>0</v>
      </c>
      <c r="L148" s="60">
        <f t="shared" si="84"/>
        <v>0</v>
      </c>
      <c r="M148" s="60">
        <f t="shared" si="85"/>
        <v>0</v>
      </c>
      <c r="N148" s="1"/>
      <c r="O148" s="11">
        <f t="shared" si="86"/>
        <v>0</v>
      </c>
      <c r="P148" s="11">
        <f t="shared" si="87"/>
        <v>0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27"/>
      <c r="AG148" s="42"/>
      <c r="AH148" s="1"/>
      <c r="AI148" s="1"/>
      <c r="AJ148" s="1"/>
      <c r="AK148" s="1"/>
      <c r="AL148" s="1"/>
      <c r="AM148" s="1"/>
    </row>
    <row r="149" spans="1:39" ht="18.75">
      <c r="A149" s="4"/>
      <c r="B149" s="1"/>
      <c r="C149" s="33" t="s">
        <v>30</v>
      </c>
      <c r="D149" s="37"/>
      <c r="E149" s="37"/>
      <c r="F149" s="37">
        <f>SUM(F118:F148)</f>
        <v>0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27"/>
      <c r="AG149" s="41"/>
      <c r="AH149" s="37"/>
      <c r="AI149" s="37"/>
      <c r="AJ149" s="37"/>
      <c r="AK149" s="37"/>
      <c r="AL149" s="37"/>
      <c r="AM149" s="37"/>
    </row>
    <row r="150" spans="1:39">
      <c r="A150" s="4"/>
      <c r="B150" s="1"/>
      <c r="C150" s="39" t="s">
        <v>31</v>
      </c>
      <c r="D150" s="39"/>
      <c r="E150" s="37"/>
      <c r="F150" s="37">
        <f>+F117+F149</f>
        <v>16247.72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27"/>
      <c r="AG150" s="41"/>
      <c r="AH150" s="37"/>
      <c r="AI150" s="37"/>
      <c r="AJ150" s="37"/>
      <c r="AK150" s="37"/>
      <c r="AL150" s="37"/>
      <c r="AM150" s="37"/>
    </row>
    <row r="151" spans="1:39">
      <c r="A151" s="4">
        <v>45292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45314</v>
      </c>
      <c r="X151" s="4">
        <v>45315</v>
      </c>
      <c r="Y151" s="4">
        <v>45316</v>
      </c>
      <c r="Z151" s="1"/>
      <c r="AA151" s="1"/>
      <c r="AB151" s="1"/>
      <c r="AC151" s="1"/>
      <c r="AD151" s="1"/>
      <c r="AE151" s="1"/>
      <c r="AF151" s="44"/>
      <c r="AG151" s="42"/>
      <c r="AH151" s="1"/>
      <c r="AI151" s="1"/>
      <c r="AJ151" s="1"/>
      <c r="AK151" s="1"/>
      <c r="AL151" s="1"/>
      <c r="AM151" s="1"/>
    </row>
    <row r="152" spans="1:39">
      <c r="A152" s="4">
        <v>45293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44"/>
      <c r="AG152" s="42"/>
      <c r="AH152" s="1"/>
      <c r="AI152" s="1"/>
      <c r="AJ152" s="1"/>
      <c r="AK152" s="1"/>
      <c r="AL152" s="1"/>
      <c r="AM152" s="1"/>
    </row>
    <row r="153" spans="1:39">
      <c r="A153" s="4">
        <v>45294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44"/>
      <c r="AG153" s="42"/>
      <c r="AH153" s="1"/>
      <c r="AI153" s="1"/>
      <c r="AJ153" s="1"/>
      <c r="AK153" s="1"/>
      <c r="AL153" s="1"/>
      <c r="AM153" s="1"/>
    </row>
    <row r="154" spans="1:39">
      <c r="A154" s="4">
        <v>45295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44"/>
      <c r="AG154" s="42"/>
      <c r="AH154" s="1"/>
      <c r="AI154" s="1"/>
      <c r="AJ154" s="1"/>
      <c r="AK154" s="1"/>
      <c r="AL154" s="1"/>
      <c r="AM154" s="1"/>
    </row>
    <row r="155" spans="1:39">
      <c r="A155" s="4">
        <v>45296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44"/>
      <c r="AG155" s="42"/>
      <c r="AH155" s="1"/>
      <c r="AI155" s="1"/>
      <c r="AJ155" s="1"/>
      <c r="AK155" s="1"/>
      <c r="AL155" s="1"/>
      <c r="AM155" s="1"/>
    </row>
    <row r="156" spans="1:39">
      <c r="A156" s="4">
        <v>45297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44"/>
      <c r="AG156" s="42"/>
      <c r="AH156" s="1"/>
      <c r="AI156" s="1"/>
      <c r="AJ156" s="1"/>
      <c r="AK156" s="1"/>
      <c r="AL156" s="1"/>
      <c r="AM156" s="1"/>
    </row>
    <row r="157" spans="1:39">
      <c r="A157" s="4">
        <v>45298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44"/>
      <c r="AG157" s="42"/>
      <c r="AH157" s="1"/>
      <c r="AI157" s="1"/>
      <c r="AJ157" s="1"/>
      <c r="AK157" s="1"/>
      <c r="AL157" s="1"/>
      <c r="AM157" s="1"/>
    </row>
    <row r="158" spans="1:39">
      <c r="A158" s="4">
        <v>45299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44"/>
      <c r="AG158" s="42"/>
      <c r="AH158" s="1"/>
      <c r="AI158" s="1"/>
      <c r="AJ158" s="1"/>
      <c r="AK158" s="1"/>
      <c r="AL158" s="1"/>
      <c r="AM158" s="1"/>
    </row>
    <row r="159" spans="1:39">
      <c r="A159" s="4">
        <v>45300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44"/>
      <c r="AG159" s="42"/>
      <c r="AH159" s="1"/>
      <c r="AI159" s="1"/>
      <c r="AJ159" s="1"/>
      <c r="AK159" s="1"/>
      <c r="AL159" s="1"/>
      <c r="AM159" s="1"/>
    </row>
    <row r="160" spans="1:39">
      <c r="A160" s="4">
        <v>45301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44"/>
      <c r="AG160" s="42"/>
      <c r="AH160" s="1"/>
      <c r="AI160" s="1"/>
      <c r="AJ160" s="1"/>
      <c r="AK160" s="1"/>
      <c r="AL160" s="1"/>
      <c r="AM160" s="1"/>
    </row>
    <row r="161" spans="1:39">
      <c r="A161" s="4">
        <v>45302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44"/>
      <c r="AG161" s="42"/>
      <c r="AH161" s="1"/>
      <c r="AI161" s="1"/>
      <c r="AJ161" s="1"/>
      <c r="AK161" s="1"/>
      <c r="AL161" s="1"/>
      <c r="AM161" s="1"/>
    </row>
    <row r="162" spans="1:39">
      <c r="A162" s="4">
        <v>45303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44"/>
      <c r="AG162" s="42"/>
      <c r="AH162" s="1"/>
      <c r="AI162" s="1"/>
      <c r="AJ162" s="1"/>
      <c r="AK162" s="1"/>
      <c r="AL162" s="1"/>
      <c r="AM162" s="1"/>
    </row>
    <row r="163" spans="1:39">
      <c r="A163" s="4">
        <v>45304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44"/>
      <c r="AG163" s="42"/>
      <c r="AH163" s="1"/>
      <c r="AI163" s="1"/>
      <c r="AJ163" s="1"/>
      <c r="AK163" s="1"/>
      <c r="AL163" s="1"/>
      <c r="AM163" s="1"/>
    </row>
    <row r="164" spans="1:39">
      <c r="A164" s="4">
        <v>45305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44"/>
      <c r="AG164" s="42"/>
      <c r="AH164" s="1"/>
      <c r="AI164" s="1"/>
      <c r="AJ164" s="1"/>
      <c r="AK164" s="1"/>
      <c r="AL164" s="1"/>
      <c r="AM164" s="1"/>
    </row>
    <row r="165" spans="1:39">
      <c r="A165" s="4">
        <v>45306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44"/>
      <c r="AG165" s="42"/>
      <c r="AH165" s="1"/>
      <c r="AI165" s="1"/>
      <c r="AJ165" s="1"/>
      <c r="AK165" s="1"/>
      <c r="AL165" s="1"/>
      <c r="AM165" s="1"/>
    </row>
    <row r="166" spans="1:39">
      <c r="A166" s="4">
        <v>45307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44"/>
      <c r="AG166" s="42"/>
      <c r="AH166" s="1"/>
      <c r="AI166" s="1"/>
      <c r="AJ166" s="1"/>
      <c r="AK166" s="1"/>
      <c r="AL166" s="1"/>
      <c r="AM166" s="1"/>
    </row>
    <row r="167" spans="1:39">
      <c r="A167" s="4">
        <v>45308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44"/>
      <c r="AG167" s="42"/>
      <c r="AH167" s="1"/>
      <c r="AI167" s="1"/>
      <c r="AJ167" s="1"/>
      <c r="AK167" s="1"/>
      <c r="AL167" s="1"/>
      <c r="AM167" s="1"/>
    </row>
    <row r="168" spans="1:39">
      <c r="A168" s="4">
        <v>45309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44"/>
      <c r="AG168" s="42"/>
      <c r="AH168" s="1"/>
      <c r="AI168" s="1"/>
      <c r="AJ168" s="1"/>
      <c r="AK168" s="1"/>
      <c r="AL168" s="1"/>
      <c r="AM168" s="1"/>
    </row>
    <row r="169" spans="1:39">
      <c r="A169" s="4">
        <v>45310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44"/>
      <c r="AG169" s="42"/>
      <c r="AH169" s="1"/>
      <c r="AI169" s="1"/>
      <c r="AJ169" s="1"/>
      <c r="AK169" s="1"/>
      <c r="AL169" s="1"/>
      <c r="AM169" s="1"/>
    </row>
    <row r="170" spans="1:39">
      <c r="A170" s="4">
        <v>45311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44"/>
      <c r="AG170" s="42"/>
      <c r="AH170" s="1"/>
      <c r="AI170" s="1"/>
      <c r="AJ170" s="1"/>
      <c r="AK170" s="1"/>
      <c r="AL170" s="1"/>
      <c r="AM170" s="1"/>
    </row>
    <row r="171" spans="1:39">
      <c r="A171" s="4">
        <v>45312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44"/>
      <c r="AG171" s="42"/>
      <c r="AH171" s="1"/>
      <c r="AI171" s="1"/>
      <c r="AJ171" s="1"/>
      <c r="AK171" s="1"/>
      <c r="AL171" s="1"/>
      <c r="AM171" s="1"/>
    </row>
    <row r="172" spans="1:39">
      <c r="A172" s="4">
        <v>45313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44"/>
      <c r="AG172" s="42"/>
      <c r="AH172" s="1"/>
      <c r="AI172" s="1"/>
      <c r="AJ172" s="1"/>
      <c r="AK172" s="1"/>
      <c r="AL172" s="1"/>
      <c r="AM172" s="1"/>
    </row>
    <row r="173" spans="1:39">
      <c r="A173" s="4">
        <v>45314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44"/>
      <c r="AG173" s="42"/>
      <c r="AH173" s="1"/>
      <c r="AI173" s="1"/>
      <c r="AJ173" s="1"/>
      <c r="AK173" s="1"/>
      <c r="AL173" s="1"/>
      <c r="AM173" s="1"/>
    </row>
    <row r="174" spans="1:39">
      <c r="A174" s="4">
        <v>45315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44"/>
      <c r="AG174" s="42"/>
      <c r="AH174" s="1"/>
      <c r="AI174" s="1"/>
      <c r="AJ174" s="1"/>
      <c r="AK174" s="1"/>
      <c r="AL174" s="1"/>
      <c r="AM174" s="1"/>
    </row>
    <row r="175" spans="1:39">
      <c r="A175" s="4">
        <v>45316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44"/>
      <c r="AG175" s="42"/>
      <c r="AH175" s="1"/>
      <c r="AI175" s="1"/>
      <c r="AJ175" s="1"/>
      <c r="AK175" s="1"/>
      <c r="AL175" s="1"/>
      <c r="AM175" s="1"/>
    </row>
    <row r="176" spans="1:39">
      <c r="A176" s="4">
        <v>45317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44"/>
      <c r="AG176" s="42"/>
      <c r="AH176" s="1"/>
      <c r="AI176" s="1"/>
      <c r="AJ176" s="1"/>
      <c r="AK176" s="1"/>
      <c r="AL176" s="1"/>
      <c r="AM176" s="1"/>
    </row>
    <row r="177" spans="1:39">
      <c r="A177" s="4">
        <v>45318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44"/>
      <c r="AG177" s="42"/>
      <c r="AH177" s="1"/>
      <c r="AI177" s="1"/>
      <c r="AJ177" s="1"/>
      <c r="AK177" s="1"/>
      <c r="AL177" s="1"/>
      <c r="AM177" s="1"/>
    </row>
    <row r="178" spans="1:39">
      <c r="A178" s="4">
        <v>45319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44"/>
      <c r="AG178" s="42"/>
      <c r="AH178" s="1"/>
      <c r="AI178" s="1"/>
      <c r="AJ178" s="1"/>
      <c r="AK178" s="1"/>
      <c r="AL178" s="1"/>
      <c r="AM178" s="1"/>
    </row>
    <row r="179" spans="1:39">
      <c r="A179" s="4">
        <v>45320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44"/>
      <c r="AG179" s="42"/>
      <c r="AH179" s="1"/>
      <c r="AI179" s="1"/>
      <c r="AJ179" s="1"/>
      <c r="AK179" s="1"/>
      <c r="AL179" s="1"/>
      <c r="AM179" s="1"/>
    </row>
    <row r="180" spans="1:39">
      <c r="A180" s="4">
        <v>45321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44"/>
      <c r="AG180" s="42"/>
      <c r="AH180" s="1"/>
      <c r="AI180" s="1"/>
      <c r="AJ180" s="1"/>
      <c r="AK180" s="1"/>
      <c r="AL180" s="1"/>
      <c r="AM180" s="1"/>
    </row>
    <row r="181" spans="1:39">
      <c r="A181" s="4">
        <v>45322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44"/>
      <c r="AG181" s="42"/>
      <c r="AH181" s="1"/>
      <c r="AI181" s="1"/>
      <c r="AJ181" s="1"/>
      <c r="AK181" s="1"/>
      <c r="AL181" s="1"/>
      <c r="AM181" s="1"/>
    </row>
    <row r="182" spans="1:3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44"/>
      <c r="AG182" s="42"/>
      <c r="AH182" s="1"/>
      <c r="AI182" s="1"/>
      <c r="AJ182" s="1"/>
      <c r="AK182" s="1"/>
      <c r="AL182" s="1"/>
      <c r="AM182" s="1"/>
    </row>
    <row r="183" spans="1:3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44"/>
      <c r="AG183" s="42"/>
      <c r="AH183" s="1"/>
      <c r="AI183" s="1"/>
      <c r="AJ183" s="1"/>
      <c r="AK183" s="1"/>
      <c r="AL183" s="1"/>
      <c r="AM183" s="1"/>
    </row>
    <row r="184" spans="1:3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44"/>
      <c r="AG184" s="42"/>
      <c r="AH184" s="1"/>
      <c r="AI184" s="1"/>
      <c r="AJ184" s="1"/>
      <c r="AK184" s="1"/>
      <c r="AL184" s="1"/>
      <c r="AM184" s="1"/>
    </row>
    <row r="185" spans="1:3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44"/>
      <c r="AG185" s="42"/>
      <c r="AH185" s="1"/>
      <c r="AI185" s="1"/>
      <c r="AJ185" s="1"/>
      <c r="AK185" s="1"/>
      <c r="AL185" s="1"/>
      <c r="AM185" s="1"/>
    </row>
    <row r="186" spans="1:3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44"/>
      <c r="AG186" s="42"/>
      <c r="AH186" s="1"/>
      <c r="AI186" s="1"/>
      <c r="AJ186" s="1"/>
      <c r="AK186" s="1"/>
      <c r="AL186" s="1"/>
      <c r="AM186" s="1"/>
    </row>
    <row r="187" spans="1:3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44"/>
      <c r="AG187" s="42"/>
      <c r="AH187" s="1"/>
      <c r="AI187" s="1"/>
      <c r="AJ187" s="1"/>
      <c r="AK187" s="1"/>
      <c r="AL187" s="1"/>
      <c r="AM187" s="1"/>
    </row>
    <row r="188" spans="1:3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44"/>
      <c r="AG188" s="42"/>
      <c r="AH188" s="1"/>
      <c r="AI188" s="1"/>
      <c r="AJ188" s="1"/>
      <c r="AK188" s="1"/>
      <c r="AL188" s="1"/>
      <c r="AM188" s="1"/>
    </row>
    <row r="189" spans="1:3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44"/>
      <c r="AG189" s="42"/>
      <c r="AH189" s="1"/>
      <c r="AI189" s="1"/>
      <c r="AJ189" s="1"/>
      <c r="AK189" s="1"/>
      <c r="AL189" s="1"/>
      <c r="AM189" s="1"/>
    </row>
    <row r="190" spans="1:3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44"/>
      <c r="AG190" s="42"/>
      <c r="AH190" s="1"/>
      <c r="AI190" s="1"/>
      <c r="AJ190" s="1"/>
      <c r="AK190" s="1"/>
      <c r="AL190" s="1"/>
      <c r="AM190" s="1"/>
    </row>
    <row r="191" spans="1:3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44"/>
      <c r="AG191" s="42"/>
      <c r="AH191" s="1"/>
      <c r="AI191" s="1"/>
      <c r="AJ191" s="1"/>
      <c r="AK191" s="1"/>
      <c r="AL191" s="1"/>
      <c r="AM191" s="1"/>
    </row>
    <row r="192" spans="1:3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44"/>
      <c r="AG192" s="42"/>
      <c r="AH192" s="1"/>
      <c r="AI192" s="1"/>
      <c r="AJ192" s="1"/>
      <c r="AK192" s="1"/>
      <c r="AL192" s="1"/>
      <c r="AM192" s="1"/>
    </row>
    <row r="193" spans="1:3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44"/>
      <c r="AG193" s="42"/>
      <c r="AH193" s="1"/>
      <c r="AI193" s="1"/>
      <c r="AJ193" s="1"/>
      <c r="AK193" s="1"/>
      <c r="AL193" s="1"/>
      <c r="AM193" s="1"/>
    </row>
    <row r="194" spans="1:3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44"/>
      <c r="AG194" s="42"/>
      <c r="AH194" s="1"/>
      <c r="AI194" s="1"/>
      <c r="AJ194" s="1"/>
      <c r="AK194" s="1"/>
      <c r="AL194" s="1"/>
      <c r="AM194" s="1"/>
    </row>
    <row r="195" spans="1:3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44"/>
      <c r="AG195" s="42"/>
      <c r="AH195" s="1"/>
      <c r="AI195" s="1"/>
      <c r="AJ195" s="1"/>
      <c r="AK195" s="1"/>
      <c r="AL195" s="1"/>
      <c r="AM195" s="1"/>
    </row>
    <row r="196" spans="1:3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44"/>
      <c r="AG196" s="42"/>
      <c r="AH196" s="1"/>
      <c r="AI196" s="1"/>
      <c r="AJ196" s="1"/>
      <c r="AK196" s="1"/>
      <c r="AL196" s="1"/>
      <c r="AM196" s="1"/>
    </row>
    <row r="197" spans="1:3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44"/>
      <c r="AG197" s="42"/>
      <c r="AH197" s="1"/>
      <c r="AI197" s="1"/>
      <c r="AJ197" s="1"/>
      <c r="AK197" s="1"/>
      <c r="AL197" s="1"/>
      <c r="AM197" s="1"/>
    </row>
    <row r="198" spans="1:3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44"/>
      <c r="AG198" s="42"/>
      <c r="AH198" s="1"/>
      <c r="AI198" s="1"/>
      <c r="AJ198" s="1"/>
      <c r="AK198" s="1"/>
      <c r="AL198" s="1"/>
      <c r="AM198" s="1"/>
    </row>
    <row r="199" spans="1:3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44"/>
      <c r="AG199" s="42"/>
      <c r="AH199" s="1"/>
      <c r="AI199" s="1"/>
      <c r="AJ199" s="1"/>
      <c r="AK199" s="1"/>
      <c r="AL199" s="1"/>
      <c r="AM199" s="1"/>
    </row>
    <row r="200" spans="1:3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44"/>
      <c r="AG200" s="42"/>
      <c r="AH200" s="1"/>
      <c r="AI200" s="1"/>
      <c r="AJ200" s="1"/>
      <c r="AK200" s="1"/>
      <c r="AL200" s="1"/>
      <c r="AM200" s="1"/>
    </row>
    <row r="201" spans="1:3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44"/>
      <c r="AG201" s="42"/>
      <c r="AH201" s="1"/>
      <c r="AI201" s="1"/>
      <c r="AJ201" s="1"/>
      <c r="AK201" s="1"/>
      <c r="AL201" s="1"/>
      <c r="AM201" s="1"/>
    </row>
    <row r="202" spans="1:3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44"/>
      <c r="AG202" s="42"/>
      <c r="AH202" s="1"/>
      <c r="AI202" s="1"/>
      <c r="AJ202" s="1"/>
      <c r="AK202" s="1"/>
      <c r="AL202" s="1"/>
      <c r="AM202" s="1"/>
    </row>
    <row r="203" spans="1:3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44"/>
      <c r="AG203" s="42"/>
      <c r="AH203" s="1"/>
      <c r="AI203" s="1"/>
      <c r="AJ203" s="1"/>
      <c r="AK203" s="1"/>
      <c r="AL203" s="1"/>
      <c r="AM203" s="1"/>
    </row>
    <row r="204" spans="1:3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44"/>
      <c r="AG204" s="42"/>
      <c r="AH204" s="1"/>
      <c r="AI204" s="1"/>
      <c r="AJ204" s="1"/>
      <c r="AK204" s="1"/>
      <c r="AL204" s="1"/>
      <c r="AM204" s="1"/>
    </row>
    <row r="205" spans="1:3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44"/>
      <c r="AG205" s="42"/>
      <c r="AH205" s="1"/>
      <c r="AI205" s="1"/>
      <c r="AJ205" s="1"/>
      <c r="AK205" s="1"/>
      <c r="AL205" s="1"/>
      <c r="AM205" s="1"/>
    </row>
    <row r="206" spans="1:3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44"/>
      <c r="AG206" s="42"/>
      <c r="AH206" s="1"/>
      <c r="AI206" s="1"/>
      <c r="AJ206" s="1"/>
      <c r="AK206" s="1"/>
      <c r="AL206" s="1"/>
      <c r="AM206" s="1"/>
    </row>
    <row r="207" spans="1:3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44"/>
      <c r="AG207" s="42"/>
      <c r="AH207" s="1"/>
      <c r="AI207" s="1"/>
      <c r="AJ207" s="1"/>
      <c r="AK207" s="1"/>
      <c r="AL207" s="1"/>
      <c r="AM207" s="1"/>
    </row>
    <row r="208" spans="1:3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44"/>
      <c r="AG208" s="42"/>
      <c r="AH208" s="1"/>
      <c r="AI208" s="1"/>
      <c r="AJ208" s="1"/>
      <c r="AK208" s="1"/>
      <c r="AL208" s="1"/>
      <c r="AM208" s="1"/>
    </row>
    <row r="209" spans="1:3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44"/>
      <c r="AG209" s="42"/>
      <c r="AH209" s="1"/>
      <c r="AI209" s="1"/>
      <c r="AJ209" s="1"/>
      <c r="AK209" s="1"/>
      <c r="AL209" s="1"/>
      <c r="AM209" s="1"/>
    </row>
    <row r="210" spans="1:3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44"/>
      <c r="AG210" s="42"/>
      <c r="AH210" s="1"/>
      <c r="AI210" s="1"/>
      <c r="AJ210" s="1"/>
      <c r="AK210" s="1"/>
      <c r="AL210" s="1"/>
      <c r="AM210" s="1"/>
    </row>
    <row r="211" spans="1:3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44"/>
      <c r="AG211" s="42"/>
      <c r="AH211" s="1"/>
      <c r="AI211" s="1"/>
      <c r="AJ211" s="1"/>
      <c r="AK211" s="1"/>
      <c r="AL211" s="1"/>
      <c r="AM211" s="1"/>
    </row>
    <row r="212" spans="1:3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44"/>
      <c r="AG212" s="42"/>
      <c r="AH212" s="1"/>
      <c r="AI212" s="1"/>
      <c r="AJ212" s="1"/>
      <c r="AK212" s="1"/>
      <c r="AL212" s="1"/>
      <c r="AM212" s="1"/>
    </row>
    <row r="213" spans="1:3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44"/>
      <c r="AG213" s="1"/>
      <c r="AH213" s="1"/>
      <c r="AI213" s="1"/>
      <c r="AJ213" s="1"/>
      <c r="AK213" s="1"/>
      <c r="AL213" s="1"/>
      <c r="AM213" s="1"/>
    </row>
    <row r="214" spans="1:3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44"/>
      <c r="AG214" s="1"/>
      <c r="AH214" s="1"/>
      <c r="AI214" s="1"/>
      <c r="AJ214" s="1"/>
      <c r="AK214" s="1"/>
      <c r="AL214" s="1"/>
      <c r="AM214" s="1"/>
    </row>
    <row r="215" spans="1:3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44"/>
      <c r="AG215" s="1"/>
      <c r="AH215" s="1"/>
      <c r="AI215" s="1"/>
      <c r="AJ215" s="1"/>
      <c r="AK215" s="1"/>
      <c r="AL215" s="1"/>
      <c r="AM215" s="1"/>
    </row>
    <row r="216" spans="1:3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44"/>
      <c r="AG216" s="1"/>
      <c r="AH216" s="1"/>
      <c r="AI216" s="1"/>
      <c r="AJ216" s="1"/>
      <c r="AK216" s="1"/>
      <c r="AL216" s="1"/>
      <c r="AM216" s="1"/>
    </row>
    <row r="217" spans="1:3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44"/>
      <c r="AG217" s="1"/>
      <c r="AH217" s="1"/>
      <c r="AI217" s="1"/>
      <c r="AJ217" s="1"/>
      <c r="AK217" s="1"/>
      <c r="AL217" s="1"/>
      <c r="AM217" s="1"/>
    </row>
    <row r="218" spans="1:3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44"/>
      <c r="AG218" s="1"/>
      <c r="AH218" s="1"/>
      <c r="AI218" s="1"/>
      <c r="AJ218" s="1"/>
      <c r="AK218" s="1"/>
      <c r="AL218" s="1"/>
      <c r="AM218" s="1"/>
    </row>
    <row r="219" spans="1:3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44"/>
      <c r="AG219" s="1"/>
      <c r="AH219" s="1"/>
      <c r="AI219" s="1"/>
      <c r="AJ219" s="1"/>
      <c r="AK219" s="1"/>
      <c r="AL219" s="1"/>
      <c r="AM219" s="1"/>
    </row>
    <row r="220" spans="1:3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44"/>
      <c r="AG220" s="1"/>
      <c r="AH220" s="1"/>
      <c r="AI220" s="1"/>
      <c r="AJ220" s="1"/>
      <c r="AK220" s="1"/>
      <c r="AL220" s="1"/>
      <c r="AM220" s="1"/>
    </row>
    <row r="221" spans="1:3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44"/>
      <c r="AG221" s="1"/>
      <c r="AH221" s="1"/>
      <c r="AI221" s="1"/>
      <c r="AJ221" s="1"/>
      <c r="AK221" s="1"/>
      <c r="AL221" s="1"/>
      <c r="AM221" s="1"/>
    </row>
    <row r="222" spans="1:3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44"/>
      <c r="AG222" s="1"/>
      <c r="AH222" s="1"/>
      <c r="AI222" s="1"/>
      <c r="AJ222" s="1"/>
      <c r="AK222" s="1"/>
      <c r="AL222" s="1"/>
      <c r="AM222" s="1"/>
    </row>
    <row r="223" spans="1:3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44"/>
      <c r="AG223" s="1"/>
      <c r="AH223" s="1"/>
      <c r="AI223" s="1"/>
      <c r="AJ223" s="1"/>
      <c r="AK223" s="1"/>
      <c r="AL223" s="1"/>
      <c r="AM223" s="1"/>
    </row>
    <row r="224" spans="1:3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44"/>
      <c r="AG224" s="1"/>
      <c r="AH224" s="1"/>
      <c r="AI224" s="1"/>
      <c r="AJ224" s="1"/>
      <c r="AK224" s="1"/>
      <c r="AL224" s="1"/>
      <c r="AM224" s="1"/>
    </row>
    <row r="225" spans="1:3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44"/>
      <c r="AG225" s="1"/>
      <c r="AH225" s="1"/>
      <c r="AI225" s="1"/>
      <c r="AJ225" s="1"/>
      <c r="AK225" s="1"/>
      <c r="AL225" s="1"/>
      <c r="AM225" s="1"/>
    </row>
    <row r="226" spans="1:3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44"/>
      <c r="AG226" s="1"/>
      <c r="AH226" s="1"/>
      <c r="AI226" s="1"/>
      <c r="AJ226" s="1"/>
      <c r="AK226" s="1"/>
      <c r="AL226" s="1"/>
      <c r="AM226" s="1"/>
    </row>
    <row r="227" spans="1:3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44"/>
      <c r="AG227" s="1"/>
      <c r="AH227" s="1"/>
      <c r="AI227" s="1"/>
      <c r="AJ227" s="1"/>
      <c r="AK227" s="1"/>
      <c r="AL227" s="1"/>
      <c r="AM227" s="1"/>
    </row>
    <row r="228" spans="1:3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44"/>
      <c r="AG228" s="1"/>
      <c r="AH228" s="1"/>
      <c r="AI228" s="1"/>
      <c r="AJ228" s="1"/>
      <c r="AK228" s="1"/>
      <c r="AL228" s="1"/>
      <c r="AM228" s="1"/>
    </row>
    <row r="229" spans="1:3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44"/>
      <c r="AG229" s="1"/>
      <c r="AH229" s="1"/>
      <c r="AI229" s="1"/>
      <c r="AJ229" s="1"/>
      <c r="AK229" s="1"/>
      <c r="AL229" s="1"/>
      <c r="AM229" s="1"/>
    </row>
    <row r="230" spans="1:3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44"/>
      <c r="AG230" s="1"/>
      <c r="AH230" s="1"/>
      <c r="AI230" s="1"/>
      <c r="AJ230" s="1"/>
      <c r="AK230" s="1"/>
      <c r="AL230" s="1"/>
      <c r="AM230" s="1"/>
    </row>
    <row r="231" spans="1:3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44"/>
      <c r="AG231" s="1"/>
      <c r="AH231" s="1"/>
      <c r="AI231" s="1"/>
      <c r="AJ231" s="1"/>
      <c r="AK231" s="1"/>
      <c r="AL231" s="1"/>
      <c r="AM231" s="1"/>
    </row>
    <row r="232" spans="1:3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44"/>
      <c r="AG232" s="1"/>
      <c r="AH232" s="1"/>
      <c r="AI232" s="1"/>
      <c r="AJ232" s="1"/>
      <c r="AK232" s="1"/>
      <c r="AL232" s="1"/>
      <c r="AM232" s="1"/>
    </row>
    <row r="233" spans="1:3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44"/>
      <c r="AG233" s="1"/>
      <c r="AH233" s="1"/>
      <c r="AI233" s="1"/>
      <c r="AJ233" s="1"/>
      <c r="AK233" s="1"/>
      <c r="AL233" s="1"/>
      <c r="AM233" s="1"/>
    </row>
    <row r="234" spans="1:3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44"/>
      <c r="AG234" s="1"/>
      <c r="AH234" s="1"/>
      <c r="AI234" s="1"/>
      <c r="AJ234" s="1"/>
      <c r="AK234" s="1"/>
      <c r="AL234" s="1"/>
      <c r="AM234" s="1"/>
    </row>
    <row r="235" spans="1:3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44"/>
      <c r="AG235" s="1"/>
      <c r="AH235" s="1"/>
      <c r="AI235" s="1"/>
      <c r="AJ235" s="1"/>
      <c r="AK235" s="1"/>
      <c r="AL235" s="1"/>
      <c r="AM235" s="1"/>
    </row>
    <row r="236" spans="1:3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44"/>
      <c r="AG236" s="1"/>
      <c r="AH236" s="1"/>
      <c r="AI236" s="1"/>
      <c r="AJ236" s="1"/>
      <c r="AK236" s="1"/>
      <c r="AL236" s="1"/>
      <c r="AM236" s="1"/>
    </row>
    <row r="237" spans="1:3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44"/>
      <c r="AG237" s="1"/>
      <c r="AH237" s="1"/>
      <c r="AI237" s="1"/>
      <c r="AJ237" s="1"/>
      <c r="AK237" s="1"/>
      <c r="AL237" s="1"/>
      <c r="AM237" s="1"/>
    </row>
    <row r="238" spans="1:3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44"/>
      <c r="AG238" s="1"/>
      <c r="AH238" s="1"/>
      <c r="AI238" s="1"/>
      <c r="AJ238" s="1"/>
      <c r="AK238" s="1"/>
      <c r="AL238" s="1"/>
      <c r="AM238" s="1"/>
    </row>
    <row r="239" spans="1: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44"/>
      <c r="AG239" s="1"/>
      <c r="AH239" s="1"/>
      <c r="AI239" s="1"/>
      <c r="AJ239" s="1"/>
      <c r="AK239" s="1"/>
      <c r="AL239" s="1"/>
      <c r="AM239" s="1"/>
    </row>
    <row r="240" spans="1:3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44"/>
      <c r="AG240" s="1"/>
      <c r="AH240" s="1"/>
      <c r="AI240" s="1"/>
      <c r="AJ240" s="1"/>
      <c r="AK240" s="1"/>
      <c r="AL240" s="1"/>
      <c r="AM240" s="1"/>
    </row>
    <row r="241" spans="1:3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44"/>
      <c r="AG241" s="1"/>
      <c r="AH241" s="1"/>
      <c r="AI241" s="1"/>
      <c r="AJ241" s="1"/>
      <c r="AK241" s="1"/>
      <c r="AL241" s="1"/>
      <c r="AM241" s="1"/>
    </row>
    <row r="242" spans="1:3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44"/>
      <c r="AG242" s="1"/>
      <c r="AH242" s="1"/>
      <c r="AI242" s="1"/>
      <c r="AJ242" s="1"/>
      <c r="AK242" s="1"/>
      <c r="AL242" s="1"/>
      <c r="AM242" s="1"/>
    </row>
    <row r="243" spans="1:3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44"/>
      <c r="AG243" s="1"/>
      <c r="AH243" s="1"/>
      <c r="AI243" s="1"/>
      <c r="AJ243" s="1"/>
      <c r="AK243" s="1"/>
      <c r="AL243" s="1"/>
      <c r="AM243" s="1"/>
    </row>
    <row r="244" spans="1:3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44"/>
      <c r="AG244" s="1"/>
      <c r="AH244" s="1"/>
      <c r="AI244" s="1"/>
      <c r="AJ244" s="1"/>
      <c r="AK244" s="1"/>
      <c r="AL244" s="1"/>
      <c r="AM244" s="1"/>
    </row>
    <row r="245" spans="1:3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44"/>
      <c r="AG245" s="1"/>
      <c r="AH245" s="1"/>
      <c r="AI245" s="1"/>
      <c r="AJ245" s="1"/>
      <c r="AK245" s="1"/>
      <c r="AL245" s="1"/>
      <c r="AM245" s="1"/>
    </row>
    <row r="246" spans="1:3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44"/>
      <c r="AG246" s="1"/>
      <c r="AH246" s="1"/>
      <c r="AI246" s="1"/>
      <c r="AJ246" s="1"/>
      <c r="AK246" s="1"/>
      <c r="AL246" s="1"/>
      <c r="AM246" s="1"/>
    </row>
    <row r="247" spans="1:3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44"/>
      <c r="AG247" s="1"/>
      <c r="AH247" s="1"/>
      <c r="AI247" s="1"/>
      <c r="AJ247" s="1"/>
      <c r="AK247" s="1"/>
      <c r="AL247" s="1"/>
      <c r="AM247" s="1"/>
    </row>
    <row r="248" spans="1:3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44"/>
      <c r="AG248" s="1"/>
      <c r="AH248" s="1"/>
      <c r="AI248" s="1"/>
      <c r="AJ248" s="1"/>
      <c r="AK248" s="1"/>
      <c r="AL248" s="1"/>
      <c r="AM248" s="1"/>
    </row>
    <row r="249" spans="1:3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44"/>
      <c r="AG249" s="1"/>
      <c r="AH249" s="1"/>
      <c r="AI249" s="1"/>
      <c r="AJ249" s="1"/>
      <c r="AK249" s="1"/>
      <c r="AL249" s="1"/>
      <c r="AM249" s="1"/>
    </row>
    <row r="250" spans="1:3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44"/>
      <c r="AG250" s="1"/>
      <c r="AH250" s="1"/>
      <c r="AI250" s="1"/>
      <c r="AJ250" s="1"/>
      <c r="AK250" s="1"/>
      <c r="AL250" s="1"/>
      <c r="AM250" s="1"/>
    </row>
    <row r="251" spans="1:3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44"/>
      <c r="AG251" s="1"/>
      <c r="AH251" s="1"/>
      <c r="AI251" s="1"/>
      <c r="AJ251" s="1"/>
      <c r="AK251" s="1"/>
      <c r="AL251" s="1"/>
      <c r="AM251" s="1"/>
    </row>
    <row r="252" spans="1:3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44"/>
      <c r="AG252" s="1"/>
      <c r="AH252" s="1"/>
      <c r="AI252" s="1"/>
      <c r="AJ252" s="1"/>
      <c r="AK252" s="1"/>
      <c r="AL252" s="1"/>
      <c r="AM252" s="1"/>
    </row>
    <row r="253" spans="1:3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44"/>
      <c r="AG253" s="1"/>
      <c r="AH253" s="1"/>
      <c r="AI253" s="1"/>
      <c r="AJ253" s="1"/>
      <c r="AK253" s="1"/>
      <c r="AL253" s="1"/>
      <c r="AM253" s="1"/>
    </row>
    <row r="254" spans="1:3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44"/>
      <c r="AG254" s="1"/>
      <c r="AH254" s="1"/>
      <c r="AI254" s="1"/>
      <c r="AJ254" s="1"/>
      <c r="AK254" s="1"/>
      <c r="AL254" s="1"/>
      <c r="AM254" s="1"/>
    </row>
    <row r="255" spans="1:3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44"/>
      <c r="AG255" s="1"/>
      <c r="AH255" s="1"/>
      <c r="AI255" s="1"/>
      <c r="AJ255" s="1"/>
      <c r="AK255" s="1"/>
      <c r="AL255" s="1"/>
      <c r="AM255" s="1"/>
    </row>
    <row r="256" spans="1:3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44"/>
      <c r="AG256" s="1"/>
      <c r="AH256" s="1"/>
      <c r="AI256" s="1"/>
      <c r="AJ256" s="1"/>
      <c r="AK256" s="1"/>
      <c r="AL256" s="1"/>
      <c r="AM256" s="1"/>
    </row>
    <row r="257" spans="1:3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44"/>
      <c r="AG257" s="1"/>
      <c r="AH257" s="1"/>
      <c r="AI257" s="1"/>
      <c r="AJ257" s="1"/>
      <c r="AK257" s="1"/>
      <c r="AL257" s="1"/>
      <c r="AM257" s="1"/>
    </row>
    <row r="258" spans="1:3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44"/>
      <c r="AG258" s="1"/>
      <c r="AH258" s="1"/>
      <c r="AI258" s="1"/>
      <c r="AJ258" s="1"/>
      <c r="AK258" s="1"/>
      <c r="AL258" s="1"/>
      <c r="AM258" s="1"/>
    </row>
    <row r="259" spans="1:3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44"/>
      <c r="AG259" s="1"/>
      <c r="AH259" s="1"/>
      <c r="AI259" s="1"/>
      <c r="AJ259" s="1"/>
      <c r="AK259" s="1"/>
      <c r="AL259" s="1"/>
      <c r="AM259" s="1"/>
    </row>
    <row r="260" spans="1:3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44"/>
      <c r="AG260" s="1"/>
      <c r="AH260" s="1"/>
      <c r="AI260" s="1"/>
      <c r="AJ260" s="1"/>
      <c r="AK260" s="1"/>
      <c r="AL260" s="1"/>
      <c r="AM260" s="1"/>
    </row>
    <row r="261" spans="1:3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44"/>
      <c r="AG261" s="1"/>
      <c r="AH261" s="1"/>
      <c r="AI261" s="1"/>
      <c r="AJ261" s="1"/>
      <c r="AK261" s="1"/>
      <c r="AL261" s="1"/>
      <c r="AM261" s="1"/>
    </row>
    <row r="262" spans="1:3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44"/>
      <c r="AG262" s="1"/>
      <c r="AH262" s="1"/>
      <c r="AI262" s="1"/>
      <c r="AJ262" s="1"/>
      <c r="AK262" s="1"/>
      <c r="AL262" s="1"/>
      <c r="AM262" s="1"/>
    </row>
    <row r="263" spans="1:3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44"/>
      <c r="AG263" s="1"/>
      <c r="AH263" s="1"/>
      <c r="AI263" s="1"/>
      <c r="AJ263" s="1"/>
      <c r="AK263" s="1"/>
      <c r="AL263" s="1"/>
      <c r="AM263" s="1"/>
    </row>
    <row r="264" spans="1:3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44"/>
      <c r="AG264" s="1"/>
      <c r="AH264" s="1"/>
      <c r="AI264" s="1"/>
      <c r="AJ264" s="1"/>
      <c r="AK264" s="1"/>
      <c r="AL264" s="1"/>
      <c r="AM264" s="1"/>
    </row>
    <row r="265" spans="1:3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44"/>
      <c r="AG265" s="1"/>
      <c r="AH265" s="1"/>
      <c r="AI265" s="1"/>
      <c r="AJ265" s="1"/>
      <c r="AK265" s="1"/>
      <c r="AL265" s="1"/>
      <c r="AM265" s="1"/>
    </row>
    <row r="266" spans="1:3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44"/>
      <c r="AG266" s="1"/>
      <c r="AH266" s="1"/>
      <c r="AI266" s="1"/>
      <c r="AJ266" s="1"/>
      <c r="AK266" s="1"/>
      <c r="AL266" s="1"/>
      <c r="AM266" s="1"/>
    </row>
    <row r="267" spans="1:3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44"/>
      <c r="AG267" s="1"/>
      <c r="AH267" s="1"/>
      <c r="AI267" s="1"/>
      <c r="AJ267" s="1"/>
      <c r="AK267" s="1"/>
      <c r="AL267" s="1"/>
      <c r="AM267" s="1"/>
    </row>
    <row r="268" spans="1:3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44"/>
      <c r="AG268" s="1"/>
      <c r="AH268" s="1"/>
      <c r="AI268" s="1"/>
      <c r="AJ268" s="1"/>
      <c r="AK268" s="1"/>
      <c r="AL268" s="1"/>
      <c r="AM268" s="1"/>
    </row>
    <row r="269" spans="1:3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44"/>
      <c r="AG269" s="1"/>
      <c r="AH269" s="1"/>
      <c r="AI269" s="1"/>
      <c r="AJ269" s="1"/>
      <c r="AK269" s="1"/>
      <c r="AL269" s="1"/>
      <c r="AM269" s="1"/>
    </row>
    <row r="270" spans="1:3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44"/>
      <c r="AG270" s="1"/>
      <c r="AH270" s="1"/>
      <c r="AI270" s="1"/>
      <c r="AJ270" s="1"/>
      <c r="AK270" s="1"/>
      <c r="AL270" s="1"/>
      <c r="AM270" s="1"/>
    </row>
    <row r="271" spans="1:3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44"/>
      <c r="AG271" s="1"/>
      <c r="AH271" s="1"/>
      <c r="AI271" s="1"/>
      <c r="AJ271" s="1"/>
      <c r="AK271" s="1"/>
      <c r="AL271" s="1"/>
      <c r="AM271" s="1"/>
    </row>
    <row r="272" spans="1:3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44"/>
      <c r="AG272" s="1"/>
      <c r="AH272" s="1"/>
      <c r="AI272" s="1"/>
      <c r="AJ272" s="1"/>
      <c r="AK272" s="1"/>
      <c r="AL272" s="1"/>
      <c r="AM272" s="1"/>
    </row>
    <row r="273" spans="1:3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44"/>
      <c r="AG273" s="1"/>
      <c r="AH273" s="1"/>
      <c r="AI273" s="1"/>
      <c r="AJ273" s="1"/>
      <c r="AK273" s="1"/>
      <c r="AL273" s="1"/>
      <c r="AM273" s="1"/>
    </row>
    <row r="274" spans="1:3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44"/>
      <c r="AG274" s="1"/>
      <c r="AH274" s="1"/>
      <c r="AI274" s="1"/>
      <c r="AJ274" s="1"/>
      <c r="AK274" s="1"/>
      <c r="AL274" s="1"/>
      <c r="AM274" s="1"/>
    </row>
    <row r="275" spans="1:3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44"/>
      <c r="AG275" s="1"/>
      <c r="AH275" s="1"/>
      <c r="AI275" s="1"/>
      <c r="AJ275" s="1"/>
      <c r="AK275" s="1"/>
      <c r="AL275" s="1"/>
      <c r="AM275" s="1"/>
    </row>
    <row r="276" spans="1:3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44"/>
      <c r="AG276" s="1"/>
      <c r="AH276" s="1"/>
      <c r="AI276" s="1"/>
      <c r="AJ276" s="1"/>
      <c r="AK276" s="1"/>
      <c r="AL276" s="1"/>
      <c r="AM276" s="1"/>
    </row>
    <row r="277" spans="1:3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44"/>
      <c r="AG277" s="1"/>
      <c r="AH277" s="1"/>
      <c r="AI277" s="1"/>
      <c r="AJ277" s="1"/>
      <c r="AK277" s="1"/>
      <c r="AL277" s="1"/>
      <c r="AM277" s="1"/>
    </row>
    <row r="278" spans="1:3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44"/>
      <c r="AG278" s="1"/>
      <c r="AH278" s="1"/>
      <c r="AI278" s="1"/>
      <c r="AJ278" s="1"/>
      <c r="AK278" s="1"/>
      <c r="AL278" s="1"/>
      <c r="AM278" s="1"/>
    </row>
    <row r="279" spans="1:3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44"/>
      <c r="AG279" s="1"/>
      <c r="AH279" s="1"/>
      <c r="AI279" s="1"/>
      <c r="AJ279" s="1"/>
      <c r="AK279" s="1"/>
      <c r="AL279" s="1"/>
      <c r="AM279" s="1"/>
    </row>
    <row r="280" spans="1:3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44"/>
      <c r="AG280" s="1"/>
      <c r="AH280" s="1"/>
      <c r="AI280" s="1"/>
      <c r="AJ280" s="1"/>
      <c r="AK280" s="1"/>
      <c r="AL280" s="1"/>
      <c r="AM280" s="1"/>
    </row>
    <row r="281" spans="1:3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44"/>
      <c r="AG281" s="1"/>
      <c r="AH281" s="1"/>
      <c r="AI281" s="1"/>
      <c r="AJ281" s="1"/>
      <c r="AK281" s="1"/>
      <c r="AL281" s="1"/>
      <c r="AM281" s="1"/>
    </row>
    <row r="282" spans="1:3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44"/>
      <c r="AG282" s="1"/>
      <c r="AH282" s="1"/>
      <c r="AI282" s="1"/>
      <c r="AJ282" s="1"/>
      <c r="AK282" s="1"/>
      <c r="AL282" s="1"/>
      <c r="AM282" s="1"/>
    </row>
    <row r="283" spans="1:3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44"/>
      <c r="AG283" s="1"/>
      <c r="AH283" s="1"/>
      <c r="AI283" s="1"/>
      <c r="AJ283" s="1"/>
      <c r="AK283" s="1"/>
      <c r="AL283" s="1"/>
      <c r="AM283" s="1"/>
    </row>
    <row r="284" spans="1:3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44"/>
      <c r="AG284" s="1"/>
      <c r="AH284" s="1"/>
      <c r="AI284" s="1"/>
      <c r="AJ284" s="1"/>
      <c r="AK284" s="1"/>
      <c r="AL284" s="1"/>
      <c r="AM284" s="1"/>
    </row>
    <row r="285" spans="1:3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44"/>
      <c r="AG285" s="1"/>
      <c r="AH285" s="1"/>
      <c r="AI285" s="1"/>
      <c r="AJ285" s="1"/>
      <c r="AK285" s="1"/>
      <c r="AL285" s="1"/>
      <c r="AM285" s="1"/>
    </row>
    <row r="286" spans="1:3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44"/>
      <c r="AG286" s="1"/>
      <c r="AH286" s="1"/>
      <c r="AI286" s="1"/>
      <c r="AJ286" s="1"/>
      <c r="AK286" s="1"/>
      <c r="AL286" s="1"/>
      <c r="AM286" s="1"/>
    </row>
    <row r="287" spans="1:3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44"/>
      <c r="AG287" s="1"/>
      <c r="AH287" s="1"/>
      <c r="AI287" s="1"/>
      <c r="AJ287" s="1"/>
      <c r="AK287" s="1"/>
      <c r="AL287" s="1"/>
      <c r="AM287" s="1"/>
    </row>
    <row r="288" spans="1:3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44"/>
      <c r="AG288" s="1"/>
      <c r="AH288" s="1"/>
      <c r="AI288" s="1"/>
      <c r="AJ288" s="1"/>
      <c r="AK288" s="1"/>
      <c r="AL288" s="1"/>
      <c r="AM288" s="1"/>
    </row>
    <row r="289" spans="1:3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44"/>
      <c r="AG289" s="1"/>
      <c r="AH289" s="1"/>
      <c r="AI289" s="1"/>
      <c r="AJ289" s="1"/>
      <c r="AK289" s="1"/>
      <c r="AL289" s="1"/>
      <c r="AM289" s="1"/>
    </row>
    <row r="290" spans="1:3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44"/>
      <c r="AG290" s="1"/>
      <c r="AH290" s="1"/>
      <c r="AI290" s="1"/>
      <c r="AJ290" s="1"/>
      <c r="AK290" s="1"/>
      <c r="AL290" s="1"/>
      <c r="AM290" s="1"/>
    </row>
    <row r="291" spans="1:3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44"/>
      <c r="AG291" s="1"/>
      <c r="AH291" s="1"/>
      <c r="AI291" s="1"/>
      <c r="AJ291" s="1"/>
      <c r="AK291" s="1"/>
      <c r="AL291" s="1"/>
      <c r="AM291" s="1"/>
    </row>
    <row r="292" spans="1:3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44"/>
      <c r="AG292" s="1"/>
      <c r="AH292" s="1"/>
      <c r="AI292" s="1"/>
      <c r="AJ292" s="1"/>
      <c r="AK292" s="1"/>
      <c r="AL292" s="1"/>
      <c r="AM292" s="1"/>
    </row>
    <row r="293" spans="1:3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44"/>
      <c r="AG293" s="1"/>
      <c r="AH293" s="1"/>
      <c r="AI293" s="1"/>
      <c r="AJ293" s="1"/>
      <c r="AK293" s="1"/>
      <c r="AL293" s="1"/>
      <c r="AM293" s="1"/>
    </row>
    <row r="294" spans="1:3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44"/>
      <c r="AG294" s="1"/>
      <c r="AH294" s="1"/>
      <c r="AI294" s="1"/>
      <c r="AJ294" s="1"/>
      <c r="AK294" s="1"/>
      <c r="AL294" s="1"/>
      <c r="AM294" s="1"/>
    </row>
    <row r="295" spans="1:3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44"/>
      <c r="AG295" s="1"/>
      <c r="AH295" s="1"/>
      <c r="AI295" s="1"/>
      <c r="AJ295" s="1"/>
      <c r="AK295" s="1"/>
      <c r="AL295" s="1"/>
      <c r="AM295" s="1"/>
    </row>
    <row r="296" spans="1:3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44"/>
      <c r="AG296" s="1"/>
      <c r="AH296" s="1"/>
      <c r="AI296" s="1"/>
      <c r="AJ296" s="1"/>
      <c r="AK296" s="1"/>
      <c r="AL296" s="1"/>
      <c r="AM296" s="1"/>
    </row>
    <row r="297" spans="1:3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44"/>
      <c r="AG297" s="1"/>
      <c r="AH297" s="1"/>
      <c r="AI297" s="1"/>
      <c r="AJ297" s="1"/>
      <c r="AK297" s="1"/>
      <c r="AL297" s="1"/>
      <c r="AM297" s="1"/>
    </row>
    <row r="298" spans="1:3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44"/>
      <c r="AG298" s="1"/>
      <c r="AH298" s="1"/>
      <c r="AI298" s="1"/>
      <c r="AJ298" s="1"/>
      <c r="AK298" s="1"/>
      <c r="AL298" s="1"/>
      <c r="AM298" s="1"/>
    </row>
    <row r="299" spans="1:3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44"/>
      <c r="AG299" s="1"/>
      <c r="AH299" s="1"/>
      <c r="AI299" s="1"/>
      <c r="AJ299" s="1"/>
      <c r="AK299" s="1"/>
      <c r="AL299" s="1"/>
      <c r="AM299" s="1"/>
    </row>
    <row r="300" spans="1:3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44"/>
      <c r="AG300" s="1"/>
      <c r="AH300" s="1"/>
      <c r="AI300" s="1"/>
      <c r="AJ300" s="1"/>
      <c r="AK300" s="1"/>
      <c r="AL300" s="1"/>
      <c r="AM300" s="1"/>
    </row>
    <row r="301" spans="1:3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44"/>
      <c r="AG301" s="1"/>
      <c r="AH301" s="1"/>
      <c r="AI301" s="1"/>
      <c r="AJ301" s="1"/>
      <c r="AK301" s="1"/>
      <c r="AL301" s="1"/>
      <c r="AM301" s="1"/>
    </row>
    <row r="302" spans="1:3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44"/>
      <c r="AG302" s="1"/>
      <c r="AH302" s="1"/>
      <c r="AI302" s="1"/>
      <c r="AJ302" s="1"/>
      <c r="AK302" s="1"/>
      <c r="AL302" s="1"/>
      <c r="AM302" s="1"/>
    </row>
    <row r="303" spans="1:3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44"/>
      <c r="AG303" s="1"/>
      <c r="AH303" s="1"/>
      <c r="AI303" s="1"/>
      <c r="AJ303" s="1"/>
      <c r="AK303" s="1"/>
      <c r="AL303" s="1"/>
      <c r="AM303" s="1"/>
    </row>
    <row r="304" spans="1:3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44"/>
      <c r="AG304" s="1"/>
      <c r="AH304" s="1"/>
      <c r="AI304" s="1"/>
      <c r="AJ304" s="1"/>
      <c r="AK304" s="1"/>
      <c r="AL304" s="1"/>
      <c r="AM304" s="1"/>
    </row>
    <row r="305" spans="1:3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44"/>
      <c r="AG305" s="1"/>
      <c r="AH305" s="1"/>
      <c r="AI305" s="1"/>
      <c r="AJ305" s="1"/>
      <c r="AK305" s="1"/>
      <c r="AL305" s="1"/>
      <c r="AM305" s="1"/>
    </row>
    <row r="306" spans="1:39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44"/>
      <c r="AG306" s="1"/>
      <c r="AH306" s="1"/>
      <c r="AI306" s="1"/>
      <c r="AJ306" s="1"/>
      <c r="AK306" s="1"/>
      <c r="AL306" s="1"/>
      <c r="AM306" s="1"/>
    </row>
    <row r="307" spans="1:39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44"/>
      <c r="AG307" s="1"/>
      <c r="AH307" s="1"/>
      <c r="AI307" s="1"/>
      <c r="AJ307" s="1"/>
      <c r="AK307" s="1"/>
      <c r="AL307" s="1"/>
      <c r="AM307" s="1"/>
    </row>
    <row r="308" spans="1:39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44"/>
      <c r="AG308" s="1"/>
      <c r="AH308" s="1"/>
      <c r="AI308" s="1"/>
      <c r="AJ308" s="1"/>
      <c r="AK308" s="1"/>
      <c r="AL308" s="1"/>
      <c r="AM308" s="1"/>
    </row>
    <row r="309" spans="1:3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44"/>
      <c r="AG309" s="1"/>
      <c r="AH309" s="1"/>
      <c r="AI309" s="1"/>
      <c r="AJ309" s="1"/>
      <c r="AK309" s="1"/>
      <c r="AL309" s="1"/>
      <c r="AM309" s="1"/>
    </row>
    <row r="310" spans="1:39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44"/>
      <c r="AG310" s="1"/>
      <c r="AH310" s="1"/>
      <c r="AI310" s="1"/>
      <c r="AJ310" s="1"/>
      <c r="AK310" s="1"/>
      <c r="AL310" s="1"/>
      <c r="AM310" s="1"/>
    </row>
    <row r="311" spans="1:39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44"/>
      <c r="AG311" s="1"/>
      <c r="AH311" s="1"/>
      <c r="AI311" s="1"/>
      <c r="AJ311" s="1"/>
      <c r="AK311" s="1"/>
      <c r="AL311" s="1"/>
      <c r="AM311" s="1"/>
    </row>
    <row r="312" spans="1:39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44"/>
      <c r="AG312" s="1"/>
      <c r="AH312" s="1"/>
      <c r="AI312" s="1"/>
      <c r="AJ312" s="1"/>
      <c r="AK312" s="1"/>
      <c r="AL312" s="1"/>
      <c r="AM312" s="1"/>
    </row>
    <row r="313" spans="1:39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44"/>
      <c r="AG313" s="1"/>
      <c r="AH313" s="1"/>
      <c r="AI313" s="1"/>
      <c r="AJ313" s="1"/>
      <c r="AK313" s="1"/>
      <c r="AL313" s="1"/>
      <c r="AM313" s="1"/>
    </row>
    <row r="314" spans="1:39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44"/>
      <c r="AG314" s="1"/>
      <c r="AH314" s="1"/>
      <c r="AI314" s="1"/>
      <c r="AJ314" s="1"/>
      <c r="AK314" s="1"/>
      <c r="AL314" s="1"/>
      <c r="AM314" s="1"/>
    </row>
    <row r="315" spans="1:39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44"/>
      <c r="AG315" s="1"/>
      <c r="AH315" s="1"/>
      <c r="AI315" s="1"/>
      <c r="AJ315" s="1"/>
      <c r="AK315" s="1"/>
      <c r="AL315" s="1"/>
      <c r="AM315" s="1"/>
    </row>
    <row r="316" spans="1:39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44"/>
      <c r="AG316" s="1"/>
      <c r="AH316" s="1"/>
      <c r="AI316" s="1"/>
      <c r="AJ316" s="1"/>
      <c r="AK316" s="1"/>
      <c r="AL316" s="1"/>
      <c r="AM316" s="1"/>
    </row>
    <row r="317" spans="1:39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44"/>
      <c r="AG317" s="1"/>
      <c r="AH317" s="1"/>
      <c r="AI317" s="1"/>
      <c r="AJ317" s="1"/>
      <c r="AK317" s="1"/>
      <c r="AL317" s="1"/>
      <c r="AM317" s="1"/>
    </row>
    <row r="318" spans="1:39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44"/>
      <c r="AG318" s="1"/>
      <c r="AH318" s="1"/>
      <c r="AI318" s="1"/>
      <c r="AJ318" s="1"/>
      <c r="AK318" s="1"/>
      <c r="AL318" s="1"/>
      <c r="AM318" s="1"/>
    </row>
    <row r="319" spans="1:3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44"/>
      <c r="AG319" s="1"/>
      <c r="AH319" s="1"/>
      <c r="AI319" s="1"/>
      <c r="AJ319" s="1"/>
      <c r="AK319" s="1"/>
      <c r="AL319" s="1"/>
      <c r="AM319" s="1"/>
    </row>
    <row r="320" spans="1:39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44"/>
      <c r="AG320" s="1"/>
      <c r="AH320" s="1"/>
      <c r="AI320" s="1"/>
      <c r="AJ320" s="1"/>
      <c r="AK320" s="1"/>
      <c r="AL320" s="1"/>
      <c r="AM320" s="1"/>
    </row>
    <row r="321" spans="1:39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44"/>
      <c r="AG321" s="1"/>
      <c r="AH321" s="1"/>
      <c r="AI321" s="1"/>
      <c r="AJ321" s="1"/>
      <c r="AK321" s="1"/>
      <c r="AL321" s="1"/>
      <c r="AM321" s="1"/>
    </row>
    <row r="322" spans="1:39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44"/>
      <c r="AG322" s="1"/>
      <c r="AH322" s="1"/>
      <c r="AI322" s="1"/>
      <c r="AJ322" s="1"/>
      <c r="AK322" s="1"/>
      <c r="AL322" s="1"/>
      <c r="AM322" s="1"/>
    </row>
    <row r="323" spans="1:39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44"/>
      <c r="AG323" s="1"/>
      <c r="AH323" s="1"/>
      <c r="AI323" s="1"/>
      <c r="AJ323" s="1"/>
      <c r="AK323" s="1"/>
      <c r="AL323" s="1"/>
      <c r="AM323" s="1"/>
    </row>
    <row r="324" spans="1:39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44"/>
      <c r="AG324" s="1"/>
      <c r="AH324" s="1"/>
      <c r="AI324" s="1"/>
      <c r="AJ324" s="1"/>
      <c r="AK324" s="1"/>
      <c r="AL324" s="1"/>
      <c r="AM324" s="1"/>
    </row>
    <row r="325" spans="1:39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44"/>
      <c r="AG325" s="1"/>
      <c r="AH325" s="1"/>
      <c r="AI325" s="1"/>
      <c r="AJ325" s="1"/>
      <c r="AK325" s="1"/>
      <c r="AL325" s="1"/>
      <c r="AM325" s="1"/>
    </row>
    <row r="326" spans="1:39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44"/>
      <c r="AG326" s="1"/>
      <c r="AH326" s="1"/>
      <c r="AI326" s="1"/>
      <c r="AJ326" s="1"/>
      <c r="AK326" s="1"/>
      <c r="AL326" s="1"/>
      <c r="AM326" s="1"/>
    </row>
    <row r="327" spans="1:39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44"/>
      <c r="AG327" s="1"/>
      <c r="AH327" s="1"/>
      <c r="AI327" s="1"/>
      <c r="AJ327" s="1"/>
      <c r="AK327" s="1"/>
      <c r="AL327" s="1"/>
      <c r="AM327" s="1"/>
    </row>
    <row r="328" spans="1:39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44"/>
      <c r="AG328" s="1"/>
      <c r="AH328" s="1"/>
      <c r="AI328" s="1"/>
      <c r="AJ328" s="1"/>
      <c r="AK328" s="1"/>
      <c r="AL328" s="1"/>
      <c r="AM328" s="1"/>
    </row>
    <row r="329" spans="1:3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44"/>
      <c r="AG329" s="1"/>
      <c r="AH329" s="1"/>
      <c r="AI329" s="1"/>
      <c r="AJ329" s="1"/>
      <c r="AK329" s="1"/>
      <c r="AL329" s="1"/>
      <c r="AM329" s="1"/>
    </row>
    <row r="330" spans="1:39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44"/>
      <c r="AG330" s="1"/>
      <c r="AH330" s="1"/>
      <c r="AI330" s="1"/>
      <c r="AJ330" s="1"/>
      <c r="AK330" s="1"/>
      <c r="AL330" s="1"/>
      <c r="AM330" s="1"/>
    </row>
    <row r="331" spans="1:39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44"/>
      <c r="AG331" s="1"/>
      <c r="AH331" s="1"/>
      <c r="AI331" s="1"/>
      <c r="AJ331" s="1"/>
      <c r="AK331" s="1"/>
      <c r="AL331" s="1"/>
      <c r="AM331" s="1"/>
    </row>
    <row r="332" spans="1:39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44"/>
      <c r="AG332" s="1"/>
      <c r="AH332" s="1"/>
      <c r="AI332" s="1"/>
      <c r="AJ332" s="1"/>
      <c r="AK332" s="1"/>
      <c r="AL332" s="1"/>
      <c r="AM332" s="1"/>
    </row>
    <row r="333" spans="1:39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44"/>
      <c r="AG333" s="1"/>
      <c r="AH333" s="1"/>
      <c r="AI333" s="1"/>
      <c r="AJ333" s="1"/>
      <c r="AK333" s="1"/>
      <c r="AL333" s="1"/>
      <c r="AM333" s="1"/>
    </row>
    <row r="334" spans="1:39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44"/>
      <c r="AG334" s="1"/>
      <c r="AH334" s="1"/>
      <c r="AI334" s="1"/>
      <c r="AJ334" s="1"/>
      <c r="AK334" s="1"/>
      <c r="AL334" s="1"/>
      <c r="AM334" s="1"/>
    </row>
    <row r="335" spans="1:39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44"/>
      <c r="AG335" s="1"/>
      <c r="AH335" s="1"/>
      <c r="AI335" s="1"/>
      <c r="AJ335" s="1"/>
      <c r="AK335" s="1"/>
      <c r="AL335" s="1"/>
      <c r="AM335" s="1"/>
    </row>
    <row r="336" spans="1:39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44"/>
      <c r="AG336" s="1"/>
      <c r="AH336" s="1"/>
      <c r="AI336" s="1"/>
      <c r="AJ336" s="1"/>
      <c r="AK336" s="1"/>
      <c r="AL336" s="1"/>
      <c r="AM336" s="1"/>
    </row>
    <row r="337" spans="1:39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44"/>
      <c r="AG337" s="1"/>
      <c r="AH337" s="1"/>
      <c r="AI337" s="1"/>
      <c r="AJ337" s="1"/>
      <c r="AK337" s="1"/>
      <c r="AL337" s="1"/>
      <c r="AM337" s="1"/>
    </row>
    <row r="338" spans="1:39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44"/>
      <c r="AG338" s="1"/>
      <c r="AH338" s="1"/>
      <c r="AI338" s="1"/>
      <c r="AJ338" s="1"/>
      <c r="AK338" s="1"/>
      <c r="AL338" s="1"/>
      <c r="AM338" s="1"/>
    </row>
    <row r="339" spans="1: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44"/>
      <c r="AG339" s="1"/>
      <c r="AH339" s="1"/>
      <c r="AI339" s="1"/>
      <c r="AJ339" s="1"/>
      <c r="AK339" s="1"/>
      <c r="AL339" s="1"/>
      <c r="AM339" s="1"/>
    </row>
    <row r="340" spans="1:39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44"/>
      <c r="AG340" s="1"/>
      <c r="AH340" s="1"/>
      <c r="AI340" s="1"/>
      <c r="AJ340" s="1"/>
      <c r="AK340" s="1"/>
      <c r="AL340" s="1"/>
      <c r="AM340" s="1"/>
    </row>
    <row r="341" spans="1:39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44"/>
      <c r="AG341" s="1"/>
      <c r="AH341" s="1"/>
      <c r="AI341" s="1"/>
      <c r="AJ341" s="1"/>
      <c r="AK341" s="1"/>
      <c r="AL341" s="1"/>
      <c r="AM341" s="1"/>
    </row>
    <row r="342" spans="1:39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44"/>
      <c r="AG342" s="1"/>
      <c r="AH342" s="1"/>
      <c r="AI342" s="1"/>
      <c r="AJ342" s="1"/>
      <c r="AK342" s="1"/>
      <c r="AL342" s="1"/>
      <c r="AM342" s="1"/>
    </row>
    <row r="343" spans="1:39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44"/>
      <c r="AG343" s="1"/>
      <c r="AH343" s="1"/>
      <c r="AI343" s="1"/>
      <c r="AJ343" s="1"/>
      <c r="AK343" s="1"/>
      <c r="AL343" s="1"/>
      <c r="AM343" s="1"/>
    </row>
    <row r="344" spans="1:39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44"/>
      <c r="AG344" s="1"/>
      <c r="AH344" s="1"/>
      <c r="AI344" s="1"/>
      <c r="AJ344" s="1"/>
      <c r="AK344" s="1"/>
      <c r="AL344" s="1"/>
      <c r="AM344" s="1"/>
    </row>
    <row r="345" spans="1:39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44"/>
      <c r="AG345" s="1"/>
      <c r="AH345" s="1"/>
      <c r="AI345" s="1"/>
      <c r="AJ345" s="1"/>
      <c r="AK345" s="1"/>
      <c r="AL345" s="1"/>
      <c r="AM345" s="1"/>
    </row>
    <row r="346" spans="1:39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44"/>
      <c r="AG346" s="1"/>
      <c r="AH346" s="1"/>
      <c r="AI346" s="1"/>
      <c r="AJ346" s="1"/>
      <c r="AK346" s="1"/>
      <c r="AL346" s="1"/>
      <c r="AM346" s="1"/>
    </row>
    <row r="347" spans="1:39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44"/>
      <c r="AG347" s="1"/>
      <c r="AH347" s="1"/>
      <c r="AI347" s="1"/>
      <c r="AJ347" s="1"/>
      <c r="AK347" s="1"/>
      <c r="AL347" s="1"/>
      <c r="AM347" s="1"/>
    </row>
    <row r="348" spans="1:39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44"/>
      <c r="AG348" s="1"/>
      <c r="AH348" s="1"/>
      <c r="AI348" s="1"/>
      <c r="AJ348" s="1"/>
      <c r="AK348" s="1"/>
      <c r="AL348" s="1"/>
      <c r="AM348" s="1"/>
    </row>
    <row r="349" spans="1:3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44"/>
      <c r="AG349" s="1"/>
      <c r="AH349" s="1"/>
      <c r="AI349" s="1"/>
      <c r="AJ349" s="1"/>
      <c r="AK349" s="1"/>
      <c r="AL349" s="1"/>
      <c r="AM349" s="1"/>
    </row>
    <row r="350" spans="1:39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44"/>
      <c r="AG350" s="1"/>
      <c r="AH350" s="1"/>
      <c r="AI350" s="1"/>
      <c r="AJ350" s="1"/>
      <c r="AK350" s="1"/>
      <c r="AL350" s="1"/>
      <c r="AM350" s="1"/>
    </row>
    <row r="351" spans="1:39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44"/>
      <c r="AG351" s="1"/>
      <c r="AH351" s="1"/>
      <c r="AI351" s="1"/>
      <c r="AJ351" s="1"/>
      <c r="AK351" s="1"/>
      <c r="AL351" s="1"/>
      <c r="AM351" s="1"/>
    </row>
    <row r="352" spans="1:39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44"/>
      <c r="AG352" s="1"/>
      <c r="AH352" s="1"/>
      <c r="AI352" s="1"/>
      <c r="AJ352" s="1"/>
      <c r="AK352" s="1"/>
      <c r="AL352" s="1"/>
      <c r="AM352" s="1"/>
    </row>
    <row r="353" spans="1:39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44"/>
      <c r="AG353" s="1"/>
      <c r="AH353" s="1"/>
      <c r="AI353" s="1"/>
      <c r="AJ353" s="1"/>
      <c r="AK353" s="1"/>
      <c r="AL353" s="1"/>
      <c r="AM353" s="1"/>
    </row>
    <row r="354" spans="1:39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44"/>
      <c r="AG354" s="1"/>
      <c r="AH354" s="1"/>
      <c r="AI354" s="1"/>
      <c r="AJ354" s="1"/>
      <c r="AK354" s="1"/>
      <c r="AL354" s="1"/>
      <c r="AM354" s="1"/>
    </row>
    <row r="355" spans="1:39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44"/>
      <c r="AG355" s="1"/>
      <c r="AH355" s="1"/>
      <c r="AI355" s="1"/>
      <c r="AJ355" s="1"/>
      <c r="AK355" s="1"/>
      <c r="AL355" s="1"/>
      <c r="AM355" s="1"/>
    </row>
    <row r="356" spans="1:39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44"/>
      <c r="AG356" s="1"/>
      <c r="AH356" s="1"/>
      <c r="AI356" s="1"/>
      <c r="AJ356" s="1"/>
      <c r="AK356" s="1"/>
      <c r="AL356" s="1"/>
      <c r="AM356" s="1"/>
    </row>
    <row r="357" spans="1:39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44"/>
      <c r="AG357" s="1"/>
      <c r="AH357" s="1"/>
      <c r="AI357" s="1"/>
      <c r="AJ357" s="1"/>
      <c r="AK357" s="1"/>
      <c r="AL357" s="1"/>
      <c r="AM357" s="1"/>
    </row>
    <row r="358" spans="1:39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44"/>
      <c r="AG358" s="1"/>
      <c r="AH358" s="1"/>
      <c r="AI358" s="1"/>
      <c r="AJ358" s="1"/>
      <c r="AK358" s="1"/>
      <c r="AL358" s="1"/>
      <c r="AM358" s="1"/>
    </row>
    <row r="359" spans="1:3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44"/>
      <c r="AG359" s="1"/>
      <c r="AH359" s="1"/>
      <c r="AI359" s="1"/>
      <c r="AJ359" s="1"/>
      <c r="AK359" s="1"/>
      <c r="AL359" s="1"/>
      <c r="AM359" s="1"/>
    </row>
    <row r="360" spans="1:39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44"/>
      <c r="AG360" s="1"/>
      <c r="AH360" s="1"/>
      <c r="AI360" s="1"/>
      <c r="AJ360" s="1"/>
      <c r="AK360" s="1"/>
      <c r="AL360" s="1"/>
      <c r="AM360" s="1"/>
    </row>
    <row r="361" spans="1:39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44"/>
      <c r="AG361" s="1"/>
      <c r="AH361" s="1"/>
      <c r="AI361" s="1"/>
      <c r="AJ361" s="1"/>
      <c r="AK361" s="1"/>
      <c r="AL361" s="1"/>
      <c r="AM361" s="1"/>
    </row>
    <row r="362" spans="1:39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44"/>
      <c r="AG362" s="1"/>
      <c r="AH362" s="1"/>
      <c r="AI362" s="1"/>
      <c r="AJ362" s="1"/>
      <c r="AK362" s="1"/>
      <c r="AL362" s="1"/>
      <c r="AM362" s="1"/>
    </row>
    <row r="363" spans="1:39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44"/>
      <c r="AG363" s="1"/>
      <c r="AH363" s="1"/>
      <c r="AI363" s="1"/>
      <c r="AJ363" s="1"/>
      <c r="AK363" s="1"/>
      <c r="AL363" s="1"/>
      <c r="AM363" s="1"/>
    </row>
    <row r="364" spans="1:39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44"/>
      <c r="AG364" s="1"/>
      <c r="AH364" s="1"/>
      <c r="AI364" s="1"/>
      <c r="AJ364" s="1"/>
      <c r="AK364" s="1"/>
      <c r="AL364" s="1"/>
      <c r="AM364" s="1"/>
    </row>
    <row r="365" spans="1:39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44"/>
      <c r="AG365" s="1"/>
      <c r="AH365" s="1"/>
      <c r="AI365" s="1"/>
      <c r="AJ365" s="1"/>
      <c r="AK365" s="1"/>
      <c r="AL365" s="1"/>
      <c r="AM365" s="1"/>
    </row>
    <row r="366" spans="1:39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44"/>
      <c r="AG366" s="1"/>
      <c r="AH366" s="1"/>
      <c r="AI366" s="1"/>
      <c r="AJ366" s="1"/>
      <c r="AK366" s="1"/>
      <c r="AL366" s="1"/>
      <c r="AM366" s="1"/>
    </row>
    <row r="367" spans="1:39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44"/>
      <c r="AG367" s="1"/>
      <c r="AH367" s="1"/>
      <c r="AI367" s="1"/>
      <c r="AJ367" s="1"/>
      <c r="AK367" s="1"/>
      <c r="AL367" s="1"/>
      <c r="AM367" s="1"/>
    </row>
    <row r="368" spans="1:39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44"/>
      <c r="AG368" s="1"/>
      <c r="AH368" s="1"/>
      <c r="AI368" s="1"/>
      <c r="AJ368" s="1"/>
      <c r="AK368" s="1"/>
      <c r="AL368" s="1"/>
      <c r="AM368" s="1"/>
    </row>
    <row r="369" spans="1:3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44"/>
      <c r="AG369" s="1"/>
      <c r="AH369" s="1"/>
      <c r="AI369" s="1"/>
      <c r="AJ369" s="1"/>
      <c r="AK369" s="1"/>
      <c r="AL369" s="1"/>
      <c r="AM369" s="1"/>
    </row>
    <row r="370" spans="1:3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44"/>
      <c r="AG370" s="1"/>
      <c r="AH370" s="1"/>
      <c r="AI370" s="1"/>
      <c r="AJ370" s="1"/>
      <c r="AK370" s="1"/>
      <c r="AL370" s="1"/>
      <c r="AM370" s="1"/>
    </row>
    <row r="371" spans="1:3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44"/>
      <c r="AG371" s="1"/>
      <c r="AH371" s="1"/>
      <c r="AI371" s="1"/>
      <c r="AJ371" s="1"/>
      <c r="AK371" s="1"/>
      <c r="AL371" s="1"/>
      <c r="AM371" s="1"/>
    </row>
    <row r="372" spans="1:3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44"/>
      <c r="AG372" s="1"/>
      <c r="AH372" s="1"/>
      <c r="AI372" s="1"/>
      <c r="AJ372" s="1"/>
      <c r="AK372" s="1"/>
      <c r="AL372" s="1"/>
      <c r="AM372" s="1"/>
    </row>
    <row r="373" spans="1:3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44"/>
      <c r="AG373" s="1"/>
      <c r="AH373" s="1"/>
      <c r="AI373" s="1"/>
      <c r="AJ373" s="1"/>
      <c r="AK373" s="1"/>
      <c r="AL373" s="1"/>
      <c r="AM373" s="1"/>
    </row>
    <row r="374" spans="1:3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44"/>
      <c r="AG374" s="1"/>
      <c r="AH374" s="1"/>
      <c r="AI374" s="1"/>
      <c r="AJ374" s="1"/>
      <c r="AK374" s="1"/>
      <c r="AL374" s="1"/>
      <c r="AM374" s="1"/>
    </row>
    <row r="375" spans="1:3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44"/>
      <c r="AG375" s="1"/>
      <c r="AH375" s="1"/>
      <c r="AI375" s="1"/>
      <c r="AJ375" s="1"/>
      <c r="AK375" s="1"/>
      <c r="AL375" s="1"/>
      <c r="AM375" s="1"/>
    </row>
    <row r="376" spans="1:3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44"/>
      <c r="AG376" s="1"/>
      <c r="AH376" s="1"/>
      <c r="AI376" s="1"/>
      <c r="AJ376" s="1"/>
      <c r="AK376" s="1"/>
      <c r="AL376" s="1"/>
      <c r="AM376" s="1"/>
    </row>
    <row r="377" spans="1:3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44"/>
      <c r="AG377" s="1"/>
      <c r="AH377" s="1"/>
      <c r="AI377" s="1"/>
      <c r="AJ377" s="1"/>
      <c r="AK377" s="1"/>
      <c r="AL377" s="1"/>
      <c r="AM377" s="1"/>
    </row>
    <row r="378" spans="1:3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44"/>
      <c r="AG378" s="1"/>
      <c r="AH378" s="1"/>
      <c r="AI378" s="1"/>
      <c r="AJ378" s="1"/>
      <c r="AK378" s="1"/>
      <c r="AL378" s="1"/>
      <c r="AM378" s="1"/>
    </row>
    <row r="379" spans="1:3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44"/>
      <c r="AG379" s="1"/>
      <c r="AH379" s="1"/>
      <c r="AI379" s="1"/>
      <c r="AJ379" s="1"/>
      <c r="AK379" s="1"/>
      <c r="AL379" s="1"/>
      <c r="AM379" s="1"/>
    </row>
    <row r="380" spans="1:3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44"/>
      <c r="AG380" s="1"/>
      <c r="AH380" s="1"/>
      <c r="AI380" s="1"/>
      <c r="AJ380" s="1"/>
      <c r="AK380" s="1"/>
      <c r="AL380" s="1"/>
      <c r="AM380" s="1"/>
    </row>
    <row r="381" spans="1:3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44"/>
      <c r="AG381" s="1"/>
      <c r="AH381" s="1"/>
      <c r="AI381" s="1"/>
      <c r="AJ381" s="1"/>
      <c r="AK381" s="1"/>
      <c r="AL381" s="1"/>
      <c r="AM381" s="1"/>
    </row>
    <row r="382" spans="1:3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44"/>
      <c r="AG382" s="1"/>
      <c r="AH382" s="1"/>
      <c r="AI382" s="1"/>
      <c r="AJ382" s="1"/>
      <c r="AK382" s="1"/>
      <c r="AL382" s="1"/>
      <c r="AM382" s="1"/>
    </row>
    <row r="383" spans="1:3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44"/>
      <c r="AG383" s="1"/>
      <c r="AH383" s="1"/>
      <c r="AI383" s="1"/>
      <c r="AJ383" s="1"/>
      <c r="AK383" s="1"/>
      <c r="AL383" s="1"/>
      <c r="AM383" s="1"/>
    </row>
    <row r="384" spans="1:3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44"/>
      <c r="AG384" s="1"/>
      <c r="AH384" s="1"/>
      <c r="AI384" s="1"/>
      <c r="AJ384" s="1"/>
      <c r="AK384" s="1"/>
      <c r="AL384" s="1"/>
      <c r="AM384" s="1"/>
    </row>
    <row r="385" spans="1:3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44"/>
      <c r="AG385" s="1"/>
      <c r="AH385" s="1"/>
      <c r="AI385" s="1"/>
      <c r="AJ385" s="1"/>
      <c r="AK385" s="1"/>
      <c r="AL385" s="1"/>
      <c r="AM385" s="1"/>
    </row>
    <row r="386" spans="1:3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44"/>
      <c r="AG386" s="1"/>
      <c r="AH386" s="1"/>
      <c r="AI386" s="1"/>
      <c r="AJ386" s="1"/>
      <c r="AK386" s="1"/>
      <c r="AL386" s="1"/>
      <c r="AM386" s="1"/>
    </row>
    <row r="387" spans="1:3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44"/>
      <c r="AG387" s="1"/>
      <c r="AH387" s="1"/>
      <c r="AI387" s="1"/>
      <c r="AJ387" s="1"/>
      <c r="AK387" s="1"/>
      <c r="AL387" s="1"/>
      <c r="AM387" s="1"/>
    </row>
    <row r="388" spans="1:3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44"/>
      <c r="AG388" s="1"/>
      <c r="AH388" s="1"/>
      <c r="AI388" s="1"/>
      <c r="AJ388" s="1"/>
      <c r="AK388" s="1"/>
      <c r="AL388" s="1"/>
      <c r="AM388" s="1"/>
    </row>
    <row r="389" spans="1:3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44"/>
      <c r="AG389" s="1"/>
      <c r="AH389" s="1"/>
      <c r="AI389" s="1"/>
      <c r="AJ389" s="1"/>
      <c r="AK389" s="1"/>
      <c r="AL389" s="1"/>
      <c r="AM389" s="1"/>
    </row>
    <row r="390" spans="1:3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44"/>
      <c r="AG390" s="1"/>
      <c r="AH390" s="1"/>
      <c r="AI390" s="1"/>
      <c r="AJ390" s="1"/>
      <c r="AK390" s="1"/>
      <c r="AL390" s="1"/>
      <c r="AM390" s="1"/>
    </row>
    <row r="391" spans="1:3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44"/>
      <c r="AG391" s="1"/>
      <c r="AH391" s="1"/>
      <c r="AI391" s="1"/>
      <c r="AJ391" s="1"/>
      <c r="AK391" s="1"/>
      <c r="AL391" s="1"/>
      <c r="AM391" s="1"/>
    </row>
    <row r="392" spans="1:3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44"/>
      <c r="AG392" s="1"/>
      <c r="AH392" s="1"/>
      <c r="AI392" s="1"/>
      <c r="AJ392" s="1"/>
      <c r="AK392" s="1"/>
      <c r="AL392" s="1"/>
      <c r="AM392" s="1"/>
    </row>
    <row r="393" spans="1:3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44"/>
      <c r="AG393" s="1"/>
      <c r="AH393" s="1"/>
      <c r="AI393" s="1"/>
      <c r="AJ393" s="1"/>
      <c r="AK393" s="1"/>
      <c r="AL393" s="1"/>
      <c r="AM393" s="1"/>
    </row>
    <row r="394" spans="1:3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44"/>
      <c r="AG394" s="1"/>
      <c r="AH394" s="1"/>
      <c r="AI394" s="1"/>
      <c r="AJ394" s="1"/>
      <c r="AK394" s="1"/>
      <c r="AL394" s="1"/>
      <c r="AM394" s="1"/>
    </row>
    <row r="395" spans="1:3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44"/>
      <c r="AG395" s="1"/>
      <c r="AH395" s="1"/>
      <c r="AI395" s="1"/>
      <c r="AJ395" s="1"/>
      <c r="AK395" s="1"/>
      <c r="AL395" s="1"/>
      <c r="AM395" s="1"/>
    </row>
    <row r="396" spans="1:3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44"/>
      <c r="AG396" s="1"/>
      <c r="AH396" s="1"/>
      <c r="AI396" s="1"/>
      <c r="AJ396" s="1"/>
      <c r="AK396" s="1"/>
      <c r="AL396" s="1"/>
      <c r="AM396" s="1"/>
    </row>
    <row r="397" spans="1:3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44"/>
      <c r="AG397" s="1"/>
      <c r="AH397" s="1"/>
      <c r="AI397" s="1"/>
      <c r="AJ397" s="1"/>
      <c r="AK397" s="1"/>
      <c r="AL397" s="1"/>
      <c r="AM397" s="1"/>
    </row>
    <row r="398" spans="1:3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44"/>
      <c r="AG398" s="1"/>
      <c r="AH398" s="1"/>
      <c r="AI398" s="1"/>
      <c r="AJ398" s="1"/>
      <c r="AK398" s="1"/>
      <c r="AL398" s="1"/>
      <c r="AM398" s="1"/>
    </row>
    <row r="399" spans="1:3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44"/>
      <c r="AG399" s="1"/>
      <c r="AH399" s="1"/>
      <c r="AI399" s="1"/>
      <c r="AJ399" s="1"/>
      <c r="AK399" s="1"/>
      <c r="AL399" s="1"/>
      <c r="AM399" s="1"/>
    </row>
    <row r="400" spans="1:3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44"/>
      <c r="AG400" s="1"/>
      <c r="AH400" s="1"/>
      <c r="AI400" s="1"/>
      <c r="AJ400" s="1"/>
      <c r="AK400" s="1"/>
      <c r="AL400" s="1"/>
      <c r="AM400" s="1"/>
    </row>
    <row r="401" spans="1:39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44"/>
      <c r="AG401" s="1"/>
      <c r="AH401" s="1"/>
      <c r="AI401" s="1"/>
      <c r="AJ401" s="1"/>
      <c r="AK401" s="1"/>
      <c r="AL401" s="1"/>
      <c r="AM401" s="1"/>
    </row>
    <row r="402" spans="1:39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44"/>
      <c r="AG402" s="1"/>
      <c r="AH402" s="1"/>
      <c r="AI402" s="1"/>
      <c r="AJ402" s="1"/>
      <c r="AK402" s="1"/>
      <c r="AL402" s="1"/>
      <c r="AM402" s="1"/>
    </row>
    <row r="403" spans="1:39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44"/>
      <c r="AG403" s="1"/>
      <c r="AH403" s="1"/>
      <c r="AI403" s="1"/>
      <c r="AJ403" s="1"/>
      <c r="AK403" s="1"/>
      <c r="AL403" s="1"/>
      <c r="AM403" s="1"/>
    </row>
    <row r="404" spans="1:39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44"/>
      <c r="AG404" s="1"/>
      <c r="AH404" s="1"/>
      <c r="AI404" s="1"/>
      <c r="AJ404" s="1"/>
      <c r="AK404" s="1"/>
      <c r="AL404" s="1"/>
      <c r="AM404" s="1"/>
    </row>
    <row r="405" spans="1:39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44"/>
      <c r="AG405" s="1"/>
      <c r="AH405" s="1"/>
      <c r="AI405" s="1"/>
      <c r="AJ405" s="1"/>
      <c r="AK405" s="1"/>
      <c r="AL405" s="1"/>
      <c r="AM405" s="1"/>
    </row>
    <row r="406" spans="1:39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44"/>
      <c r="AG406" s="1"/>
      <c r="AH406" s="1"/>
      <c r="AI406" s="1"/>
      <c r="AJ406" s="1"/>
      <c r="AK406" s="1"/>
      <c r="AL406" s="1"/>
      <c r="AM406" s="1"/>
    </row>
    <row r="407" spans="1:39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44"/>
      <c r="AG407" s="1"/>
      <c r="AH407" s="1"/>
      <c r="AI407" s="1"/>
      <c r="AJ407" s="1"/>
      <c r="AK407" s="1"/>
      <c r="AL407" s="1"/>
      <c r="AM407" s="1"/>
    </row>
    <row r="408" spans="1:39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44"/>
      <c r="AG408" s="1"/>
      <c r="AH408" s="1"/>
      <c r="AI408" s="1"/>
      <c r="AJ408" s="1"/>
      <c r="AK408" s="1"/>
      <c r="AL408" s="1"/>
      <c r="AM408" s="1"/>
    </row>
    <row r="409" spans="1:3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44"/>
      <c r="AG409" s="1"/>
      <c r="AH409" s="1"/>
      <c r="AI409" s="1"/>
      <c r="AJ409" s="1"/>
      <c r="AK409" s="1"/>
      <c r="AL409" s="1"/>
      <c r="AM409" s="1"/>
    </row>
    <row r="410" spans="1:39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44"/>
      <c r="AG410" s="1"/>
      <c r="AH410" s="1"/>
      <c r="AI410" s="1"/>
      <c r="AJ410" s="1"/>
      <c r="AK410" s="1"/>
      <c r="AL410" s="1"/>
      <c r="AM410" s="1"/>
    </row>
    <row r="411" spans="1:3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44"/>
      <c r="AG411" s="1"/>
      <c r="AH411" s="1"/>
      <c r="AI411" s="1"/>
      <c r="AJ411" s="1"/>
      <c r="AK411" s="1"/>
      <c r="AL411" s="1"/>
      <c r="AM411" s="1"/>
    </row>
    <row r="412" spans="1:39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44"/>
      <c r="AG412" s="1"/>
      <c r="AH412" s="1"/>
      <c r="AI412" s="1"/>
      <c r="AJ412" s="1"/>
      <c r="AK412" s="1"/>
      <c r="AL412" s="1"/>
      <c r="AM412" s="1"/>
    </row>
    <row r="413" spans="1:39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44"/>
      <c r="AG413" s="1"/>
      <c r="AH413" s="1"/>
      <c r="AI413" s="1"/>
      <c r="AJ413" s="1"/>
      <c r="AK413" s="1"/>
      <c r="AL413" s="1"/>
      <c r="AM413" s="1"/>
    </row>
    <row r="414" spans="1:39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44"/>
      <c r="AG414" s="1"/>
      <c r="AH414" s="1"/>
      <c r="AI414" s="1"/>
      <c r="AJ414" s="1"/>
      <c r="AK414" s="1"/>
      <c r="AL414" s="1"/>
      <c r="AM414" s="1"/>
    </row>
    <row r="415" spans="1:39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44"/>
      <c r="AG415" s="1"/>
      <c r="AH415" s="1"/>
      <c r="AI415" s="1"/>
      <c r="AJ415" s="1"/>
      <c r="AK415" s="1"/>
      <c r="AL415" s="1"/>
      <c r="AM415" s="1"/>
    </row>
    <row r="416" spans="1:39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44"/>
      <c r="AG416" s="1"/>
      <c r="AH416" s="1"/>
      <c r="AI416" s="1"/>
      <c r="AJ416" s="1"/>
      <c r="AK416" s="1"/>
      <c r="AL416" s="1"/>
      <c r="AM416" s="1"/>
    </row>
    <row r="417" spans="1:39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44"/>
      <c r="AG417" s="1"/>
      <c r="AH417" s="1"/>
      <c r="AI417" s="1"/>
      <c r="AJ417" s="1"/>
      <c r="AK417" s="1"/>
      <c r="AL417" s="1"/>
      <c r="AM417" s="1"/>
    </row>
    <row r="418" spans="1:39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44"/>
      <c r="AG418" s="1"/>
      <c r="AH418" s="1"/>
      <c r="AI418" s="1"/>
      <c r="AJ418" s="1"/>
      <c r="AK418" s="1"/>
      <c r="AL418" s="1"/>
      <c r="AM418" s="1"/>
    </row>
    <row r="419" spans="1:3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44"/>
      <c r="AG419" s="1"/>
      <c r="AH419" s="1"/>
      <c r="AI419" s="1"/>
      <c r="AJ419" s="1"/>
      <c r="AK419" s="1"/>
      <c r="AL419" s="1"/>
      <c r="AM419" s="1"/>
    </row>
    <row r="420" spans="1:39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44"/>
      <c r="AG420" s="1"/>
      <c r="AH420" s="1"/>
      <c r="AI420" s="1"/>
      <c r="AJ420" s="1"/>
      <c r="AK420" s="1"/>
      <c r="AL420" s="1"/>
      <c r="AM420" s="1"/>
    </row>
    <row r="421" spans="1:39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44"/>
      <c r="AG421" s="1"/>
      <c r="AH421" s="1"/>
      <c r="AI421" s="1"/>
      <c r="AJ421" s="1"/>
      <c r="AK421" s="1"/>
      <c r="AL421" s="1"/>
      <c r="AM421" s="1"/>
    </row>
    <row r="422" spans="1:39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44"/>
      <c r="AG422" s="1"/>
      <c r="AH422" s="1"/>
      <c r="AI422" s="1"/>
      <c r="AJ422" s="1"/>
      <c r="AK422" s="1"/>
      <c r="AL422" s="1"/>
      <c r="AM422" s="1"/>
    </row>
    <row r="423" spans="1:39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44"/>
      <c r="AG423" s="1"/>
      <c r="AH423" s="1"/>
      <c r="AI423" s="1"/>
      <c r="AJ423" s="1"/>
      <c r="AK423" s="1"/>
      <c r="AL423" s="1"/>
      <c r="AM423" s="1"/>
    </row>
    <row r="424" spans="1:39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44"/>
      <c r="AG424" s="1"/>
      <c r="AH424" s="1"/>
      <c r="AI424" s="1"/>
      <c r="AJ424" s="1"/>
      <c r="AK424" s="1"/>
      <c r="AL424" s="1"/>
      <c r="AM424" s="1"/>
    </row>
    <row r="425" spans="1:39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44"/>
      <c r="AG425" s="1"/>
      <c r="AH425" s="1"/>
      <c r="AI425" s="1"/>
      <c r="AJ425" s="1"/>
      <c r="AK425" s="1"/>
      <c r="AL425" s="1"/>
      <c r="AM425" s="1"/>
    </row>
    <row r="426" spans="1:39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44"/>
      <c r="AG426" s="1"/>
      <c r="AH426" s="1"/>
      <c r="AI426" s="1"/>
      <c r="AJ426" s="1"/>
      <c r="AK426" s="1"/>
      <c r="AL426" s="1"/>
      <c r="AM426" s="1"/>
    </row>
    <row r="427" spans="1:39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44"/>
      <c r="AG427" s="1"/>
      <c r="AH427" s="1"/>
      <c r="AI427" s="1"/>
      <c r="AJ427" s="1"/>
      <c r="AK427" s="1"/>
      <c r="AL427" s="1"/>
      <c r="AM427" s="1"/>
    </row>
    <row r="428" spans="1:39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44"/>
      <c r="AG428" s="1"/>
      <c r="AH428" s="1"/>
      <c r="AI428" s="1"/>
      <c r="AJ428" s="1"/>
      <c r="AK428" s="1"/>
      <c r="AL428" s="1"/>
      <c r="AM428" s="1"/>
    </row>
    <row r="429" spans="1:3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44"/>
      <c r="AG429" s="1"/>
      <c r="AH429" s="1"/>
      <c r="AI429" s="1"/>
      <c r="AJ429" s="1"/>
      <c r="AK429" s="1"/>
      <c r="AL429" s="1"/>
      <c r="AM429" s="1"/>
    </row>
    <row r="430" spans="1:39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44"/>
      <c r="AG430" s="1"/>
      <c r="AH430" s="1"/>
      <c r="AI430" s="1"/>
      <c r="AJ430" s="1"/>
      <c r="AK430" s="1"/>
      <c r="AL430" s="1"/>
      <c r="AM430" s="1"/>
    </row>
    <row r="431" spans="1:39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44"/>
      <c r="AG431" s="1"/>
      <c r="AH431" s="1"/>
      <c r="AI431" s="1"/>
      <c r="AJ431" s="1"/>
      <c r="AK431" s="1"/>
      <c r="AL431" s="1"/>
      <c r="AM431" s="1"/>
    </row>
    <row r="432" spans="1:39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44"/>
      <c r="AG432" s="1"/>
      <c r="AH432" s="1"/>
      <c r="AI432" s="1"/>
      <c r="AJ432" s="1"/>
      <c r="AK432" s="1"/>
      <c r="AL432" s="1"/>
      <c r="AM432" s="1"/>
    </row>
    <row r="433" spans="1:39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44"/>
      <c r="AG433" s="1"/>
      <c r="AH433" s="1"/>
      <c r="AI433" s="1"/>
      <c r="AJ433" s="1"/>
      <c r="AK433" s="1"/>
      <c r="AL433" s="1"/>
      <c r="AM433" s="1"/>
    </row>
    <row r="434" spans="1:39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44"/>
      <c r="AG434" s="1"/>
      <c r="AH434" s="1"/>
      <c r="AI434" s="1"/>
      <c r="AJ434" s="1"/>
      <c r="AK434" s="1"/>
      <c r="AL434" s="1"/>
      <c r="AM434" s="1"/>
    </row>
    <row r="435" spans="1:39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44"/>
      <c r="AG435" s="1"/>
      <c r="AH435" s="1"/>
      <c r="AI435" s="1"/>
      <c r="AJ435" s="1"/>
      <c r="AK435" s="1"/>
      <c r="AL435" s="1"/>
      <c r="AM435" s="1"/>
    </row>
    <row r="436" spans="1:39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44"/>
      <c r="AG436" s="1"/>
      <c r="AH436" s="1"/>
      <c r="AI436" s="1"/>
      <c r="AJ436" s="1"/>
      <c r="AK436" s="1"/>
      <c r="AL436" s="1"/>
      <c r="AM436" s="1"/>
    </row>
    <row r="437" spans="1:39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44"/>
      <c r="AG437" s="1"/>
      <c r="AH437" s="1"/>
      <c r="AI437" s="1"/>
      <c r="AJ437" s="1"/>
      <c r="AK437" s="1"/>
      <c r="AL437" s="1"/>
      <c r="AM437" s="1"/>
    </row>
    <row r="438" spans="1:39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44"/>
      <c r="AG438" s="1"/>
      <c r="AH438" s="1"/>
      <c r="AI438" s="1"/>
      <c r="AJ438" s="1"/>
      <c r="AK438" s="1"/>
      <c r="AL438" s="1"/>
      <c r="AM438" s="1"/>
    </row>
    <row r="439" spans="1: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44"/>
      <c r="AG439" s="1"/>
      <c r="AH439" s="1"/>
      <c r="AI439" s="1"/>
      <c r="AJ439" s="1"/>
      <c r="AK439" s="1"/>
      <c r="AL439" s="1"/>
      <c r="AM439" s="1"/>
    </row>
    <row r="440" spans="1:39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44"/>
      <c r="AG440" s="1"/>
      <c r="AH440" s="1"/>
      <c r="AI440" s="1"/>
      <c r="AJ440" s="1"/>
      <c r="AK440" s="1"/>
      <c r="AL440" s="1"/>
      <c r="AM440" s="1"/>
    </row>
    <row r="441" spans="1:39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44"/>
      <c r="AG441" s="1"/>
      <c r="AH441" s="1"/>
      <c r="AI441" s="1"/>
      <c r="AJ441" s="1"/>
      <c r="AK441" s="1"/>
      <c r="AL441" s="1"/>
      <c r="AM441" s="1"/>
    </row>
    <row r="442" spans="1:39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44"/>
      <c r="AG442" s="1"/>
      <c r="AH442" s="1"/>
      <c r="AI442" s="1"/>
      <c r="AJ442" s="1"/>
      <c r="AK442" s="1"/>
      <c r="AL442" s="1"/>
      <c r="AM442" s="1"/>
    </row>
    <row r="443" spans="1:39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44"/>
      <c r="AG443" s="1"/>
      <c r="AH443" s="1"/>
      <c r="AI443" s="1"/>
      <c r="AJ443" s="1"/>
      <c r="AK443" s="1"/>
      <c r="AL443" s="1"/>
      <c r="AM443" s="1"/>
    </row>
    <row r="444" spans="1:39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44"/>
      <c r="AG444" s="1"/>
      <c r="AH444" s="1"/>
      <c r="AI444" s="1"/>
      <c r="AJ444" s="1"/>
      <c r="AK444" s="1"/>
      <c r="AL444" s="1"/>
      <c r="AM444" s="1"/>
    </row>
    <row r="445" spans="1:39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44"/>
      <c r="AG445" s="1"/>
      <c r="AH445" s="1"/>
      <c r="AI445" s="1"/>
      <c r="AJ445" s="1"/>
      <c r="AK445" s="1"/>
      <c r="AL445" s="1"/>
      <c r="AM445" s="1"/>
    </row>
    <row r="446" spans="1:39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44"/>
      <c r="AG446" s="1"/>
      <c r="AH446" s="1"/>
      <c r="AI446" s="1"/>
      <c r="AJ446" s="1"/>
      <c r="AK446" s="1"/>
      <c r="AL446" s="1"/>
      <c r="AM446" s="1"/>
    </row>
    <row r="447" spans="1:39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44"/>
      <c r="AG447" s="1"/>
      <c r="AH447" s="1"/>
      <c r="AI447" s="1"/>
      <c r="AJ447" s="1"/>
      <c r="AK447" s="1"/>
      <c r="AL447" s="1"/>
      <c r="AM447" s="1"/>
    </row>
    <row r="448" spans="1:39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44"/>
      <c r="AG448" s="1"/>
      <c r="AH448" s="1"/>
      <c r="AI448" s="1"/>
      <c r="AJ448" s="1"/>
      <c r="AK448" s="1"/>
      <c r="AL448" s="1"/>
      <c r="AM448" s="1"/>
    </row>
    <row r="449" spans="1:3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44"/>
      <c r="AG449" s="1"/>
      <c r="AH449" s="1"/>
      <c r="AI449" s="1"/>
      <c r="AJ449" s="1"/>
      <c r="AK449" s="1"/>
      <c r="AL449" s="1"/>
      <c r="AM449" s="1"/>
    </row>
    <row r="450" spans="1:39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44"/>
      <c r="AG450" s="1"/>
      <c r="AH450" s="1"/>
      <c r="AI450" s="1"/>
      <c r="AJ450" s="1"/>
      <c r="AK450" s="1"/>
      <c r="AL450" s="1"/>
      <c r="AM450" s="1"/>
    </row>
    <row r="451" spans="1:39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44"/>
      <c r="AG451" s="1"/>
      <c r="AH451" s="1"/>
      <c r="AI451" s="1"/>
      <c r="AJ451" s="1"/>
      <c r="AK451" s="1"/>
      <c r="AL451" s="1"/>
      <c r="AM451" s="1"/>
    </row>
    <row r="452" spans="1:39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44"/>
      <c r="AG452" s="1"/>
      <c r="AH452" s="1"/>
      <c r="AI452" s="1"/>
      <c r="AJ452" s="1"/>
      <c r="AK452" s="1"/>
      <c r="AL452" s="1"/>
      <c r="AM452" s="1"/>
    </row>
    <row r="453" spans="1:39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44"/>
      <c r="AG453" s="1"/>
      <c r="AH453" s="1"/>
      <c r="AI453" s="1"/>
      <c r="AJ453" s="1"/>
      <c r="AK453" s="1"/>
      <c r="AL453" s="1"/>
      <c r="AM453" s="1"/>
    </row>
    <row r="454" spans="1:39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44"/>
      <c r="AG454" s="1"/>
      <c r="AH454" s="1"/>
      <c r="AI454" s="1"/>
      <c r="AJ454" s="1"/>
      <c r="AK454" s="1"/>
      <c r="AL454" s="1"/>
      <c r="AM454" s="1"/>
    </row>
    <row r="455" spans="1:39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44"/>
      <c r="AG455" s="1"/>
      <c r="AH455" s="1"/>
      <c r="AI455" s="1"/>
      <c r="AJ455" s="1"/>
      <c r="AK455" s="1"/>
      <c r="AL455" s="1"/>
      <c r="AM455" s="1"/>
    </row>
    <row r="456" spans="1:39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44"/>
      <c r="AG456" s="1"/>
      <c r="AH456" s="1"/>
      <c r="AI456" s="1"/>
      <c r="AJ456" s="1"/>
      <c r="AK456" s="1"/>
      <c r="AL456" s="1"/>
      <c r="AM456" s="1"/>
    </row>
    <row r="457" spans="1:39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44"/>
      <c r="AG457" s="1"/>
      <c r="AH457" s="1"/>
      <c r="AI457" s="1"/>
      <c r="AJ457" s="1"/>
      <c r="AK457" s="1"/>
      <c r="AL457" s="1"/>
      <c r="AM457" s="1"/>
    </row>
    <row r="458" spans="1:39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44"/>
      <c r="AG458" s="1"/>
      <c r="AH458" s="1"/>
      <c r="AI458" s="1"/>
      <c r="AJ458" s="1"/>
      <c r="AK458" s="1"/>
      <c r="AL458" s="1"/>
      <c r="AM458" s="1"/>
    </row>
    <row r="459" spans="1:3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44"/>
      <c r="AG459" s="1"/>
      <c r="AH459" s="1"/>
      <c r="AI459" s="1"/>
      <c r="AJ459" s="1"/>
      <c r="AK459" s="1"/>
      <c r="AL459" s="1"/>
      <c r="AM459" s="1"/>
    </row>
    <row r="460" spans="1:39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44"/>
      <c r="AG460" s="1"/>
      <c r="AH460" s="1"/>
      <c r="AI460" s="1"/>
      <c r="AJ460" s="1"/>
      <c r="AK460" s="1"/>
      <c r="AL460" s="1"/>
      <c r="AM460" s="1"/>
    </row>
    <row r="461" spans="1:39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44"/>
      <c r="AG461" s="1"/>
      <c r="AH461" s="1"/>
      <c r="AI461" s="1"/>
      <c r="AJ461" s="1"/>
      <c r="AK461" s="1"/>
      <c r="AL461" s="1"/>
      <c r="AM461" s="1"/>
    </row>
    <row r="462" spans="1:39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44"/>
      <c r="AG462" s="1"/>
      <c r="AH462" s="1"/>
      <c r="AI462" s="1"/>
      <c r="AJ462" s="1"/>
      <c r="AK462" s="1"/>
      <c r="AL462" s="1"/>
      <c r="AM462" s="1"/>
    </row>
    <row r="463" spans="1:39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44"/>
      <c r="AG463" s="1"/>
      <c r="AH463" s="1"/>
      <c r="AI463" s="1"/>
      <c r="AJ463" s="1"/>
      <c r="AK463" s="1"/>
      <c r="AL463" s="1"/>
      <c r="AM463" s="1"/>
    </row>
    <row r="464" spans="1:39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44"/>
      <c r="AG464" s="1"/>
      <c r="AH464" s="1"/>
      <c r="AI464" s="1"/>
      <c r="AJ464" s="1"/>
      <c r="AK464" s="1"/>
      <c r="AL464" s="1"/>
      <c r="AM464" s="1"/>
    </row>
    <row r="465" spans="1:39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44"/>
      <c r="AG465" s="1"/>
      <c r="AH465" s="1"/>
      <c r="AI465" s="1"/>
      <c r="AJ465" s="1"/>
      <c r="AK465" s="1"/>
      <c r="AL465" s="1"/>
      <c r="AM465" s="1"/>
    </row>
    <row r="466" spans="1:39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44"/>
      <c r="AG466" s="1"/>
      <c r="AH466" s="1"/>
      <c r="AI466" s="1"/>
      <c r="AJ466" s="1"/>
      <c r="AK466" s="1"/>
      <c r="AL466" s="1"/>
      <c r="AM466" s="1"/>
    </row>
    <row r="467" spans="1:39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44"/>
      <c r="AG467" s="1"/>
      <c r="AH467" s="1"/>
      <c r="AI467" s="1"/>
      <c r="AJ467" s="1"/>
      <c r="AK467" s="1"/>
      <c r="AL467" s="1"/>
      <c r="AM467" s="1"/>
    </row>
    <row r="468" spans="1:39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44"/>
      <c r="AG468" s="1"/>
      <c r="AH468" s="1"/>
      <c r="AI468" s="1"/>
      <c r="AJ468" s="1"/>
      <c r="AK468" s="1"/>
      <c r="AL468" s="1"/>
      <c r="AM468" s="1"/>
    </row>
    <row r="469" spans="1:3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44"/>
      <c r="AG469" s="1"/>
      <c r="AH469" s="1"/>
      <c r="AI469" s="1"/>
      <c r="AJ469" s="1"/>
      <c r="AK469" s="1"/>
      <c r="AL469" s="1"/>
      <c r="AM469" s="1"/>
    </row>
    <row r="470" spans="1:39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44"/>
      <c r="AG470" s="1"/>
      <c r="AH470" s="1"/>
      <c r="AI470" s="1"/>
      <c r="AJ470" s="1"/>
      <c r="AK470" s="1"/>
      <c r="AL470" s="1"/>
      <c r="AM470" s="1"/>
    </row>
    <row r="471" spans="1:39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44"/>
      <c r="AG471" s="1"/>
      <c r="AH471" s="1"/>
      <c r="AI471" s="1"/>
      <c r="AJ471" s="1"/>
      <c r="AK471" s="1"/>
      <c r="AL471" s="1"/>
      <c r="AM471" s="1"/>
    </row>
    <row r="472" spans="1:39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44"/>
      <c r="AG472" s="1"/>
      <c r="AH472" s="1"/>
      <c r="AI472" s="1"/>
      <c r="AJ472" s="1"/>
      <c r="AK472" s="1"/>
      <c r="AL472" s="1"/>
      <c r="AM472" s="1"/>
    </row>
    <row r="473" spans="1:39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44"/>
      <c r="AG473" s="1"/>
      <c r="AH473" s="1"/>
      <c r="AI473" s="1"/>
      <c r="AJ473" s="1"/>
      <c r="AK473" s="1"/>
      <c r="AL473" s="1"/>
      <c r="AM473" s="1"/>
    </row>
    <row r="474" spans="1:39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44"/>
      <c r="AG474" s="1"/>
      <c r="AH474" s="1"/>
      <c r="AI474" s="1"/>
      <c r="AJ474" s="1"/>
      <c r="AK474" s="1"/>
      <c r="AL474" s="1"/>
      <c r="AM474" s="1"/>
    </row>
    <row r="475" spans="1:39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44"/>
      <c r="AG475" s="1"/>
      <c r="AH475" s="1"/>
      <c r="AI475" s="1"/>
      <c r="AJ475" s="1"/>
      <c r="AK475" s="1"/>
      <c r="AL475" s="1"/>
      <c r="AM475" s="1"/>
    </row>
    <row r="476" spans="1:39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44"/>
      <c r="AG476" s="1"/>
      <c r="AH476" s="1"/>
      <c r="AI476" s="1"/>
      <c r="AJ476" s="1"/>
      <c r="AK476" s="1"/>
      <c r="AL476" s="1"/>
      <c r="AM476" s="1"/>
    </row>
    <row r="477" spans="1:39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44"/>
      <c r="AG477" s="1"/>
      <c r="AH477" s="1"/>
      <c r="AI477" s="1"/>
      <c r="AJ477" s="1"/>
      <c r="AK477" s="1"/>
      <c r="AL477" s="1"/>
      <c r="AM477" s="1"/>
    </row>
    <row r="478" spans="1:39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44"/>
      <c r="AG478" s="1"/>
      <c r="AH478" s="1"/>
      <c r="AI478" s="1"/>
      <c r="AJ478" s="1"/>
      <c r="AK478" s="1"/>
      <c r="AL478" s="1"/>
      <c r="AM478" s="1"/>
    </row>
    <row r="479" spans="1:3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44"/>
      <c r="AG479" s="1"/>
      <c r="AH479" s="1"/>
      <c r="AI479" s="1"/>
      <c r="AJ479" s="1"/>
      <c r="AK479" s="1"/>
      <c r="AL479" s="1"/>
      <c r="AM479" s="1"/>
    </row>
    <row r="480" spans="1:39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44"/>
      <c r="AG480" s="1"/>
      <c r="AH480" s="1"/>
      <c r="AI480" s="1"/>
      <c r="AJ480" s="1"/>
      <c r="AK480" s="1"/>
      <c r="AL480" s="1"/>
      <c r="AM480" s="1"/>
    </row>
    <row r="481" spans="1:39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44"/>
      <c r="AG481" s="1"/>
      <c r="AH481" s="1"/>
      <c r="AI481" s="1"/>
      <c r="AJ481" s="1"/>
      <c r="AK481" s="1"/>
      <c r="AL481" s="1"/>
      <c r="AM481" s="1"/>
    </row>
    <row r="482" spans="1:39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44"/>
      <c r="AG482" s="1"/>
      <c r="AH482" s="1"/>
      <c r="AI482" s="1"/>
      <c r="AJ482" s="1"/>
      <c r="AK482" s="1"/>
      <c r="AL482" s="1"/>
      <c r="AM482" s="1"/>
    </row>
    <row r="483" spans="1:39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44"/>
      <c r="AG483" s="1"/>
      <c r="AH483" s="1"/>
      <c r="AI483" s="1"/>
      <c r="AJ483" s="1"/>
      <c r="AK483" s="1"/>
      <c r="AL483" s="1"/>
      <c r="AM483" s="1"/>
    </row>
    <row r="484" spans="1:39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44"/>
      <c r="AG484" s="1"/>
      <c r="AH484" s="1"/>
      <c r="AI484" s="1"/>
      <c r="AJ484" s="1"/>
      <c r="AK484" s="1"/>
      <c r="AL484" s="1"/>
      <c r="AM484" s="1"/>
    </row>
    <row r="485" spans="1:39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44"/>
      <c r="AG485" s="1"/>
      <c r="AH485" s="1"/>
      <c r="AI485" s="1"/>
      <c r="AJ485" s="1"/>
      <c r="AK485" s="1"/>
      <c r="AL485" s="1"/>
      <c r="AM485" s="1"/>
    </row>
    <row r="486" spans="1:39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44"/>
      <c r="AG486" s="1"/>
      <c r="AH486" s="1"/>
      <c r="AI486" s="1"/>
      <c r="AJ486" s="1"/>
      <c r="AK486" s="1"/>
      <c r="AL486" s="1"/>
      <c r="AM486" s="1"/>
    </row>
    <row r="487" spans="1:39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44"/>
      <c r="AG487" s="1"/>
      <c r="AH487" s="1"/>
      <c r="AI487" s="1"/>
      <c r="AJ487" s="1"/>
      <c r="AK487" s="1"/>
      <c r="AL487" s="1"/>
      <c r="AM487" s="1"/>
    </row>
    <row r="488" spans="1:39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44"/>
      <c r="AG488" s="1"/>
      <c r="AH488" s="1"/>
      <c r="AI488" s="1"/>
      <c r="AJ488" s="1"/>
      <c r="AK488" s="1"/>
      <c r="AL488" s="1"/>
      <c r="AM488" s="1"/>
    </row>
    <row r="489" spans="1:3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44"/>
      <c r="AG489" s="1"/>
      <c r="AH489" s="1"/>
      <c r="AI489" s="1"/>
      <c r="AJ489" s="1"/>
      <c r="AK489" s="1"/>
      <c r="AL489" s="1"/>
      <c r="AM489" s="1"/>
    </row>
    <row r="490" spans="1:39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44"/>
      <c r="AG490" s="1"/>
      <c r="AH490" s="1"/>
      <c r="AI490" s="1"/>
      <c r="AJ490" s="1"/>
      <c r="AK490" s="1"/>
      <c r="AL490" s="1"/>
      <c r="AM490" s="1"/>
    </row>
    <row r="491" spans="1:39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44"/>
      <c r="AG491" s="1"/>
      <c r="AH491" s="1"/>
      <c r="AI491" s="1"/>
      <c r="AJ491" s="1"/>
      <c r="AK491" s="1"/>
      <c r="AL491" s="1"/>
      <c r="AM491" s="1"/>
    </row>
    <row r="492" spans="1:39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44"/>
      <c r="AG492" s="1"/>
      <c r="AH492" s="1"/>
      <c r="AI492" s="1"/>
      <c r="AJ492" s="1"/>
      <c r="AK492" s="1"/>
      <c r="AL492" s="1"/>
      <c r="AM492" s="1"/>
    </row>
    <row r="493" spans="1:39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44"/>
      <c r="AG493" s="1"/>
      <c r="AH493" s="1"/>
      <c r="AI493" s="1"/>
      <c r="AJ493" s="1"/>
      <c r="AK493" s="1"/>
      <c r="AL493" s="1"/>
      <c r="AM493" s="1"/>
    </row>
    <row r="494" spans="1:39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44"/>
      <c r="AG494" s="1"/>
      <c r="AH494" s="1"/>
      <c r="AI494" s="1"/>
      <c r="AJ494" s="1"/>
      <c r="AK494" s="1"/>
      <c r="AL494" s="1"/>
      <c r="AM494" s="1"/>
    </row>
    <row r="495" spans="1:39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44"/>
      <c r="AG495" s="1"/>
      <c r="AH495" s="1"/>
      <c r="AI495" s="1"/>
      <c r="AJ495" s="1"/>
      <c r="AK495" s="1"/>
      <c r="AL495" s="1"/>
      <c r="AM495" s="1"/>
    </row>
    <row r="496" spans="1:39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44"/>
      <c r="AG496" s="1"/>
      <c r="AH496" s="1"/>
      <c r="AI496" s="1"/>
      <c r="AJ496" s="1"/>
      <c r="AK496" s="1"/>
      <c r="AL496" s="1"/>
      <c r="AM496" s="1"/>
    </row>
    <row r="497" spans="1:39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44"/>
      <c r="AG497" s="1"/>
      <c r="AH497" s="1"/>
      <c r="AI497" s="1"/>
      <c r="AJ497" s="1"/>
      <c r="AK497" s="1"/>
      <c r="AL497" s="1"/>
      <c r="AM497" s="1"/>
    </row>
    <row r="498" spans="1:39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44"/>
      <c r="AG498" s="1"/>
      <c r="AH498" s="1"/>
      <c r="AI498" s="1"/>
      <c r="AJ498" s="1"/>
      <c r="AK498" s="1"/>
      <c r="AL498" s="1"/>
      <c r="AM498" s="1"/>
    </row>
    <row r="499" spans="1:3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44"/>
      <c r="AG499" s="1"/>
      <c r="AH499" s="1"/>
      <c r="AI499" s="1"/>
      <c r="AJ499" s="1"/>
      <c r="AK499" s="1"/>
      <c r="AL499" s="1"/>
      <c r="AM499" s="1"/>
    </row>
    <row r="500" spans="1:39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44"/>
      <c r="AG500" s="1"/>
      <c r="AH500" s="1"/>
      <c r="AI500" s="1"/>
      <c r="AJ500" s="1"/>
      <c r="AK500" s="1"/>
      <c r="AL500" s="1"/>
      <c r="AM500" s="1"/>
    </row>
    <row r="501" spans="1:39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44"/>
      <c r="AG501" s="1"/>
      <c r="AH501" s="1"/>
      <c r="AI501" s="1"/>
      <c r="AJ501" s="1"/>
      <c r="AK501" s="1"/>
      <c r="AL501" s="1"/>
      <c r="AM501" s="1"/>
    </row>
    <row r="502" spans="1:39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44"/>
      <c r="AG502" s="1"/>
      <c r="AH502" s="1"/>
      <c r="AI502" s="1"/>
      <c r="AJ502" s="1"/>
      <c r="AK502" s="1"/>
      <c r="AL502" s="1"/>
      <c r="AM502" s="1"/>
    </row>
    <row r="503" spans="1:39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44"/>
      <c r="AG503" s="1"/>
      <c r="AH503" s="1"/>
      <c r="AI503" s="1"/>
      <c r="AJ503" s="1"/>
      <c r="AK503" s="1"/>
      <c r="AL503" s="1"/>
      <c r="AM503" s="1"/>
    </row>
    <row r="504" spans="1:39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44"/>
      <c r="AG504" s="1"/>
      <c r="AH504" s="1"/>
      <c r="AI504" s="1"/>
      <c r="AJ504" s="1"/>
      <c r="AK504" s="1"/>
      <c r="AL504" s="1"/>
      <c r="AM504" s="1"/>
    </row>
    <row r="505" spans="1:39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44"/>
      <c r="AG505" s="1"/>
      <c r="AH505" s="1"/>
      <c r="AI505" s="1"/>
      <c r="AJ505" s="1"/>
      <c r="AK505" s="1"/>
      <c r="AL505" s="1"/>
      <c r="AM505" s="1"/>
    </row>
    <row r="506" spans="1:39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44"/>
      <c r="AG506" s="1"/>
      <c r="AH506" s="1"/>
      <c r="AI506" s="1"/>
      <c r="AJ506" s="1"/>
      <c r="AK506" s="1"/>
      <c r="AL506" s="1"/>
      <c r="AM506" s="1"/>
    </row>
    <row r="507" spans="1:39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44"/>
      <c r="AG507" s="1"/>
      <c r="AH507" s="1"/>
      <c r="AI507" s="1"/>
      <c r="AJ507" s="1"/>
      <c r="AK507" s="1"/>
      <c r="AL507" s="1"/>
      <c r="AM507" s="1"/>
    </row>
    <row r="508" spans="1:39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44"/>
      <c r="AG508" s="1"/>
      <c r="AH508" s="1"/>
      <c r="AI508" s="1"/>
      <c r="AJ508" s="1"/>
      <c r="AK508" s="1"/>
      <c r="AL508" s="1"/>
      <c r="AM508" s="1"/>
    </row>
    <row r="509" spans="1:3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44"/>
      <c r="AG509" s="1"/>
      <c r="AH509" s="1"/>
      <c r="AI509" s="1"/>
      <c r="AJ509" s="1"/>
      <c r="AK509" s="1"/>
      <c r="AL509" s="1"/>
      <c r="AM509" s="1"/>
    </row>
    <row r="510" spans="1:39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44"/>
      <c r="AG510" s="1"/>
      <c r="AH510" s="1"/>
      <c r="AI510" s="1"/>
      <c r="AJ510" s="1"/>
      <c r="AK510" s="1"/>
      <c r="AL510" s="1"/>
      <c r="AM510" s="1"/>
    </row>
    <row r="511" spans="1:39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44"/>
      <c r="AG511" s="1"/>
      <c r="AH511" s="1"/>
      <c r="AI511" s="1"/>
      <c r="AJ511" s="1"/>
      <c r="AK511" s="1"/>
      <c r="AL511" s="1"/>
      <c r="AM511" s="1"/>
    </row>
    <row r="512" spans="1:39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44"/>
      <c r="AG512" s="1"/>
      <c r="AH512" s="1"/>
      <c r="AI512" s="1"/>
      <c r="AJ512" s="1"/>
      <c r="AK512" s="1"/>
      <c r="AL512" s="1"/>
      <c r="AM512" s="1"/>
    </row>
    <row r="513" spans="1:39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44"/>
      <c r="AG513" s="1"/>
      <c r="AH513" s="1"/>
      <c r="AI513" s="1"/>
      <c r="AJ513" s="1"/>
      <c r="AK513" s="1"/>
      <c r="AL513" s="1"/>
      <c r="AM513" s="1"/>
    </row>
    <row r="514" spans="1:39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44"/>
      <c r="AG514" s="1"/>
      <c r="AH514" s="1"/>
      <c r="AI514" s="1"/>
      <c r="AJ514" s="1"/>
      <c r="AK514" s="1"/>
      <c r="AL514" s="1"/>
      <c r="AM514" s="1"/>
    </row>
    <row r="515" spans="1:39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44"/>
      <c r="AG515" s="1"/>
      <c r="AH515" s="1"/>
      <c r="AI515" s="1"/>
      <c r="AJ515" s="1"/>
      <c r="AK515" s="1"/>
      <c r="AL515" s="1"/>
      <c r="AM515" s="1"/>
    </row>
    <row r="516" spans="1:39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44"/>
      <c r="AG516" s="1"/>
      <c r="AH516" s="1"/>
      <c r="AI516" s="1"/>
      <c r="AJ516" s="1"/>
      <c r="AK516" s="1"/>
      <c r="AL516" s="1"/>
      <c r="AM516" s="1"/>
    </row>
    <row r="517" spans="1:39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44"/>
      <c r="AG517" s="1"/>
      <c r="AH517" s="1"/>
      <c r="AI517" s="1"/>
      <c r="AJ517" s="1"/>
      <c r="AK517" s="1"/>
      <c r="AL517" s="1"/>
      <c r="AM517" s="1"/>
    </row>
    <row r="518" spans="1:39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44"/>
      <c r="AG518" s="1"/>
      <c r="AH518" s="1"/>
      <c r="AI518" s="1"/>
      <c r="AJ518" s="1"/>
      <c r="AK518" s="1"/>
      <c r="AL518" s="1"/>
      <c r="AM518" s="1"/>
    </row>
    <row r="519" spans="1:3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44"/>
      <c r="AG519" s="1"/>
      <c r="AH519" s="1"/>
      <c r="AI519" s="1"/>
      <c r="AJ519" s="1"/>
      <c r="AK519" s="1"/>
      <c r="AL519" s="1"/>
      <c r="AM519" s="1"/>
    </row>
    <row r="520" spans="1:39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44"/>
      <c r="AG520" s="1"/>
      <c r="AH520" s="1"/>
      <c r="AI520" s="1"/>
      <c r="AJ520" s="1"/>
      <c r="AK520" s="1"/>
      <c r="AL520" s="1"/>
      <c r="AM520" s="1"/>
    </row>
    <row r="521" spans="1:39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44"/>
      <c r="AG521" s="1"/>
      <c r="AH521" s="1"/>
      <c r="AI521" s="1"/>
      <c r="AJ521" s="1"/>
      <c r="AK521" s="1"/>
      <c r="AL521" s="1"/>
      <c r="AM521" s="1"/>
    </row>
    <row r="522" spans="1:39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44"/>
      <c r="AG522" s="1"/>
      <c r="AH522" s="1"/>
      <c r="AI522" s="1"/>
      <c r="AJ522" s="1"/>
      <c r="AK522" s="1"/>
      <c r="AL522" s="1"/>
      <c r="AM522" s="1"/>
    </row>
    <row r="523" spans="1:39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44"/>
      <c r="AG523" s="1"/>
      <c r="AH523" s="1"/>
      <c r="AI523" s="1"/>
      <c r="AJ523" s="1"/>
      <c r="AK523" s="1"/>
      <c r="AL523" s="1"/>
      <c r="AM523" s="1"/>
    </row>
    <row r="524" spans="1:39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44"/>
      <c r="AG524" s="1"/>
      <c r="AH524" s="1"/>
      <c r="AI524" s="1"/>
      <c r="AJ524" s="1"/>
      <c r="AK524" s="1"/>
      <c r="AL524" s="1"/>
      <c r="AM524" s="1"/>
    </row>
    <row r="525" spans="1:39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44"/>
      <c r="AG525" s="1"/>
      <c r="AH525" s="1"/>
      <c r="AI525" s="1"/>
      <c r="AJ525" s="1"/>
      <c r="AK525" s="1"/>
      <c r="AL525" s="1"/>
      <c r="AM525" s="1"/>
    </row>
    <row r="526" spans="1:39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44"/>
      <c r="AG526" s="1"/>
      <c r="AH526" s="1"/>
      <c r="AI526" s="1"/>
      <c r="AJ526" s="1"/>
      <c r="AK526" s="1"/>
      <c r="AL526" s="1"/>
      <c r="AM526" s="1"/>
    </row>
    <row r="527" spans="1:39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44"/>
      <c r="AG527" s="1"/>
      <c r="AH527" s="1"/>
      <c r="AI527" s="1"/>
      <c r="AJ527" s="1"/>
      <c r="AK527" s="1"/>
      <c r="AL527" s="1"/>
      <c r="AM527" s="1"/>
    </row>
    <row r="528" spans="1:39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44"/>
      <c r="AG528" s="1"/>
      <c r="AH528" s="1"/>
      <c r="AI528" s="1"/>
      <c r="AJ528" s="1"/>
      <c r="AK528" s="1"/>
      <c r="AL528" s="1"/>
      <c r="AM528" s="1"/>
    </row>
    <row r="529" spans="1:3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44"/>
      <c r="AG529" s="1"/>
      <c r="AH529" s="1"/>
      <c r="AI529" s="1"/>
      <c r="AJ529" s="1"/>
      <c r="AK529" s="1"/>
      <c r="AL529" s="1"/>
      <c r="AM529" s="1"/>
    </row>
    <row r="530" spans="1:39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44"/>
      <c r="AG530" s="1"/>
      <c r="AH530" s="1"/>
      <c r="AI530" s="1"/>
      <c r="AJ530" s="1"/>
      <c r="AK530" s="1"/>
      <c r="AL530" s="1"/>
      <c r="AM530" s="1"/>
    </row>
    <row r="531" spans="1:39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44"/>
      <c r="AG531" s="1"/>
      <c r="AH531" s="1"/>
      <c r="AI531" s="1"/>
      <c r="AJ531" s="1"/>
      <c r="AK531" s="1"/>
      <c r="AL531" s="1"/>
      <c r="AM531" s="1"/>
    </row>
    <row r="532" spans="1:39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44"/>
      <c r="AG532" s="1"/>
      <c r="AH532" s="1"/>
      <c r="AI532" s="1"/>
      <c r="AJ532" s="1"/>
      <c r="AK532" s="1"/>
      <c r="AL532" s="1"/>
      <c r="AM532" s="1"/>
    </row>
    <row r="533" spans="1:39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44"/>
      <c r="AG533" s="1"/>
      <c r="AH533" s="1"/>
      <c r="AI533" s="1"/>
      <c r="AJ533" s="1"/>
      <c r="AK533" s="1"/>
      <c r="AL533" s="1"/>
      <c r="AM533" s="1"/>
    </row>
    <row r="534" spans="1:39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44"/>
      <c r="AG534" s="1"/>
      <c r="AH534" s="1"/>
      <c r="AI534" s="1"/>
      <c r="AJ534" s="1"/>
      <c r="AK534" s="1"/>
      <c r="AL534" s="1"/>
      <c r="AM534" s="1"/>
    </row>
    <row r="535" spans="1:39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44"/>
      <c r="AG535" s="1"/>
      <c r="AH535" s="1"/>
      <c r="AI535" s="1"/>
      <c r="AJ535" s="1"/>
      <c r="AK535" s="1"/>
      <c r="AL535" s="1"/>
      <c r="AM535" s="1"/>
    </row>
    <row r="536" spans="1:39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44"/>
      <c r="AG536" s="1"/>
      <c r="AH536" s="1"/>
      <c r="AI536" s="1"/>
      <c r="AJ536" s="1"/>
      <c r="AK536" s="1"/>
      <c r="AL536" s="1"/>
      <c r="AM536" s="1"/>
    </row>
    <row r="537" spans="1:39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44"/>
      <c r="AG537" s="1"/>
      <c r="AH537" s="1"/>
      <c r="AI537" s="1"/>
      <c r="AJ537" s="1"/>
      <c r="AK537" s="1"/>
      <c r="AL537" s="1"/>
      <c r="AM537" s="1"/>
    </row>
    <row r="538" spans="1:39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44"/>
      <c r="AG538" s="1"/>
      <c r="AH538" s="1"/>
      <c r="AI538" s="1"/>
      <c r="AJ538" s="1"/>
      <c r="AK538" s="1"/>
      <c r="AL538" s="1"/>
      <c r="AM538" s="1"/>
    </row>
    <row r="539" spans="1: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44"/>
      <c r="AG539" s="1"/>
      <c r="AH539" s="1"/>
      <c r="AI539" s="1"/>
      <c r="AJ539" s="1"/>
      <c r="AK539" s="1"/>
      <c r="AL539" s="1"/>
      <c r="AM539" s="1"/>
    </row>
    <row r="540" spans="1:39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44"/>
      <c r="AG540" s="1"/>
      <c r="AH540" s="1"/>
      <c r="AI540" s="1"/>
      <c r="AJ540" s="1"/>
      <c r="AK540" s="1"/>
      <c r="AL540" s="1"/>
      <c r="AM540" s="1"/>
    </row>
    <row r="541" spans="1:39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44"/>
      <c r="AG541" s="1"/>
      <c r="AH541" s="1"/>
      <c r="AI541" s="1"/>
      <c r="AJ541" s="1"/>
      <c r="AK541" s="1"/>
      <c r="AL541" s="1"/>
      <c r="AM541" s="1"/>
    </row>
    <row r="542" spans="1:39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44"/>
      <c r="AG542" s="1"/>
      <c r="AH542" s="1"/>
      <c r="AI542" s="1"/>
      <c r="AJ542" s="1"/>
      <c r="AK542" s="1"/>
      <c r="AL542" s="1"/>
      <c r="AM542" s="1"/>
    </row>
    <row r="543" spans="1:39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44"/>
      <c r="AG543" s="1"/>
      <c r="AH543" s="1"/>
      <c r="AI543" s="1"/>
      <c r="AJ543" s="1"/>
      <c r="AK543" s="1"/>
      <c r="AL543" s="1"/>
      <c r="AM543" s="1"/>
    </row>
    <row r="544" spans="1:39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44"/>
      <c r="AG544" s="1"/>
      <c r="AH544" s="1"/>
      <c r="AI544" s="1"/>
      <c r="AJ544" s="1"/>
      <c r="AK544" s="1"/>
      <c r="AL544" s="1"/>
      <c r="AM544" s="1"/>
    </row>
    <row r="545" spans="1:39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44"/>
      <c r="AG545" s="1"/>
      <c r="AH545" s="1"/>
      <c r="AI545" s="1"/>
      <c r="AJ545" s="1"/>
      <c r="AK545" s="1"/>
      <c r="AL545" s="1"/>
      <c r="AM545" s="1"/>
    </row>
    <row r="546" spans="1:39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44"/>
      <c r="AG546" s="1"/>
      <c r="AH546" s="1"/>
      <c r="AI546" s="1"/>
      <c r="AJ546" s="1"/>
      <c r="AK546" s="1"/>
      <c r="AL546" s="1"/>
      <c r="AM546" s="1"/>
    </row>
    <row r="547" spans="1:39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44"/>
      <c r="AG547" s="1"/>
      <c r="AH547" s="1"/>
      <c r="AI547" s="1"/>
      <c r="AJ547" s="1"/>
      <c r="AK547" s="1"/>
      <c r="AL547" s="1"/>
      <c r="AM547" s="1"/>
    </row>
    <row r="548" spans="1:39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44"/>
      <c r="AG548" s="1"/>
      <c r="AH548" s="1"/>
      <c r="AI548" s="1"/>
      <c r="AJ548" s="1"/>
      <c r="AK548" s="1"/>
      <c r="AL548" s="1"/>
      <c r="AM548" s="1"/>
    </row>
    <row r="549" spans="1:3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44"/>
      <c r="AG549" s="1"/>
      <c r="AH549" s="1"/>
      <c r="AI549" s="1"/>
      <c r="AJ549" s="1"/>
      <c r="AK549" s="1"/>
      <c r="AL549" s="1"/>
      <c r="AM549" s="1"/>
    </row>
    <row r="550" spans="1:39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44"/>
      <c r="AG550" s="1"/>
      <c r="AH550" s="1"/>
      <c r="AI550" s="1"/>
      <c r="AJ550" s="1"/>
      <c r="AK550" s="1"/>
      <c r="AL550" s="1"/>
      <c r="AM550" s="1"/>
    </row>
    <row r="551" spans="1:39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44"/>
      <c r="AG551" s="1"/>
      <c r="AH551" s="1"/>
      <c r="AI551" s="1"/>
      <c r="AJ551" s="1"/>
      <c r="AK551" s="1"/>
      <c r="AL551" s="1"/>
      <c r="AM551" s="1"/>
    </row>
    <row r="552" spans="1:39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44"/>
      <c r="AG552" s="1"/>
      <c r="AH552" s="1"/>
      <c r="AI552" s="1"/>
      <c r="AJ552" s="1"/>
      <c r="AK552" s="1"/>
      <c r="AL552" s="1"/>
      <c r="AM552" s="1"/>
    </row>
    <row r="553" spans="1:39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44"/>
      <c r="AG553" s="1"/>
      <c r="AH553" s="1"/>
      <c r="AI553" s="1"/>
      <c r="AJ553" s="1"/>
      <c r="AK553" s="1"/>
      <c r="AL553" s="1"/>
      <c r="AM553" s="1"/>
    </row>
    <row r="554" spans="1:39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44"/>
      <c r="AG554" s="1"/>
      <c r="AH554" s="1"/>
      <c r="AI554" s="1"/>
      <c r="AJ554" s="1"/>
      <c r="AK554" s="1"/>
      <c r="AL554" s="1"/>
      <c r="AM554" s="1"/>
    </row>
    <row r="555" spans="1:39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44"/>
      <c r="AG555" s="1"/>
      <c r="AH555" s="1"/>
      <c r="AI555" s="1"/>
      <c r="AJ555" s="1"/>
      <c r="AK555" s="1"/>
      <c r="AL555" s="1"/>
      <c r="AM555" s="1"/>
    </row>
    <row r="556" spans="1:39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44"/>
      <c r="AG556" s="1"/>
      <c r="AH556" s="1"/>
      <c r="AI556" s="1"/>
      <c r="AJ556" s="1"/>
      <c r="AK556" s="1"/>
      <c r="AL556" s="1"/>
      <c r="AM556" s="1"/>
    </row>
    <row r="557" spans="1:39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44"/>
      <c r="AG557" s="1"/>
      <c r="AH557" s="1"/>
      <c r="AI557" s="1"/>
      <c r="AJ557" s="1"/>
      <c r="AK557" s="1"/>
      <c r="AL557" s="1"/>
      <c r="AM557" s="1"/>
    </row>
    <row r="558" spans="1:39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44"/>
      <c r="AG558" s="1"/>
      <c r="AH558" s="1"/>
      <c r="AI558" s="1"/>
      <c r="AJ558" s="1"/>
      <c r="AK558" s="1"/>
      <c r="AL558" s="1"/>
      <c r="AM558" s="1"/>
    </row>
    <row r="559" spans="1:3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44"/>
      <c r="AG559" s="1"/>
      <c r="AH559" s="1"/>
      <c r="AI559" s="1"/>
      <c r="AJ559" s="1"/>
      <c r="AK559" s="1"/>
      <c r="AL559" s="1"/>
      <c r="AM559" s="1"/>
    </row>
    <row r="560" spans="1:39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44"/>
      <c r="AG560" s="1"/>
      <c r="AH560" s="1"/>
      <c r="AI560" s="1"/>
      <c r="AJ560" s="1"/>
      <c r="AK560" s="1"/>
      <c r="AL560" s="1"/>
      <c r="AM560" s="1"/>
    </row>
    <row r="561" spans="1:39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44"/>
      <c r="AG561" s="1"/>
      <c r="AH561" s="1"/>
      <c r="AI561" s="1"/>
      <c r="AJ561" s="1"/>
      <c r="AK561" s="1"/>
      <c r="AL561" s="1"/>
      <c r="AM561" s="1"/>
    </row>
    <row r="562" spans="1:39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44"/>
      <c r="AG562" s="1"/>
      <c r="AH562" s="1"/>
      <c r="AI562" s="1"/>
      <c r="AJ562" s="1"/>
      <c r="AK562" s="1"/>
      <c r="AL562" s="1"/>
      <c r="AM562" s="1"/>
    </row>
    <row r="563" spans="1:39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44"/>
      <c r="AG563" s="1"/>
      <c r="AH563" s="1"/>
      <c r="AI563" s="1"/>
      <c r="AJ563" s="1"/>
      <c r="AK563" s="1"/>
      <c r="AL563" s="1"/>
      <c r="AM563" s="1"/>
    </row>
    <row r="564" spans="1:39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44"/>
      <c r="AG564" s="1"/>
      <c r="AH564" s="1"/>
      <c r="AI564" s="1"/>
      <c r="AJ564" s="1"/>
      <c r="AK564" s="1"/>
      <c r="AL564" s="1"/>
      <c r="AM564" s="1"/>
    </row>
    <row r="565" spans="1:39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44"/>
      <c r="AG565" s="1"/>
      <c r="AH565" s="1"/>
      <c r="AI565" s="1"/>
      <c r="AJ565" s="1"/>
      <c r="AK565" s="1"/>
      <c r="AL565" s="1"/>
      <c r="AM565" s="1"/>
    </row>
    <row r="566" spans="1:39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44"/>
      <c r="AG566" s="1"/>
      <c r="AH566" s="1"/>
      <c r="AI566" s="1"/>
      <c r="AJ566" s="1"/>
      <c r="AK566" s="1"/>
      <c r="AL566" s="1"/>
      <c r="AM566" s="1"/>
    </row>
    <row r="567" spans="1:39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44"/>
      <c r="AG567" s="1"/>
      <c r="AH567" s="1"/>
      <c r="AI567" s="1"/>
      <c r="AJ567" s="1"/>
      <c r="AK567" s="1"/>
      <c r="AL567" s="1"/>
      <c r="AM567" s="1"/>
    </row>
    <row r="568" spans="1:39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44"/>
      <c r="AG568" s="1"/>
      <c r="AH568" s="1"/>
      <c r="AI568" s="1"/>
      <c r="AJ568" s="1"/>
      <c r="AK568" s="1"/>
      <c r="AL568" s="1"/>
      <c r="AM568" s="1"/>
    </row>
    <row r="569" spans="1:3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44"/>
      <c r="AG569" s="1"/>
      <c r="AH569" s="1"/>
      <c r="AI569" s="1"/>
      <c r="AJ569" s="1"/>
      <c r="AK569" s="1"/>
      <c r="AL569" s="1"/>
      <c r="AM569" s="1"/>
    </row>
    <row r="570" spans="1:39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44"/>
      <c r="AG570" s="1"/>
      <c r="AH570" s="1"/>
      <c r="AI570" s="1"/>
      <c r="AJ570" s="1"/>
      <c r="AK570" s="1"/>
      <c r="AL570" s="1"/>
      <c r="AM570" s="1"/>
    </row>
    <row r="571" spans="1:39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44"/>
      <c r="AG571" s="1"/>
      <c r="AH571" s="1"/>
      <c r="AI571" s="1"/>
      <c r="AJ571" s="1"/>
      <c r="AK571" s="1"/>
      <c r="AL571" s="1"/>
      <c r="AM571" s="1"/>
    </row>
    <row r="572" spans="1:39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44"/>
      <c r="AG572" s="1"/>
      <c r="AH572" s="1"/>
      <c r="AI572" s="1"/>
      <c r="AJ572" s="1"/>
      <c r="AK572" s="1"/>
      <c r="AL572" s="1"/>
      <c r="AM572" s="1"/>
    </row>
    <row r="573" spans="1:39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44"/>
      <c r="AG573" s="1"/>
      <c r="AH573" s="1"/>
      <c r="AI573" s="1"/>
      <c r="AJ573" s="1"/>
      <c r="AK573" s="1"/>
      <c r="AL573" s="1"/>
      <c r="AM573" s="1"/>
    </row>
    <row r="574" spans="1:39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44"/>
      <c r="AG574" s="1"/>
      <c r="AH574" s="1"/>
      <c r="AI574" s="1"/>
      <c r="AJ574" s="1"/>
      <c r="AK574" s="1"/>
      <c r="AL574" s="1"/>
      <c r="AM574" s="1"/>
    </row>
    <row r="575" spans="1:39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44"/>
      <c r="AG575" s="1"/>
      <c r="AH575" s="1"/>
      <c r="AI575" s="1"/>
      <c r="AJ575" s="1"/>
      <c r="AK575" s="1"/>
      <c r="AL575" s="1"/>
      <c r="AM575" s="1"/>
    </row>
    <row r="576" spans="1:39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44"/>
      <c r="AG576" s="1"/>
      <c r="AH576" s="1"/>
      <c r="AI576" s="1"/>
      <c r="AJ576" s="1"/>
      <c r="AK576" s="1"/>
      <c r="AL576" s="1"/>
      <c r="AM576" s="1"/>
    </row>
    <row r="577" spans="1:39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44"/>
      <c r="AG577" s="1"/>
      <c r="AH577" s="1"/>
      <c r="AI577" s="1"/>
      <c r="AJ577" s="1"/>
      <c r="AK577" s="1"/>
      <c r="AL577" s="1"/>
      <c r="AM577" s="1"/>
    </row>
    <row r="578" spans="1:39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44"/>
      <c r="AG578" s="1"/>
      <c r="AH578" s="1"/>
      <c r="AI578" s="1"/>
      <c r="AJ578" s="1"/>
      <c r="AK578" s="1"/>
      <c r="AL578" s="1"/>
      <c r="AM578" s="1"/>
    </row>
    <row r="579" spans="1:3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44"/>
      <c r="AG579" s="1"/>
      <c r="AH579" s="1"/>
      <c r="AI579" s="1"/>
      <c r="AJ579" s="1"/>
      <c r="AK579" s="1"/>
      <c r="AL579" s="1"/>
      <c r="AM579" s="1"/>
    </row>
    <row r="580" spans="1:39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44"/>
      <c r="AG580" s="1"/>
      <c r="AH580" s="1"/>
      <c r="AI580" s="1"/>
      <c r="AJ580" s="1"/>
      <c r="AK580" s="1"/>
      <c r="AL580" s="1"/>
      <c r="AM580" s="1"/>
    </row>
    <row r="581" spans="1:39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44"/>
      <c r="AG581" s="1"/>
      <c r="AH581" s="1"/>
      <c r="AI581" s="1"/>
      <c r="AJ581" s="1"/>
      <c r="AK581" s="1"/>
      <c r="AL581" s="1"/>
      <c r="AM581" s="1"/>
    </row>
    <row r="582" spans="1:39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44"/>
      <c r="AG582" s="1"/>
      <c r="AH582" s="1"/>
      <c r="AI582" s="1"/>
      <c r="AJ582" s="1"/>
      <c r="AK582" s="1"/>
      <c r="AL582" s="1"/>
      <c r="AM582" s="1"/>
    </row>
    <row r="583" spans="1:39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44"/>
      <c r="AG583" s="1"/>
      <c r="AH583" s="1"/>
      <c r="AI583" s="1"/>
      <c r="AJ583" s="1"/>
      <c r="AK583" s="1"/>
      <c r="AL583" s="1"/>
      <c r="AM583" s="1"/>
    </row>
    <row r="584" spans="1:39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44"/>
      <c r="AG584" s="1"/>
      <c r="AH584" s="1"/>
      <c r="AI584" s="1"/>
      <c r="AJ584" s="1"/>
      <c r="AK584" s="1"/>
      <c r="AL584" s="1"/>
      <c r="AM584" s="1"/>
    </row>
    <row r="585" spans="1:39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44"/>
      <c r="AG585" s="1"/>
      <c r="AH585" s="1"/>
      <c r="AI585" s="1"/>
      <c r="AJ585" s="1"/>
      <c r="AK585" s="1"/>
      <c r="AL585" s="1"/>
      <c r="AM585" s="1"/>
    </row>
    <row r="586" spans="1:39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44"/>
      <c r="AG586" s="1"/>
      <c r="AH586" s="1"/>
      <c r="AI586" s="1"/>
      <c r="AJ586" s="1"/>
      <c r="AK586" s="1"/>
      <c r="AL586" s="1"/>
      <c r="AM586" s="1"/>
    </row>
    <row r="587" spans="1:39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44"/>
      <c r="AG587" s="1"/>
      <c r="AH587" s="1"/>
      <c r="AI587" s="1"/>
      <c r="AJ587" s="1"/>
      <c r="AK587" s="1"/>
      <c r="AL587" s="1"/>
      <c r="AM587" s="1"/>
    </row>
    <row r="588" spans="1:39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44"/>
      <c r="AG588" s="1"/>
      <c r="AH588" s="1"/>
      <c r="AI588" s="1"/>
      <c r="AJ588" s="1"/>
      <c r="AK588" s="1"/>
      <c r="AL588" s="1"/>
      <c r="AM588" s="1"/>
    </row>
    <row r="589" spans="1:3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44"/>
      <c r="AG589" s="1"/>
      <c r="AH589" s="1"/>
      <c r="AI589" s="1"/>
      <c r="AJ589" s="1"/>
      <c r="AK589" s="1"/>
      <c r="AL589" s="1"/>
      <c r="AM589" s="1"/>
    </row>
    <row r="590" spans="1:39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44"/>
      <c r="AG590" s="1"/>
      <c r="AH590" s="1"/>
      <c r="AI590" s="1"/>
      <c r="AJ590" s="1"/>
      <c r="AK590" s="1"/>
      <c r="AL590" s="1"/>
      <c r="AM590" s="1"/>
    </row>
    <row r="591" spans="1:39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44"/>
      <c r="AG591" s="1"/>
      <c r="AH591" s="1"/>
      <c r="AI591" s="1"/>
      <c r="AJ591" s="1"/>
      <c r="AK591" s="1"/>
      <c r="AL591" s="1"/>
      <c r="AM591" s="1"/>
    </row>
    <row r="592" spans="1:39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44"/>
      <c r="AG592" s="1"/>
      <c r="AH592" s="1"/>
      <c r="AI592" s="1"/>
      <c r="AJ592" s="1"/>
      <c r="AK592" s="1"/>
      <c r="AL592" s="1"/>
      <c r="AM592" s="1"/>
    </row>
    <row r="593" spans="1:39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44"/>
      <c r="AG593" s="1"/>
      <c r="AH593" s="1"/>
      <c r="AI593" s="1"/>
      <c r="AJ593" s="1"/>
      <c r="AK593" s="1"/>
      <c r="AL593" s="1"/>
      <c r="AM593" s="1"/>
    </row>
    <row r="594" spans="1:39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44"/>
      <c r="AG594" s="1"/>
      <c r="AH594" s="1"/>
      <c r="AI594" s="1"/>
      <c r="AJ594" s="1"/>
      <c r="AK594" s="1"/>
      <c r="AL594" s="1"/>
      <c r="AM594" s="1"/>
    </row>
    <row r="595" spans="1:39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44"/>
      <c r="AG595" s="1"/>
      <c r="AH595" s="1"/>
      <c r="AI595" s="1"/>
      <c r="AJ595" s="1"/>
      <c r="AK595" s="1"/>
      <c r="AL595" s="1"/>
      <c r="AM595" s="1"/>
    </row>
    <row r="596" spans="1:39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44"/>
      <c r="AG596" s="1"/>
      <c r="AH596" s="1"/>
      <c r="AI596" s="1"/>
      <c r="AJ596" s="1"/>
      <c r="AK596" s="1"/>
      <c r="AL596" s="1"/>
      <c r="AM596" s="1"/>
    </row>
    <row r="597" spans="1:39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44"/>
      <c r="AG597" s="1"/>
      <c r="AH597" s="1"/>
      <c r="AI597" s="1"/>
      <c r="AJ597" s="1"/>
      <c r="AK597" s="1"/>
      <c r="AL597" s="1"/>
      <c r="AM597" s="1"/>
    </row>
    <row r="598" spans="1:39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44"/>
      <c r="AG598" s="1"/>
      <c r="AH598" s="1"/>
      <c r="AI598" s="1"/>
      <c r="AJ598" s="1"/>
      <c r="AK598" s="1"/>
      <c r="AL598" s="1"/>
      <c r="AM598" s="1"/>
    </row>
    <row r="599" spans="1:3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44"/>
      <c r="AG599" s="1"/>
      <c r="AH599" s="1"/>
      <c r="AI599" s="1"/>
      <c r="AJ599" s="1"/>
      <c r="AK599" s="1"/>
      <c r="AL599" s="1"/>
      <c r="AM599" s="1"/>
    </row>
    <row r="600" spans="1:39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44"/>
      <c r="AG600" s="1"/>
      <c r="AH600" s="1"/>
      <c r="AI600" s="1"/>
      <c r="AJ600" s="1"/>
      <c r="AK600" s="1"/>
      <c r="AL600" s="1"/>
      <c r="AM600" s="1"/>
    </row>
    <row r="601" spans="1:39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44"/>
      <c r="AG601" s="1"/>
      <c r="AH601" s="1"/>
      <c r="AI601" s="1"/>
      <c r="AJ601" s="1"/>
      <c r="AK601" s="1"/>
      <c r="AL601" s="1"/>
      <c r="AM601" s="1"/>
    </row>
    <row r="602" spans="1:39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44"/>
      <c r="AG602" s="1"/>
      <c r="AH602" s="1"/>
      <c r="AI602" s="1"/>
      <c r="AJ602" s="1"/>
      <c r="AK602" s="1"/>
      <c r="AL602" s="1"/>
      <c r="AM602" s="1"/>
    </row>
    <row r="603" spans="1:39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44"/>
      <c r="AG603" s="1"/>
      <c r="AH603" s="1"/>
      <c r="AI603" s="1"/>
      <c r="AJ603" s="1"/>
      <c r="AK603" s="1"/>
      <c r="AL603" s="1"/>
      <c r="AM603" s="1"/>
    </row>
    <row r="604" spans="1:39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44"/>
      <c r="AG604" s="1"/>
      <c r="AH604" s="1"/>
      <c r="AI604" s="1"/>
      <c r="AJ604" s="1"/>
      <c r="AK604" s="1"/>
      <c r="AL604" s="1"/>
      <c r="AM604" s="1"/>
    </row>
    <row r="605" spans="1:39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44"/>
      <c r="AG605" s="1"/>
      <c r="AH605" s="1"/>
      <c r="AI605" s="1"/>
      <c r="AJ605" s="1"/>
      <c r="AK605" s="1"/>
      <c r="AL605" s="1"/>
      <c r="AM605" s="1"/>
    </row>
    <row r="606" spans="1:39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44"/>
      <c r="AG606" s="1"/>
      <c r="AH606" s="1"/>
      <c r="AI606" s="1"/>
      <c r="AJ606" s="1"/>
      <c r="AK606" s="1"/>
      <c r="AL606" s="1"/>
      <c r="AM606" s="1"/>
    </row>
    <row r="607" spans="1:39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44"/>
      <c r="AG607" s="1"/>
      <c r="AH607" s="1"/>
      <c r="AI607" s="1"/>
      <c r="AJ607" s="1"/>
      <c r="AK607" s="1"/>
      <c r="AL607" s="1"/>
      <c r="AM607" s="1"/>
    </row>
    <row r="608" spans="1:39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44"/>
      <c r="AG608" s="1"/>
      <c r="AH608" s="1"/>
      <c r="AI608" s="1"/>
      <c r="AJ608" s="1"/>
      <c r="AK608" s="1"/>
      <c r="AL608" s="1"/>
      <c r="AM608" s="1"/>
    </row>
    <row r="609" spans="1:3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44"/>
      <c r="AG609" s="1"/>
      <c r="AH609" s="1"/>
      <c r="AI609" s="1"/>
      <c r="AJ609" s="1"/>
      <c r="AK609" s="1"/>
      <c r="AL609" s="1"/>
      <c r="AM609" s="1"/>
    </row>
    <row r="610" spans="1:39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44"/>
      <c r="AG610" s="1"/>
      <c r="AH610" s="1"/>
      <c r="AI610" s="1"/>
      <c r="AJ610" s="1"/>
      <c r="AK610" s="1"/>
      <c r="AL610" s="1"/>
      <c r="AM610" s="1"/>
    </row>
    <row r="611" spans="1:39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44"/>
      <c r="AG611" s="1"/>
      <c r="AH611" s="1"/>
      <c r="AI611" s="1"/>
      <c r="AJ611" s="1"/>
      <c r="AK611" s="1"/>
      <c r="AL611" s="1"/>
      <c r="AM611" s="1"/>
    </row>
    <row r="612" spans="1:39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44"/>
      <c r="AG612" s="1"/>
      <c r="AH612" s="1"/>
      <c r="AI612" s="1"/>
      <c r="AJ612" s="1"/>
      <c r="AK612" s="1"/>
      <c r="AL612" s="1"/>
      <c r="AM612" s="1"/>
    </row>
    <row r="613" spans="1:39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44"/>
      <c r="AG613" s="1"/>
      <c r="AH613" s="1"/>
      <c r="AI613" s="1"/>
      <c r="AJ613" s="1"/>
      <c r="AK613" s="1"/>
      <c r="AL613" s="1"/>
      <c r="AM613" s="1"/>
    </row>
    <row r="614" spans="1:39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44"/>
      <c r="AG614" s="1"/>
      <c r="AH614" s="1"/>
      <c r="AI614" s="1"/>
      <c r="AJ614" s="1"/>
      <c r="AK614" s="1"/>
      <c r="AL614" s="1"/>
      <c r="AM614" s="1"/>
    </row>
    <row r="615" spans="1:39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44"/>
      <c r="AG615" s="1"/>
      <c r="AH615" s="1"/>
      <c r="AI615" s="1"/>
      <c r="AJ615" s="1"/>
      <c r="AK615" s="1"/>
      <c r="AL615" s="1"/>
      <c r="AM615" s="1"/>
    </row>
    <row r="616" spans="1:39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44"/>
      <c r="AG616" s="1"/>
      <c r="AH616" s="1"/>
      <c r="AI616" s="1"/>
      <c r="AJ616" s="1"/>
      <c r="AK616" s="1"/>
      <c r="AL616" s="1"/>
      <c r="AM616" s="1"/>
    </row>
    <row r="617" spans="1:39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44"/>
      <c r="AG617" s="1"/>
      <c r="AH617" s="1"/>
      <c r="AI617" s="1"/>
      <c r="AJ617" s="1"/>
      <c r="AK617" s="1"/>
      <c r="AL617" s="1"/>
      <c r="AM617" s="1"/>
    </row>
    <row r="618" spans="1:39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44"/>
      <c r="AG618" s="1"/>
      <c r="AH618" s="1"/>
      <c r="AI618" s="1"/>
      <c r="AJ618" s="1"/>
      <c r="AK618" s="1"/>
      <c r="AL618" s="1"/>
      <c r="AM618" s="1"/>
    </row>
    <row r="619" spans="1:3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44"/>
      <c r="AG619" s="1"/>
      <c r="AH619" s="1"/>
      <c r="AI619" s="1"/>
      <c r="AJ619" s="1"/>
      <c r="AK619" s="1"/>
      <c r="AL619" s="1"/>
      <c r="AM619" s="1"/>
    </row>
    <row r="620" spans="1:39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44"/>
      <c r="AG620" s="1"/>
      <c r="AH620" s="1"/>
      <c r="AI620" s="1"/>
      <c r="AJ620" s="1"/>
      <c r="AK620" s="1"/>
      <c r="AL620" s="1"/>
      <c r="AM620" s="1"/>
    </row>
    <row r="621" spans="1:39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44"/>
      <c r="AG621" s="1"/>
      <c r="AH621" s="1"/>
      <c r="AI621" s="1"/>
      <c r="AJ621" s="1"/>
      <c r="AK621" s="1"/>
      <c r="AL621" s="1"/>
      <c r="AM621" s="1"/>
    </row>
    <row r="622" spans="1:39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44"/>
      <c r="AG622" s="1"/>
      <c r="AH622" s="1"/>
      <c r="AI622" s="1"/>
      <c r="AJ622" s="1"/>
      <c r="AK622" s="1"/>
      <c r="AL622" s="1"/>
      <c r="AM622" s="1"/>
    </row>
    <row r="623" spans="1:39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44"/>
      <c r="AG623" s="1"/>
      <c r="AH623" s="1"/>
      <c r="AI623" s="1"/>
      <c r="AJ623" s="1"/>
      <c r="AK623" s="1"/>
      <c r="AL623" s="1"/>
      <c r="AM623" s="1"/>
    </row>
    <row r="624" spans="1:39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44"/>
      <c r="AG624" s="1"/>
      <c r="AH624" s="1"/>
      <c r="AI624" s="1"/>
      <c r="AJ624" s="1"/>
      <c r="AK624" s="1"/>
      <c r="AL624" s="1"/>
      <c r="AM624" s="1"/>
    </row>
    <row r="625" spans="1:39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44"/>
      <c r="AG625" s="1"/>
      <c r="AH625" s="1"/>
      <c r="AI625" s="1"/>
      <c r="AJ625" s="1"/>
      <c r="AK625" s="1"/>
      <c r="AL625" s="1"/>
      <c r="AM625" s="1"/>
    </row>
    <row r="626" spans="1:39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44"/>
      <c r="AG626" s="1"/>
      <c r="AH626" s="1"/>
      <c r="AI626" s="1"/>
      <c r="AJ626" s="1"/>
      <c r="AK626" s="1"/>
      <c r="AL626" s="1"/>
      <c r="AM626" s="1"/>
    </row>
    <row r="627" spans="1:39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44"/>
      <c r="AG627" s="1"/>
      <c r="AH627" s="1"/>
      <c r="AI627" s="1"/>
      <c r="AJ627" s="1"/>
      <c r="AK627" s="1"/>
      <c r="AL627" s="1"/>
      <c r="AM627" s="1"/>
    </row>
    <row r="628" spans="1:39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44"/>
      <c r="AG628" s="1"/>
      <c r="AH628" s="1"/>
      <c r="AI628" s="1"/>
      <c r="AJ628" s="1"/>
      <c r="AK628" s="1"/>
      <c r="AL628" s="1"/>
      <c r="AM628" s="1"/>
    </row>
    <row r="629" spans="1:3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44"/>
      <c r="AG629" s="1"/>
      <c r="AH629" s="1"/>
      <c r="AI629" s="1"/>
      <c r="AJ629" s="1"/>
      <c r="AK629" s="1"/>
      <c r="AL629" s="1"/>
      <c r="AM629" s="1"/>
    </row>
    <row r="630" spans="1:39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44"/>
      <c r="AG630" s="1"/>
      <c r="AH630" s="1"/>
      <c r="AI630" s="1"/>
      <c r="AJ630" s="1"/>
      <c r="AK630" s="1"/>
      <c r="AL630" s="1"/>
      <c r="AM630" s="1"/>
    </row>
    <row r="631" spans="1:39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44"/>
      <c r="AG631" s="1"/>
      <c r="AH631" s="1"/>
      <c r="AI631" s="1"/>
      <c r="AJ631" s="1"/>
      <c r="AK631" s="1"/>
      <c r="AL631" s="1"/>
      <c r="AM631" s="1"/>
    </row>
    <row r="632" spans="1:39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44"/>
      <c r="AG632" s="1"/>
      <c r="AH632" s="1"/>
      <c r="AI632" s="1"/>
      <c r="AJ632" s="1"/>
      <c r="AK632" s="1"/>
      <c r="AL632" s="1"/>
      <c r="AM632" s="1"/>
    </row>
    <row r="633" spans="1:39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44"/>
      <c r="AG633" s="1"/>
      <c r="AH633" s="1"/>
      <c r="AI633" s="1"/>
      <c r="AJ633" s="1"/>
      <c r="AK633" s="1"/>
      <c r="AL633" s="1"/>
      <c r="AM633" s="1"/>
    </row>
    <row r="634" spans="1:39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44"/>
      <c r="AG634" s="1"/>
      <c r="AH634" s="1"/>
      <c r="AI634" s="1"/>
      <c r="AJ634" s="1"/>
      <c r="AK634" s="1"/>
      <c r="AL634" s="1"/>
      <c r="AM634" s="1"/>
    </row>
    <row r="635" spans="1:39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44"/>
      <c r="AG635" s="1"/>
      <c r="AH635" s="1"/>
      <c r="AI635" s="1"/>
      <c r="AJ635" s="1"/>
      <c r="AK635" s="1"/>
      <c r="AL635" s="1"/>
      <c r="AM635" s="1"/>
    </row>
    <row r="636" spans="1:39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44"/>
      <c r="AG636" s="1"/>
      <c r="AH636" s="1"/>
      <c r="AI636" s="1"/>
      <c r="AJ636" s="1"/>
      <c r="AK636" s="1"/>
      <c r="AL636" s="1"/>
      <c r="AM636" s="1"/>
    </row>
    <row r="637" spans="1:39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44"/>
      <c r="AG637" s="1"/>
      <c r="AH637" s="1"/>
      <c r="AI637" s="1"/>
      <c r="AJ637" s="1"/>
      <c r="AK637" s="1"/>
      <c r="AL637" s="1"/>
      <c r="AM637" s="1"/>
    </row>
    <row r="638" spans="1:39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44"/>
      <c r="AG638" s="1"/>
      <c r="AH638" s="1"/>
      <c r="AI638" s="1"/>
      <c r="AJ638" s="1"/>
      <c r="AK638" s="1"/>
      <c r="AL638" s="1"/>
      <c r="AM638" s="1"/>
    </row>
    <row r="639" spans="1: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44"/>
      <c r="AG639" s="1"/>
      <c r="AH639" s="1"/>
      <c r="AI639" s="1"/>
      <c r="AJ639" s="1"/>
      <c r="AK639" s="1"/>
      <c r="AL639" s="1"/>
      <c r="AM639" s="1"/>
    </row>
    <row r="640" spans="1:39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44"/>
      <c r="AG640" s="1"/>
      <c r="AH640" s="1"/>
      <c r="AI640" s="1"/>
      <c r="AJ640" s="1"/>
      <c r="AK640" s="1"/>
      <c r="AL640" s="1"/>
      <c r="AM640" s="1"/>
    </row>
    <row r="641" spans="1:39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44"/>
      <c r="AG641" s="1"/>
      <c r="AH641" s="1"/>
      <c r="AI641" s="1"/>
      <c r="AJ641" s="1"/>
      <c r="AK641" s="1"/>
      <c r="AL641" s="1"/>
      <c r="AM641" s="1"/>
    </row>
    <row r="642" spans="1:39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44"/>
      <c r="AG642" s="1"/>
      <c r="AH642" s="1"/>
      <c r="AI642" s="1"/>
      <c r="AJ642" s="1"/>
      <c r="AK642" s="1"/>
      <c r="AL642" s="1"/>
      <c r="AM642" s="1"/>
    </row>
    <row r="643" spans="1:39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44"/>
      <c r="AG643" s="1"/>
      <c r="AH643" s="1"/>
      <c r="AI643" s="1"/>
      <c r="AJ643" s="1"/>
      <c r="AK643" s="1"/>
      <c r="AL643" s="1"/>
      <c r="AM643" s="1"/>
    </row>
    <row r="644" spans="1:39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44"/>
      <c r="AG644" s="1"/>
      <c r="AH644" s="1"/>
      <c r="AI644" s="1"/>
      <c r="AJ644" s="1"/>
      <c r="AK644" s="1"/>
      <c r="AL644" s="1"/>
      <c r="AM644" s="1"/>
    </row>
    <row r="645" spans="1:39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44"/>
      <c r="AG645" s="1"/>
      <c r="AH645" s="1"/>
      <c r="AI645" s="1"/>
      <c r="AJ645" s="1"/>
      <c r="AK645" s="1"/>
      <c r="AL645" s="1"/>
      <c r="AM645" s="1"/>
    </row>
    <row r="646" spans="1:39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44"/>
      <c r="AG646" s="1"/>
      <c r="AH646" s="1"/>
      <c r="AI646" s="1"/>
      <c r="AJ646" s="1"/>
      <c r="AK646" s="1"/>
      <c r="AL646" s="1"/>
      <c r="AM646" s="1"/>
    </row>
    <row r="647" spans="1:39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44"/>
      <c r="AG647" s="1"/>
      <c r="AH647" s="1"/>
      <c r="AI647" s="1"/>
      <c r="AJ647" s="1"/>
      <c r="AK647" s="1"/>
      <c r="AL647" s="1"/>
      <c r="AM647" s="1"/>
    </row>
    <row r="648" spans="1:39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44"/>
      <c r="AG648" s="1"/>
      <c r="AH648" s="1"/>
      <c r="AI648" s="1"/>
      <c r="AJ648" s="1"/>
      <c r="AK648" s="1"/>
      <c r="AL648" s="1"/>
      <c r="AM648" s="1"/>
    </row>
    <row r="649" spans="1:3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44"/>
      <c r="AG649" s="1"/>
      <c r="AH649" s="1"/>
      <c r="AI649" s="1"/>
      <c r="AJ649" s="1"/>
      <c r="AK649" s="1"/>
      <c r="AL649" s="1"/>
      <c r="AM649" s="1"/>
    </row>
    <row r="650" spans="1:39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44"/>
      <c r="AG650" s="1"/>
      <c r="AH650" s="1"/>
      <c r="AI650" s="1"/>
      <c r="AJ650" s="1"/>
      <c r="AK650" s="1"/>
      <c r="AL650" s="1"/>
      <c r="AM650" s="1"/>
    </row>
    <row r="651" spans="1:39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44"/>
      <c r="AG651" s="1"/>
      <c r="AH651" s="1"/>
      <c r="AI651" s="1"/>
      <c r="AJ651" s="1"/>
      <c r="AK651" s="1"/>
      <c r="AL651" s="1"/>
      <c r="AM651" s="1"/>
    </row>
    <row r="652" spans="1:39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44"/>
      <c r="AG652" s="1"/>
      <c r="AH652" s="1"/>
      <c r="AI652" s="1"/>
      <c r="AJ652" s="1"/>
      <c r="AK652" s="1"/>
      <c r="AL652" s="1"/>
      <c r="AM652" s="1"/>
    </row>
    <row r="653" spans="1:39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44"/>
      <c r="AG653" s="1"/>
      <c r="AH653" s="1"/>
      <c r="AI653" s="1"/>
      <c r="AJ653" s="1"/>
      <c r="AK653" s="1"/>
      <c r="AL653" s="1"/>
      <c r="AM653" s="1"/>
    </row>
    <row r="654" spans="1:39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44"/>
      <c r="AG654" s="1"/>
      <c r="AH654" s="1"/>
      <c r="AI654" s="1"/>
      <c r="AJ654" s="1"/>
      <c r="AK654" s="1"/>
      <c r="AL654" s="1"/>
      <c r="AM654" s="1"/>
    </row>
    <row r="655" spans="1:39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44"/>
      <c r="AG655" s="1"/>
      <c r="AH655" s="1"/>
      <c r="AI655" s="1"/>
      <c r="AJ655" s="1"/>
      <c r="AK655" s="1"/>
      <c r="AL655" s="1"/>
      <c r="AM655" s="1"/>
    </row>
    <row r="656" spans="1:39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44"/>
      <c r="AG656" s="1"/>
      <c r="AH656" s="1"/>
      <c r="AI656" s="1"/>
      <c r="AJ656" s="1"/>
      <c r="AK656" s="1"/>
      <c r="AL656" s="1"/>
      <c r="AM656" s="1"/>
    </row>
    <row r="657" spans="1:39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44"/>
      <c r="AG657" s="1"/>
      <c r="AH657" s="1"/>
      <c r="AI657" s="1"/>
      <c r="AJ657" s="1"/>
      <c r="AK657" s="1"/>
      <c r="AL657" s="1"/>
      <c r="AM657" s="1"/>
    </row>
    <row r="658" spans="1:39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44"/>
      <c r="AG658" s="1"/>
      <c r="AH658" s="1"/>
      <c r="AI658" s="1"/>
      <c r="AJ658" s="1"/>
      <c r="AK658" s="1"/>
      <c r="AL658" s="1"/>
      <c r="AM658" s="1"/>
    </row>
    <row r="659" spans="1:3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44"/>
      <c r="AG659" s="1"/>
      <c r="AH659" s="1"/>
      <c r="AI659" s="1"/>
      <c r="AJ659" s="1"/>
      <c r="AK659" s="1"/>
      <c r="AL659" s="1"/>
      <c r="AM659" s="1"/>
    </row>
    <row r="660" spans="1:39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44"/>
      <c r="AG660" s="1"/>
      <c r="AH660" s="1"/>
      <c r="AI660" s="1"/>
      <c r="AJ660" s="1"/>
      <c r="AK660" s="1"/>
      <c r="AL660" s="1"/>
      <c r="AM660" s="1"/>
    </row>
    <row r="661" spans="1:39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44"/>
      <c r="AG661" s="1"/>
      <c r="AH661" s="1"/>
      <c r="AI661" s="1"/>
      <c r="AJ661" s="1"/>
      <c r="AK661" s="1"/>
      <c r="AL661" s="1"/>
      <c r="AM661" s="1"/>
    </row>
    <row r="662" spans="1:39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44"/>
      <c r="AG662" s="1"/>
      <c r="AH662" s="1"/>
      <c r="AI662" s="1"/>
      <c r="AJ662" s="1"/>
      <c r="AK662" s="1"/>
      <c r="AL662" s="1"/>
      <c r="AM662" s="1"/>
    </row>
    <row r="663" spans="1:39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44"/>
      <c r="AG663" s="1"/>
      <c r="AH663" s="1"/>
      <c r="AI663" s="1"/>
      <c r="AJ663" s="1"/>
      <c r="AK663" s="1"/>
      <c r="AL663" s="1"/>
      <c r="AM663" s="1"/>
    </row>
    <row r="664" spans="1:39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44"/>
      <c r="AG664" s="1"/>
      <c r="AH664" s="1"/>
      <c r="AI664" s="1"/>
      <c r="AJ664" s="1"/>
      <c r="AK664" s="1"/>
      <c r="AL664" s="1"/>
      <c r="AM664" s="1"/>
    </row>
    <row r="665" spans="1:39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44"/>
      <c r="AG665" s="1"/>
      <c r="AH665" s="1"/>
      <c r="AI665" s="1"/>
      <c r="AJ665" s="1"/>
      <c r="AK665" s="1"/>
      <c r="AL665" s="1"/>
      <c r="AM665" s="1"/>
    </row>
    <row r="666" spans="1:39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44"/>
      <c r="AG666" s="1"/>
      <c r="AH666" s="1"/>
      <c r="AI666" s="1"/>
      <c r="AJ666" s="1"/>
      <c r="AK666" s="1"/>
      <c r="AL666" s="1"/>
      <c r="AM666" s="1"/>
    </row>
    <row r="667" spans="1:39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44"/>
      <c r="AG667" s="1"/>
      <c r="AH667" s="1"/>
      <c r="AI667" s="1"/>
      <c r="AJ667" s="1"/>
      <c r="AK667" s="1"/>
      <c r="AL667" s="1"/>
      <c r="AM667" s="1"/>
    </row>
    <row r="668" spans="1:39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44"/>
      <c r="AG668" s="1"/>
      <c r="AH668" s="1"/>
      <c r="AI668" s="1"/>
      <c r="AJ668" s="1"/>
      <c r="AK668" s="1"/>
      <c r="AL668" s="1"/>
      <c r="AM668" s="1"/>
    </row>
    <row r="669" spans="1:3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44"/>
      <c r="AG669" s="1"/>
      <c r="AH669" s="1"/>
      <c r="AI669" s="1"/>
      <c r="AJ669" s="1"/>
      <c r="AK669" s="1"/>
      <c r="AL669" s="1"/>
      <c r="AM669" s="1"/>
    </row>
    <row r="670" spans="1:39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44"/>
      <c r="AG670" s="1"/>
      <c r="AH670" s="1"/>
      <c r="AI670" s="1"/>
      <c r="AJ670" s="1"/>
      <c r="AK670" s="1"/>
      <c r="AL670" s="1"/>
      <c r="AM670" s="1"/>
    </row>
    <row r="671" spans="1:39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44"/>
      <c r="AG671" s="1"/>
      <c r="AH671" s="1"/>
      <c r="AI671" s="1"/>
      <c r="AJ671" s="1"/>
      <c r="AK671" s="1"/>
      <c r="AL671" s="1"/>
      <c r="AM671" s="1"/>
    </row>
    <row r="672" spans="1:39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44"/>
      <c r="AG672" s="1"/>
      <c r="AH672" s="1"/>
      <c r="AI672" s="1"/>
      <c r="AJ672" s="1"/>
      <c r="AK672" s="1"/>
      <c r="AL672" s="1"/>
      <c r="AM672" s="1"/>
    </row>
    <row r="673" spans="1:39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44"/>
      <c r="AG673" s="1"/>
      <c r="AH673" s="1"/>
      <c r="AI673" s="1"/>
      <c r="AJ673" s="1"/>
      <c r="AK673" s="1"/>
      <c r="AL673" s="1"/>
      <c r="AM673" s="1"/>
    </row>
    <row r="674" spans="1:39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44"/>
      <c r="AG674" s="1"/>
      <c r="AH674" s="1"/>
      <c r="AI674" s="1"/>
      <c r="AJ674" s="1"/>
      <c r="AK674" s="1"/>
      <c r="AL674" s="1"/>
      <c r="AM674" s="1"/>
    </row>
    <row r="675" spans="1:39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44"/>
      <c r="AG675" s="1"/>
      <c r="AH675" s="1"/>
      <c r="AI675" s="1"/>
      <c r="AJ675" s="1"/>
      <c r="AK675" s="1"/>
      <c r="AL675" s="1"/>
      <c r="AM675" s="1"/>
    </row>
    <row r="676" spans="1:39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44"/>
      <c r="AG676" s="1"/>
      <c r="AH676" s="1"/>
      <c r="AI676" s="1"/>
      <c r="AJ676" s="1"/>
      <c r="AK676" s="1"/>
      <c r="AL676" s="1"/>
      <c r="AM676" s="1"/>
    </row>
    <row r="677" spans="1:39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44"/>
      <c r="AG677" s="1"/>
      <c r="AH677" s="1"/>
      <c r="AI677" s="1"/>
      <c r="AJ677" s="1"/>
      <c r="AK677" s="1"/>
      <c r="AL677" s="1"/>
      <c r="AM677" s="1"/>
    </row>
    <row r="678" spans="1:39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44"/>
      <c r="AG678" s="1"/>
      <c r="AH678" s="1"/>
      <c r="AI678" s="1"/>
      <c r="AJ678" s="1"/>
      <c r="AK678" s="1"/>
      <c r="AL678" s="1"/>
      <c r="AM678" s="1"/>
    </row>
    <row r="679" spans="1:3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44"/>
      <c r="AG679" s="1"/>
      <c r="AH679" s="1"/>
      <c r="AI679" s="1"/>
      <c r="AJ679" s="1"/>
      <c r="AK679" s="1"/>
      <c r="AL679" s="1"/>
      <c r="AM679" s="1"/>
    </row>
    <row r="680" spans="1:39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44"/>
      <c r="AG680" s="1"/>
      <c r="AH680" s="1"/>
      <c r="AI680" s="1"/>
      <c r="AJ680" s="1"/>
      <c r="AK680" s="1"/>
      <c r="AL680" s="1"/>
      <c r="AM680" s="1"/>
    </row>
    <row r="681" spans="1:39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44"/>
      <c r="AG681" s="1"/>
      <c r="AH681" s="1"/>
      <c r="AI681" s="1"/>
      <c r="AJ681" s="1"/>
      <c r="AK681" s="1"/>
      <c r="AL681" s="1"/>
      <c r="AM681" s="1"/>
    </row>
    <row r="682" spans="1:39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44"/>
      <c r="AG682" s="1"/>
      <c r="AH682" s="1"/>
      <c r="AI682" s="1"/>
      <c r="AJ682" s="1"/>
      <c r="AK682" s="1"/>
      <c r="AL682" s="1"/>
      <c r="AM682" s="1"/>
    </row>
    <row r="683" spans="1:39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44"/>
      <c r="AG683" s="1"/>
      <c r="AH683" s="1"/>
      <c r="AI683" s="1"/>
      <c r="AJ683" s="1"/>
      <c r="AK683" s="1"/>
      <c r="AL683" s="1"/>
      <c r="AM683" s="1"/>
    </row>
    <row r="684" spans="1:39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44"/>
      <c r="AG684" s="1"/>
      <c r="AH684" s="1"/>
      <c r="AI684" s="1"/>
      <c r="AJ684" s="1"/>
      <c r="AK684" s="1"/>
      <c r="AL684" s="1"/>
      <c r="AM684" s="1"/>
    </row>
    <row r="685" spans="1:39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44"/>
      <c r="AG685" s="1"/>
      <c r="AH685" s="1"/>
      <c r="AI685" s="1"/>
      <c r="AJ685" s="1"/>
      <c r="AK685" s="1"/>
      <c r="AL685" s="1"/>
      <c r="AM685" s="1"/>
    </row>
    <row r="686" spans="1:39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44"/>
      <c r="AG686" s="1"/>
      <c r="AH686" s="1"/>
      <c r="AI686" s="1"/>
      <c r="AJ686" s="1"/>
      <c r="AK686" s="1"/>
      <c r="AL686" s="1"/>
      <c r="AM686" s="1"/>
    </row>
    <row r="687" spans="1:39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44"/>
      <c r="AG687" s="1"/>
      <c r="AH687" s="1"/>
      <c r="AI687" s="1"/>
      <c r="AJ687" s="1"/>
      <c r="AK687" s="1"/>
      <c r="AL687" s="1"/>
      <c r="AM687" s="1"/>
    </row>
    <row r="688" spans="1:39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44"/>
      <c r="AG688" s="1"/>
      <c r="AH688" s="1"/>
      <c r="AI688" s="1"/>
      <c r="AJ688" s="1"/>
      <c r="AK688" s="1"/>
      <c r="AL688" s="1"/>
      <c r="AM688" s="1"/>
    </row>
    <row r="689" spans="1:3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44"/>
      <c r="AG689" s="1"/>
      <c r="AH689" s="1"/>
      <c r="AI689" s="1"/>
      <c r="AJ689" s="1"/>
      <c r="AK689" s="1"/>
      <c r="AL689" s="1"/>
      <c r="AM689" s="1"/>
    </row>
    <row r="690" spans="1:39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44"/>
      <c r="AG690" s="1"/>
      <c r="AH690" s="1"/>
      <c r="AI690" s="1"/>
      <c r="AJ690" s="1"/>
      <c r="AK690" s="1"/>
      <c r="AL690" s="1"/>
      <c r="AM690" s="1"/>
    </row>
    <row r="691" spans="1:39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44"/>
      <c r="AG691" s="1"/>
      <c r="AH691" s="1"/>
      <c r="AI691" s="1"/>
      <c r="AJ691" s="1"/>
      <c r="AK691" s="1"/>
      <c r="AL691" s="1"/>
      <c r="AM691" s="1"/>
    </row>
    <row r="692" spans="1:39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44"/>
      <c r="AG692" s="1"/>
      <c r="AH692" s="1"/>
      <c r="AI692" s="1"/>
      <c r="AJ692" s="1"/>
      <c r="AK692" s="1"/>
      <c r="AL692" s="1"/>
      <c r="AM692" s="1"/>
    </row>
    <row r="693" spans="1:39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44"/>
      <c r="AG693" s="1"/>
      <c r="AH693" s="1"/>
      <c r="AI693" s="1"/>
      <c r="AJ693" s="1"/>
      <c r="AK693" s="1"/>
      <c r="AL693" s="1"/>
      <c r="AM693" s="1"/>
    </row>
    <row r="694" spans="1:39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44"/>
      <c r="AG694" s="1"/>
      <c r="AH694" s="1"/>
      <c r="AI694" s="1"/>
      <c r="AJ694" s="1"/>
      <c r="AK694" s="1"/>
      <c r="AL694" s="1"/>
      <c r="AM694" s="1"/>
    </row>
    <row r="695" spans="1:39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44"/>
      <c r="AG695" s="1"/>
      <c r="AH695" s="1"/>
      <c r="AI695" s="1"/>
      <c r="AJ695" s="1"/>
      <c r="AK695" s="1"/>
      <c r="AL695" s="1"/>
      <c r="AM695" s="1"/>
    </row>
    <row r="696" spans="1:39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44"/>
      <c r="AG696" s="1"/>
      <c r="AH696" s="1"/>
      <c r="AI696" s="1"/>
      <c r="AJ696" s="1"/>
      <c r="AK696" s="1"/>
      <c r="AL696" s="1"/>
      <c r="AM696" s="1"/>
    </row>
    <row r="697" spans="1:39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44"/>
      <c r="AG697" s="1"/>
      <c r="AH697" s="1"/>
      <c r="AI697" s="1"/>
      <c r="AJ697" s="1"/>
      <c r="AK697" s="1"/>
      <c r="AL697" s="1"/>
      <c r="AM697" s="1"/>
    </row>
    <row r="698" spans="1:39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44"/>
      <c r="AG698" s="1"/>
      <c r="AH698" s="1"/>
      <c r="AI698" s="1"/>
      <c r="AJ698" s="1"/>
      <c r="AK698" s="1"/>
      <c r="AL698" s="1"/>
      <c r="AM698" s="1"/>
    </row>
    <row r="699" spans="1:3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44"/>
      <c r="AG699" s="1"/>
      <c r="AH699" s="1"/>
      <c r="AI699" s="1"/>
      <c r="AJ699" s="1"/>
      <c r="AK699" s="1"/>
      <c r="AL699" s="1"/>
      <c r="AM699" s="1"/>
    </row>
    <row r="700" spans="1:39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44"/>
      <c r="AG700" s="1"/>
      <c r="AH700" s="1"/>
      <c r="AI700" s="1"/>
      <c r="AJ700" s="1"/>
      <c r="AK700" s="1"/>
      <c r="AL700" s="1"/>
      <c r="AM700" s="1"/>
    </row>
    <row r="701" spans="1:39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44"/>
      <c r="AG701" s="1"/>
      <c r="AH701" s="1"/>
      <c r="AI701" s="1"/>
      <c r="AJ701" s="1"/>
      <c r="AK701" s="1"/>
      <c r="AL701" s="1"/>
      <c r="AM701" s="1"/>
    </row>
    <row r="702" spans="1:39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44"/>
      <c r="AG702" s="1"/>
      <c r="AH702" s="1"/>
      <c r="AI702" s="1"/>
      <c r="AJ702" s="1"/>
      <c r="AK702" s="1"/>
      <c r="AL702" s="1"/>
      <c r="AM702" s="1"/>
    </row>
    <row r="703" spans="1:39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44"/>
      <c r="AG703" s="1"/>
      <c r="AH703" s="1"/>
      <c r="AI703" s="1"/>
      <c r="AJ703" s="1"/>
      <c r="AK703" s="1"/>
      <c r="AL703" s="1"/>
      <c r="AM703" s="1"/>
    </row>
    <row r="704" spans="1:39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44"/>
      <c r="AG704" s="1"/>
      <c r="AH704" s="1"/>
      <c r="AI704" s="1"/>
      <c r="AJ704" s="1"/>
      <c r="AK704" s="1"/>
      <c r="AL704" s="1"/>
      <c r="AM704" s="1"/>
    </row>
    <row r="705" spans="1:39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44"/>
      <c r="AG705" s="1"/>
      <c r="AH705" s="1"/>
      <c r="AI705" s="1"/>
      <c r="AJ705" s="1"/>
      <c r="AK705" s="1"/>
      <c r="AL705" s="1"/>
      <c r="AM705" s="1"/>
    </row>
    <row r="706" spans="1:39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44"/>
      <c r="AG706" s="1"/>
      <c r="AH706" s="1"/>
      <c r="AI706" s="1"/>
      <c r="AJ706" s="1"/>
      <c r="AK706" s="1"/>
      <c r="AL706" s="1"/>
      <c r="AM706" s="1"/>
    </row>
    <row r="707" spans="1:39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44"/>
      <c r="AG707" s="1"/>
      <c r="AH707" s="1"/>
      <c r="AI707" s="1"/>
      <c r="AJ707" s="1"/>
      <c r="AK707" s="1"/>
      <c r="AL707" s="1"/>
      <c r="AM707" s="1"/>
    </row>
    <row r="708" spans="1:39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44"/>
      <c r="AG708" s="1"/>
      <c r="AH708" s="1"/>
      <c r="AI708" s="1"/>
      <c r="AJ708" s="1"/>
      <c r="AK708" s="1"/>
      <c r="AL708" s="1"/>
      <c r="AM708" s="1"/>
    </row>
    <row r="709" spans="1:3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44"/>
      <c r="AG709" s="1"/>
      <c r="AH709" s="1"/>
      <c r="AI709" s="1"/>
      <c r="AJ709" s="1"/>
      <c r="AK709" s="1"/>
      <c r="AL709" s="1"/>
      <c r="AM709" s="1"/>
    </row>
    <row r="710" spans="1:39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44"/>
      <c r="AG710" s="1"/>
      <c r="AH710" s="1"/>
      <c r="AI710" s="1"/>
      <c r="AJ710" s="1"/>
      <c r="AK710" s="1"/>
      <c r="AL710" s="1"/>
      <c r="AM710" s="1"/>
    </row>
    <row r="711" spans="1:39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44"/>
      <c r="AG711" s="1"/>
      <c r="AH711" s="1"/>
      <c r="AI711" s="1"/>
      <c r="AJ711" s="1"/>
      <c r="AK711" s="1"/>
      <c r="AL711" s="1"/>
      <c r="AM711" s="1"/>
    </row>
    <row r="712" spans="1:39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44"/>
      <c r="AG712" s="1"/>
      <c r="AH712" s="1"/>
      <c r="AI712" s="1"/>
      <c r="AJ712" s="1"/>
      <c r="AK712" s="1"/>
      <c r="AL712" s="1"/>
      <c r="AM712" s="1"/>
    </row>
    <row r="713" spans="1:39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44"/>
      <c r="AG713" s="1"/>
      <c r="AH713" s="1"/>
      <c r="AI713" s="1"/>
      <c r="AJ713" s="1"/>
      <c r="AK713" s="1"/>
      <c r="AL713" s="1"/>
      <c r="AM713" s="1"/>
    </row>
    <row r="714" spans="1:39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44"/>
      <c r="AG714" s="1"/>
      <c r="AH714" s="1"/>
      <c r="AI714" s="1"/>
      <c r="AJ714" s="1"/>
      <c r="AK714" s="1"/>
      <c r="AL714" s="1"/>
      <c r="AM714" s="1"/>
    </row>
    <row r="715" spans="1:39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44"/>
      <c r="AG715" s="1"/>
      <c r="AH715" s="1"/>
      <c r="AI715" s="1"/>
      <c r="AJ715" s="1"/>
      <c r="AK715" s="1"/>
      <c r="AL715" s="1"/>
      <c r="AM715" s="1"/>
    </row>
    <row r="716" spans="1:39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44"/>
      <c r="AG716" s="1"/>
      <c r="AH716" s="1"/>
      <c r="AI716" s="1"/>
      <c r="AJ716" s="1"/>
      <c r="AK716" s="1"/>
      <c r="AL716" s="1"/>
      <c r="AM716" s="1"/>
    </row>
    <row r="717" spans="1:39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44"/>
      <c r="AG717" s="1"/>
      <c r="AH717" s="1"/>
      <c r="AI717" s="1"/>
      <c r="AJ717" s="1"/>
      <c r="AK717" s="1"/>
      <c r="AL717" s="1"/>
      <c r="AM717" s="1"/>
    </row>
    <row r="718" spans="1:39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44"/>
      <c r="AG718" s="1"/>
      <c r="AH718" s="1"/>
      <c r="AI718" s="1"/>
      <c r="AJ718" s="1"/>
      <c r="AK718" s="1"/>
      <c r="AL718" s="1"/>
      <c r="AM718" s="1"/>
    </row>
    <row r="719" spans="1:3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44"/>
      <c r="AG719" s="1"/>
      <c r="AH719" s="1"/>
      <c r="AI719" s="1"/>
      <c r="AJ719" s="1"/>
      <c r="AK719" s="1"/>
      <c r="AL719" s="1"/>
      <c r="AM719" s="1"/>
    </row>
    <row r="720" spans="1:39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44"/>
      <c r="AG720" s="1"/>
      <c r="AH720" s="1"/>
      <c r="AI720" s="1"/>
      <c r="AJ720" s="1"/>
      <c r="AK720" s="1"/>
      <c r="AL720" s="1"/>
      <c r="AM720" s="1"/>
    </row>
    <row r="721" spans="1:39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44"/>
      <c r="AG721" s="1"/>
      <c r="AH721" s="1"/>
      <c r="AI721" s="1"/>
      <c r="AJ721" s="1"/>
      <c r="AK721" s="1"/>
      <c r="AL721" s="1"/>
      <c r="AM721" s="1"/>
    </row>
    <row r="722" spans="1:39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44"/>
      <c r="AG722" s="1"/>
      <c r="AH722" s="1"/>
      <c r="AI722" s="1"/>
      <c r="AJ722" s="1"/>
      <c r="AK722" s="1"/>
      <c r="AL722" s="1"/>
      <c r="AM722" s="1"/>
    </row>
    <row r="723" spans="1:39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44"/>
      <c r="AG723" s="1"/>
      <c r="AH723" s="1"/>
      <c r="AI723" s="1"/>
      <c r="AJ723" s="1"/>
      <c r="AK723" s="1"/>
      <c r="AL723" s="1"/>
      <c r="AM723" s="1"/>
    </row>
    <row r="724" spans="1:39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44"/>
      <c r="AG724" s="1"/>
      <c r="AH724" s="1"/>
      <c r="AI724" s="1"/>
      <c r="AJ724" s="1"/>
      <c r="AK724" s="1"/>
      <c r="AL724" s="1"/>
      <c r="AM724" s="1"/>
    </row>
    <row r="725" spans="1:39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44"/>
      <c r="AG725" s="1"/>
      <c r="AH725" s="1"/>
      <c r="AI725" s="1"/>
      <c r="AJ725" s="1"/>
      <c r="AK725" s="1"/>
      <c r="AL725" s="1"/>
      <c r="AM725" s="1"/>
    </row>
    <row r="726" spans="1:39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44"/>
      <c r="AG726" s="1"/>
      <c r="AH726" s="1"/>
      <c r="AI726" s="1"/>
      <c r="AJ726" s="1"/>
      <c r="AK726" s="1"/>
      <c r="AL726" s="1"/>
      <c r="AM726" s="1"/>
    </row>
    <row r="727" spans="1:39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44"/>
      <c r="AG727" s="1"/>
      <c r="AH727" s="1"/>
      <c r="AI727" s="1"/>
      <c r="AJ727" s="1"/>
      <c r="AK727" s="1"/>
      <c r="AL727" s="1"/>
      <c r="AM727" s="1"/>
    </row>
    <row r="728" spans="1:39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44"/>
      <c r="AG728" s="1"/>
      <c r="AH728" s="1"/>
      <c r="AI728" s="1"/>
      <c r="AJ728" s="1"/>
      <c r="AK728" s="1"/>
      <c r="AL728" s="1"/>
      <c r="AM728" s="1"/>
    </row>
    <row r="729" spans="1:3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44"/>
      <c r="AG729" s="1"/>
      <c r="AH729" s="1"/>
      <c r="AI729" s="1"/>
      <c r="AJ729" s="1"/>
      <c r="AK729" s="1"/>
      <c r="AL729" s="1"/>
      <c r="AM729" s="1"/>
    </row>
    <row r="730" spans="1:39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44"/>
      <c r="AG730" s="1"/>
      <c r="AH730" s="1"/>
      <c r="AI730" s="1"/>
      <c r="AJ730" s="1"/>
      <c r="AK730" s="1"/>
      <c r="AL730" s="1"/>
      <c r="AM730" s="1"/>
    </row>
    <row r="731" spans="1:39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44"/>
      <c r="AG731" s="1"/>
      <c r="AH731" s="1"/>
      <c r="AI731" s="1"/>
      <c r="AJ731" s="1"/>
      <c r="AK731" s="1"/>
      <c r="AL731" s="1"/>
      <c r="AM731" s="1"/>
    </row>
    <row r="732" spans="1:39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44"/>
      <c r="AG732" s="1"/>
      <c r="AH732" s="1"/>
      <c r="AI732" s="1"/>
      <c r="AJ732" s="1"/>
      <c r="AK732" s="1"/>
      <c r="AL732" s="1"/>
      <c r="AM732" s="1"/>
    </row>
    <row r="733" spans="1:39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44"/>
      <c r="AG733" s="1"/>
      <c r="AH733" s="1"/>
      <c r="AI733" s="1"/>
      <c r="AJ733" s="1"/>
      <c r="AK733" s="1"/>
      <c r="AL733" s="1"/>
      <c r="AM733" s="1"/>
    </row>
    <row r="734" spans="1:39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44"/>
      <c r="AG734" s="1"/>
      <c r="AH734" s="1"/>
      <c r="AI734" s="1"/>
      <c r="AJ734" s="1"/>
      <c r="AK734" s="1"/>
      <c r="AL734" s="1"/>
      <c r="AM734" s="1"/>
    </row>
    <row r="735" spans="1:39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44"/>
      <c r="AG735" s="1"/>
      <c r="AH735" s="1"/>
      <c r="AI735" s="1"/>
      <c r="AJ735" s="1"/>
      <c r="AK735" s="1"/>
      <c r="AL735" s="1"/>
      <c r="AM735" s="1"/>
    </row>
    <row r="736" spans="1:39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44"/>
      <c r="AG736" s="1"/>
      <c r="AH736" s="1"/>
      <c r="AI736" s="1"/>
      <c r="AJ736" s="1"/>
      <c r="AK736" s="1"/>
      <c r="AL736" s="1"/>
      <c r="AM736" s="1"/>
    </row>
    <row r="737" spans="1:39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44"/>
      <c r="AG737" s="1"/>
      <c r="AH737" s="1"/>
      <c r="AI737" s="1"/>
      <c r="AJ737" s="1"/>
      <c r="AK737" s="1"/>
      <c r="AL737" s="1"/>
      <c r="AM737" s="1"/>
    </row>
    <row r="738" spans="1:39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44"/>
      <c r="AG738" s="1"/>
      <c r="AH738" s="1"/>
      <c r="AI738" s="1"/>
      <c r="AJ738" s="1"/>
      <c r="AK738" s="1"/>
      <c r="AL738" s="1"/>
      <c r="AM738" s="1"/>
    </row>
    <row r="739" spans="1: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44"/>
      <c r="AG739" s="1"/>
      <c r="AH739" s="1"/>
      <c r="AI739" s="1"/>
      <c r="AJ739" s="1"/>
      <c r="AK739" s="1"/>
      <c r="AL739" s="1"/>
      <c r="AM739" s="1"/>
    </row>
    <row r="740" spans="1:39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44"/>
      <c r="AG740" s="1"/>
      <c r="AH740" s="1"/>
      <c r="AI740" s="1"/>
      <c r="AJ740" s="1"/>
      <c r="AK740" s="1"/>
      <c r="AL740" s="1"/>
      <c r="AM740" s="1"/>
    </row>
    <row r="741" spans="1:39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44"/>
      <c r="AG741" s="1"/>
      <c r="AH741" s="1"/>
      <c r="AI741" s="1"/>
      <c r="AJ741" s="1"/>
      <c r="AK741" s="1"/>
      <c r="AL741" s="1"/>
      <c r="AM741" s="1"/>
    </row>
    <row r="742" spans="1:39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44"/>
      <c r="AG742" s="1"/>
      <c r="AH742" s="1"/>
      <c r="AI742" s="1"/>
      <c r="AJ742" s="1"/>
      <c r="AK742" s="1"/>
      <c r="AL742" s="1"/>
      <c r="AM742" s="1"/>
    </row>
    <row r="743" spans="1:39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44"/>
      <c r="AG743" s="1"/>
      <c r="AH743" s="1"/>
      <c r="AI743" s="1"/>
      <c r="AJ743" s="1"/>
      <c r="AK743" s="1"/>
      <c r="AL743" s="1"/>
      <c r="AM743" s="1"/>
    </row>
    <row r="744" spans="1:39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44"/>
      <c r="AG744" s="1"/>
      <c r="AH744" s="1"/>
      <c r="AI744" s="1"/>
      <c r="AJ744" s="1"/>
      <c r="AK744" s="1"/>
      <c r="AL744" s="1"/>
      <c r="AM744" s="1"/>
    </row>
    <row r="745" spans="1:39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44"/>
      <c r="AG745" s="1"/>
      <c r="AH745" s="1"/>
      <c r="AI745" s="1"/>
      <c r="AJ745" s="1"/>
      <c r="AK745" s="1"/>
      <c r="AL745" s="1"/>
      <c r="AM745" s="1"/>
    </row>
    <row r="746" spans="1:39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44"/>
      <c r="AG746" s="1"/>
      <c r="AH746" s="1"/>
      <c r="AI746" s="1"/>
      <c r="AJ746" s="1"/>
      <c r="AK746" s="1"/>
      <c r="AL746" s="1"/>
      <c r="AM746" s="1"/>
    </row>
    <row r="747" spans="1:39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44"/>
      <c r="AG747" s="1"/>
      <c r="AH747" s="1"/>
      <c r="AI747" s="1"/>
      <c r="AJ747" s="1"/>
      <c r="AK747" s="1"/>
      <c r="AL747" s="1"/>
      <c r="AM747" s="1"/>
    </row>
    <row r="748" spans="1:39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44"/>
      <c r="AG748" s="1"/>
      <c r="AH748" s="1"/>
      <c r="AI748" s="1"/>
      <c r="AJ748" s="1"/>
      <c r="AK748" s="1"/>
      <c r="AL748" s="1"/>
      <c r="AM748" s="1"/>
    </row>
    <row r="749" spans="1:3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44"/>
      <c r="AG749" s="1"/>
      <c r="AH749" s="1"/>
      <c r="AI749" s="1"/>
      <c r="AJ749" s="1"/>
      <c r="AK749" s="1"/>
      <c r="AL749" s="1"/>
      <c r="AM749" s="1"/>
    </row>
    <row r="750" spans="1:39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44"/>
      <c r="AG750" s="1"/>
      <c r="AH750" s="1"/>
      <c r="AI750" s="1"/>
      <c r="AJ750" s="1"/>
      <c r="AK750" s="1"/>
      <c r="AL750" s="1"/>
      <c r="AM750" s="1"/>
    </row>
    <row r="751" spans="1:39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44"/>
      <c r="AG751" s="1"/>
      <c r="AH751" s="1"/>
      <c r="AI751" s="1"/>
      <c r="AJ751" s="1"/>
      <c r="AK751" s="1"/>
      <c r="AL751" s="1"/>
      <c r="AM751" s="1"/>
    </row>
    <row r="752" spans="1:39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44"/>
      <c r="AG752" s="1"/>
      <c r="AH752" s="1"/>
      <c r="AI752" s="1"/>
      <c r="AJ752" s="1"/>
      <c r="AK752" s="1"/>
      <c r="AL752" s="1"/>
      <c r="AM752" s="1"/>
    </row>
    <row r="753" spans="1:39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44"/>
      <c r="AG753" s="1"/>
      <c r="AH753" s="1"/>
      <c r="AI753" s="1"/>
      <c r="AJ753" s="1"/>
      <c r="AK753" s="1"/>
      <c r="AL753" s="1"/>
      <c r="AM753" s="1"/>
    </row>
    <row r="754" spans="1:39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44"/>
      <c r="AG754" s="1"/>
      <c r="AH754" s="1"/>
      <c r="AI754" s="1"/>
      <c r="AJ754" s="1"/>
      <c r="AK754" s="1"/>
      <c r="AL754" s="1"/>
      <c r="AM754" s="1"/>
    </row>
    <row r="755" spans="1:39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44"/>
      <c r="AG755" s="1"/>
      <c r="AH755" s="1"/>
      <c r="AI755" s="1"/>
      <c r="AJ755" s="1"/>
      <c r="AK755" s="1"/>
      <c r="AL755" s="1"/>
      <c r="AM755" s="1"/>
    </row>
    <row r="756" spans="1:39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44"/>
      <c r="AG756" s="1"/>
      <c r="AH756" s="1"/>
      <c r="AI756" s="1"/>
      <c r="AJ756" s="1"/>
      <c r="AK756" s="1"/>
      <c r="AL756" s="1"/>
      <c r="AM756" s="1"/>
    </row>
    <row r="757" spans="1:39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44"/>
      <c r="AG757" s="1"/>
      <c r="AH757" s="1"/>
      <c r="AI757" s="1"/>
      <c r="AJ757" s="1"/>
      <c r="AK757" s="1"/>
      <c r="AL757" s="1"/>
      <c r="AM757" s="1"/>
    </row>
    <row r="758" spans="1:39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44"/>
      <c r="AG758" s="1"/>
      <c r="AH758" s="1"/>
      <c r="AI758" s="1"/>
      <c r="AJ758" s="1"/>
      <c r="AK758" s="1"/>
      <c r="AL758" s="1"/>
      <c r="AM758" s="1"/>
    </row>
    <row r="759" spans="1:3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44"/>
      <c r="AG759" s="1"/>
      <c r="AH759" s="1"/>
      <c r="AI759" s="1"/>
      <c r="AJ759" s="1"/>
      <c r="AK759" s="1"/>
      <c r="AL759" s="1"/>
      <c r="AM759" s="1"/>
    </row>
    <row r="760" spans="1:39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44"/>
      <c r="AG760" s="1"/>
      <c r="AH760" s="1"/>
      <c r="AI760" s="1"/>
      <c r="AJ760" s="1"/>
      <c r="AK760" s="1"/>
      <c r="AL760" s="1"/>
      <c r="AM760" s="1"/>
    </row>
    <row r="761" spans="1:39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44"/>
      <c r="AG761" s="1"/>
      <c r="AH761" s="1"/>
      <c r="AI761" s="1"/>
      <c r="AJ761" s="1"/>
      <c r="AK761" s="1"/>
      <c r="AL761" s="1"/>
      <c r="AM761" s="1"/>
    </row>
    <row r="762" spans="1:39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44"/>
      <c r="AG762" s="1"/>
      <c r="AH762" s="1"/>
      <c r="AI762" s="1"/>
      <c r="AJ762" s="1"/>
      <c r="AK762" s="1"/>
      <c r="AL762" s="1"/>
      <c r="AM762" s="1"/>
    </row>
    <row r="763" spans="1:39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44"/>
      <c r="AG763" s="1"/>
      <c r="AH763" s="1"/>
      <c r="AI763" s="1"/>
      <c r="AJ763" s="1"/>
      <c r="AK763" s="1"/>
      <c r="AL763" s="1"/>
      <c r="AM763" s="1"/>
    </row>
    <row r="764" spans="1:39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44"/>
      <c r="AG764" s="1"/>
      <c r="AH764" s="1"/>
      <c r="AI764" s="1"/>
      <c r="AJ764" s="1"/>
      <c r="AK764" s="1"/>
      <c r="AL764" s="1"/>
      <c r="AM764" s="1"/>
    </row>
    <row r="765" spans="1:39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44"/>
      <c r="AG765" s="1"/>
      <c r="AH765" s="1"/>
      <c r="AI765" s="1"/>
      <c r="AJ765" s="1"/>
      <c r="AK765" s="1"/>
      <c r="AL765" s="1"/>
      <c r="AM765" s="1"/>
    </row>
    <row r="766" spans="1:39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44"/>
      <c r="AG766" s="1"/>
      <c r="AH766" s="1"/>
      <c r="AI766" s="1"/>
      <c r="AJ766" s="1"/>
      <c r="AK766" s="1"/>
      <c r="AL766" s="1"/>
      <c r="AM766" s="1"/>
    </row>
    <row r="767" spans="1:39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44"/>
      <c r="AG767" s="1"/>
      <c r="AH767" s="1"/>
      <c r="AI767" s="1"/>
      <c r="AJ767" s="1"/>
      <c r="AK767" s="1"/>
      <c r="AL767" s="1"/>
      <c r="AM767" s="1"/>
    </row>
    <row r="768" spans="1:39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44"/>
      <c r="AG768" s="1"/>
      <c r="AH768" s="1"/>
      <c r="AI768" s="1"/>
      <c r="AJ768" s="1"/>
      <c r="AK768" s="1"/>
      <c r="AL768" s="1"/>
      <c r="AM768" s="1"/>
    </row>
    <row r="769" spans="1:3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44"/>
      <c r="AG769" s="1"/>
      <c r="AH769" s="1"/>
      <c r="AI769" s="1"/>
      <c r="AJ769" s="1"/>
      <c r="AK769" s="1"/>
      <c r="AL769" s="1"/>
      <c r="AM769" s="1"/>
    </row>
    <row r="770" spans="1:39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44"/>
      <c r="AG770" s="1"/>
      <c r="AH770" s="1"/>
      <c r="AI770" s="1"/>
      <c r="AJ770" s="1"/>
      <c r="AK770" s="1"/>
      <c r="AL770" s="1"/>
      <c r="AM770" s="1"/>
    </row>
    <row r="771" spans="1:39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44"/>
      <c r="AG771" s="1"/>
      <c r="AH771" s="1"/>
      <c r="AI771" s="1"/>
      <c r="AJ771" s="1"/>
      <c r="AK771" s="1"/>
      <c r="AL771" s="1"/>
      <c r="AM771" s="1"/>
    </row>
    <row r="772" spans="1:39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44"/>
      <c r="AG772" s="1"/>
      <c r="AH772" s="1"/>
      <c r="AI772" s="1"/>
      <c r="AJ772" s="1"/>
      <c r="AK772" s="1"/>
      <c r="AL772" s="1"/>
      <c r="AM772" s="1"/>
    </row>
    <row r="773" spans="1:39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44"/>
      <c r="AG773" s="1"/>
      <c r="AH773" s="1"/>
      <c r="AI773" s="1"/>
      <c r="AJ773" s="1"/>
      <c r="AK773" s="1"/>
      <c r="AL773" s="1"/>
      <c r="AM773" s="1"/>
    </row>
    <row r="774" spans="1:39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44"/>
      <c r="AG774" s="1"/>
      <c r="AH774" s="1"/>
      <c r="AI774" s="1"/>
      <c r="AJ774" s="1"/>
      <c r="AK774" s="1"/>
      <c r="AL774" s="1"/>
      <c r="AM774" s="1"/>
    </row>
    <row r="775" spans="1:39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44"/>
      <c r="AG775" s="1"/>
      <c r="AH775" s="1"/>
      <c r="AI775" s="1"/>
      <c r="AJ775" s="1"/>
      <c r="AK775" s="1"/>
      <c r="AL775" s="1"/>
      <c r="AM775" s="1"/>
    </row>
    <row r="776" spans="1:39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44"/>
      <c r="AG776" s="1"/>
      <c r="AH776" s="1"/>
      <c r="AI776" s="1"/>
      <c r="AJ776" s="1"/>
      <c r="AK776" s="1"/>
      <c r="AL776" s="1"/>
      <c r="AM776" s="1"/>
    </row>
    <row r="777" spans="1:39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44"/>
      <c r="AG777" s="1"/>
      <c r="AH777" s="1"/>
      <c r="AI777" s="1"/>
      <c r="AJ777" s="1"/>
      <c r="AK777" s="1"/>
      <c r="AL777" s="1"/>
      <c r="AM777" s="1"/>
    </row>
    <row r="778" spans="1:39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44"/>
      <c r="AG778" s="1"/>
      <c r="AH778" s="1"/>
      <c r="AI778" s="1"/>
      <c r="AJ778" s="1"/>
      <c r="AK778" s="1"/>
      <c r="AL778" s="1"/>
      <c r="AM778" s="1"/>
    </row>
    <row r="779" spans="1:3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44"/>
      <c r="AG779" s="1"/>
      <c r="AH779" s="1"/>
      <c r="AI779" s="1"/>
      <c r="AJ779" s="1"/>
      <c r="AK779" s="1"/>
      <c r="AL779" s="1"/>
      <c r="AM779" s="1"/>
    </row>
    <row r="780" spans="1:39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44"/>
      <c r="AG780" s="1"/>
      <c r="AH780" s="1"/>
      <c r="AI780" s="1"/>
      <c r="AJ780" s="1"/>
      <c r="AK780" s="1"/>
      <c r="AL780" s="1"/>
      <c r="AM780" s="1"/>
    </row>
    <row r="781" spans="1:39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44"/>
      <c r="AG781" s="1"/>
      <c r="AH781" s="1"/>
      <c r="AI781" s="1"/>
      <c r="AJ781" s="1"/>
      <c r="AK781" s="1"/>
      <c r="AL781" s="1"/>
      <c r="AM781" s="1"/>
    </row>
    <row r="782" spans="1:39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44"/>
      <c r="AG782" s="1"/>
      <c r="AH782" s="1"/>
      <c r="AI782" s="1"/>
      <c r="AJ782" s="1"/>
      <c r="AK782" s="1"/>
      <c r="AL782" s="1"/>
      <c r="AM782" s="1"/>
    </row>
    <row r="783" spans="1:39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44"/>
      <c r="AG783" s="1"/>
      <c r="AH783" s="1"/>
      <c r="AI783" s="1"/>
      <c r="AJ783" s="1"/>
      <c r="AK783" s="1"/>
      <c r="AL783" s="1"/>
      <c r="AM783" s="1"/>
    </row>
    <row r="784" spans="1:39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44"/>
      <c r="AG784" s="1"/>
      <c r="AH784" s="1"/>
      <c r="AI784" s="1"/>
      <c r="AJ784" s="1"/>
      <c r="AK784" s="1"/>
      <c r="AL784" s="1"/>
      <c r="AM784" s="1"/>
    </row>
    <row r="785" spans="1:39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44"/>
      <c r="AG785" s="1"/>
      <c r="AH785" s="1"/>
      <c r="AI785" s="1"/>
      <c r="AJ785" s="1"/>
      <c r="AK785" s="1"/>
      <c r="AL785" s="1"/>
      <c r="AM785" s="1"/>
    </row>
    <row r="786" spans="1:39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44"/>
      <c r="AG786" s="1"/>
      <c r="AH786" s="1"/>
      <c r="AI786" s="1"/>
      <c r="AJ786" s="1"/>
      <c r="AK786" s="1"/>
      <c r="AL786" s="1"/>
      <c r="AM786" s="1"/>
    </row>
    <row r="787" spans="1:39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44"/>
      <c r="AG787" s="1"/>
      <c r="AH787" s="1"/>
      <c r="AI787" s="1"/>
      <c r="AJ787" s="1"/>
      <c r="AK787" s="1"/>
      <c r="AL787" s="1"/>
      <c r="AM787" s="1"/>
    </row>
    <row r="788" spans="1:39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44"/>
      <c r="AG788" s="1"/>
      <c r="AH788" s="1"/>
      <c r="AI788" s="1"/>
      <c r="AJ788" s="1"/>
      <c r="AK788" s="1"/>
      <c r="AL788" s="1"/>
      <c r="AM788" s="1"/>
    </row>
    <row r="789" spans="1:3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44"/>
      <c r="AG789" s="1"/>
      <c r="AH789" s="1"/>
      <c r="AI789" s="1"/>
      <c r="AJ789" s="1"/>
      <c r="AK789" s="1"/>
      <c r="AL789" s="1"/>
      <c r="AM789" s="1"/>
    </row>
    <row r="790" spans="1:39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44"/>
      <c r="AG790" s="1"/>
      <c r="AH790" s="1"/>
      <c r="AI790" s="1"/>
      <c r="AJ790" s="1"/>
      <c r="AK790" s="1"/>
      <c r="AL790" s="1"/>
      <c r="AM790" s="1"/>
    </row>
    <row r="791" spans="1:39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44"/>
      <c r="AG791" s="1"/>
      <c r="AH791" s="1"/>
      <c r="AI791" s="1"/>
      <c r="AJ791" s="1"/>
      <c r="AK791" s="1"/>
      <c r="AL791" s="1"/>
      <c r="AM791" s="1"/>
    </row>
    <row r="792" spans="1:39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44"/>
      <c r="AG792" s="1"/>
      <c r="AH792" s="1"/>
      <c r="AI792" s="1"/>
      <c r="AJ792" s="1"/>
      <c r="AK792" s="1"/>
      <c r="AL792" s="1"/>
      <c r="AM792" s="1"/>
    </row>
    <row r="793" spans="1:39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44"/>
      <c r="AG793" s="1"/>
      <c r="AH793" s="1"/>
      <c r="AI793" s="1"/>
      <c r="AJ793" s="1"/>
      <c r="AK793" s="1"/>
      <c r="AL793" s="1"/>
      <c r="AM793" s="1"/>
    </row>
    <row r="794" spans="1:39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44"/>
      <c r="AG794" s="1"/>
      <c r="AH794" s="1"/>
      <c r="AI794" s="1"/>
      <c r="AJ794" s="1"/>
      <c r="AK794" s="1"/>
      <c r="AL794" s="1"/>
      <c r="AM794" s="1"/>
    </row>
    <row r="795" spans="1:39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44"/>
      <c r="AG795" s="1"/>
      <c r="AH795" s="1"/>
      <c r="AI795" s="1"/>
      <c r="AJ795" s="1"/>
      <c r="AK795" s="1"/>
      <c r="AL795" s="1"/>
      <c r="AM795" s="1"/>
    </row>
    <row r="796" spans="1:39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44"/>
      <c r="AG796" s="1"/>
      <c r="AH796" s="1"/>
      <c r="AI796" s="1"/>
      <c r="AJ796" s="1"/>
      <c r="AK796" s="1"/>
      <c r="AL796" s="1"/>
      <c r="AM796" s="1"/>
    </row>
    <row r="797" spans="1:39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44"/>
      <c r="AG797" s="1"/>
      <c r="AH797" s="1"/>
      <c r="AI797" s="1"/>
      <c r="AJ797" s="1"/>
      <c r="AK797" s="1"/>
      <c r="AL797" s="1"/>
      <c r="AM797" s="1"/>
    </row>
    <row r="798" spans="1:39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44"/>
      <c r="AG798" s="1"/>
      <c r="AH798" s="1"/>
      <c r="AI798" s="1"/>
      <c r="AJ798" s="1"/>
      <c r="AK798" s="1"/>
      <c r="AL798" s="1"/>
      <c r="AM798" s="1"/>
    </row>
    <row r="799" spans="1:3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44"/>
      <c r="AG799" s="1"/>
      <c r="AH799" s="1"/>
      <c r="AI799" s="1"/>
      <c r="AJ799" s="1"/>
      <c r="AK799" s="1"/>
      <c r="AL799" s="1"/>
      <c r="AM799" s="1"/>
    </row>
    <row r="800" spans="1:39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44"/>
      <c r="AG800" s="1"/>
      <c r="AH800" s="1"/>
      <c r="AI800" s="1"/>
      <c r="AJ800" s="1"/>
      <c r="AK800" s="1"/>
      <c r="AL800" s="1"/>
      <c r="AM800" s="1"/>
    </row>
    <row r="801" spans="1:39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44"/>
      <c r="AG801" s="1"/>
      <c r="AH801" s="1"/>
      <c r="AI801" s="1"/>
      <c r="AJ801" s="1"/>
      <c r="AK801" s="1"/>
      <c r="AL801" s="1"/>
      <c r="AM801" s="1"/>
    </row>
    <row r="802" spans="1:39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44"/>
      <c r="AG802" s="1"/>
      <c r="AH802" s="1"/>
      <c r="AI802" s="1"/>
      <c r="AJ802" s="1"/>
      <c r="AK802" s="1"/>
      <c r="AL802" s="1"/>
      <c r="AM802" s="1"/>
    </row>
    <row r="803" spans="1:39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44"/>
      <c r="AG803" s="1"/>
      <c r="AH803" s="1"/>
      <c r="AI803" s="1"/>
      <c r="AJ803" s="1"/>
      <c r="AK803" s="1"/>
      <c r="AL803" s="1"/>
      <c r="AM803" s="1"/>
    </row>
    <row r="804" spans="1:39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44"/>
      <c r="AG804" s="1"/>
      <c r="AH804" s="1"/>
      <c r="AI804" s="1"/>
      <c r="AJ804" s="1"/>
      <c r="AK804" s="1"/>
      <c r="AL804" s="1"/>
      <c r="AM804" s="1"/>
    </row>
    <row r="805" spans="1:39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44"/>
      <c r="AG805" s="1"/>
      <c r="AH805" s="1"/>
      <c r="AI805" s="1"/>
      <c r="AJ805" s="1"/>
      <c r="AK805" s="1"/>
      <c r="AL805" s="1"/>
      <c r="AM805" s="1"/>
    </row>
    <row r="806" spans="1:39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44"/>
      <c r="AG806" s="1"/>
      <c r="AH806" s="1"/>
      <c r="AI806" s="1"/>
      <c r="AJ806" s="1"/>
      <c r="AK806" s="1"/>
      <c r="AL806" s="1"/>
      <c r="AM806" s="1"/>
    </row>
    <row r="807" spans="1:39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44"/>
      <c r="AG807" s="1"/>
      <c r="AH807" s="1"/>
      <c r="AI807" s="1"/>
      <c r="AJ807" s="1"/>
      <c r="AK807" s="1"/>
      <c r="AL807" s="1"/>
      <c r="AM807" s="1"/>
    </row>
    <row r="808" spans="1:39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44"/>
      <c r="AG808" s="1"/>
      <c r="AH808" s="1"/>
      <c r="AI808" s="1"/>
      <c r="AJ808" s="1"/>
      <c r="AK808" s="1"/>
      <c r="AL808" s="1"/>
      <c r="AM808" s="1"/>
    </row>
    <row r="809" spans="1:3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44"/>
      <c r="AG809" s="1"/>
      <c r="AH809" s="1"/>
      <c r="AI809" s="1"/>
      <c r="AJ809" s="1"/>
      <c r="AK809" s="1"/>
      <c r="AL809" s="1"/>
      <c r="AM809" s="1"/>
    </row>
    <row r="810" spans="1:39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44"/>
      <c r="AG810" s="1"/>
      <c r="AH810" s="1"/>
      <c r="AI810" s="1"/>
      <c r="AJ810" s="1"/>
      <c r="AK810" s="1"/>
      <c r="AL810" s="1"/>
      <c r="AM810" s="1"/>
    </row>
    <row r="811" spans="1:39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44"/>
      <c r="AG811" s="1"/>
      <c r="AH811" s="1"/>
      <c r="AI811" s="1"/>
      <c r="AJ811" s="1"/>
      <c r="AK811" s="1"/>
      <c r="AL811" s="1"/>
      <c r="AM811" s="1"/>
    </row>
    <row r="812" spans="1:39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44"/>
      <c r="AG812" s="1"/>
      <c r="AH812" s="1"/>
      <c r="AI812" s="1"/>
      <c r="AJ812" s="1"/>
      <c r="AK812" s="1"/>
      <c r="AL812" s="1"/>
      <c r="AM812" s="1"/>
    </row>
    <row r="813" spans="1:39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44"/>
      <c r="AG813" s="1"/>
      <c r="AH813" s="1"/>
      <c r="AI813" s="1"/>
      <c r="AJ813" s="1"/>
      <c r="AK813" s="1"/>
      <c r="AL813" s="1"/>
      <c r="AM813" s="1"/>
    </row>
    <row r="814" spans="1:39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44"/>
      <c r="AG814" s="1"/>
      <c r="AH814" s="1"/>
      <c r="AI814" s="1"/>
      <c r="AJ814" s="1"/>
      <c r="AK814" s="1"/>
      <c r="AL814" s="1"/>
      <c r="AM814" s="1"/>
    </row>
    <row r="815" spans="1:39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44"/>
      <c r="AG815" s="1"/>
      <c r="AH815" s="1"/>
      <c r="AI815" s="1"/>
      <c r="AJ815" s="1"/>
      <c r="AK815" s="1"/>
      <c r="AL815" s="1"/>
      <c r="AM815" s="1"/>
    </row>
    <row r="816" spans="1:39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44"/>
      <c r="AG816" s="1"/>
      <c r="AH816" s="1"/>
      <c r="AI816" s="1"/>
      <c r="AJ816" s="1"/>
      <c r="AK816" s="1"/>
      <c r="AL816" s="1"/>
      <c r="AM816" s="1"/>
    </row>
    <row r="817" spans="1:39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44"/>
      <c r="AG817" s="1"/>
      <c r="AH817" s="1"/>
      <c r="AI817" s="1"/>
      <c r="AJ817" s="1"/>
      <c r="AK817" s="1"/>
      <c r="AL817" s="1"/>
      <c r="AM817" s="1"/>
    </row>
    <row r="818" spans="1:39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44"/>
      <c r="AG818" s="1"/>
      <c r="AH818" s="1"/>
      <c r="AI818" s="1"/>
      <c r="AJ818" s="1"/>
      <c r="AK818" s="1"/>
      <c r="AL818" s="1"/>
      <c r="AM818" s="1"/>
    </row>
    <row r="819" spans="1:3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44"/>
      <c r="AG819" s="1"/>
      <c r="AH819" s="1"/>
      <c r="AI819" s="1"/>
      <c r="AJ819" s="1"/>
      <c r="AK819" s="1"/>
      <c r="AL819" s="1"/>
      <c r="AM819" s="1"/>
    </row>
    <row r="820" spans="1:39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44"/>
      <c r="AG820" s="1"/>
      <c r="AH820" s="1"/>
      <c r="AI820" s="1"/>
      <c r="AJ820" s="1"/>
      <c r="AK820" s="1"/>
      <c r="AL820" s="1"/>
      <c r="AM820" s="1"/>
    </row>
    <row r="821" spans="1:39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44"/>
      <c r="AG821" s="1"/>
      <c r="AH821" s="1"/>
      <c r="AI821" s="1"/>
      <c r="AJ821" s="1"/>
      <c r="AK821" s="1"/>
      <c r="AL821" s="1"/>
      <c r="AM821" s="1"/>
    </row>
    <row r="822" spans="1:39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44"/>
      <c r="AG822" s="1"/>
      <c r="AH822" s="1"/>
      <c r="AI822" s="1"/>
      <c r="AJ822" s="1"/>
      <c r="AK822" s="1"/>
      <c r="AL822" s="1"/>
      <c r="AM822" s="1"/>
    </row>
    <row r="823" spans="1:39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44"/>
      <c r="AG823" s="1"/>
      <c r="AH823" s="1"/>
      <c r="AI823" s="1"/>
      <c r="AJ823" s="1"/>
      <c r="AK823" s="1"/>
      <c r="AL823" s="1"/>
      <c r="AM823" s="1"/>
    </row>
    <row r="824" spans="1:39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44"/>
      <c r="AG824" s="1"/>
      <c r="AH824" s="1"/>
      <c r="AI824" s="1"/>
      <c r="AJ824" s="1"/>
      <c r="AK824" s="1"/>
      <c r="AL824" s="1"/>
      <c r="AM824" s="1"/>
    </row>
    <row r="825" spans="1:39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44"/>
      <c r="AG825" s="1"/>
      <c r="AH825" s="1"/>
      <c r="AI825" s="1"/>
      <c r="AJ825" s="1"/>
      <c r="AK825" s="1"/>
      <c r="AL825" s="1"/>
      <c r="AM825" s="1"/>
    </row>
    <row r="826" spans="1:39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44"/>
      <c r="AG826" s="1"/>
      <c r="AH826" s="1"/>
      <c r="AI826" s="1"/>
      <c r="AJ826" s="1"/>
      <c r="AK826" s="1"/>
      <c r="AL826" s="1"/>
      <c r="AM826" s="1"/>
    </row>
    <row r="827" spans="1:39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44"/>
      <c r="AG827" s="1"/>
      <c r="AH827" s="1"/>
      <c r="AI827" s="1"/>
      <c r="AJ827" s="1"/>
      <c r="AK827" s="1"/>
      <c r="AL827" s="1"/>
      <c r="AM827" s="1"/>
    </row>
    <row r="828" spans="1:39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44"/>
      <c r="AG828" s="1"/>
      <c r="AH828" s="1"/>
      <c r="AI828" s="1"/>
      <c r="AJ828" s="1"/>
      <c r="AK828" s="1"/>
      <c r="AL828" s="1"/>
      <c r="AM828" s="1"/>
    </row>
    <row r="829" spans="1:3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44"/>
      <c r="AG829" s="1"/>
      <c r="AH829" s="1"/>
      <c r="AI829" s="1"/>
      <c r="AJ829" s="1"/>
      <c r="AK829" s="1"/>
      <c r="AL829" s="1"/>
      <c r="AM829" s="1"/>
    </row>
    <row r="830" spans="1:39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44"/>
      <c r="AG830" s="1"/>
      <c r="AH830" s="1"/>
      <c r="AI830" s="1"/>
      <c r="AJ830" s="1"/>
      <c r="AK830" s="1"/>
      <c r="AL830" s="1"/>
      <c r="AM830" s="1"/>
    </row>
    <row r="831" spans="1:39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44"/>
      <c r="AG831" s="1"/>
      <c r="AH831" s="1"/>
      <c r="AI831" s="1"/>
      <c r="AJ831" s="1"/>
      <c r="AK831" s="1"/>
      <c r="AL831" s="1"/>
      <c r="AM831" s="1"/>
    </row>
    <row r="832" spans="1:39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44"/>
      <c r="AG832" s="1"/>
      <c r="AH832" s="1"/>
      <c r="AI832" s="1"/>
      <c r="AJ832" s="1"/>
      <c r="AK832" s="1"/>
      <c r="AL832" s="1"/>
      <c r="AM832" s="1"/>
    </row>
    <row r="833" spans="1:39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44"/>
      <c r="AG833" s="1"/>
      <c r="AH833" s="1"/>
      <c r="AI833" s="1"/>
      <c r="AJ833" s="1"/>
      <c r="AK833" s="1"/>
      <c r="AL833" s="1"/>
      <c r="AM833" s="1"/>
    </row>
    <row r="834" spans="1:39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44"/>
      <c r="AG834" s="1"/>
      <c r="AH834" s="1"/>
      <c r="AI834" s="1"/>
      <c r="AJ834" s="1"/>
      <c r="AK834" s="1"/>
      <c r="AL834" s="1"/>
      <c r="AM834" s="1"/>
    </row>
    <row r="835" spans="1:39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44"/>
      <c r="AG835" s="1"/>
      <c r="AH835" s="1"/>
      <c r="AI835" s="1"/>
      <c r="AJ835" s="1"/>
      <c r="AK835" s="1"/>
      <c r="AL835" s="1"/>
      <c r="AM835" s="1"/>
    </row>
    <row r="836" spans="1:39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44"/>
      <c r="AG836" s="1"/>
      <c r="AH836" s="1"/>
      <c r="AI836" s="1"/>
      <c r="AJ836" s="1"/>
      <c r="AK836" s="1"/>
      <c r="AL836" s="1"/>
      <c r="AM836" s="1"/>
    </row>
    <row r="837" spans="1:39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44"/>
      <c r="AG837" s="1"/>
      <c r="AH837" s="1"/>
      <c r="AI837" s="1"/>
      <c r="AJ837" s="1"/>
      <c r="AK837" s="1"/>
      <c r="AL837" s="1"/>
      <c r="AM837" s="1"/>
    </row>
    <row r="838" spans="1:39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44"/>
      <c r="AG838" s="1"/>
      <c r="AH838" s="1"/>
      <c r="AI838" s="1"/>
      <c r="AJ838" s="1"/>
      <c r="AK838" s="1"/>
      <c r="AL838" s="1"/>
      <c r="AM838" s="1"/>
    </row>
    <row r="839" spans="1: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44"/>
      <c r="AG839" s="1"/>
      <c r="AH839" s="1"/>
      <c r="AI839" s="1"/>
      <c r="AJ839" s="1"/>
      <c r="AK839" s="1"/>
      <c r="AL839" s="1"/>
      <c r="AM839" s="1"/>
    </row>
    <row r="840" spans="1:39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44"/>
      <c r="AG840" s="1"/>
      <c r="AH840" s="1"/>
      <c r="AI840" s="1"/>
      <c r="AJ840" s="1"/>
      <c r="AK840" s="1"/>
      <c r="AL840" s="1"/>
      <c r="AM840" s="1"/>
    </row>
    <row r="841" spans="1:39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44"/>
      <c r="AG841" s="1"/>
      <c r="AH841" s="1"/>
      <c r="AI841" s="1"/>
      <c r="AJ841" s="1"/>
      <c r="AK841" s="1"/>
      <c r="AL841" s="1"/>
      <c r="AM841" s="1"/>
    </row>
    <row r="842" spans="1:39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44"/>
      <c r="AG842" s="1"/>
      <c r="AH842" s="1"/>
      <c r="AI842" s="1"/>
      <c r="AJ842" s="1"/>
      <c r="AK842" s="1"/>
      <c r="AL842" s="1"/>
      <c r="AM842" s="1"/>
    </row>
    <row r="843" spans="1:39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44"/>
      <c r="AG843" s="1"/>
      <c r="AH843" s="1"/>
      <c r="AI843" s="1"/>
      <c r="AJ843" s="1"/>
      <c r="AK843" s="1"/>
      <c r="AL843" s="1"/>
      <c r="AM843" s="1"/>
    </row>
    <row r="844" spans="1:39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44"/>
      <c r="AG844" s="1"/>
      <c r="AH844" s="1"/>
      <c r="AI844" s="1"/>
      <c r="AJ844" s="1"/>
      <c r="AK844" s="1"/>
      <c r="AL844" s="1"/>
      <c r="AM844" s="1"/>
    </row>
    <row r="845" spans="1:39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44"/>
      <c r="AG845" s="1"/>
      <c r="AH845" s="1"/>
      <c r="AI845" s="1"/>
      <c r="AJ845" s="1"/>
      <c r="AK845" s="1"/>
      <c r="AL845" s="1"/>
      <c r="AM845" s="1"/>
    </row>
    <row r="846" spans="1:39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44"/>
      <c r="AG846" s="1"/>
      <c r="AH846" s="1"/>
      <c r="AI846" s="1"/>
      <c r="AJ846" s="1"/>
      <c r="AK846" s="1"/>
      <c r="AL846" s="1"/>
      <c r="AM846" s="1"/>
    </row>
    <row r="847" spans="1:39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44"/>
      <c r="AG847" s="1"/>
      <c r="AH847" s="1"/>
      <c r="AI847" s="1"/>
      <c r="AJ847" s="1"/>
      <c r="AK847" s="1"/>
      <c r="AL847" s="1"/>
      <c r="AM847" s="1"/>
    </row>
    <row r="848" spans="1:39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44"/>
      <c r="AG848" s="1"/>
      <c r="AH848" s="1"/>
      <c r="AI848" s="1"/>
      <c r="AJ848" s="1"/>
      <c r="AK848" s="1"/>
      <c r="AL848" s="1"/>
      <c r="AM848" s="1"/>
    </row>
    <row r="849" spans="1:3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44"/>
      <c r="AG849" s="1"/>
      <c r="AH849" s="1"/>
      <c r="AI849" s="1"/>
      <c r="AJ849" s="1"/>
      <c r="AK849" s="1"/>
      <c r="AL849" s="1"/>
      <c r="AM849" s="1"/>
    </row>
    <row r="850" spans="1:39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44"/>
      <c r="AG850" s="1"/>
      <c r="AH850" s="1"/>
      <c r="AI850" s="1"/>
      <c r="AJ850" s="1"/>
      <c r="AK850" s="1"/>
      <c r="AL850" s="1"/>
      <c r="AM850" s="1"/>
    </row>
    <row r="851" spans="1:39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44"/>
      <c r="AG851" s="1"/>
      <c r="AH851" s="1"/>
      <c r="AI851" s="1"/>
      <c r="AJ851" s="1"/>
      <c r="AK851" s="1"/>
      <c r="AL851" s="1"/>
      <c r="AM851" s="1"/>
    </row>
    <row r="852" spans="1:39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44"/>
      <c r="AG852" s="1"/>
      <c r="AH852" s="1"/>
      <c r="AI852" s="1"/>
      <c r="AJ852" s="1"/>
      <c r="AK852" s="1"/>
      <c r="AL852" s="1"/>
      <c r="AM852" s="1"/>
    </row>
    <row r="853" spans="1:39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44"/>
      <c r="AG853" s="1"/>
      <c r="AH853" s="1"/>
      <c r="AI853" s="1"/>
      <c r="AJ853" s="1"/>
      <c r="AK853" s="1"/>
      <c r="AL853" s="1"/>
      <c r="AM853" s="1"/>
    </row>
    <row r="854" spans="1:39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44"/>
      <c r="AG854" s="1"/>
      <c r="AH854" s="1"/>
      <c r="AI854" s="1"/>
      <c r="AJ854" s="1"/>
      <c r="AK854" s="1"/>
      <c r="AL854" s="1"/>
      <c r="AM854" s="1"/>
    </row>
    <row r="855" spans="1:39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44"/>
      <c r="AG855" s="1"/>
      <c r="AH855" s="1"/>
      <c r="AI855" s="1"/>
      <c r="AJ855" s="1"/>
      <c r="AK855" s="1"/>
      <c r="AL855" s="1"/>
      <c r="AM855" s="1"/>
    </row>
    <row r="856" spans="1:39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44"/>
      <c r="AG856" s="1"/>
      <c r="AH856" s="1"/>
      <c r="AI856" s="1"/>
      <c r="AJ856" s="1"/>
      <c r="AK856" s="1"/>
      <c r="AL856" s="1"/>
      <c r="AM856" s="1"/>
    </row>
    <row r="857" spans="1:39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44"/>
      <c r="AG857" s="1"/>
      <c r="AH857" s="1"/>
      <c r="AI857" s="1"/>
      <c r="AJ857" s="1"/>
      <c r="AK857" s="1"/>
      <c r="AL857" s="1"/>
      <c r="AM857" s="1"/>
    </row>
    <row r="858" spans="1:39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44"/>
      <c r="AG858" s="1"/>
      <c r="AH858" s="1"/>
      <c r="AI858" s="1"/>
      <c r="AJ858" s="1"/>
      <c r="AK858" s="1"/>
      <c r="AL858" s="1"/>
      <c r="AM858" s="1"/>
    </row>
    <row r="859" spans="1:3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44"/>
      <c r="AG859" s="1"/>
      <c r="AH859" s="1"/>
      <c r="AI859" s="1"/>
      <c r="AJ859" s="1"/>
      <c r="AK859" s="1"/>
      <c r="AL859" s="1"/>
      <c r="AM859" s="1"/>
    </row>
    <row r="860" spans="1:39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44"/>
      <c r="AG860" s="1"/>
      <c r="AH860" s="1"/>
      <c r="AI860" s="1"/>
      <c r="AJ860" s="1"/>
      <c r="AK860" s="1"/>
      <c r="AL860" s="1"/>
      <c r="AM860" s="1"/>
    </row>
    <row r="861" spans="1:39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44"/>
      <c r="AG861" s="1"/>
      <c r="AH861" s="1"/>
      <c r="AI861" s="1"/>
      <c r="AJ861" s="1"/>
      <c r="AK861" s="1"/>
      <c r="AL861" s="1"/>
      <c r="AM861" s="1"/>
    </row>
    <row r="862" spans="1:39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44"/>
      <c r="AG862" s="1"/>
      <c r="AH862" s="1"/>
      <c r="AI862" s="1"/>
      <c r="AJ862" s="1"/>
      <c r="AK862" s="1"/>
      <c r="AL862" s="1"/>
      <c r="AM862" s="1"/>
    </row>
    <row r="863" spans="1:39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44"/>
      <c r="AG863" s="1"/>
      <c r="AH863" s="1"/>
      <c r="AI863" s="1"/>
      <c r="AJ863" s="1"/>
      <c r="AK863" s="1"/>
      <c r="AL863" s="1"/>
      <c r="AM863" s="1"/>
    </row>
    <row r="864" spans="1:39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44"/>
      <c r="AG864" s="1"/>
      <c r="AH864" s="1"/>
      <c r="AI864" s="1"/>
      <c r="AJ864" s="1"/>
      <c r="AK864" s="1"/>
      <c r="AL864" s="1"/>
      <c r="AM864" s="1"/>
    </row>
    <row r="865" spans="1:39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44"/>
      <c r="AG865" s="1"/>
      <c r="AH865" s="1"/>
      <c r="AI865" s="1"/>
      <c r="AJ865" s="1"/>
      <c r="AK865" s="1"/>
      <c r="AL865" s="1"/>
      <c r="AM865" s="1"/>
    </row>
    <row r="866" spans="1:39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44"/>
      <c r="AG866" s="1"/>
      <c r="AH866" s="1"/>
      <c r="AI866" s="1"/>
      <c r="AJ866" s="1"/>
      <c r="AK866" s="1"/>
      <c r="AL866" s="1"/>
      <c r="AM866" s="1"/>
    </row>
    <row r="867" spans="1:39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44"/>
      <c r="AG867" s="1"/>
      <c r="AH867" s="1"/>
      <c r="AI867" s="1"/>
      <c r="AJ867" s="1"/>
      <c r="AK867" s="1"/>
      <c r="AL867" s="1"/>
      <c r="AM867" s="1"/>
    </row>
    <row r="868" spans="1:39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44"/>
      <c r="AG868" s="1"/>
      <c r="AH868" s="1"/>
      <c r="AI868" s="1"/>
      <c r="AJ868" s="1"/>
      <c r="AK868" s="1"/>
      <c r="AL868" s="1"/>
      <c r="AM868" s="1"/>
    </row>
    <row r="869" spans="1:3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44"/>
      <c r="AG869" s="1"/>
      <c r="AH869" s="1"/>
      <c r="AI869" s="1"/>
      <c r="AJ869" s="1"/>
      <c r="AK869" s="1"/>
      <c r="AL869" s="1"/>
      <c r="AM869" s="1"/>
    </row>
    <row r="870" spans="1:39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44"/>
      <c r="AG870" s="1"/>
      <c r="AH870" s="1"/>
      <c r="AI870" s="1"/>
      <c r="AJ870" s="1"/>
      <c r="AK870" s="1"/>
      <c r="AL870" s="1"/>
      <c r="AM870" s="1"/>
    </row>
    <row r="871" spans="1:39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44"/>
      <c r="AG871" s="1"/>
      <c r="AH871" s="1"/>
      <c r="AI871" s="1"/>
      <c r="AJ871" s="1"/>
      <c r="AK871" s="1"/>
      <c r="AL871" s="1"/>
      <c r="AM871" s="1"/>
    </row>
    <row r="872" spans="1:39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44"/>
      <c r="AG872" s="1"/>
      <c r="AH872" s="1"/>
      <c r="AI872" s="1"/>
      <c r="AJ872" s="1"/>
      <c r="AK872" s="1"/>
      <c r="AL872" s="1"/>
      <c r="AM872" s="1"/>
    </row>
    <row r="873" spans="1:39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44"/>
      <c r="AG873" s="1"/>
      <c r="AH873" s="1"/>
      <c r="AI873" s="1"/>
      <c r="AJ873" s="1"/>
      <c r="AK873" s="1"/>
      <c r="AL873" s="1"/>
      <c r="AM873" s="1"/>
    </row>
    <row r="874" spans="1:39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44"/>
      <c r="AG874" s="1"/>
      <c r="AH874" s="1"/>
      <c r="AI874" s="1"/>
      <c r="AJ874" s="1"/>
      <c r="AK874" s="1"/>
      <c r="AL874" s="1"/>
      <c r="AM874" s="1"/>
    </row>
    <row r="875" spans="1:39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44"/>
      <c r="AG875" s="1"/>
      <c r="AH875" s="1"/>
      <c r="AI875" s="1"/>
      <c r="AJ875" s="1"/>
      <c r="AK875" s="1"/>
      <c r="AL875" s="1"/>
      <c r="AM875" s="1"/>
    </row>
    <row r="876" spans="1:39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44"/>
      <c r="AG876" s="1"/>
      <c r="AH876" s="1"/>
      <c r="AI876" s="1"/>
      <c r="AJ876" s="1"/>
      <c r="AK876" s="1"/>
      <c r="AL876" s="1"/>
      <c r="AM876" s="1"/>
    </row>
    <row r="877" spans="1:39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44"/>
      <c r="AG877" s="1"/>
      <c r="AH877" s="1"/>
      <c r="AI877" s="1"/>
      <c r="AJ877" s="1"/>
      <c r="AK877" s="1"/>
      <c r="AL877" s="1"/>
      <c r="AM877" s="1"/>
    </row>
    <row r="878" spans="1:39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44"/>
      <c r="AG878" s="1"/>
      <c r="AH878" s="1"/>
      <c r="AI878" s="1"/>
      <c r="AJ878" s="1"/>
      <c r="AK878" s="1"/>
      <c r="AL878" s="1"/>
      <c r="AM878" s="1"/>
    </row>
    <row r="879" spans="1:3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44"/>
      <c r="AG879" s="1"/>
      <c r="AH879" s="1"/>
      <c r="AI879" s="1"/>
      <c r="AJ879" s="1"/>
      <c r="AK879" s="1"/>
      <c r="AL879" s="1"/>
      <c r="AM879" s="1"/>
    </row>
    <row r="880" spans="1:39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44"/>
      <c r="AG880" s="1"/>
      <c r="AH880" s="1"/>
      <c r="AI880" s="1"/>
      <c r="AJ880" s="1"/>
      <c r="AK880" s="1"/>
      <c r="AL880" s="1"/>
      <c r="AM880" s="1"/>
    </row>
    <row r="881" spans="1:39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44"/>
      <c r="AG881" s="1"/>
      <c r="AH881" s="1"/>
      <c r="AI881" s="1"/>
      <c r="AJ881" s="1"/>
      <c r="AK881" s="1"/>
      <c r="AL881" s="1"/>
      <c r="AM881" s="1"/>
    </row>
    <row r="882" spans="1:39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44"/>
      <c r="AG882" s="1"/>
      <c r="AH882" s="1"/>
      <c r="AI882" s="1"/>
      <c r="AJ882" s="1"/>
      <c r="AK882" s="1"/>
      <c r="AL882" s="1"/>
      <c r="AM882" s="1"/>
    </row>
    <row r="883" spans="1:39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44"/>
      <c r="AG883" s="1"/>
      <c r="AH883" s="1"/>
      <c r="AI883" s="1"/>
      <c r="AJ883" s="1"/>
      <c r="AK883" s="1"/>
      <c r="AL883" s="1"/>
      <c r="AM883" s="1"/>
    </row>
    <row r="884" spans="1:39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44"/>
      <c r="AG884" s="1"/>
      <c r="AH884" s="1"/>
      <c r="AI884" s="1"/>
      <c r="AJ884" s="1"/>
      <c r="AK884" s="1"/>
      <c r="AL884" s="1"/>
      <c r="AM884" s="1"/>
    </row>
    <row r="885" spans="1:39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44"/>
      <c r="AG885" s="1"/>
      <c r="AH885" s="1"/>
      <c r="AI885" s="1"/>
      <c r="AJ885" s="1"/>
      <c r="AK885" s="1"/>
      <c r="AL885" s="1"/>
      <c r="AM885" s="1"/>
    </row>
    <row r="886" spans="1:39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44"/>
      <c r="AG886" s="1"/>
      <c r="AH886" s="1"/>
      <c r="AI886" s="1"/>
      <c r="AJ886" s="1"/>
      <c r="AK886" s="1"/>
      <c r="AL886" s="1"/>
      <c r="AM886" s="1"/>
    </row>
    <row r="887" spans="1:39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44"/>
      <c r="AG887" s="1"/>
      <c r="AH887" s="1"/>
      <c r="AI887" s="1"/>
      <c r="AJ887" s="1"/>
      <c r="AK887" s="1"/>
      <c r="AL887" s="1"/>
      <c r="AM887" s="1"/>
    </row>
    <row r="888" spans="1:39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44"/>
      <c r="AG888" s="1"/>
      <c r="AH888" s="1"/>
      <c r="AI888" s="1"/>
      <c r="AJ888" s="1"/>
      <c r="AK888" s="1"/>
      <c r="AL888" s="1"/>
      <c r="AM888" s="1"/>
    </row>
    <row r="889" spans="1:3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44"/>
      <c r="AG889" s="1"/>
      <c r="AH889" s="1"/>
      <c r="AI889" s="1"/>
      <c r="AJ889" s="1"/>
      <c r="AK889" s="1"/>
      <c r="AL889" s="1"/>
      <c r="AM889" s="1"/>
    </row>
    <row r="890" spans="1:39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44"/>
      <c r="AG890" s="1"/>
      <c r="AH890" s="1"/>
      <c r="AI890" s="1"/>
      <c r="AJ890" s="1"/>
      <c r="AK890" s="1"/>
      <c r="AL890" s="1"/>
      <c r="AM890" s="1"/>
    </row>
    <row r="891" spans="1:39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44"/>
      <c r="AG891" s="1"/>
      <c r="AH891" s="1"/>
      <c r="AI891" s="1"/>
      <c r="AJ891" s="1"/>
      <c r="AK891" s="1"/>
      <c r="AL891" s="1"/>
      <c r="AM891" s="1"/>
    </row>
    <row r="892" spans="1:39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44"/>
      <c r="AG892" s="1"/>
      <c r="AH892" s="1"/>
      <c r="AI892" s="1"/>
      <c r="AJ892" s="1"/>
      <c r="AK892" s="1"/>
      <c r="AL892" s="1"/>
      <c r="AM892" s="1"/>
    </row>
    <row r="893" spans="1:39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44"/>
      <c r="AG893" s="1"/>
      <c r="AH893" s="1"/>
      <c r="AI893" s="1"/>
      <c r="AJ893" s="1"/>
      <c r="AK893" s="1"/>
      <c r="AL893" s="1"/>
      <c r="AM893" s="1"/>
    </row>
    <row r="894" spans="1:39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44"/>
      <c r="AG894" s="1"/>
      <c r="AH894" s="1"/>
      <c r="AI894" s="1"/>
      <c r="AJ894" s="1"/>
      <c r="AK894" s="1"/>
      <c r="AL894" s="1"/>
      <c r="AM894" s="1"/>
    </row>
    <row r="895" spans="1:39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44"/>
      <c r="AG895" s="1"/>
      <c r="AH895" s="1"/>
      <c r="AI895" s="1"/>
      <c r="AJ895" s="1"/>
      <c r="AK895" s="1"/>
      <c r="AL895" s="1"/>
      <c r="AM895" s="1"/>
    </row>
    <row r="896" spans="1:39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44"/>
      <c r="AG896" s="1"/>
      <c r="AH896" s="1"/>
      <c r="AI896" s="1"/>
      <c r="AJ896" s="1"/>
      <c r="AK896" s="1"/>
      <c r="AL896" s="1"/>
      <c r="AM896" s="1"/>
    </row>
    <row r="897" spans="1:39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44"/>
      <c r="AG897" s="1"/>
      <c r="AH897" s="1"/>
      <c r="AI897" s="1"/>
      <c r="AJ897" s="1"/>
      <c r="AK897" s="1"/>
      <c r="AL897" s="1"/>
      <c r="AM897" s="1"/>
    </row>
    <row r="898" spans="1:39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44"/>
      <c r="AG898" s="1"/>
      <c r="AH898" s="1"/>
      <c r="AI898" s="1"/>
      <c r="AJ898" s="1"/>
      <c r="AK898" s="1"/>
      <c r="AL898" s="1"/>
      <c r="AM898" s="1"/>
    </row>
    <row r="899" spans="1:3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44"/>
      <c r="AG899" s="1"/>
      <c r="AH899" s="1"/>
      <c r="AI899" s="1"/>
      <c r="AJ899" s="1"/>
      <c r="AK899" s="1"/>
      <c r="AL899" s="1"/>
      <c r="AM899" s="1"/>
    </row>
    <row r="900" spans="1:39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44"/>
      <c r="AG900" s="1"/>
      <c r="AH900" s="1"/>
      <c r="AI900" s="1"/>
      <c r="AJ900" s="1"/>
      <c r="AK900" s="1"/>
      <c r="AL900" s="1"/>
      <c r="AM900" s="1"/>
    </row>
    <row r="901" spans="1:39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44"/>
      <c r="AG901" s="1"/>
      <c r="AH901" s="1"/>
      <c r="AI901" s="1"/>
      <c r="AJ901" s="1"/>
      <c r="AK901" s="1"/>
      <c r="AL901" s="1"/>
      <c r="AM901" s="1"/>
    </row>
    <row r="902" spans="1:39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44"/>
      <c r="AG902" s="1"/>
      <c r="AH902" s="1"/>
      <c r="AI902" s="1"/>
      <c r="AJ902" s="1"/>
      <c r="AK902" s="1"/>
      <c r="AL902" s="1"/>
      <c r="AM902" s="1"/>
    </row>
    <row r="903" spans="1:39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44"/>
      <c r="AG903" s="1"/>
      <c r="AH903" s="1"/>
      <c r="AI903" s="1"/>
      <c r="AJ903" s="1"/>
      <c r="AK903" s="1"/>
      <c r="AL903" s="1"/>
      <c r="AM903" s="1"/>
    </row>
    <row r="904" spans="1:39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44"/>
      <c r="AG904" s="1"/>
      <c r="AH904" s="1"/>
      <c r="AI904" s="1"/>
      <c r="AJ904" s="1"/>
      <c r="AK904" s="1"/>
      <c r="AL904" s="1"/>
      <c r="AM904" s="1"/>
    </row>
    <row r="905" spans="1:39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44"/>
      <c r="AG905" s="1"/>
      <c r="AH905" s="1"/>
      <c r="AI905" s="1"/>
      <c r="AJ905" s="1"/>
      <c r="AK905" s="1"/>
      <c r="AL905" s="1"/>
      <c r="AM905" s="1"/>
    </row>
    <row r="906" spans="1:39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44"/>
      <c r="AG906" s="1"/>
      <c r="AH906" s="1"/>
      <c r="AI906" s="1"/>
      <c r="AJ906" s="1"/>
      <c r="AK906" s="1"/>
      <c r="AL906" s="1"/>
      <c r="AM906" s="1"/>
    </row>
    <row r="907" spans="1:39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44"/>
      <c r="AG907" s="1"/>
      <c r="AH907" s="1"/>
      <c r="AI907" s="1"/>
      <c r="AJ907" s="1"/>
      <c r="AK907" s="1"/>
      <c r="AL907" s="1"/>
      <c r="AM907" s="1"/>
    </row>
    <row r="908" spans="1:39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44"/>
      <c r="AG908" s="1"/>
      <c r="AH908" s="1"/>
      <c r="AI908" s="1"/>
      <c r="AJ908" s="1"/>
      <c r="AK908" s="1"/>
      <c r="AL908" s="1"/>
      <c r="AM908" s="1"/>
    </row>
    <row r="909" spans="1:3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44"/>
      <c r="AG909" s="1"/>
      <c r="AH909" s="1"/>
      <c r="AI909" s="1"/>
      <c r="AJ909" s="1"/>
      <c r="AK909" s="1"/>
      <c r="AL909" s="1"/>
      <c r="AM909" s="1"/>
    </row>
    <row r="910" spans="1:39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44"/>
      <c r="AG910" s="1"/>
      <c r="AH910" s="1"/>
      <c r="AI910" s="1"/>
      <c r="AJ910" s="1"/>
      <c r="AK910" s="1"/>
      <c r="AL910" s="1"/>
      <c r="AM910" s="1"/>
    </row>
    <row r="911" spans="1:39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44"/>
      <c r="AG911" s="1"/>
      <c r="AH911" s="1"/>
      <c r="AI911" s="1"/>
      <c r="AJ911" s="1"/>
      <c r="AK911" s="1"/>
      <c r="AL911" s="1"/>
      <c r="AM911" s="1"/>
    </row>
    <row r="912" spans="1:39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44"/>
      <c r="AG912" s="1"/>
      <c r="AH912" s="1"/>
      <c r="AI912" s="1"/>
      <c r="AJ912" s="1"/>
      <c r="AK912" s="1"/>
      <c r="AL912" s="1"/>
      <c r="AM912" s="1"/>
    </row>
    <row r="913" spans="1:39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44"/>
      <c r="AG913" s="1"/>
      <c r="AH913" s="1"/>
      <c r="AI913" s="1"/>
      <c r="AJ913" s="1"/>
      <c r="AK913" s="1"/>
      <c r="AL913" s="1"/>
      <c r="AM913" s="1"/>
    </row>
    <row r="914" spans="1:39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44"/>
      <c r="AG914" s="1"/>
      <c r="AH914" s="1"/>
      <c r="AI914" s="1"/>
      <c r="AJ914" s="1"/>
      <c r="AK914" s="1"/>
      <c r="AL914" s="1"/>
      <c r="AM914" s="1"/>
    </row>
    <row r="915" spans="1:39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44"/>
      <c r="AG915" s="1"/>
      <c r="AH915" s="1"/>
      <c r="AI915" s="1"/>
      <c r="AJ915" s="1"/>
      <c r="AK915" s="1"/>
      <c r="AL915" s="1"/>
      <c r="AM915" s="1"/>
    </row>
    <row r="916" spans="1:39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44"/>
      <c r="AG916" s="1"/>
      <c r="AH916" s="1"/>
      <c r="AI916" s="1"/>
      <c r="AJ916" s="1"/>
      <c r="AK916" s="1"/>
      <c r="AL916" s="1"/>
      <c r="AM916" s="1"/>
    </row>
    <row r="917" spans="1:39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44"/>
      <c r="AG917" s="1"/>
      <c r="AH917" s="1"/>
      <c r="AI917" s="1"/>
      <c r="AJ917" s="1"/>
      <c r="AK917" s="1"/>
      <c r="AL917" s="1"/>
      <c r="AM917" s="1"/>
    </row>
    <row r="918" spans="1:39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44"/>
      <c r="AG918" s="1"/>
      <c r="AH918" s="1"/>
      <c r="AI918" s="1"/>
      <c r="AJ918" s="1"/>
      <c r="AK918" s="1"/>
      <c r="AL918" s="1"/>
      <c r="AM918" s="1"/>
    </row>
    <row r="919" spans="1:3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44"/>
      <c r="AG919" s="1"/>
      <c r="AH919" s="1"/>
      <c r="AI919" s="1"/>
      <c r="AJ919" s="1"/>
      <c r="AK919" s="1"/>
      <c r="AL919" s="1"/>
      <c r="AM919" s="1"/>
    </row>
    <row r="920" spans="1:39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44"/>
      <c r="AG920" s="1"/>
      <c r="AH920" s="1"/>
      <c r="AI920" s="1"/>
      <c r="AJ920" s="1"/>
      <c r="AK920" s="1"/>
      <c r="AL920" s="1"/>
      <c r="AM920" s="1"/>
    </row>
    <row r="921" spans="1:39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44"/>
      <c r="AG921" s="1"/>
      <c r="AH921" s="1"/>
      <c r="AI921" s="1"/>
      <c r="AJ921" s="1"/>
      <c r="AK921" s="1"/>
      <c r="AL921" s="1"/>
      <c r="AM921" s="1"/>
    </row>
    <row r="922" spans="1:39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44"/>
      <c r="AG922" s="1"/>
      <c r="AH922" s="1"/>
      <c r="AI922" s="1"/>
      <c r="AJ922" s="1"/>
      <c r="AK922" s="1"/>
      <c r="AL922" s="1"/>
      <c r="AM922" s="1"/>
    </row>
    <row r="923" spans="1:39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44"/>
      <c r="AG923" s="1"/>
      <c r="AH923" s="1"/>
      <c r="AI923" s="1"/>
      <c r="AJ923" s="1"/>
      <c r="AK923" s="1"/>
      <c r="AL923" s="1"/>
      <c r="AM923" s="1"/>
    </row>
    <row r="924" spans="1:39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44"/>
      <c r="AG924" s="1"/>
      <c r="AH924" s="1"/>
      <c r="AI924" s="1"/>
      <c r="AJ924" s="1"/>
      <c r="AK924" s="1"/>
      <c r="AL924" s="1"/>
      <c r="AM924" s="1"/>
    </row>
    <row r="925" spans="1:39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44"/>
      <c r="AG925" s="1"/>
      <c r="AH925" s="1"/>
      <c r="AI925" s="1"/>
      <c r="AJ925" s="1"/>
      <c r="AK925" s="1"/>
      <c r="AL925" s="1"/>
      <c r="AM925" s="1"/>
    </row>
    <row r="926" spans="1:39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44"/>
      <c r="AG926" s="1"/>
      <c r="AH926" s="1"/>
      <c r="AI926" s="1"/>
      <c r="AJ926" s="1"/>
      <c r="AK926" s="1"/>
      <c r="AL926" s="1"/>
      <c r="AM926" s="1"/>
    </row>
    <row r="927" spans="1:39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44"/>
      <c r="AG927" s="1"/>
      <c r="AH927" s="1"/>
      <c r="AI927" s="1"/>
      <c r="AJ927" s="1"/>
      <c r="AK927" s="1"/>
      <c r="AL927" s="1"/>
      <c r="AM927" s="1"/>
    </row>
    <row r="928" spans="1:39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44"/>
      <c r="AG928" s="1"/>
      <c r="AH928" s="1"/>
      <c r="AI928" s="1"/>
      <c r="AJ928" s="1"/>
      <c r="AK928" s="1"/>
      <c r="AL928" s="1"/>
      <c r="AM928" s="1"/>
    </row>
    <row r="929" spans="1:3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44"/>
      <c r="AG929" s="1"/>
      <c r="AH929" s="1"/>
      <c r="AI929" s="1"/>
      <c r="AJ929" s="1"/>
      <c r="AK929" s="1"/>
      <c r="AL929" s="1"/>
      <c r="AM929" s="1"/>
    </row>
    <row r="930" spans="1:39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44"/>
      <c r="AG930" s="1"/>
      <c r="AH930" s="1"/>
      <c r="AI930" s="1"/>
      <c r="AJ930" s="1"/>
      <c r="AK930" s="1"/>
      <c r="AL930" s="1"/>
      <c r="AM930" s="1"/>
    </row>
    <row r="931" spans="1:39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44"/>
      <c r="AG931" s="1"/>
      <c r="AH931" s="1"/>
      <c r="AI931" s="1"/>
      <c r="AJ931" s="1"/>
      <c r="AK931" s="1"/>
      <c r="AL931" s="1"/>
      <c r="AM931" s="1"/>
    </row>
    <row r="932" spans="1:39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44"/>
      <c r="AG932" s="1"/>
      <c r="AH932" s="1"/>
      <c r="AI932" s="1"/>
      <c r="AJ932" s="1"/>
      <c r="AK932" s="1"/>
      <c r="AL932" s="1"/>
      <c r="AM932" s="1"/>
    </row>
    <row r="933" spans="1:39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44"/>
      <c r="AG933" s="1"/>
      <c r="AH933" s="1"/>
      <c r="AI933" s="1"/>
      <c r="AJ933" s="1"/>
      <c r="AK933" s="1"/>
      <c r="AL933" s="1"/>
      <c r="AM933" s="1"/>
    </row>
    <row r="934" spans="1:39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44"/>
      <c r="AG934" s="1"/>
      <c r="AH934" s="1"/>
      <c r="AI934" s="1"/>
      <c r="AJ934" s="1"/>
      <c r="AK934" s="1"/>
      <c r="AL934" s="1"/>
      <c r="AM934" s="1"/>
    </row>
    <row r="935" spans="1:39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44"/>
      <c r="AG935" s="1"/>
      <c r="AH935" s="1"/>
      <c r="AI935" s="1"/>
      <c r="AJ935" s="1"/>
      <c r="AK935" s="1"/>
      <c r="AL935" s="1"/>
      <c r="AM935" s="1"/>
    </row>
    <row r="936" spans="1:39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44"/>
      <c r="AG936" s="1"/>
      <c r="AH936" s="1"/>
      <c r="AI936" s="1"/>
      <c r="AJ936" s="1"/>
      <c r="AK936" s="1"/>
      <c r="AL936" s="1"/>
      <c r="AM936" s="1"/>
    </row>
    <row r="937" spans="1:39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44"/>
      <c r="AG937" s="1"/>
      <c r="AH937" s="1"/>
      <c r="AI937" s="1"/>
      <c r="AJ937" s="1"/>
      <c r="AK937" s="1"/>
      <c r="AL937" s="1"/>
      <c r="AM937" s="1"/>
    </row>
    <row r="938" spans="1:39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44"/>
      <c r="AG938" s="1"/>
      <c r="AH938" s="1"/>
      <c r="AI938" s="1"/>
      <c r="AJ938" s="1"/>
      <c r="AK938" s="1"/>
      <c r="AL938" s="1"/>
      <c r="AM938" s="1"/>
    </row>
    <row r="939" spans="1: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44"/>
      <c r="AG939" s="1"/>
      <c r="AH939" s="1"/>
      <c r="AI939" s="1"/>
      <c r="AJ939" s="1"/>
      <c r="AK939" s="1"/>
      <c r="AL939" s="1"/>
      <c r="AM939" s="1"/>
    </row>
    <row r="940" spans="1:39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44"/>
      <c r="AG940" s="1"/>
      <c r="AH940" s="1"/>
      <c r="AI940" s="1"/>
      <c r="AJ940" s="1"/>
      <c r="AK940" s="1"/>
      <c r="AL940" s="1"/>
      <c r="AM940" s="1"/>
    </row>
    <row r="941" spans="1:39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44"/>
      <c r="AG941" s="1"/>
      <c r="AH941" s="1"/>
      <c r="AI941" s="1"/>
      <c r="AJ941" s="1"/>
      <c r="AK941" s="1"/>
      <c r="AL941" s="1"/>
      <c r="AM941" s="1"/>
    </row>
    <row r="942" spans="1:39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44"/>
      <c r="AG942" s="1"/>
      <c r="AH942" s="1"/>
      <c r="AI942" s="1"/>
      <c r="AJ942" s="1"/>
      <c r="AK942" s="1"/>
      <c r="AL942" s="1"/>
      <c r="AM942" s="1"/>
    </row>
    <row r="943" spans="1:39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44"/>
      <c r="AG943" s="1"/>
      <c r="AH943" s="1"/>
      <c r="AI943" s="1"/>
      <c r="AJ943" s="1"/>
      <c r="AK943" s="1"/>
      <c r="AL943" s="1"/>
      <c r="AM943" s="1"/>
    </row>
    <row r="944" spans="1:39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44"/>
      <c r="AG944" s="1"/>
      <c r="AH944" s="1"/>
      <c r="AI944" s="1"/>
      <c r="AJ944" s="1"/>
      <c r="AK944" s="1"/>
      <c r="AL944" s="1"/>
      <c r="AM944" s="1"/>
    </row>
    <row r="945" spans="1:39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44"/>
      <c r="AG945" s="1"/>
      <c r="AH945" s="1"/>
      <c r="AI945" s="1"/>
      <c r="AJ945" s="1"/>
      <c r="AK945" s="1"/>
      <c r="AL945" s="1"/>
      <c r="AM945" s="1"/>
    </row>
    <row r="946" spans="1:39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44"/>
      <c r="AG946" s="1"/>
      <c r="AH946" s="1"/>
      <c r="AI946" s="1"/>
      <c r="AJ946" s="1"/>
      <c r="AK946" s="1"/>
      <c r="AL946" s="1"/>
      <c r="AM946" s="1"/>
    </row>
    <row r="947" spans="1:39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44"/>
      <c r="AG947" s="1"/>
      <c r="AH947" s="1"/>
      <c r="AI947" s="1"/>
      <c r="AJ947" s="1"/>
      <c r="AK947" s="1"/>
      <c r="AL947" s="1"/>
      <c r="AM947" s="1"/>
    </row>
    <row r="948" spans="1:39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44"/>
      <c r="AG948" s="1"/>
      <c r="AH948" s="1"/>
      <c r="AI948" s="1"/>
      <c r="AJ948" s="1"/>
      <c r="AK948" s="1"/>
      <c r="AL948" s="1"/>
      <c r="AM948" s="1"/>
    </row>
    <row r="949" spans="1:3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44"/>
      <c r="AG949" s="1"/>
      <c r="AH949" s="1"/>
      <c r="AI949" s="1"/>
      <c r="AJ949" s="1"/>
      <c r="AK949" s="1"/>
      <c r="AL949" s="1"/>
      <c r="AM949" s="1"/>
    </row>
    <row r="950" spans="1:39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44"/>
      <c r="AG950" s="1"/>
      <c r="AH950" s="1"/>
      <c r="AI950" s="1"/>
      <c r="AJ950" s="1"/>
      <c r="AK950" s="1"/>
      <c r="AL950" s="1"/>
      <c r="AM950" s="1"/>
    </row>
    <row r="951" spans="1:39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44"/>
      <c r="AG951" s="1"/>
      <c r="AH951" s="1"/>
      <c r="AI951" s="1"/>
      <c r="AJ951" s="1"/>
      <c r="AK951" s="1"/>
      <c r="AL951" s="1"/>
      <c r="AM951" s="1"/>
    </row>
    <row r="952" spans="1:39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44"/>
      <c r="AG952" s="1"/>
      <c r="AH952" s="1"/>
      <c r="AI952" s="1"/>
      <c r="AJ952" s="1"/>
      <c r="AK952" s="1"/>
      <c r="AL952" s="1"/>
      <c r="AM952" s="1"/>
    </row>
    <row r="953" spans="1:39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44"/>
      <c r="AG953" s="1"/>
      <c r="AH953" s="1"/>
      <c r="AI953" s="1"/>
      <c r="AJ953" s="1"/>
      <c r="AK953" s="1"/>
      <c r="AL953" s="1"/>
      <c r="AM953" s="1"/>
    </row>
    <row r="954" spans="1:39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44"/>
      <c r="AG954" s="1"/>
      <c r="AH954" s="1"/>
      <c r="AI954" s="1"/>
      <c r="AJ954" s="1"/>
      <c r="AK954" s="1"/>
      <c r="AL954" s="1"/>
      <c r="AM954" s="1"/>
    </row>
    <row r="955" spans="1:39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44"/>
      <c r="AG955" s="1"/>
      <c r="AH955" s="1"/>
      <c r="AI955" s="1"/>
      <c r="AJ955" s="1"/>
      <c r="AK955" s="1"/>
      <c r="AL955" s="1"/>
      <c r="AM955" s="1"/>
    </row>
    <row r="956" spans="1:39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44"/>
      <c r="AG956" s="1"/>
      <c r="AH956" s="1"/>
      <c r="AI956" s="1"/>
      <c r="AJ956" s="1"/>
      <c r="AK956" s="1"/>
      <c r="AL956" s="1"/>
      <c r="AM956" s="1"/>
    </row>
    <row r="957" spans="1:39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44"/>
      <c r="AG957" s="1"/>
      <c r="AH957" s="1"/>
      <c r="AI957" s="1"/>
      <c r="AJ957" s="1"/>
      <c r="AK957" s="1"/>
      <c r="AL957" s="1"/>
      <c r="AM957" s="1"/>
    </row>
    <row r="958" spans="1:39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44"/>
      <c r="AG958" s="1"/>
      <c r="AH958" s="1"/>
      <c r="AI958" s="1"/>
      <c r="AJ958" s="1"/>
      <c r="AK958" s="1"/>
      <c r="AL958" s="1"/>
      <c r="AM958" s="1"/>
    </row>
    <row r="959" spans="1:3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44"/>
      <c r="AG959" s="1"/>
      <c r="AH959" s="1"/>
      <c r="AI959" s="1"/>
      <c r="AJ959" s="1"/>
      <c r="AK959" s="1"/>
      <c r="AL959" s="1"/>
      <c r="AM959" s="1"/>
    </row>
    <row r="960" spans="1:39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44"/>
      <c r="AG960" s="1"/>
      <c r="AH960" s="1"/>
      <c r="AI960" s="1"/>
      <c r="AJ960" s="1"/>
      <c r="AK960" s="1"/>
      <c r="AL960" s="1"/>
      <c r="AM960" s="1"/>
    </row>
    <row r="961" spans="1:39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44"/>
      <c r="AG961" s="1"/>
      <c r="AH961" s="1"/>
      <c r="AI961" s="1"/>
      <c r="AJ961" s="1"/>
      <c r="AK961" s="1"/>
      <c r="AL961" s="1"/>
      <c r="AM961" s="1"/>
    </row>
    <row r="962" spans="1:39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44"/>
      <c r="AG962" s="1"/>
      <c r="AH962" s="1"/>
      <c r="AI962" s="1"/>
      <c r="AJ962" s="1"/>
      <c r="AK962" s="1"/>
      <c r="AL962" s="1"/>
      <c r="AM962" s="1"/>
    </row>
    <row r="963" spans="1:39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44"/>
      <c r="AG963" s="1"/>
      <c r="AH963" s="1"/>
      <c r="AI963" s="1"/>
      <c r="AJ963" s="1"/>
      <c r="AK963" s="1"/>
      <c r="AL963" s="1"/>
      <c r="AM963" s="1"/>
    </row>
    <row r="964" spans="1:39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44"/>
      <c r="AG964" s="1"/>
      <c r="AH964" s="1"/>
      <c r="AI964" s="1"/>
      <c r="AJ964" s="1"/>
      <c r="AK964" s="1"/>
      <c r="AL964" s="1"/>
      <c r="AM964" s="1"/>
    </row>
    <row r="965" spans="1:39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44"/>
      <c r="AG965" s="1"/>
      <c r="AH965" s="1"/>
      <c r="AI965" s="1"/>
      <c r="AJ965" s="1"/>
      <c r="AK965" s="1"/>
      <c r="AL965" s="1"/>
      <c r="AM965" s="1"/>
    </row>
    <row r="966" spans="1:39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44"/>
      <c r="AG966" s="1"/>
      <c r="AH966" s="1"/>
      <c r="AI966" s="1"/>
      <c r="AJ966" s="1"/>
      <c r="AK966" s="1"/>
      <c r="AL966" s="1"/>
      <c r="AM966" s="1"/>
    </row>
    <row r="967" spans="1:39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44"/>
      <c r="AG967" s="1"/>
      <c r="AH967" s="1"/>
      <c r="AI967" s="1"/>
      <c r="AJ967" s="1"/>
      <c r="AK967" s="1"/>
      <c r="AL967" s="1"/>
      <c r="AM967" s="1"/>
    </row>
    <row r="968" spans="1:39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44"/>
      <c r="AG968" s="1"/>
      <c r="AH968" s="1"/>
      <c r="AI968" s="1"/>
      <c r="AJ968" s="1"/>
      <c r="AK968" s="1"/>
      <c r="AL968" s="1"/>
      <c r="AM968" s="1"/>
    </row>
    <row r="969" spans="1:3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44"/>
      <c r="AG969" s="1"/>
      <c r="AH969" s="1"/>
      <c r="AI969" s="1"/>
      <c r="AJ969" s="1"/>
      <c r="AK969" s="1"/>
      <c r="AL969" s="1"/>
      <c r="AM969" s="1"/>
    </row>
    <row r="970" spans="1:39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44"/>
      <c r="AG970" s="1"/>
      <c r="AH970" s="1"/>
      <c r="AI970" s="1"/>
      <c r="AJ970" s="1"/>
      <c r="AK970" s="1"/>
      <c r="AL970" s="1"/>
      <c r="AM970" s="1"/>
    </row>
    <row r="971" spans="1:39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44"/>
      <c r="AG971" s="1"/>
      <c r="AH971" s="1"/>
      <c r="AI971" s="1"/>
      <c r="AJ971" s="1"/>
      <c r="AK971" s="1"/>
      <c r="AL971" s="1"/>
      <c r="AM971" s="1"/>
    </row>
    <row r="972" spans="1:39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44"/>
      <c r="AG972" s="1"/>
      <c r="AH972" s="1"/>
      <c r="AI972" s="1"/>
      <c r="AJ972" s="1"/>
      <c r="AK972" s="1"/>
      <c r="AL972" s="1"/>
      <c r="AM972" s="1"/>
    </row>
    <row r="973" spans="1:39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44"/>
      <c r="AG973" s="1"/>
      <c r="AH973" s="1"/>
      <c r="AI973" s="1"/>
      <c r="AJ973" s="1"/>
      <c r="AK973" s="1"/>
      <c r="AL973" s="1"/>
      <c r="AM973" s="1"/>
    </row>
    <row r="974" spans="1:39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44"/>
      <c r="AG974" s="1"/>
      <c r="AH974" s="1"/>
      <c r="AI974" s="1"/>
      <c r="AJ974" s="1"/>
      <c r="AK974" s="1"/>
      <c r="AL974" s="1"/>
      <c r="AM974" s="1"/>
    </row>
    <row r="975" spans="1:39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44"/>
      <c r="AG975" s="1"/>
      <c r="AH975" s="1"/>
      <c r="AI975" s="1"/>
      <c r="AJ975" s="1"/>
      <c r="AK975" s="1"/>
      <c r="AL975" s="1"/>
      <c r="AM975" s="1"/>
    </row>
    <row r="976" spans="1:39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44"/>
      <c r="AG976" s="1"/>
      <c r="AH976" s="1"/>
      <c r="AI976" s="1"/>
      <c r="AJ976" s="1"/>
      <c r="AK976" s="1"/>
      <c r="AL976" s="1"/>
      <c r="AM976" s="1"/>
    </row>
    <row r="977" spans="1:39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44"/>
      <c r="AG977" s="1"/>
      <c r="AH977" s="1"/>
      <c r="AI977" s="1"/>
      <c r="AJ977" s="1"/>
      <c r="AK977" s="1"/>
      <c r="AL977" s="1"/>
      <c r="AM977" s="1"/>
    </row>
    <row r="978" spans="1:39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44"/>
      <c r="AG978" s="1"/>
      <c r="AH978" s="1"/>
      <c r="AI978" s="1"/>
      <c r="AJ978" s="1"/>
      <c r="AK978" s="1"/>
      <c r="AL978" s="1"/>
      <c r="AM978" s="1"/>
    </row>
    <row r="979" spans="1:3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44"/>
      <c r="AG979" s="1"/>
      <c r="AH979" s="1"/>
      <c r="AI979" s="1"/>
      <c r="AJ979" s="1"/>
      <c r="AK979" s="1"/>
      <c r="AL979" s="1"/>
      <c r="AM979" s="1"/>
    </row>
    <row r="980" spans="1:39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44"/>
      <c r="AG980" s="1"/>
      <c r="AH980" s="1"/>
      <c r="AI980" s="1"/>
      <c r="AJ980" s="1"/>
      <c r="AK980" s="1"/>
      <c r="AL980" s="1"/>
      <c r="AM980" s="1"/>
    </row>
    <row r="981" spans="1:39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44"/>
      <c r="AG981" s="1"/>
      <c r="AH981" s="1"/>
      <c r="AI981" s="1"/>
      <c r="AJ981" s="1"/>
      <c r="AK981" s="1"/>
      <c r="AL981" s="1"/>
      <c r="AM981" s="1"/>
    </row>
    <row r="982" spans="1:39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44"/>
      <c r="AG982" s="1"/>
      <c r="AH982" s="1"/>
      <c r="AI982" s="1"/>
      <c r="AJ982" s="1"/>
      <c r="AK982" s="1"/>
      <c r="AL982" s="1"/>
      <c r="AM982" s="1"/>
    </row>
    <row r="983" spans="1:39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44"/>
      <c r="AG983" s="1"/>
      <c r="AH983" s="1"/>
      <c r="AI983" s="1"/>
      <c r="AJ983" s="1"/>
      <c r="AK983" s="1"/>
      <c r="AL983" s="1"/>
      <c r="AM983" s="1"/>
    </row>
    <row r="984" spans="1:39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44"/>
      <c r="AG984" s="1"/>
      <c r="AH984" s="1"/>
      <c r="AI984" s="1"/>
      <c r="AJ984" s="1"/>
      <c r="AK984" s="1"/>
      <c r="AL984" s="1"/>
      <c r="AM984" s="1"/>
    </row>
    <row r="985" spans="1:39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44"/>
      <c r="AG985" s="1"/>
      <c r="AH985" s="1"/>
      <c r="AI985" s="1"/>
      <c r="AJ985" s="1"/>
      <c r="AK985" s="1"/>
      <c r="AL985" s="1"/>
      <c r="AM985" s="1"/>
    </row>
    <row r="986" spans="1:39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44"/>
      <c r="AG986" s="1"/>
      <c r="AH986" s="1"/>
      <c r="AI986" s="1"/>
      <c r="AJ986" s="1"/>
      <c r="AK986" s="1"/>
      <c r="AL986" s="1"/>
      <c r="AM986" s="1"/>
    </row>
    <row r="987" spans="1:39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44"/>
      <c r="AG987" s="1"/>
      <c r="AH987" s="1"/>
      <c r="AI987" s="1"/>
      <c r="AJ987" s="1"/>
      <c r="AK987" s="1"/>
      <c r="AL987" s="1"/>
      <c r="AM987" s="1"/>
    </row>
    <row r="988" spans="1:39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44"/>
      <c r="AG988" s="1"/>
      <c r="AH988" s="1"/>
      <c r="AI988" s="1"/>
      <c r="AJ988" s="1"/>
      <c r="AK988" s="1"/>
      <c r="AL988" s="1"/>
      <c r="AM988" s="1"/>
    </row>
    <row r="989" spans="1:3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44"/>
      <c r="AG989" s="1"/>
      <c r="AH989" s="1"/>
      <c r="AI989" s="1"/>
      <c r="AJ989" s="1"/>
      <c r="AK989" s="1"/>
      <c r="AL989" s="1"/>
      <c r="AM989" s="1"/>
    </row>
    <row r="990" spans="1:39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44"/>
      <c r="AG990" s="1"/>
      <c r="AH990" s="1"/>
      <c r="AI990" s="1"/>
      <c r="AJ990" s="1"/>
      <c r="AK990" s="1"/>
      <c r="AL990" s="1"/>
      <c r="AM990" s="1"/>
    </row>
    <row r="991" spans="1:39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44"/>
      <c r="AG991" s="1"/>
      <c r="AH991" s="1"/>
      <c r="AI991" s="1"/>
      <c r="AJ991" s="1"/>
      <c r="AK991" s="1"/>
      <c r="AL991" s="1"/>
      <c r="AM991" s="1"/>
    </row>
    <row r="992" spans="1:39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44"/>
      <c r="AG992" s="1"/>
      <c r="AH992" s="1"/>
      <c r="AI992" s="1"/>
      <c r="AJ992" s="1"/>
      <c r="AK992" s="1"/>
      <c r="AL992" s="1"/>
      <c r="AM992" s="1"/>
    </row>
    <row r="993" spans="1:39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44"/>
      <c r="AG993" s="1"/>
      <c r="AH993" s="1"/>
      <c r="AI993" s="1"/>
      <c r="AJ993" s="1"/>
      <c r="AK993" s="1"/>
      <c r="AL993" s="1"/>
      <c r="AM993" s="1"/>
    </row>
    <row r="994" spans="1:39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44"/>
      <c r="AG994" s="1"/>
      <c r="AH994" s="1"/>
      <c r="AI994" s="1"/>
      <c r="AJ994" s="1"/>
      <c r="AK994" s="1"/>
      <c r="AL994" s="1"/>
      <c r="AM994" s="1"/>
    </row>
    <row r="995" spans="1:39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44"/>
      <c r="AG995" s="1"/>
      <c r="AH995" s="1"/>
      <c r="AI995" s="1"/>
      <c r="AJ995" s="1"/>
      <c r="AK995" s="1"/>
      <c r="AL995" s="1"/>
      <c r="AM995" s="1"/>
    </row>
    <row r="996" spans="1:39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44"/>
      <c r="AG996" s="1"/>
      <c r="AH996" s="1"/>
      <c r="AI996" s="1"/>
      <c r="AJ996" s="1"/>
      <c r="AK996" s="1"/>
      <c r="AL996" s="1"/>
      <c r="AM996" s="1"/>
    </row>
    <row r="997" spans="1:39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44"/>
      <c r="AG997" s="1"/>
      <c r="AH997" s="1"/>
      <c r="AI997" s="1"/>
      <c r="AJ997" s="1"/>
      <c r="AK997" s="1"/>
      <c r="AL997" s="1"/>
      <c r="AM997" s="1"/>
    </row>
    <row r="998" spans="1:39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44"/>
      <c r="AG998" s="1"/>
      <c r="AH998" s="1"/>
      <c r="AI998" s="1"/>
      <c r="AJ998" s="1"/>
      <c r="AK998" s="1"/>
      <c r="AL998" s="1"/>
      <c r="AM998" s="1"/>
    </row>
    <row r="999" spans="1:3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44"/>
      <c r="AG999" s="1"/>
      <c r="AH999" s="1"/>
      <c r="AI999" s="1"/>
      <c r="AJ999" s="1"/>
      <c r="AK999" s="1"/>
      <c r="AL999" s="1"/>
      <c r="AM999" s="1"/>
    </row>
    <row r="1000" spans="1:39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44"/>
      <c r="AG1000" s="1"/>
      <c r="AH1000" s="1"/>
      <c r="AI1000" s="1"/>
      <c r="AJ1000" s="1"/>
      <c r="AK1000" s="1"/>
      <c r="AL1000" s="1"/>
      <c r="AM1000" s="1"/>
    </row>
    <row r="1001" spans="1:39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44"/>
      <c r="AG1001" s="1"/>
      <c r="AH1001" s="1"/>
      <c r="AI1001" s="1"/>
      <c r="AJ1001" s="1"/>
      <c r="AK1001" s="1"/>
      <c r="AL1001" s="1"/>
      <c r="AM1001" s="1"/>
    </row>
    <row r="1002" spans="1:39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44"/>
      <c r="AG1002" s="1"/>
      <c r="AH1002" s="1"/>
      <c r="AI1002" s="1"/>
      <c r="AJ1002" s="1"/>
      <c r="AK1002" s="1"/>
      <c r="AL1002" s="1"/>
      <c r="AM1002" s="1"/>
    </row>
    <row r="1003" spans="1:39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44"/>
      <c r="AG1003" s="1"/>
      <c r="AH1003" s="1"/>
      <c r="AI1003" s="1"/>
      <c r="AJ1003" s="1"/>
      <c r="AK1003" s="1"/>
      <c r="AL1003" s="1"/>
      <c r="AM1003" s="1"/>
    </row>
    <row r="1004" spans="1:39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44"/>
      <c r="AG1004" s="1"/>
      <c r="AH1004" s="1"/>
      <c r="AI1004" s="1"/>
      <c r="AJ1004" s="1"/>
      <c r="AK1004" s="1"/>
      <c r="AL1004" s="1"/>
      <c r="AM1004" s="1"/>
    </row>
    <row r="1005" spans="1:39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44"/>
      <c r="AG1005" s="1"/>
      <c r="AH1005" s="1"/>
      <c r="AI1005" s="1"/>
      <c r="AJ1005" s="1"/>
      <c r="AK1005" s="1"/>
      <c r="AL1005" s="1"/>
      <c r="AM1005" s="1"/>
    </row>
    <row r="1006" spans="1:39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44"/>
      <c r="AG1006" s="1"/>
      <c r="AH1006" s="1"/>
      <c r="AI1006" s="1"/>
      <c r="AJ1006" s="1"/>
      <c r="AK1006" s="1"/>
      <c r="AL1006" s="1"/>
      <c r="AM1006" s="1"/>
    </row>
    <row r="1007" spans="1:39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44"/>
      <c r="AG1007" s="1"/>
      <c r="AH1007" s="1"/>
      <c r="AI1007" s="1"/>
      <c r="AJ1007" s="1"/>
      <c r="AK1007" s="1"/>
      <c r="AL1007" s="1"/>
      <c r="AM1007" s="1"/>
    </row>
    <row r="1008" spans="1:39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44"/>
      <c r="AG1008" s="1"/>
      <c r="AH1008" s="1"/>
      <c r="AI1008" s="1"/>
      <c r="AJ1008" s="1"/>
      <c r="AK1008" s="1"/>
      <c r="AL1008" s="1"/>
      <c r="AM1008" s="1"/>
    </row>
    <row r="1009" spans="1:3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44"/>
      <c r="AG1009" s="1"/>
      <c r="AH1009" s="1"/>
      <c r="AI1009" s="1"/>
      <c r="AJ1009" s="1"/>
      <c r="AK1009" s="1"/>
      <c r="AL1009" s="1"/>
      <c r="AM1009" s="1"/>
    </row>
    <row r="1010" spans="1:39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44"/>
      <c r="AG1010" s="1"/>
      <c r="AH1010" s="1"/>
      <c r="AI1010" s="1"/>
      <c r="AJ1010" s="1"/>
      <c r="AK1010" s="1"/>
      <c r="AL1010" s="1"/>
      <c r="AM1010" s="1"/>
    </row>
    <row r="1011" spans="1:39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44"/>
      <c r="AG1011" s="1"/>
      <c r="AH1011" s="1"/>
      <c r="AI1011" s="1"/>
      <c r="AJ1011" s="1"/>
      <c r="AK1011" s="1"/>
      <c r="AL1011" s="1"/>
      <c r="AM1011" s="1"/>
    </row>
    <row r="1012" spans="1:39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44"/>
      <c r="AG1012" s="1"/>
      <c r="AH1012" s="1"/>
      <c r="AI1012" s="1"/>
      <c r="AJ1012" s="1"/>
      <c r="AK1012" s="1"/>
      <c r="AL1012" s="1"/>
      <c r="AM1012" s="1"/>
    </row>
    <row r="1013" spans="1:39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44"/>
      <c r="AG1013" s="1"/>
      <c r="AH1013" s="1"/>
      <c r="AI1013" s="1"/>
      <c r="AJ1013" s="1"/>
      <c r="AK1013" s="1"/>
      <c r="AL1013" s="1"/>
      <c r="AM1013" s="1"/>
    </row>
    <row r="1014" spans="1:39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44"/>
      <c r="AG1014" s="1"/>
      <c r="AH1014" s="1"/>
      <c r="AI1014" s="1"/>
      <c r="AJ1014" s="1"/>
      <c r="AK1014" s="1"/>
      <c r="AL1014" s="1"/>
      <c r="AM1014" s="1"/>
    </row>
    <row r="1015" spans="1:39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44"/>
      <c r="AG1015" s="1"/>
      <c r="AH1015" s="1"/>
      <c r="AI1015" s="1"/>
      <c r="AJ1015" s="1"/>
      <c r="AK1015" s="1"/>
      <c r="AL1015" s="1"/>
      <c r="AM1015" s="1"/>
    </row>
    <row r="1016" spans="1:39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44"/>
      <c r="AG1016" s="1"/>
      <c r="AH1016" s="1"/>
      <c r="AI1016" s="1"/>
      <c r="AJ1016" s="1"/>
      <c r="AK1016" s="1"/>
      <c r="AL1016" s="1"/>
      <c r="AM1016" s="1"/>
    </row>
    <row r="1017" spans="1:39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44"/>
      <c r="AG1017" s="1"/>
      <c r="AH1017" s="1"/>
      <c r="AI1017" s="1"/>
      <c r="AJ1017" s="1"/>
      <c r="AK1017" s="1"/>
      <c r="AL1017" s="1"/>
      <c r="AM1017" s="1"/>
    </row>
    <row r="1018" spans="1:39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44"/>
      <c r="AG1018" s="1"/>
      <c r="AH1018" s="1"/>
      <c r="AI1018" s="1"/>
      <c r="AJ1018" s="1"/>
      <c r="AK1018" s="1"/>
      <c r="AL1018" s="1"/>
      <c r="AM1018" s="1"/>
    </row>
    <row r="1019" spans="1:3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44"/>
      <c r="AG1019" s="1"/>
      <c r="AH1019" s="1"/>
      <c r="AI1019" s="1"/>
      <c r="AJ1019" s="1"/>
      <c r="AK1019" s="1"/>
      <c r="AL1019" s="1"/>
      <c r="AM1019" s="1"/>
    </row>
    <row r="1020" spans="1:39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44"/>
      <c r="AG1020" s="1"/>
      <c r="AH1020" s="1"/>
      <c r="AI1020" s="1"/>
      <c r="AJ1020" s="1"/>
      <c r="AK1020" s="1"/>
      <c r="AL1020" s="1"/>
      <c r="AM1020" s="1"/>
    </row>
    <row r="1021" spans="1:39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44"/>
      <c r="AG1021" s="1"/>
      <c r="AH1021" s="1"/>
      <c r="AI1021" s="1"/>
      <c r="AJ1021" s="1"/>
      <c r="AK1021" s="1"/>
      <c r="AL1021" s="1"/>
      <c r="AM1021" s="1"/>
    </row>
    <row r="1022" spans="1:39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44"/>
      <c r="AG1022" s="1"/>
      <c r="AH1022" s="1"/>
      <c r="AI1022" s="1"/>
      <c r="AJ1022" s="1"/>
      <c r="AK1022" s="1"/>
      <c r="AL1022" s="1"/>
      <c r="AM1022" s="1"/>
    </row>
    <row r="1023" spans="1:39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44"/>
      <c r="AG1023" s="1"/>
      <c r="AH1023" s="1"/>
      <c r="AI1023" s="1"/>
      <c r="AJ1023" s="1"/>
      <c r="AK1023" s="1"/>
      <c r="AL1023" s="1"/>
      <c r="AM1023" s="1"/>
    </row>
    <row r="1024" spans="1:39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44"/>
      <c r="AG1024" s="1"/>
      <c r="AH1024" s="1"/>
      <c r="AI1024" s="1"/>
      <c r="AJ1024" s="1"/>
      <c r="AK1024" s="1"/>
      <c r="AL1024" s="1"/>
      <c r="AM1024" s="1"/>
    </row>
    <row r="1025" spans="1:39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44"/>
      <c r="AG1025" s="1"/>
      <c r="AH1025" s="1"/>
      <c r="AI1025" s="1"/>
      <c r="AJ1025" s="1"/>
      <c r="AK1025" s="1"/>
      <c r="AL1025" s="1"/>
      <c r="AM1025" s="1"/>
    </row>
    <row r="1026" spans="1:39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44"/>
      <c r="AG1026" s="1"/>
      <c r="AH1026" s="1"/>
      <c r="AI1026" s="1"/>
      <c r="AJ1026" s="1"/>
      <c r="AK1026" s="1"/>
      <c r="AL1026" s="1"/>
      <c r="AM1026" s="1"/>
    </row>
    <row r="1027" spans="1:39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44"/>
      <c r="AG1027" s="1"/>
      <c r="AH1027" s="1"/>
      <c r="AI1027" s="1"/>
      <c r="AJ1027" s="1"/>
      <c r="AK1027" s="1"/>
      <c r="AL1027" s="1"/>
      <c r="AM1027" s="1"/>
    </row>
    <row r="1028" spans="1:39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44"/>
      <c r="AG1028" s="1"/>
      <c r="AH1028" s="1"/>
      <c r="AI1028" s="1"/>
      <c r="AJ1028" s="1"/>
      <c r="AK1028" s="1"/>
      <c r="AL1028" s="1"/>
      <c r="AM1028" s="1"/>
    </row>
    <row r="1029" spans="1:3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44"/>
      <c r="AG1029" s="1"/>
      <c r="AH1029" s="1"/>
      <c r="AI1029" s="1"/>
      <c r="AJ1029" s="1"/>
      <c r="AK1029" s="1"/>
      <c r="AL1029" s="1"/>
      <c r="AM1029" s="1"/>
    </row>
    <row r="1030" spans="1:39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44"/>
      <c r="AG1030" s="1"/>
      <c r="AH1030" s="1"/>
      <c r="AI1030" s="1"/>
      <c r="AJ1030" s="1"/>
      <c r="AK1030" s="1"/>
      <c r="AL1030" s="1"/>
      <c r="AM1030" s="1"/>
    </row>
    <row r="1031" spans="1:39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44"/>
      <c r="AG1031" s="1"/>
      <c r="AH1031" s="1"/>
      <c r="AI1031" s="1"/>
      <c r="AJ1031" s="1"/>
      <c r="AK1031" s="1"/>
      <c r="AL1031" s="1"/>
      <c r="AM1031" s="1"/>
    </row>
    <row r="1032" spans="1:39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44"/>
      <c r="AG1032" s="1"/>
      <c r="AH1032" s="1"/>
      <c r="AI1032" s="1"/>
      <c r="AJ1032" s="1"/>
      <c r="AK1032" s="1"/>
      <c r="AL1032" s="1"/>
      <c r="AM1032" s="1"/>
    </row>
    <row r="1033" spans="1:39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44"/>
      <c r="AG1033" s="1"/>
      <c r="AH1033" s="1"/>
      <c r="AI1033" s="1"/>
      <c r="AJ1033" s="1"/>
      <c r="AK1033" s="1"/>
      <c r="AL1033" s="1"/>
      <c r="AM1033" s="1"/>
    </row>
    <row r="1034" spans="1:39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44"/>
      <c r="AG1034" s="1"/>
      <c r="AH1034" s="1"/>
      <c r="AI1034" s="1"/>
      <c r="AJ1034" s="1"/>
      <c r="AK1034" s="1"/>
      <c r="AL1034" s="1"/>
      <c r="AM1034" s="1"/>
    </row>
    <row r="1035" spans="1:39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44"/>
      <c r="AG1035" s="1"/>
      <c r="AH1035" s="1"/>
      <c r="AI1035" s="1"/>
      <c r="AJ1035" s="1"/>
      <c r="AK1035" s="1"/>
      <c r="AL1035" s="1"/>
      <c r="AM1035" s="1"/>
    </row>
    <row r="1036" spans="1:39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44"/>
      <c r="AG1036" s="1"/>
      <c r="AH1036" s="1"/>
      <c r="AI1036" s="1"/>
      <c r="AJ1036" s="1"/>
      <c r="AK1036" s="1"/>
      <c r="AL1036" s="1"/>
      <c r="AM1036" s="1"/>
    </row>
    <row r="1037" spans="1:39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44"/>
      <c r="AG1037" s="1"/>
      <c r="AH1037" s="1"/>
      <c r="AI1037" s="1"/>
      <c r="AJ1037" s="1"/>
      <c r="AK1037" s="1"/>
      <c r="AL1037" s="1"/>
      <c r="AM1037" s="1"/>
    </row>
    <row r="1038" spans="1:39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44"/>
      <c r="AG1038" s="1"/>
      <c r="AH1038" s="1"/>
      <c r="AI1038" s="1"/>
      <c r="AJ1038" s="1"/>
      <c r="AK1038" s="1"/>
      <c r="AL1038" s="1"/>
      <c r="AM1038" s="1"/>
    </row>
    <row r="1039" spans="1: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44"/>
      <c r="AG1039" s="1"/>
      <c r="AH1039" s="1"/>
      <c r="AI1039" s="1"/>
      <c r="AJ1039" s="1"/>
      <c r="AK1039" s="1"/>
      <c r="AL1039" s="1"/>
      <c r="AM1039" s="1"/>
    </row>
    <row r="1040" spans="1:39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44"/>
      <c r="AG1040" s="1"/>
      <c r="AH1040" s="1"/>
      <c r="AI1040" s="1"/>
      <c r="AJ1040" s="1"/>
      <c r="AK1040" s="1"/>
      <c r="AL1040" s="1"/>
      <c r="AM1040" s="1"/>
    </row>
  </sheetData>
  <pageMargins left="0.19685039370078741" right="0.26" top="0.74803149606299213" bottom="0.74803149606299213" header="0.31496062992125984" footer="0.31496062992125984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MOIS D'AOUT 2023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DE_BUTEMBO</dc:creator>
  <cp:lastModifiedBy>DE_BUTEMBO</cp:lastModifiedBy>
  <cp:lastPrinted>2023-10-22T10:08:18Z</cp:lastPrinted>
  <dcterms:created xsi:type="dcterms:W3CDTF">2023-09-18T11:13:44Z</dcterms:created>
  <dcterms:modified xsi:type="dcterms:W3CDTF">2024-01-27T16:38:21Z</dcterms:modified>
</cp:coreProperties>
</file>