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-135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U45" i="1"/>
  <c r="U46"/>
  <c r="U47"/>
  <c r="U48"/>
  <c r="X48" s="1"/>
  <c r="U49"/>
  <c r="U50"/>
  <c r="X50" s="1"/>
  <c r="U51"/>
  <c r="U44"/>
  <c r="X46"/>
  <c r="X45"/>
  <c r="X47"/>
  <c r="X49"/>
  <c r="X51"/>
  <c r="X44"/>
  <c r="R45"/>
  <c r="R46"/>
  <c r="R47" s="1"/>
  <c r="R48" s="1"/>
  <c r="R49" s="1"/>
  <c r="R50" s="1"/>
  <c r="R51" s="1"/>
  <c r="T45"/>
  <c r="T46"/>
  <c r="T47" s="1"/>
  <c r="T48" s="1"/>
  <c r="T49" s="1"/>
  <c r="T50" s="1"/>
  <c r="T51" s="1"/>
  <c r="T44"/>
  <c r="U36"/>
  <c r="U37"/>
  <c r="U38"/>
  <c r="U39"/>
  <c r="U40"/>
  <c r="U41"/>
  <c r="U42"/>
  <c r="U43"/>
  <c r="R44"/>
  <c r="U52"/>
  <c r="H38"/>
  <c r="H39"/>
  <c r="H40"/>
  <c r="H41"/>
  <c r="H42"/>
  <c r="H43"/>
  <c r="H44"/>
  <c r="H45"/>
  <c r="H46"/>
  <c r="H47"/>
  <c r="H48"/>
  <c r="H49"/>
  <c r="H50"/>
  <c r="H51"/>
  <c r="G36"/>
  <c r="G37" s="1"/>
  <c r="G35"/>
  <c r="H21"/>
  <c r="L21"/>
  <c r="L4"/>
  <c r="L5"/>
  <c r="L6"/>
  <c r="L7"/>
  <c r="L8"/>
  <c r="L9"/>
  <c r="L10"/>
  <c r="L11"/>
  <c r="L12"/>
  <c r="L13"/>
  <c r="L14"/>
  <c r="L15"/>
  <c r="L16"/>
  <c r="L17"/>
  <c r="L18"/>
  <c r="L19"/>
  <c r="L20"/>
  <c r="L22"/>
  <c r="L23"/>
  <c r="L24"/>
  <c r="L25"/>
  <c r="L26"/>
  <c r="L27"/>
  <c r="L28"/>
  <c r="L29"/>
  <c r="L30"/>
  <c r="L31"/>
  <c r="L32"/>
  <c r="L33"/>
  <c r="L34"/>
  <c r="L35"/>
  <c r="L37"/>
  <c r="L38"/>
  <c r="L39"/>
  <c r="L40"/>
  <c r="L41"/>
  <c r="L42"/>
  <c r="L43"/>
  <c r="L44"/>
  <c r="L45"/>
  <c r="L46"/>
  <c r="L47"/>
  <c r="L48"/>
  <c r="L49"/>
  <c r="L50"/>
  <c r="L51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3"/>
  <c r="G38" l="1"/>
  <c r="I37"/>
  <c r="I36"/>
  <c r="G39" l="1"/>
  <c r="I38"/>
  <c r="G40" l="1"/>
  <c r="G41" l="1"/>
  <c r="G42" l="1"/>
  <c r="G43" l="1"/>
  <c r="G44" l="1"/>
  <c r="G45" l="1"/>
  <c r="G46" l="1"/>
  <c r="G47" l="1"/>
  <c r="G48" l="1"/>
  <c r="G49" l="1"/>
  <c r="G50" l="1"/>
  <c r="G51" l="1"/>
  <c r="H37" l="1"/>
  <c r="H36"/>
  <c r="H4"/>
  <c r="H5"/>
  <c r="H6"/>
  <c r="H7"/>
  <c r="H8"/>
  <c r="H9"/>
  <c r="H10"/>
  <c r="H11"/>
  <c r="H12"/>
  <c r="H13"/>
  <c r="H14"/>
  <c r="H15"/>
  <c r="H16"/>
  <c r="H17"/>
  <c r="H18"/>
  <c r="H19"/>
  <c r="H20"/>
  <c r="H22"/>
  <c r="H23"/>
  <c r="H24"/>
  <c r="H25"/>
  <c r="H26"/>
  <c r="H27"/>
  <c r="H28"/>
  <c r="H29"/>
  <c r="H30"/>
  <c r="H31"/>
  <c r="H32"/>
  <c r="H33"/>
  <c r="H34"/>
  <c r="H35"/>
  <c r="H3"/>
  <c r="U4"/>
  <c r="U5"/>
  <c r="X5" s="1"/>
  <c r="U6"/>
  <c r="U7"/>
  <c r="X7" s="1"/>
  <c r="U8"/>
  <c r="U9"/>
  <c r="X9" s="1"/>
  <c r="U10"/>
  <c r="U11"/>
  <c r="X11" s="1"/>
  <c r="U12"/>
  <c r="U13"/>
  <c r="X13" s="1"/>
  <c r="U14"/>
  <c r="U15"/>
  <c r="U16"/>
  <c r="U17"/>
  <c r="U18"/>
  <c r="U19"/>
  <c r="X19" s="1"/>
  <c r="U20"/>
  <c r="U22"/>
  <c r="X22" s="1"/>
  <c r="U23"/>
  <c r="U24"/>
  <c r="U25"/>
  <c r="U26"/>
  <c r="U27"/>
  <c r="U28"/>
  <c r="U29"/>
  <c r="U30"/>
  <c r="X30" s="1"/>
  <c r="U31"/>
  <c r="X31" s="1"/>
  <c r="U32"/>
  <c r="X32" s="1"/>
  <c r="U33"/>
  <c r="X33" s="1"/>
  <c r="U34"/>
  <c r="X34" s="1"/>
  <c r="U35"/>
  <c r="X4"/>
  <c r="X6"/>
  <c r="X8"/>
  <c r="X10"/>
  <c r="X12"/>
  <c r="X14"/>
  <c r="X15"/>
  <c r="X16"/>
  <c r="X17"/>
  <c r="X18"/>
  <c r="X20"/>
  <c r="X23"/>
  <c r="X24"/>
  <c r="X25"/>
  <c r="X26"/>
  <c r="X27"/>
  <c r="X28"/>
  <c r="X29"/>
  <c r="X35"/>
  <c r="U3"/>
  <c r="X3" s="1"/>
  <c r="H52" l="1"/>
  <c r="L36"/>
  <c r="Y3"/>
  <c r="AE3"/>
  <c r="V3"/>
  <c r="I3"/>
  <c r="H53" l="1"/>
  <c r="L53" s="1"/>
  <c r="L52"/>
  <c r="AC3"/>
  <c r="AB3" l="1"/>
  <c r="AA3"/>
  <c r="G4"/>
  <c r="G5" s="1"/>
  <c r="G6" s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E4"/>
  <c r="I4" l="1"/>
  <c r="E5"/>
  <c r="I5" s="1"/>
  <c r="E6" l="1"/>
  <c r="I6" s="1"/>
  <c r="E7" l="1"/>
  <c r="I7" s="1"/>
  <c r="E8" l="1"/>
  <c r="I8" s="1"/>
  <c r="E9" l="1"/>
  <c r="I9" s="1"/>
  <c r="E10" l="1"/>
  <c r="I10" s="1"/>
  <c r="E11" l="1"/>
  <c r="I11" s="1"/>
  <c r="E12" l="1"/>
  <c r="I12" s="1"/>
  <c r="E13" l="1"/>
  <c r="I13" s="1"/>
  <c r="E14" l="1"/>
  <c r="I14" s="1"/>
  <c r="E15" l="1"/>
  <c r="I15" s="1"/>
  <c r="E16" l="1"/>
  <c r="I16" s="1"/>
  <c r="E17" l="1"/>
  <c r="I17" s="1"/>
  <c r="E18" l="1"/>
  <c r="I18" s="1"/>
  <c r="E19" l="1"/>
  <c r="I19" s="1"/>
  <c r="E20" l="1"/>
  <c r="I20" s="1"/>
  <c r="E22" l="1"/>
  <c r="I22" s="1"/>
  <c r="E23" l="1"/>
  <c r="I23" s="1"/>
  <c r="E24" l="1"/>
  <c r="I24" s="1"/>
  <c r="E25" l="1"/>
  <c r="I25" s="1"/>
  <c r="E26" l="1"/>
  <c r="I26" s="1"/>
  <c r="E27" l="1"/>
  <c r="I27" s="1"/>
  <c r="E28" l="1"/>
  <c r="I28" s="1"/>
  <c r="E29" l="1"/>
  <c r="I29" s="1"/>
  <c r="E30" l="1"/>
  <c r="I30" s="1"/>
  <c r="E31" l="1"/>
  <c r="I31" s="1"/>
  <c r="E32" l="1"/>
  <c r="I32" s="1"/>
  <c r="E33" l="1"/>
  <c r="I33" s="1"/>
  <c r="E34" l="1"/>
  <c r="I34" s="1"/>
  <c r="E35" l="1"/>
  <c r="I35" l="1"/>
  <c r="E36"/>
  <c r="E37" s="1"/>
  <c r="E38" s="1"/>
  <c r="E39" s="1"/>
  <c r="AF3"/>
  <c r="T4"/>
  <c r="R4"/>
  <c r="E40" l="1"/>
  <c r="I39"/>
  <c r="AA4"/>
  <c r="V4"/>
  <c r="T5"/>
  <c r="AB4"/>
  <c r="R5"/>
  <c r="AF4"/>
  <c r="AC4" l="1"/>
  <c r="Y4"/>
  <c r="E41"/>
  <c r="I40"/>
  <c r="AA5"/>
  <c r="V5"/>
  <c r="T6"/>
  <c r="AB5"/>
  <c r="R6"/>
  <c r="V6" s="1"/>
  <c r="AF5"/>
  <c r="E42" l="1"/>
  <c r="I41"/>
  <c r="AC5"/>
  <c r="Y5"/>
  <c r="AC6"/>
  <c r="Y6"/>
  <c r="AA6"/>
  <c r="R7"/>
  <c r="AA7" s="1"/>
  <c r="T7"/>
  <c r="AB6"/>
  <c r="AF6"/>
  <c r="E43" l="1"/>
  <c r="I42"/>
  <c r="V7"/>
  <c r="AB7"/>
  <c r="T8"/>
  <c r="R8"/>
  <c r="AF7"/>
  <c r="E44" l="1"/>
  <c r="I43"/>
  <c r="AC7"/>
  <c r="Y7"/>
  <c r="AA8"/>
  <c r="V8"/>
  <c r="AB8"/>
  <c r="T9"/>
  <c r="R9"/>
  <c r="E45" l="1"/>
  <c r="I44"/>
  <c r="AC8"/>
  <c r="Y8"/>
  <c r="AF8"/>
  <c r="AA9"/>
  <c r="V9"/>
  <c r="AB9"/>
  <c r="T10"/>
  <c r="R10"/>
  <c r="AF9"/>
  <c r="E46" l="1"/>
  <c r="I45"/>
  <c r="AC9"/>
  <c r="Y9"/>
  <c r="AA10"/>
  <c r="V10"/>
  <c r="AB10"/>
  <c r="T11"/>
  <c r="R11"/>
  <c r="AF10"/>
  <c r="E47" l="1"/>
  <c r="I46"/>
  <c r="AC10"/>
  <c r="Y10"/>
  <c r="AA11"/>
  <c r="V11"/>
  <c r="AB11"/>
  <c r="T12"/>
  <c r="R12"/>
  <c r="AF11"/>
  <c r="E48" l="1"/>
  <c r="I47"/>
  <c r="AC11"/>
  <c r="Y11"/>
  <c r="AA12"/>
  <c r="V12"/>
  <c r="AB12"/>
  <c r="T13"/>
  <c r="R13"/>
  <c r="AF12"/>
  <c r="E49" l="1"/>
  <c r="I48"/>
  <c r="AC12"/>
  <c r="Y12"/>
  <c r="AA13"/>
  <c r="V13"/>
  <c r="AB13"/>
  <c r="T14"/>
  <c r="R14"/>
  <c r="AF13"/>
  <c r="E50" l="1"/>
  <c r="I49"/>
  <c r="AC13"/>
  <c r="Y13"/>
  <c r="AA14"/>
  <c r="V14"/>
  <c r="AB14"/>
  <c r="T15"/>
  <c r="R15"/>
  <c r="AF14"/>
  <c r="E51" l="1"/>
  <c r="I51" s="1"/>
  <c r="I50"/>
  <c r="AC14"/>
  <c r="Y14"/>
  <c r="AA15"/>
  <c r="V15"/>
  <c r="AF15" s="1"/>
  <c r="AB15"/>
  <c r="T16"/>
  <c r="R16"/>
  <c r="AC15" l="1"/>
  <c r="Y15"/>
  <c r="AA16"/>
  <c r="V16"/>
  <c r="AF16" s="1"/>
  <c r="AB16"/>
  <c r="T17"/>
  <c r="R17"/>
  <c r="AC16" l="1"/>
  <c r="Y16"/>
  <c r="AA17"/>
  <c r="V17"/>
  <c r="AB17"/>
  <c r="T18"/>
  <c r="R18"/>
  <c r="AC17" l="1"/>
  <c r="Y17"/>
  <c r="AF17"/>
  <c r="AA18"/>
  <c r="V18"/>
  <c r="AB18"/>
  <c r="T19"/>
  <c r="R19"/>
  <c r="AF18"/>
  <c r="AC18" l="1"/>
  <c r="Y18"/>
  <c r="AA19"/>
  <c r="V19"/>
  <c r="AF19" s="1"/>
  <c r="AB19"/>
  <c r="T20"/>
  <c r="R20"/>
  <c r="AC19" l="1"/>
  <c r="Y19"/>
  <c r="AA20"/>
  <c r="V20"/>
  <c r="AB20"/>
  <c r="T22"/>
  <c r="R22"/>
  <c r="AC20" l="1"/>
  <c r="Y20"/>
  <c r="AF20"/>
  <c r="AA22"/>
  <c r="V22"/>
  <c r="AB22"/>
  <c r="T23"/>
  <c r="R23"/>
  <c r="AF22"/>
  <c r="AC22" l="1"/>
  <c r="Y22"/>
  <c r="AA23"/>
  <c r="V23"/>
  <c r="AB23"/>
  <c r="T24"/>
  <c r="R24"/>
  <c r="AC23" l="1"/>
  <c r="Y23"/>
  <c r="AF23"/>
  <c r="AA24"/>
  <c r="V24"/>
  <c r="AB24"/>
  <c r="T25"/>
  <c r="R25"/>
  <c r="AF24"/>
  <c r="AC24" l="1"/>
  <c r="Y24"/>
  <c r="AA25"/>
  <c r="V25"/>
  <c r="AB25"/>
  <c r="T26"/>
  <c r="R26"/>
  <c r="AC25" l="1"/>
  <c r="Y25"/>
  <c r="AA26"/>
  <c r="V26"/>
  <c r="AF25"/>
  <c r="AB26"/>
  <c r="T27"/>
  <c r="R27"/>
  <c r="AC26" l="1"/>
  <c r="Y26"/>
  <c r="AA27"/>
  <c r="V27"/>
  <c r="AC27" s="1"/>
  <c r="AF26"/>
  <c r="AB27"/>
  <c r="T28"/>
  <c r="R28"/>
  <c r="AA28" l="1"/>
  <c r="V28"/>
  <c r="AC28" s="1"/>
  <c r="AF27"/>
  <c r="AB28"/>
  <c r="T29"/>
  <c r="R29"/>
  <c r="AF28" l="1"/>
  <c r="AA29"/>
  <c r="V29"/>
  <c r="AC29" s="1"/>
  <c r="AB29"/>
  <c r="T30"/>
  <c r="R30"/>
  <c r="AF29"/>
  <c r="AA30" l="1"/>
  <c r="V30"/>
  <c r="AC30" s="1"/>
  <c r="AB30"/>
  <c r="T31"/>
  <c r="R31"/>
  <c r="AF30"/>
  <c r="AA31" l="1"/>
  <c r="V31"/>
  <c r="AC31" s="1"/>
  <c r="AB31"/>
  <c r="T32"/>
  <c r="R32"/>
  <c r="AF31" l="1"/>
  <c r="AA32"/>
  <c r="V32"/>
  <c r="AC32" s="1"/>
  <c r="AB32"/>
  <c r="T33"/>
  <c r="R33"/>
  <c r="AF32"/>
  <c r="AA33" l="1"/>
  <c r="V33"/>
  <c r="AC33" s="1"/>
  <c r="AB33"/>
  <c r="T34"/>
  <c r="R34"/>
  <c r="AF33" l="1"/>
  <c r="AA34"/>
  <c r="V34"/>
  <c r="AC34" s="1"/>
  <c r="AB34"/>
  <c r="T35"/>
  <c r="AB35" s="1"/>
  <c r="R35"/>
  <c r="AF34"/>
  <c r="AA35" l="1"/>
  <c r="V35"/>
  <c r="AC35" s="1"/>
  <c r="AF35" l="1"/>
</calcChain>
</file>

<file path=xl/sharedStrings.xml><?xml version="1.0" encoding="utf-8"?>
<sst xmlns="http://schemas.openxmlformats.org/spreadsheetml/2006/main" count="79" uniqueCount="33">
  <si>
    <t>DATE</t>
  </si>
  <si>
    <t>N°</t>
  </si>
  <si>
    <t>LIBELLE</t>
  </si>
  <si>
    <t>Taux</t>
  </si>
  <si>
    <t>SORTIES</t>
  </si>
  <si>
    <t>SOLES</t>
  </si>
  <si>
    <t>Repport</t>
  </si>
  <si>
    <t>SOLDE</t>
  </si>
  <si>
    <t>VERIFICATION</t>
  </si>
  <si>
    <t>Recette  MINERVAL</t>
  </si>
  <si>
    <t>Cum/MINERVAL</t>
  </si>
  <si>
    <t>Recette BULLETIN</t>
  </si>
  <si>
    <t>Cum /BULLETIN</t>
  </si>
  <si>
    <t>cum MINERVAL</t>
  </si>
  <si>
    <t>DEPENSES  MINERVAL</t>
  </si>
  <si>
    <t>FRAIS BULLETIN</t>
  </si>
  <si>
    <t>cum BULLETIN</t>
  </si>
  <si>
    <t>TOTAL DEPENSES</t>
  </si>
  <si>
    <t>SOLDE MINERVAL</t>
  </si>
  <si>
    <t>SOLDE BULLETIN</t>
  </si>
  <si>
    <t>RECETTES EN DOL</t>
  </si>
  <si>
    <t>TAUX</t>
  </si>
  <si>
    <t>DEPENSE/doll</t>
  </si>
  <si>
    <t>taux</t>
  </si>
  <si>
    <t>SOLDE DOLL</t>
  </si>
  <si>
    <t>Recettes</t>
  </si>
  <si>
    <t>TOTAL RECETTES</t>
  </si>
  <si>
    <t>16Recettes</t>
  </si>
  <si>
    <t>jounalier</t>
  </si>
  <si>
    <t>journalier FC</t>
  </si>
  <si>
    <t>jounalier $</t>
  </si>
  <si>
    <t>TOTAL SEPTEMBRE 2023</t>
  </si>
  <si>
    <t>CUMUL AOUT +SEPTEMBRE 2023</t>
  </si>
</sst>
</file>

<file path=xl/styles.xml><?xml version="1.0" encoding="utf-8"?>
<styleSheet xmlns="http://schemas.openxmlformats.org/spreadsheetml/2006/main">
  <numFmts count="1">
    <numFmt numFmtId="164" formatCode="#,##0.00\ _€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Bookman Old Style"/>
      <family val="1"/>
    </font>
    <font>
      <b/>
      <sz val="12"/>
      <color rgb="FFFF000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14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6" xfId="0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2" fillId="0" borderId="6" xfId="0" applyFont="1" applyBorder="1"/>
    <xf numFmtId="0" fontId="0" fillId="0" borderId="0" xfId="0" applyBorder="1" applyAlignment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" xfId="0" applyFill="1" applyBorder="1"/>
    <xf numFmtId="0" fontId="1" fillId="0" borderId="9" xfId="0" applyFont="1" applyBorder="1" applyAlignment="1">
      <alignment horizontal="center"/>
    </xf>
    <xf numFmtId="0" fontId="0" fillId="0" borderId="5" xfId="0" applyBorder="1"/>
    <xf numFmtId="0" fontId="2" fillId="0" borderId="5" xfId="0" applyFont="1" applyBorder="1"/>
    <xf numFmtId="0" fontId="0" fillId="2" borderId="5" xfId="0" applyFill="1" applyBorder="1"/>
    <xf numFmtId="0" fontId="1" fillId="0" borderId="5" xfId="0" applyFont="1" applyBorder="1"/>
    <xf numFmtId="164" fontId="0" fillId="0" borderId="5" xfId="0" applyNumberFormat="1" applyBorder="1"/>
    <xf numFmtId="164" fontId="1" fillId="0" borderId="5" xfId="0" applyNumberFormat="1" applyFont="1" applyBorder="1"/>
    <xf numFmtId="3" fontId="1" fillId="0" borderId="5" xfId="0" applyNumberFormat="1" applyFont="1" applyBorder="1"/>
    <xf numFmtId="0" fontId="0" fillId="0" borderId="1" xfId="0" applyFill="1" applyBorder="1"/>
    <xf numFmtId="0" fontId="1" fillId="3" borderId="1" xfId="0" applyFont="1" applyFill="1" applyBorder="1"/>
    <xf numFmtId="0" fontId="1" fillId="3" borderId="5" xfId="0" applyFont="1" applyFill="1" applyBorder="1"/>
    <xf numFmtId="0" fontId="0" fillId="3" borderId="1" xfId="0" applyFill="1" applyBorder="1"/>
    <xf numFmtId="0" fontId="7" fillId="4" borderId="1" xfId="0" applyFont="1" applyFill="1" applyBorder="1"/>
    <xf numFmtId="14" fontId="7" fillId="4" borderId="1" xfId="0" applyNumberFormat="1" applyFont="1" applyFill="1" applyBorder="1"/>
    <xf numFmtId="0" fontId="5" fillId="0" borderId="1" xfId="0" applyFont="1" applyBorder="1"/>
    <xf numFmtId="0" fontId="5" fillId="0" borderId="5" xfId="0" applyFont="1" applyBorder="1"/>
    <xf numFmtId="0" fontId="5" fillId="4" borderId="1" xfId="0" applyFont="1" applyFill="1" applyBorder="1"/>
    <xf numFmtId="0" fontId="5" fillId="4" borderId="5" xfId="0" applyFont="1" applyFill="1" applyBorder="1"/>
    <xf numFmtId="164" fontId="7" fillId="4" borderId="1" xfId="0" applyNumberFormat="1" applyFont="1" applyFill="1" applyBorder="1"/>
    <xf numFmtId="0" fontId="7" fillId="4" borderId="2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left"/>
    </xf>
    <xf numFmtId="0" fontId="7" fillId="4" borderId="4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5" borderId="1" xfId="0" applyFill="1" applyBorder="1"/>
    <xf numFmtId="0" fontId="1" fillId="5" borderId="1" xfId="0" applyFont="1" applyFill="1" applyBorder="1"/>
    <xf numFmtId="164" fontId="0" fillId="5" borderId="1" xfId="0" applyNumberFormat="1" applyFill="1" applyBorder="1"/>
    <xf numFmtId="164" fontId="1" fillId="5" borderId="1" xfId="0" applyNumberFormat="1" applyFont="1" applyFill="1" applyBorder="1"/>
    <xf numFmtId="3" fontId="1" fillId="5" borderId="1" xfId="0" applyNumberFormat="1" applyFont="1" applyFill="1" applyBorder="1"/>
    <xf numFmtId="0" fontId="1" fillId="2" borderId="1" xfId="0" applyFont="1" applyFill="1" applyBorder="1"/>
    <xf numFmtId="0" fontId="1" fillId="2" borderId="5" xfId="0" applyFont="1" applyFill="1" applyBorder="1"/>
    <xf numFmtId="0" fontId="0" fillId="3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zoomScale="87" zoomScaleNormal="87" workbookViewId="0">
      <pane xSplit="1" topLeftCell="Q1" activePane="topRight" state="frozen"/>
      <selection pane="topRight" activeCell="V55" sqref="V55"/>
    </sheetView>
  </sheetViews>
  <sheetFormatPr baseColWidth="10" defaultRowHeight="15"/>
  <cols>
    <col min="1" max="1" width="12" bestFit="1" customWidth="1"/>
    <col min="2" max="2" width="5" customWidth="1"/>
    <col min="3" max="3" width="20.140625" customWidth="1"/>
    <col min="4" max="4" width="21.140625" customWidth="1"/>
    <col min="5" max="5" width="18" customWidth="1"/>
    <col min="6" max="6" width="17.7109375" customWidth="1"/>
    <col min="7" max="7" width="15.85546875" customWidth="1"/>
    <col min="8" max="8" width="11.28515625" customWidth="1"/>
    <col min="9" max="9" width="15.140625" customWidth="1"/>
    <col min="10" max="10" width="11.42578125" customWidth="1"/>
    <col min="11" max="11" width="10.5703125" customWidth="1"/>
    <col min="12" max="12" width="15.7109375" customWidth="1"/>
    <col min="13" max="13" width="2.7109375" customWidth="1"/>
    <col min="14" max="14" width="10.5703125" customWidth="1"/>
    <col min="15" max="15" width="4.28515625" customWidth="1"/>
    <col min="16" max="16" width="18" customWidth="1"/>
    <col min="17" max="17" width="17.85546875" customWidth="1"/>
    <col min="18" max="18" width="15.5703125" customWidth="1"/>
    <col min="19" max="19" width="14.7109375" customWidth="1"/>
    <col min="20" max="21" width="14.28515625" customWidth="1"/>
    <col min="22" max="22" width="20" customWidth="1"/>
    <col min="23" max="25" width="14.85546875" customWidth="1"/>
    <col min="26" max="26" width="2.28515625" customWidth="1"/>
    <col min="27" max="27" width="17.7109375" customWidth="1"/>
    <col min="28" max="28" width="17.28515625" customWidth="1"/>
    <col min="29" max="29" width="16" customWidth="1"/>
    <col min="30" max="30" width="9.85546875" customWidth="1"/>
    <col min="32" max="32" width="15.85546875" customWidth="1"/>
  </cols>
  <sheetData>
    <row r="1" spans="1:32">
      <c r="A1" s="56" t="s">
        <v>0</v>
      </c>
      <c r="B1" s="56" t="s">
        <v>1</v>
      </c>
      <c r="C1" s="56" t="s">
        <v>2</v>
      </c>
      <c r="D1" s="6"/>
      <c r="E1" s="6"/>
      <c r="F1" s="6"/>
      <c r="G1" s="6"/>
      <c r="H1" s="28"/>
      <c r="I1" s="12"/>
      <c r="J1" s="7"/>
      <c r="K1" s="56" t="s">
        <v>3</v>
      </c>
      <c r="L1" s="5"/>
      <c r="N1" s="56" t="s">
        <v>0</v>
      </c>
      <c r="O1" s="56" t="s">
        <v>1</v>
      </c>
      <c r="P1" s="56" t="s">
        <v>2</v>
      </c>
      <c r="Q1" s="10"/>
      <c r="R1" s="53" t="s">
        <v>4</v>
      </c>
      <c r="S1" s="54"/>
      <c r="T1" s="54"/>
      <c r="U1" s="54"/>
      <c r="V1" s="55"/>
      <c r="W1" s="12"/>
      <c r="X1" s="25"/>
      <c r="Y1" s="12"/>
      <c r="Z1" s="1"/>
      <c r="AA1" s="17" t="s">
        <v>5</v>
      </c>
      <c r="AB1" s="18"/>
      <c r="AC1" s="19"/>
      <c r="AD1" s="21"/>
    </row>
    <row r="2" spans="1:32">
      <c r="A2" s="57"/>
      <c r="B2" s="57"/>
      <c r="C2" s="57"/>
      <c r="D2" s="16" t="s">
        <v>9</v>
      </c>
      <c r="E2" s="16" t="s">
        <v>10</v>
      </c>
      <c r="F2" s="16" t="s">
        <v>11</v>
      </c>
      <c r="G2" s="16" t="s">
        <v>12</v>
      </c>
      <c r="H2" s="26" t="s">
        <v>28</v>
      </c>
      <c r="I2" s="15" t="s">
        <v>26</v>
      </c>
      <c r="J2" s="20"/>
      <c r="K2" s="57"/>
      <c r="L2" s="3" t="s">
        <v>20</v>
      </c>
      <c r="N2" s="57"/>
      <c r="O2" s="57"/>
      <c r="P2" s="57"/>
      <c r="Q2" s="3" t="s">
        <v>14</v>
      </c>
      <c r="R2" s="9" t="s">
        <v>13</v>
      </c>
      <c r="S2" s="14" t="s">
        <v>15</v>
      </c>
      <c r="T2" s="9" t="s">
        <v>16</v>
      </c>
      <c r="U2" s="14" t="s">
        <v>29</v>
      </c>
      <c r="V2" s="9" t="s">
        <v>17</v>
      </c>
      <c r="W2" s="9" t="s">
        <v>21</v>
      </c>
      <c r="X2" s="14" t="s">
        <v>30</v>
      </c>
      <c r="Y2" s="9" t="s">
        <v>22</v>
      </c>
      <c r="Z2" s="1"/>
      <c r="AA2" s="9" t="s">
        <v>18</v>
      </c>
      <c r="AB2" s="9" t="s">
        <v>19</v>
      </c>
      <c r="AC2" s="9" t="s">
        <v>7</v>
      </c>
      <c r="AD2" s="9" t="s">
        <v>23</v>
      </c>
      <c r="AE2" s="23" t="s">
        <v>24</v>
      </c>
      <c r="AF2" s="22" t="s">
        <v>8</v>
      </c>
    </row>
    <row r="3" spans="1:32">
      <c r="A3" s="13">
        <v>45152</v>
      </c>
      <c r="B3" s="1">
        <v>1</v>
      </c>
      <c r="C3" s="1" t="s">
        <v>6</v>
      </c>
      <c r="D3" s="1"/>
      <c r="E3" s="15">
        <v>0</v>
      </c>
      <c r="F3" s="1"/>
      <c r="G3" s="42">
        <v>0</v>
      </c>
      <c r="H3" s="27">
        <f>+D3+F3</f>
        <v>0</v>
      </c>
      <c r="I3" s="37">
        <f>+E3+G3</f>
        <v>0</v>
      </c>
      <c r="J3" s="2"/>
      <c r="K3" s="1">
        <v>2500</v>
      </c>
      <c r="L3" s="27">
        <f>+H3/K3</f>
        <v>0</v>
      </c>
      <c r="N3" s="1"/>
      <c r="O3" s="1"/>
      <c r="P3" s="1"/>
      <c r="Q3" s="1"/>
      <c r="R3" s="1">
        <v>0</v>
      </c>
      <c r="S3" s="1">
        <v>0</v>
      </c>
      <c r="T3" s="1">
        <v>0</v>
      </c>
      <c r="U3" s="27">
        <f>+Q3+S3</f>
        <v>0</v>
      </c>
      <c r="V3" s="2">
        <f>+R3+T3</f>
        <v>0</v>
      </c>
      <c r="W3" s="2">
        <v>2500</v>
      </c>
      <c r="X3" s="63">
        <f>+U3/W3</f>
        <v>0</v>
      </c>
      <c r="Y3" s="2">
        <f>+V3/W3</f>
        <v>0</v>
      </c>
      <c r="Z3" s="1"/>
      <c r="AA3" s="8">
        <f t="shared" ref="AA3:AA35" si="0">+E3-R3</f>
        <v>0</v>
      </c>
      <c r="AB3" s="8">
        <f>+G3-T3</f>
        <v>0</v>
      </c>
      <c r="AC3" s="11">
        <f>+I3-V3</f>
        <v>0</v>
      </c>
      <c r="AD3" s="24">
        <v>2500</v>
      </c>
      <c r="AE3" s="1">
        <f>+L3-Y3</f>
        <v>0</v>
      </c>
      <c r="AF3">
        <f t="shared" ref="AF3:AF35" si="1">+I3-V3</f>
        <v>0</v>
      </c>
    </row>
    <row r="4" spans="1:32">
      <c r="A4" s="13">
        <v>45153</v>
      </c>
      <c r="B4" s="1">
        <v>2</v>
      </c>
      <c r="C4" s="1" t="s">
        <v>25</v>
      </c>
      <c r="D4" s="1">
        <v>6000</v>
      </c>
      <c r="E4" s="15">
        <f>+E3+D4</f>
        <v>6000</v>
      </c>
      <c r="F4" s="1">
        <v>6000</v>
      </c>
      <c r="G4" s="42">
        <f>+G3+F4</f>
        <v>6000</v>
      </c>
      <c r="H4" s="27">
        <f t="shared" ref="H4:H51" si="2">+D4+F4</f>
        <v>12000</v>
      </c>
      <c r="I4" s="37">
        <f t="shared" ref="I4:I51" si="3">+E4+G4</f>
        <v>12000</v>
      </c>
      <c r="J4" s="2"/>
      <c r="K4" s="1">
        <v>2500</v>
      </c>
      <c r="L4" s="27">
        <f t="shared" ref="L4:L68" si="4">+H4/K4</f>
        <v>4.8</v>
      </c>
      <c r="N4" s="4"/>
      <c r="O4" s="1"/>
      <c r="P4" s="1"/>
      <c r="Q4" s="1"/>
      <c r="R4" s="1">
        <f>+R3+Q4</f>
        <v>0</v>
      </c>
      <c r="S4" s="1">
        <v>0</v>
      </c>
      <c r="T4" s="1">
        <f>+T3+S4</f>
        <v>0</v>
      </c>
      <c r="U4" s="27">
        <f t="shared" ref="U4:U52" si="5">+Q4+S4</f>
        <v>0</v>
      </c>
      <c r="V4" s="2">
        <f t="shared" ref="V4:V35" si="6">+R4+T4</f>
        <v>0</v>
      </c>
      <c r="W4" s="2">
        <v>2500</v>
      </c>
      <c r="X4" s="63">
        <f t="shared" ref="X4:X35" si="7">+U4/W4</f>
        <v>0</v>
      </c>
      <c r="Y4" s="2">
        <f t="shared" ref="Y4:Y26" si="8">+V4/W4</f>
        <v>0</v>
      </c>
      <c r="Z4" s="1"/>
      <c r="AA4" s="8">
        <f t="shared" si="0"/>
        <v>6000</v>
      </c>
      <c r="AB4" s="8">
        <f t="shared" ref="AB4:AB35" si="9">+G4-T4</f>
        <v>6000</v>
      </c>
      <c r="AC4" s="11">
        <f t="shared" ref="AC4:AC35" si="10">+I4-V4</f>
        <v>12000</v>
      </c>
      <c r="AD4" s="24">
        <v>2500</v>
      </c>
      <c r="AE4" s="1"/>
      <c r="AF4">
        <f t="shared" si="1"/>
        <v>12000</v>
      </c>
    </row>
    <row r="5" spans="1:32">
      <c r="A5" s="13">
        <v>45154</v>
      </c>
      <c r="B5" s="1">
        <v>3</v>
      </c>
      <c r="C5" s="1" t="s">
        <v>25</v>
      </c>
      <c r="D5" s="1">
        <v>1000</v>
      </c>
      <c r="E5" s="15">
        <f t="shared" ref="E5:E35" si="11">+E4+D5</f>
        <v>7000</v>
      </c>
      <c r="F5" s="1">
        <v>1000</v>
      </c>
      <c r="G5" s="42">
        <f t="shared" ref="G5:G51" si="12">+G4+F5</f>
        <v>7000</v>
      </c>
      <c r="H5" s="27">
        <f t="shared" si="2"/>
        <v>2000</v>
      </c>
      <c r="I5" s="37">
        <f t="shared" si="3"/>
        <v>14000</v>
      </c>
      <c r="J5" s="2"/>
      <c r="K5" s="1">
        <v>2500</v>
      </c>
      <c r="L5" s="27">
        <f t="shared" si="4"/>
        <v>0.8</v>
      </c>
      <c r="N5" s="4"/>
      <c r="O5" s="1"/>
      <c r="P5" s="1"/>
      <c r="Q5" s="1"/>
      <c r="R5" s="1">
        <f t="shared" ref="R5:R35" si="13">+R4+Q5</f>
        <v>0</v>
      </c>
      <c r="S5" s="1">
        <v>0</v>
      </c>
      <c r="T5" s="1">
        <f t="shared" ref="T5:T35" si="14">+T4+S5</f>
        <v>0</v>
      </c>
      <c r="U5" s="27">
        <f t="shared" si="5"/>
        <v>0</v>
      </c>
      <c r="V5" s="2">
        <f t="shared" si="6"/>
        <v>0</v>
      </c>
      <c r="W5" s="2">
        <v>2500</v>
      </c>
      <c r="X5" s="63">
        <f t="shared" si="7"/>
        <v>0</v>
      </c>
      <c r="Y5" s="2">
        <f t="shared" si="8"/>
        <v>0</v>
      </c>
      <c r="Z5" s="1"/>
      <c r="AA5" s="8">
        <f t="shared" si="0"/>
        <v>7000</v>
      </c>
      <c r="AB5" s="8">
        <f t="shared" si="9"/>
        <v>7000</v>
      </c>
      <c r="AC5" s="11">
        <f t="shared" si="10"/>
        <v>14000</v>
      </c>
      <c r="AD5" s="24">
        <v>2500</v>
      </c>
      <c r="AE5" s="1"/>
      <c r="AF5">
        <f t="shared" si="1"/>
        <v>14000</v>
      </c>
    </row>
    <row r="6" spans="1:32">
      <c r="A6" s="13">
        <v>45155</v>
      </c>
      <c r="B6" s="1">
        <v>4</v>
      </c>
      <c r="C6" s="1" t="s">
        <v>25</v>
      </c>
      <c r="D6" s="1">
        <v>6000</v>
      </c>
      <c r="E6" s="15">
        <f t="shared" si="11"/>
        <v>13000</v>
      </c>
      <c r="F6" s="1">
        <v>6000</v>
      </c>
      <c r="G6" s="42">
        <f t="shared" si="12"/>
        <v>13000</v>
      </c>
      <c r="H6" s="27">
        <f t="shared" si="2"/>
        <v>12000</v>
      </c>
      <c r="I6" s="37">
        <f t="shared" si="3"/>
        <v>26000</v>
      </c>
      <c r="J6" s="2"/>
      <c r="K6" s="1">
        <v>2500</v>
      </c>
      <c r="L6" s="27">
        <f t="shared" si="4"/>
        <v>4.8</v>
      </c>
      <c r="N6" s="4"/>
      <c r="O6" s="1"/>
      <c r="P6" s="1"/>
      <c r="Q6" s="1"/>
      <c r="R6" s="1">
        <f t="shared" si="13"/>
        <v>0</v>
      </c>
      <c r="S6" s="1">
        <v>0</v>
      </c>
      <c r="T6" s="1">
        <f t="shared" si="14"/>
        <v>0</v>
      </c>
      <c r="U6" s="27">
        <f t="shared" si="5"/>
        <v>0</v>
      </c>
      <c r="V6" s="2">
        <f t="shared" si="6"/>
        <v>0</v>
      </c>
      <c r="W6" s="2">
        <v>2500</v>
      </c>
      <c r="X6" s="63">
        <f t="shared" si="7"/>
        <v>0</v>
      </c>
      <c r="Y6" s="2">
        <f t="shared" si="8"/>
        <v>0</v>
      </c>
      <c r="Z6" s="1"/>
      <c r="AA6" s="8">
        <f t="shared" si="0"/>
        <v>13000</v>
      </c>
      <c r="AB6" s="8">
        <f t="shared" si="9"/>
        <v>13000</v>
      </c>
      <c r="AC6" s="11">
        <f t="shared" si="10"/>
        <v>26000</v>
      </c>
      <c r="AD6" s="24">
        <v>2500</v>
      </c>
      <c r="AE6" s="1"/>
      <c r="AF6">
        <f t="shared" si="1"/>
        <v>26000</v>
      </c>
    </row>
    <row r="7" spans="1:32">
      <c r="A7" s="13">
        <v>45156</v>
      </c>
      <c r="B7" s="1">
        <v>5</v>
      </c>
      <c r="C7" s="1" t="s">
        <v>25</v>
      </c>
      <c r="D7" s="1">
        <v>2000</v>
      </c>
      <c r="E7" s="15">
        <f t="shared" si="11"/>
        <v>15000</v>
      </c>
      <c r="F7" s="1">
        <v>2000</v>
      </c>
      <c r="G7" s="42">
        <f t="shared" si="12"/>
        <v>15000</v>
      </c>
      <c r="H7" s="27">
        <f t="shared" si="2"/>
        <v>4000</v>
      </c>
      <c r="I7" s="37">
        <f t="shared" si="3"/>
        <v>30000</v>
      </c>
      <c r="J7" s="2"/>
      <c r="K7" s="1">
        <v>2500</v>
      </c>
      <c r="L7" s="27">
        <f t="shared" si="4"/>
        <v>1.6</v>
      </c>
      <c r="N7" s="4"/>
      <c r="O7" s="1"/>
      <c r="P7" s="1"/>
      <c r="Q7" s="1"/>
      <c r="R7" s="1">
        <f t="shared" si="13"/>
        <v>0</v>
      </c>
      <c r="S7" s="1">
        <v>0</v>
      </c>
      <c r="T7" s="1">
        <f t="shared" si="14"/>
        <v>0</v>
      </c>
      <c r="U7" s="27">
        <f t="shared" si="5"/>
        <v>0</v>
      </c>
      <c r="V7" s="2">
        <f t="shared" si="6"/>
        <v>0</v>
      </c>
      <c r="W7" s="2">
        <v>2500</v>
      </c>
      <c r="X7" s="63">
        <f t="shared" si="7"/>
        <v>0</v>
      </c>
      <c r="Y7" s="2">
        <f t="shared" si="8"/>
        <v>0</v>
      </c>
      <c r="Z7" s="1"/>
      <c r="AA7" s="8">
        <f t="shared" si="0"/>
        <v>15000</v>
      </c>
      <c r="AB7" s="8">
        <f t="shared" si="9"/>
        <v>15000</v>
      </c>
      <c r="AC7" s="11">
        <f t="shared" si="10"/>
        <v>30000</v>
      </c>
      <c r="AD7" s="24">
        <v>2500</v>
      </c>
      <c r="AE7" s="1"/>
      <c r="AF7">
        <f t="shared" si="1"/>
        <v>30000</v>
      </c>
    </row>
    <row r="8" spans="1:32">
      <c r="A8" s="13">
        <v>45157</v>
      </c>
      <c r="B8" s="1">
        <v>6</v>
      </c>
      <c r="C8" s="1" t="s">
        <v>25</v>
      </c>
      <c r="D8" s="1">
        <v>3000</v>
      </c>
      <c r="E8" s="15">
        <f t="shared" si="11"/>
        <v>18000</v>
      </c>
      <c r="F8" s="1">
        <v>3000</v>
      </c>
      <c r="G8" s="42">
        <f t="shared" si="12"/>
        <v>18000</v>
      </c>
      <c r="H8" s="27">
        <f t="shared" si="2"/>
        <v>6000</v>
      </c>
      <c r="I8" s="37">
        <f t="shared" si="3"/>
        <v>36000</v>
      </c>
      <c r="J8" s="2"/>
      <c r="K8" s="1">
        <v>2500</v>
      </c>
      <c r="L8" s="27">
        <f t="shared" si="4"/>
        <v>2.4</v>
      </c>
      <c r="N8" s="1"/>
      <c r="O8" s="1"/>
      <c r="P8" s="1"/>
      <c r="Q8" s="1"/>
      <c r="R8" s="1">
        <f t="shared" si="13"/>
        <v>0</v>
      </c>
      <c r="S8" s="1">
        <v>0</v>
      </c>
      <c r="T8" s="1">
        <f t="shared" si="14"/>
        <v>0</v>
      </c>
      <c r="U8" s="27">
        <f t="shared" si="5"/>
        <v>0</v>
      </c>
      <c r="V8" s="2">
        <f t="shared" si="6"/>
        <v>0</v>
      </c>
      <c r="W8" s="2">
        <v>2500</v>
      </c>
      <c r="X8" s="63">
        <f t="shared" si="7"/>
        <v>0</v>
      </c>
      <c r="Y8" s="2">
        <f t="shared" si="8"/>
        <v>0</v>
      </c>
      <c r="Z8" s="1"/>
      <c r="AA8" s="8">
        <f t="shared" si="0"/>
        <v>18000</v>
      </c>
      <c r="AB8" s="8">
        <f t="shared" si="9"/>
        <v>18000</v>
      </c>
      <c r="AC8" s="11">
        <f t="shared" si="10"/>
        <v>36000</v>
      </c>
      <c r="AD8" s="24">
        <v>2500</v>
      </c>
      <c r="AE8" s="1"/>
      <c r="AF8">
        <f t="shared" si="1"/>
        <v>36000</v>
      </c>
    </row>
    <row r="9" spans="1:32">
      <c r="A9" s="13">
        <v>45158</v>
      </c>
      <c r="B9" s="1">
        <v>7</v>
      </c>
      <c r="C9" s="1"/>
      <c r="D9" s="1"/>
      <c r="E9" s="15">
        <f t="shared" si="11"/>
        <v>18000</v>
      </c>
      <c r="F9" s="1"/>
      <c r="G9" s="42">
        <f t="shared" si="12"/>
        <v>18000</v>
      </c>
      <c r="H9" s="27">
        <f t="shared" si="2"/>
        <v>0</v>
      </c>
      <c r="I9" s="37">
        <f t="shared" si="3"/>
        <v>36000</v>
      </c>
      <c r="J9" s="2"/>
      <c r="K9" s="1">
        <v>2500</v>
      </c>
      <c r="L9" s="27">
        <f t="shared" si="4"/>
        <v>0</v>
      </c>
      <c r="N9" s="1"/>
      <c r="O9" s="1"/>
      <c r="P9" s="1"/>
      <c r="Q9" s="1"/>
      <c r="R9" s="1">
        <f t="shared" si="13"/>
        <v>0</v>
      </c>
      <c r="S9" s="1">
        <v>0</v>
      </c>
      <c r="T9" s="1">
        <f t="shared" si="14"/>
        <v>0</v>
      </c>
      <c r="U9" s="27">
        <f t="shared" si="5"/>
        <v>0</v>
      </c>
      <c r="V9" s="2">
        <f t="shared" si="6"/>
        <v>0</v>
      </c>
      <c r="W9" s="2">
        <v>2500</v>
      </c>
      <c r="X9" s="63">
        <f t="shared" si="7"/>
        <v>0</v>
      </c>
      <c r="Y9" s="2">
        <f t="shared" si="8"/>
        <v>0</v>
      </c>
      <c r="Z9" s="1"/>
      <c r="AA9" s="8">
        <f t="shared" si="0"/>
        <v>18000</v>
      </c>
      <c r="AB9" s="8">
        <f t="shared" si="9"/>
        <v>18000</v>
      </c>
      <c r="AC9" s="11">
        <f t="shared" si="10"/>
        <v>36000</v>
      </c>
      <c r="AD9" s="24">
        <v>2500</v>
      </c>
      <c r="AE9" s="1"/>
      <c r="AF9">
        <f t="shared" si="1"/>
        <v>36000</v>
      </c>
    </row>
    <row r="10" spans="1:32">
      <c r="A10" s="13">
        <v>45159</v>
      </c>
      <c r="B10" s="1">
        <v>8</v>
      </c>
      <c r="C10" s="1" t="s">
        <v>25</v>
      </c>
      <c r="D10" s="1">
        <v>7000</v>
      </c>
      <c r="E10" s="15">
        <f t="shared" si="11"/>
        <v>25000</v>
      </c>
      <c r="F10" s="1">
        <v>7000</v>
      </c>
      <c r="G10" s="42">
        <f t="shared" si="12"/>
        <v>25000</v>
      </c>
      <c r="H10" s="27">
        <f t="shared" si="2"/>
        <v>14000</v>
      </c>
      <c r="I10" s="37">
        <f t="shared" si="3"/>
        <v>50000</v>
      </c>
      <c r="J10" s="2"/>
      <c r="K10" s="1">
        <v>2500</v>
      </c>
      <c r="L10" s="27">
        <f t="shared" si="4"/>
        <v>5.6</v>
      </c>
      <c r="N10" s="1"/>
      <c r="O10" s="1"/>
      <c r="P10" s="1"/>
      <c r="Q10" s="1"/>
      <c r="R10" s="1">
        <f t="shared" si="13"/>
        <v>0</v>
      </c>
      <c r="S10" s="1">
        <v>0</v>
      </c>
      <c r="T10" s="1">
        <f t="shared" si="14"/>
        <v>0</v>
      </c>
      <c r="U10" s="27">
        <f t="shared" si="5"/>
        <v>0</v>
      </c>
      <c r="V10" s="2">
        <f t="shared" si="6"/>
        <v>0</v>
      </c>
      <c r="W10" s="2">
        <v>2500</v>
      </c>
      <c r="X10" s="63">
        <f t="shared" si="7"/>
        <v>0</v>
      </c>
      <c r="Y10" s="2">
        <f t="shared" si="8"/>
        <v>0</v>
      </c>
      <c r="Z10" s="1"/>
      <c r="AA10" s="8">
        <f t="shared" si="0"/>
        <v>25000</v>
      </c>
      <c r="AB10" s="8">
        <f t="shared" si="9"/>
        <v>25000</v>
      </c>
      <c r="AC10" s="11">
        <f t="shared" si="10"/>
        <v>50000</v>
      </c>
      <c r="AD10" s="24">
        <v>2500</v>
      </c>
      <c r="AE10" s="1"/>
      <c r="AF10">
        <f t="shared" si="1"/>
        <v>50000</v>
      </c>
    </row>
    <row r="11" spans="1:32">
      <c r="A11" s="13">
        <v>45160</v>
      </c>
      <c r="B11" s="1">
        <v>9</v>
      </c>
      <c r="C11" s="1" t="s">
        <v>25</v>
      </c>
      <c r="D11" s="1">
        <v>6000</v>
      </c>
      <c r="E11" s="15">
        <f t="shared" si="11"/>
        <v>31000</v>
      </c>
      <c r="F11" s="1">
        <v>6000</v>
      </c>
      <c r="G11" s="42">
        <f t="shared" si="12"/>
        <v>31000</v>
      </c>
      <c r="H11" s="27">
        <f t="shared" si="2"/>
        <v>12000</v>
      </c>
      <c r="I11" s="37">
        <f t="shared" si="3"/>
        <v>62000</v>
      </c>
      <c r="J11" s="2"/>
      <c r="K11" s="1">
        <v>2500</v>
      </c>
      <c r="L11" s="27">
        <f t="shared" si="4"/>
        <v>4.8</v>
      </c>
      <c r="N11" s="1"/>
      <c r="O11" s="1"/>
      <c r="P11" s="1"/>
      <c r="Q11" s="1"/>
      <c r="R11" s="1">
        <f t="shared" si="13"/>
        <v>0</v>
      </c>
      <c r="S11" s="1">
        <v>0</v>
      </c>
      <c r="T11" s="1">
        <f t="shared" si="14"/>
        <v>0</v>
      </c>
      <c r="U11" s="27">
        <f t="shared" si="5"/>
        <v>0</v>
      </c>
      <c r="V11" s="2">
        <f t="shared" si="6"/>
        <v>0</v>
      </c>
      <c r="W11" s="2">
        <v>2500</v>
      </c>
      <c r="X11" s="63">
        <f t="shared" si="7"/>
        <v>0</v>
      </c>
      <c r="Y11" s="2">
        <f t="shared" si="8"/>
        <v>0</v>
      </c>
      <c r="Z11" s="1"/>
      <c r="AA11" s="8">
        <f t="shared" si="0"/>
        <v>31000</v>
      </c>
      <c r="AB11" s="8">
        <f t="shared" si="9"/>
        <v>31000</v>
      </c>
      <c r="AC11" s="11">
        <f t="shared" si="10"/>
        <v>62000</v>
      </c>
      <c r="AD11" s="24">
        <v>2500</v>
      </c>
      <c r="AE11" s="1"/>
      <c r="AF11">
        <f t="shared" si="1"/>
        <v>62000</v>
      </c>
    </row>
    <row r="12" spans="1:32">
      <c r="A12" s="13">
        <v>45161</v>
      </c>
      <c r="B12" s="1">
        <v>10</v>
      </c>
      <c r="C12" s="1" t="s">
        <v>25</v>
      </c>
      <c r="D12" s="1">
        <v>8000</v>
      </c>
      <c r="E12" s="15">
        <f t="shared" si="11"/>
        <v>39000</v>
      </c>
      <c r="F12" s="1">
        <v>8000</v>
      </c>
      <c r="G12" s="42">
        <f t="shared" si="12"/>
        <v>39000</v>
      </c>
      <c r="H12" s="27">
        <f t="shared" si="2"/>
        <v>16000</v>
      </c>
      <c r="I12" s="37">
        <f t="shared" si="3"/>
        <v>78000</v>
      </c>
      <c r="J12" s="2"/>
      <c r="K12" s="1">
        <v>2500</v>
      </c>
      <c r="L12" s="27">
        <f t="shared" si="4"/>
        <v>6.4</v>
      </c>
      <c r="N12" s="1"/>
      <c r="O12" s="1"/>
      <c r="P12" s="1"/>
      <c r="Q12" s="1"/>
      <c r="R12" s="1">
        <f t="shared" si="13"/>
        <v>0</v>
      </c>
      <c r="S12" s="1">
        <v>0</v>
      </c>
      <c r="T12" s="1">
        <f t="shared" si="14"/>
        <v>0</v>
      </c>
      <c r="U12" s="27">
        <f t="shared" si="5"/>
        <v>0</v>
      </c>
      <c r="V12" s="2">
        <f t="shared" si="6"/>
        <v>0</v>
      </c>
      <c r="W12" s="2">
        <v>2500</v>
      </c>
      <c r="X12" s="63">
        <f t="shared" si="7"/>
        <v>0</v>
      </c>
      <c r="Y12" s="2">
        <f t="shared" si="8"/>
        <v>0</v>
      </c>
      <c r="Z12" s="1"/>
      <c r="AA12" s="8">
        <f t="shared" si="0"/>
        <v>39000</v>
      </c>
      <c r="AB12" s="8">
        <f t="shared" si="9"/>
        <v>39000</v>
      </c>
      <c r="AC12" s="11">
        <f t="shared" si="10"/>
        <v>78000</v>
      </c>
      <c r="AD12" s="24">
        <v>2500</v>
      </c>
      <c r="AE12" s="1"/>
      <c r="AF12">
        <f t="shared" si="1"/>
        <v>78000</v>
      </c>
    </row>
    <row r="13" spans="1:32">
      <c r="A13" s="13">
        <v>45162</v>
      </c>
      <c r="B13" s="1">
        <v>11</v>
      </c>
      <c r="C13" s="1" t="s">
        <v>25</v>
      </c>
      <c r="D13" s="1">
        <v>7000</v>
      </c>
      <c r="E13" s="15">
        <f t="shared" si="11"/>
        <v>46000</v>
      </c>
      <c r="F13" s="1">
        <v>7000</v>
      </c>
      <c r="G13" s="42">
        <f t="shared" si="12"/>
        <v>46000</v>
      </c>
      <c r="H13" s="27">
        <f t="shared" si="2"/>
        <v>14000</v>
      </c>
      <c r="I13" s="37">
        <f t="shared" si="3"/>
        <v>92000</v>
      </c>
      <c r="J13" s="2"/>
      <c r="K13" s="1">
        <v>2500</v>
      </c>
      <c r="L13" s="27">
        <f t="shared" si="4"/>
        <v>5.6</v>
      </c>
      <c r="N13" s="1"/>
      <c r="O13" s="1"/>
      <c r="P13" s="1"/>
      <c r="Q13" s="1"/>
      <c r="R13" s="1">
        <f t="shared" si="13"/>
        <v>0</v>
      </c>
      <c r="S13" s="1">
        <v>0</v>
      </c>
      <c r="T13" s="1">
        <f t="shared" si="14"/>
        <v>0</v>
      </c>
      <c r="U13" s="27">
        <f t="shared" si="5"/>
        <v>0</v>
      </c>
      <c r="V13" s="2">
        <f t="shared" si="6"/>
        <v>0</v>
      </c>
      <c r="W13" s="2">
        <v>2500</v>
      </c>
      <c r="X13" s="63">
        <f t="shared" si="7"/>
        <v>0</v>
      </c>
      <c r="Y13" s="2">
        <f t="shared" si="8"/>
        <v>0</v>
      </c>
      <c r="Z13" s="1"/>
      <c r="AA13" s="8">
        <f t="shared" si="0"/>
        <v>46000</v>
      </c>
      <c r="AB13" s="8">
        <f t="shared" si="9"/>
        <v>46000</v>
      </c>
      <c r="AC13" s="11">
        <f t="shared" si="10"/>
        <v>92000</v>
      </c>
      <c r="AD13" s="24">
        <v>2500</v>
      </c>
      <c r="AE13" s="1"/>
      <c r="AF13">
        <f t="shared" si="1"/>
        <v>92000</v>
      </c>
    </row>
    <row r="14" spans="1:32">
      <c r="A14" s="13">
        <v>45163</v>
      </c>
      <c r="B14" s="1">
        <v>12</v>
      </c>
      <c r="C14" s="1" t="s">
        <v>25</v>
      </c>
      <c r="D14" s="1">
        <v>4000</v>
      </c>
      <c r="E14" s="15">
        <f t="shared" si="11"/>
        <v>50000</v>
      </c>
      <c r="F14" s="1">
        <v>4000</v>
      </c>
      <c r="G14" s="42">
        <f t="shared" si="12"/>
        <v>50000</v>
      </c>
      <c r="H14" s="27">
        <f t="shared" si="2"/>
        <v>8000</v>
      </c>
      <c r="I14" s="37">
        <f t="shared" si="3"/>
        <v>100000</v>
      </c>
      <c r="J14" s="2"/>
      <c r="K14" s="1">
        <v>2500</v>
      </c>
      <c r="L14" s="27">
        <f t="shared" si="4"/>
        <v>3.2</v>
      </c>
      <c r="N14" s="1"/>
      <c r="O14" s="1"/>
      <c r="P14" s="1"/>
      <c r="Q14" s="1"/>
      <c r="R14" s="1">
        <f t="shared" si="13"/>
        <v>0</v>
      </c>
      <c r="S14" s="1">
        <v>0</v>
      </c>
      <c r="T14" s="1">
        <f t="shared" si="14"/>
        <v>0</v>
      </c>
      <c r="U14" s="27">
        <f t="shared" si="5"/>
        <v>0</v>
      </c>
      <c r="V14" s="2">
        <f t="shared" si="6"/>
        <v>0</v>
      </c>
      <c r="W14" s="2">
        <v>2500</v>
      </c>
      <c r="X14" s="63">
        <f t="shared" si="7"/>
        <v>0</v>
      </c>
      <c r="Y14" s="2">
        <f t="shared" si="8"/>
        <v>0</v>
      </c>
      <c r="Z14" s="1"/>
      <c r="AA14" s="8">
        <f t="shared" si="0"/>
        <v>50000</v>
      </c>
      <c r="AB14" s="8">
        <f t="shared" si="9"/>
        <v>50000</v>
      </c>
      <c r="AC14" s="11">
        <f t="shared" si="10"/>
        <v>100000</v>
      </c>
      <c r="AD14" s="24">
        <v>2500</v>
      </c>
      <c r="AE14" s="1"/>
      <c r="AF14">
        <f t="shared" si="1"/>
        <v>100000</v>
      </c>
    </row>
    <row r="15" spans="1:32">
      <c r="A15" s="13">
        <v>45164</v>
      </c>
      <c r="B15" s="1">
        <v>13</v>
      </c>
      <c r="C15" s="1" t="s">
        <v>25</v>
      </c>
      <c r="D15" s="1">
        <v>5000</v>
      </c>
      <c r="E15" s="15">
        <f t="shared" si="11"/>
        <v>55000</v>
      </c>
      <c r="F15" s="1">
        <v>5000</v>
      </c>
      <c r="G15" s="42">
        <f t="shared" si="12"/>
        <v>55000</v>
      </c>
      <c r="H15" s="27">
        <f t="shared" si="2"/>
        <v>10000</v>
      </c>
      <c r="I15" s="37">
        <f t="shared" si="3"/>
        <v>110000</v>
      </c>
      <c r="J15" s="2"/>
      <c r="K15" s="1">
        <v>2500</v>
      </c>
      <c r="L15" s="27">
        <f t="shared" si="4"/>
        <v>4</v>
      </c>
      <c r="N15" s="1"/>
      <c r="O15" s="1"/>
      <c r="P15" s="1"/>
      <c r="Q15" s="1"/>
      <c r="R15" s="1">
        <f t="shared" si="13"/>
        <v>0</v>
      </c>
      <c r="S15" s="1">
        <v>0</v>
      </c>
      <c r="T15" s="1">
        <f t="shared" si="14"/>
        <v>0</v>
      </c>
      <c r="U15" s="27">
        <f t="shared" si="5"/>
        <v>0</v>
      </c>
      <c r="V15" s="2">
        <f t="shared" si="6"/>
        <v>0</v>
      </c>
      <c r="W15" s="2">
        <v>2500</v>
      </c>
      <c r="X15" s="63">
        <f t="shared" si="7"/>
        <v>0</v>
      </c>
      <c r="Y15" s="2">
        <f t="shared" si="8"/>
        <v>0</v>
      </c>
      <c r="Z15" s="1"/>
      <c r="AA15" s="8">
        <f t="shared" si="0"/>
        <v>55000</v>
      </c>
      <c r="AB15" s="8">
        <f t="shared" si="9"/>
        <v>55000</v>
      </c>
      <c r="AC15" s="11">
        <f t="shared" si="10"/>
        <v>110000</v>
      </c>
      <c r="AD15" s="24">
        <v>2500</v>
      </c>
      <c r="AE15" s="1"/>
      <c r="AF15">
        <f t="shared" si="1"/>
        <v>110000</v>
      </c>
    </row>
    <row r="16" spans="1:32">
      <c r="A16" s="13">
        <v>45165</v>
      </c>
      <c r="B16" s="1">
        <v>14</v>
      </c>
      <c r="C16" s="1" t="s">
        <v>25</v>
      </c>
      <c r="D16" s="1"/>
      <c r="E16" s="15">
        <f t="shared" si="11"/>
        <v>55000</v>
      </c>
      <c r="F16" s="1"/>
      <c r="G16" s="42">
        <f t="shared" si="12"/>
        <v>55000</v>
      </c>
      <c r="H16" s="27">
        <f t="shared" si="2"/>
        <v>0</v>
      </c>
      <c r="I16" s="37">
        <f t="shared" si="3"/>
        <v>110000</v>
      </c>
      <c r="J16" s="2"/>
      <c r="K16" s="1">
        <v>2500</v>
      </c>
      <c r="L16" s="27">
        <f t="shared" si="4"/>
        <v>0</v>
      </c>
      <c r="N16" s="1"/>
      <c r="O16" s="1"/>
      <c r="P16" s="1"/>
      <c r="Q16" s="1"/>
      <c r="R16" s="1">
        <f t="shared" si="13"/>
        <v>0</v>
      </c>
      <c r="S16" s="1">
        <v>0</v>
      </c>
      <c r="T16" s="1">
        <f t="shared" si="14"/>
        <v>0</v>
      </c>
      <c r="U16" s="27">
        <f t="shared" si="5"/>
        <v>0</v>
      </c>
      <c r="V16" s="2">
        <f t="shared" si="6"/>
        <v>0</v>
      </c>
      <c r="W16" s="2">
        <v>2500</v>
      </c>
      <c r="X16" s="63">
        <f t="shared" si="7"/>
        <v>0</v>
      </c>
      <c r="Y16" s="2">
        <f t="shared" si="8"/>
        <v>0</v>
      </c>
      <c r="Z16" s="1"/>
      <c r="AA16" s="8">
        <f t="shared" si="0"/>
        <v>55000</v>
      </c>
      <c r="AB16" s="8">
        <f t="shared" si="9"/>
        <v>55000</v>
      </c>
      <c r="AC16" s="11">
        <f t="shared" si="10"/>
        <v>110000</v>
      </c>
      <c r="AD16" s="24">
        <v>2500</v>
      </c>
      <c r="AE16" s="1"/>
      <c r="AF16">
        <f t="shared" si="1"/>
        <v>110000</v>
      </c>
    </row>
    <row r="17" spans="1:32">
      <c r="A17" s="13">
        <v>45166</v>
      </c>
      <c r="B17" s="1">
        <v>15</v>
      </c>
      <c r="C17" s="1" t="s">
        <v>25</v>
      </c>
      <c r="D17" s="1">
        <v>10000</v>
      </c>
      <c r="E17" s="15">
        <f t="shared" si="11"/>
        <v>65000</v>
      </c>
      <c r="F17" s="1">
        <v>10000</v>
      </c>
      <c r="G17" s="42">
        <f t="shared" si="12"/>
        <v>65000</v>
      </c>
      <c r="H17" s="27">
        <f t="shared" si="2"/>
        <v>20000</v>
      </c>
      <c r="I17" s="37">
        <f t="shared" si="3"/>
        <v>130000</v>
      </c>
      <c r="J17" s="2"/>
      <c r="K17" s="1">
        <v>2500</v>
      </c>
      <c r="L17" s="27">
        <f t="shared" si="4"/>
        <v>8</v>
      </c>
      <c r="N17" s="1"/>
      <c r="O17" s="1"/>
      <c r="P17" s="1"/>
      <c r="Q17" s="1"/>
      <c r="R17" s="1">
        <f t="shared" si="13"/>
        <v>0</v>
      </c>
      <c r="S17" s="1">
        <v>0</v>
      </c>
      <c r="T17" s="1">
        <f t="shared" si="14"/>
        <v>0</v>
      </c>
      <c r="U17" s="27">
        <f t="shared" si="5"/>
        <v>0</v>
      </c>
      <c r="V17" s="2">
        <f t="shared" si="6"/>
        <v>0</v>
      </c>
      <c r="W17" s="2">
        <v>2500</v>
      </c>
      <c r="X17" s="63">
        <f t="shared" si="7"/>
        <v>0</v>
      </c>
      <c r="Y17" s="2">
        <f t="shared" si="8"/>
        <v>0</v>
      </c>
      <c r="Z17" s="1"/>
      <c r="AA17" s="8">
        <f t="shared" si="0"/>
        <v>65000</v>
      </c>
      <c r="AB17" s="8">
        <f t="shared" si="9"/>
        <v>65000</v>
      </c>
      <c r="AC17" s="11">
        <f t="shared" si="10"/>
        <v>130000</v>
      </c>
      <c r="AD17" s="24">
        <v>2500</v>
      </c>
      <c r="AE17" s="1"/>
      <c r="AF17">
        <f t="shared" si="1"/>
        <v>130000</v>
      </c>
    </row>
    <row r="18" spans="1:32">
      <c r="A18" s="13">
        <v>45167</v>
      </c>
      <c r="B18" s="1" t="s">
        <v>27</v>
      </c>
      <c r="C18" s="1"/>
      <c r="D18" s="1">
        <v>15000</v>
      </c>
      <c r="E18" s="15">
        <f t="shared" si="11"/>
        <v>80000</v>
      </c>
      <c r="F18" s="1">
        <v>15000</v>
      </c>
      <c r="G18" s="42">
        <f t="shared" si="12"/>
        <v>80000</v>
      </c>
      <c r="H18" s="27">
        <f t="shared" si="2"/>
        <v>30000</v>
      </c>
      <c r="I18" s="37">
        <f t="shared" si="3"/>
        <v>160000</v>
      </c>
      <c r="J18" s="2"/>
      <c r="K18" s="1">
        <v>2500</v>
      </c>
      <c r="L18" s="27">
        <f t="shared" si="4"/>
        <v>12</v>
      </c>
      <c r="N18" s="1"/>
      <c r="O18" s="1"/>
      <c r="P18" s="1"/>
      <c r="Q18" s="1"/>
      <c r="R18" s="1">
        <f t="shared" si="13"/>
        <v>0</v>
      </c>
      <c r="S18" s="1">
        <v>0</v>
      </c>
      <c r="T18" s="1">
        <f t="shared" si="14"/>
        <v>0</v>
      </c>
      <c r="U18" s="27">
        <f t="shared" si="5"/>
        <v>0</v>
      </c>
      <c r="V18" s="2">
        <f t="shared" si="6"/>
        <v>0</v>
      </c>
      <c r="W18" s="2">
        <v>2500</v>
      </c>
      <c r="X18" s="63">
        <f t="shared" si="7"/>
        <v>0</v>
      </c>
      <c r="Y18" s="2">
        <f t="shared" si="8"/>
        <v>0</v>
      </c>
      <c r="Z18" s="1"/>
      <c r="AA18" s="8">
        <f t="shared" si="0"/>
        <v>80000</v>
      </c>
      <c r="AB18" s="8">
        <f t="shared" si="9"/>
        <v>80000</v>
      </c>
      <c r="AC18" s="11">
        <f t="shared" si="10"/>
        <v>160000</v>
      </c>
      <c r="AD18" s="24">
        <v>2500</v>
      </c>
      <c r="AE18" s="1"/>
      <c r="AF18">
        <f t="shared" si="1"/>
        <v>160000</v>
      </c>
    </row>
    <row r="19" spans="1:32">
      <c r="A19" s="13">
        <v>45168</v>
      </c>
      <c r="B19" s="1">
        <v>17</v>
      </c>
      <c r="C19" s="1" t="s">
        <v>25</v>
      </c>
      <c r="D19" s="1">
        <v>8000</v>
      </c>
      <c r="E19" s="15">
        <f t="shared" si="11"/>
        <v>88000</v>
      </c>
      <c r="F19" s="1">
        <v>8000</v>
      </c>
      <c r="G19" s="42">
        <f t="shared" si="12"/>
        <v>88000</v>
      </c>
      <c r="H19" s="27">
        <f t="shared" si="2"/>
        <v>16000</v>
      </c>
      <c r="I19" s="37">
        <f t="shared" si="3"/>
        <v>176000</v>
      </c>
      <c r="J19" s="2"/>
      <c r="K19" s="1">
        <v>2500</v>
      </c>
      <c r="L19" s="27">
        <f t="shared" si="4"/>
        <v>6.4</v>
      </c>
      <c r="N19" s="1"/>
      <c r="O19" s="1"/>
      <c r="P19" s="1"/>
      <c r="Q19" s="1"/>
      <c r="R19" s="1">
        <f t="shared" si="13"/>
        <v>0</v>
      </c>
      <c r="S19" s="1">
        <v>0</v>
      </c>
      <c r="T19" s="1">
        <f t="shared" si="14"/>
        <v>0</v>
      </c>
      <c r="U19" s="27">
        <f t="shared" si="5"/>
        <v>0</v>
      </c>
      <c r="V19" s="2">
        <f t="shared" si="6"/>
        <v>0</v>
      </c>
      <c r="W19" s="2">
        <v>2500</v>
      </c>
      <c r="X19" s="63">
        <f t="shared" si="7"/>
        <v>0</v>
      </c>
      <c r="Y19" s="2">
        <f t="shared" si="8"/>
        <v>0</v>
      </c>
      <c r="Z19" s="1"/>
      <c r="AA19" s="8">
        <f t="shared" si="0"/>
        <v>88000</v>
      </c>
      <c r="AB19" s="8">
        <f t="shared" si="9"/>
        <v>88000</v>
      </c>
      <c r="AC19" s="11">
        <f t="shared" si="10"/>
        <v>176000</v>
      </c>
      <c r="AD19" s="24">
        <v>2500</v>
      </c>
      <c r="AE19" s="1"/>
      <c r="AF19">
        <f t="shared" si="1"/>
        <v>176000</v>
      </c>
    </row>
    <row r="20" spans="1:32">
      <c r="A20" s="13">
        <v>45169</v>
      </c>
      <c r="B20" s="1">
        <v>18</v>
      </c>
      <c r="C20" s="1" t="s">
        <v>25</v>
      </c>
      <c r="D20" s="1">
        <v>8000</v>
      </c>
      <c r="E20" s="15">
        <f t="shared" si="11"/>
        <v>96000</v>
      </c>
      <c r="F20" s="1">
        <v>8000</v>
      </c>
      <c r="G20" s="42">
        <f t="shared" si="12"/>
        <v>96000</v>
      </c>
      <c r="H20" s="27">
        <f t="shared" si="2"/>
        <v>16000</v>
      </c>
      <c r="I20" s="37">
        <f t="shared" si="3"/>
        <v>192000</v>
      </c>
      <c r="J20" s="2"/>
      <c r="K20" s="1">
        <v>2500</v>
      </c>
      <c r="L20" s="27">
        <f t="shared" si="4"/>
        <v>6.4</v>
      </c>
      <c r="N20" s="1"/>
      <c r="O20" s="1"/>
      <c r="P20" s="1"/>
      <c r="Q20" s="1"/>
      <c r="R20" s="1">
        <f t="shared" si="13"/>
        <v>0</v>
      </c>
      <c r="S20" s="1">
        <v>0</v>
      </c>
      <c r="T20" s="1">
        <f t="shared" si="14"/>
        <v>0</v>
      </c>
      <c r="U20" s="27">
        <f t="shared" si="5"/>
        <v>0</v>
      </c>
      <c r="V20" s="2">
        <f t="shared" si="6"/>
        <v>0</v>
      </c>
      <c r="W20" s="2">
        <v>2500</v>
      </c>
      <c r="X20" s="63">
        <f t="shared" si="7"/>
        <v>0</v>
      </c>
      <c r="Y20" s="2">
        <f t="shared" si="8"/>
        <v>0</v>
      </c>
      <c r="Z20" s="1"/>
      <c r="AA20" s="8">
        <f t="shared" si="0"/>
        <v>96000</v>
      </c>
      <c r="AB20" s="8">
        <f t="shared" si="9"/>
        <v>96000</v>
      </c>
      <c r="AC20" s="11">
        <f t="shared" si="10"/>
        <v>192000</v>
      </c>
      <c r="AD20" s="24">
        <v>2500</v>
      </c>
      <c r="AE20" s="1"/>
      <c r="AF20">
        <f t="shared" si="1"/>
        <v>192000</v>
      </c>
    </row>
    <row r="21" spans="1:32" ht="15.75">
      <c r="A21" s="41"/>
      <c r="B21" s="40"/>
      <c r="C21" s="40"/>
      <c r="D21" s="40"/>
      <c r="E21" s="40"/>
      <c r="F21" s="40"/>
      <c r="G21" s="40"/>
      <c r="H21" s="40">
        <f>SUM(H3:H20)</f>
        <v>192000</v>
      </c>
      <c r="I21" s="40"/>
      <c r="J21" s="40"/>
      <c r="K21" s="40"/>
      <c r="L21" s="40">
        <f>SUM(L3:L20)</f>
        <v>76.800000000000011</v>
      </c>
      <c r="N21" s="58"/>
      <c r="O21" s="58"/>
      <c r="P21" s="58"/>
      <c r="Q21" s="58"/>
      <c r="R21" s="58"/>
      <c r="S21" s="58"/>
      <c r="T21" s="58"/>
      <c r="U21" s="58"/>
      <c r="V21" s="59"/>
      <c r="W21" s="59"/>
      <c r="X21" s="63"/>
      <c r="Y21" s="59"/>
      <c r="Z21" s="58"/>
      <c r="AA21" s="60"/>
      <c r="AB21" s="60"/>
      <c r="AC21" s="61"/>
      <c r="AD21" s="62"/>
      <c r="AE21" s="58"/>
    </row>
    <row r="22" spans="1:32">
      <c r="A22" s="13">
        <v>45170</v>
      </c>
      <c r="B22" s="1">
        <v>19</v>
      </c>
      <c r="C22" s="1" t="s">
        <v>25</v>
      </c>
      <c r="D22" s="1">
        <v>10000</v>
      </c>
      <c r="E22" s="15">
        <f>+E20+D22</f>
        <v>106000</v>
      </c>
      <c r="F22" s="1">
        <v>10000</v>
      </c>
      <c r="G22" s="42">
        <f>+G20+F22</f>
        <v>106000</v>
      </c>
      <c r="H22" s="27">
        <f t="shared" si="2"/>
        <v>20000</v>
      </c>
      <c r="I22" s="37">
        <f t="shared" si="3"/>
        <v>212000</v>
      </c>
      <c r="J22" s="2"/>
      <c r="K22" s="1">
        <v>2500</v>
      </c>
      <c r="L22" s="27">
        <f t="shared" si="4"/>
        <v>8</v>
      </c>
      <c r="N22" s="1"/>
      <c r="O22" s="1"/>
      <c r="P22" s="1"/>
      <c r="Q22" s="1"/>
      <c r="R22" s="1">
        <f>+R20+Q22</f>
        <v>0</v>
      </c>
      <c r="S22" s="1">
        <v>0</v>
      </c>
      <c r="T22" s="1">
        <f>+T20+S22</f>
        <v>0</v>
      </c>
      <c r="U22" s="27">
        <f t="shared" si="5"/>
        <v>0</v>
      </c>
      <c r="V22" s="2">
        <f t="shared" si="6"/>
        <v>0</v>
      </c>
      <c r="W22" s="2">
        <v>2500</v>
      </c>
      <c r="X22" s="63">
        <f t="shared" si="7"/>
        <v>0</v>
      </c>
      <c r="Y22" s="2">
        <f t="shared" si="8"/>
        <v>0</v>
      </c>
      <c r="Z22" s="1"/>
      <c r="AA22" s="8">
        <f t="shared" si="0"/>
        <v>106000</v>
      </c>
      <c r="AB22" s="8">
        <f t="shared" si="9"/>
        <v>106000</v>
      </c>
      <c r="AC22" s="11">
        <f t="shared" si="10"/>
        <v>212000</v>
      </c>
      <c r="AD22" s="24">
        <v>2500</v>
      </c>
      <c r="AE22" s="1"/>
      <c r="AF22">
        <f t="shared" si="1"/>
        <v>212000</v>
      </c>
    </row>
    <row r="23" spans="1:32">
      <c r="A23" s="13">
        <v>45171</v>
      </c>
      <c r="B23" s="1">
        <v>20</v>
      </c>
      <c r="C23" s="1" t="s">
        <v>25</v>
      </c>
      <c r="D23" s="1">
        <v>14000</v>
      </c>
      <c r="E23" s="15">
        <f t="shared" si="11"/>
        <v>120000</v>
      </c>
      <c r="F23" s="1">
        <v>14000</v>
      </c>
      <c r="G23" s="42">
        <f t="shared" si="12"/>
        <v>120000</v>
      </c>
      <c r="H23" s="27">
        <f t="shared" si="2"/>
        <v>28000</v>
      </c>
      <c r="I23" s="37">
        <f t="shared" si="3"/>
        <v>240000</v>
      </c>
      <c r="J23" s="2"/>
      <c r="K23" s="1">
        <v>2500</v>
      </c>
      <c r="L23" s="27">
        <f t="shared" si="4"/>
        <v>11.2</v>
      </c>
      <c r="N23" s="1"/>
      <c r="O23" s="1"/>
      <c r="P23" s="1"/>
      <c r="Q23" s="1"/>
      <c r="R23" s="1">
        <f t="shared" si="13"/>
        <v>0</v>
      </c>
      <c r="S23" s="1">
        <v>0</v>
      </c>
      <c r="T23" s="1">
        <f t="shared" si="14"/>
        <v>0</v>
      </c>
      <c r="U23" s="27">
        <f t="shared" si="5"/>
        <v>0</v>
      </c>
      <c r="V23" s="2">
        <f t="shared" si="6"/>
        <v>0</v>
      </c>
      <c r="W23" s="2">
        <v>2500</v>
      </c>
      <c r="X23" s="63">
        <f t="shared" si="7"/>
        <v>0</v>
      </c>
      <c r="Y23" s="2">
        <f t="shared" si="8"/>
        <v>0</v>
      </c>
      <c r="Z23" s="1"/>
      <c r="AA23" s="8">
        <f t="shared" si="0"/>
        <v>120000</v>
      </c>
      <c r="AB23" s="8">
        <f t="shared" si="9"/>
        <v>120000</v>
      </c>
      <c r="AC23" s="11">
        <f t="shared" si="10"/>
        <v>240000</v>
      </c>
      <c r="AD23" s="24">
        <v>2500</v>
      </c>
      <c r="AE23" s="1"/>
      <c r="AF23">
        <f t="shared" si="1"/>
        <v>240000</v>
      </c>
    </row>
    <row r="24" spans="1:32">
      <c r="A24" s="13">
        <v>45172</v>
      </c>
      <c r="B24" s="1">
        <v>21</v>
      </c>
      <c r="C24" s="1" t="s">
        <v>25</v>
      </c>
      <c r="D24" s="1"/>
      <c r="E24" s="15">
        <f t="shared" si="11"/>
        <v>120000</v>
      </c>
      <c r="F24" s="1"/>
      <c r="G24" s="42">
        <f t="shared" si="12"/>
        <v>120000</v>
      </c>
      <c r="H24" s="27">
        <f t="shared" si="2"/>
        <v>0</v>
      </c>
      <c r="I24" s="37">
        <f t="shared" si="3"/>
        <v>240000</v>
      </c>
      <c r="J24" s="2"/>
      <c r="K24" s="1">
        <v>2500</v>
      </c>
      <c r="L24" s="27">
        <f t="shared" si="4"/>
        <v>0</v>
      </c>
      <c r="N24" s="1"/>
      <c r="O24" s="1"/>
      <c r="P24" s="1"/>
      <c r="Q24" s="1"/>
      <c r="R24" s="1">
        <f t="shared" si="13"/>
        <v>0</v>
      </c>
      <c r="S24" s="1">
        <v>0</v>
      </c>
      <c r="T24" s="1">
        <f t="shared" si="14"/>
        <v>0</v>
      </c>
      <c r="U24" s="27">
        <f t="shared" si="5"/>
        <v>0</v>
      </c>
      <c r="V24" s="2">
        <f t="shared" si="6"/>
        <v>0</v>
      </c>
      <c r="W24" s="2">
        <v>2500</v>
      </c>
      <c r="X24" s="63">
        <f t="shared" si="7"/>
        <v>0</v>
      </c>
      <c r="Y24" s="2">
        <f t="shared" si="8"/>
        <v>0</v>
      </c>
      <c r="Z24" s="1"/>
      <c r="AA24" s="8">
        <f t="shared" si="0"/>
        <v>120000</v>
      </c>
      <c r="AB24" s="8">
        <f t="shared" si="9"/>
        <v>120000</v>
      </c>
      <c r="AC24" s="11">
        <f t="shared" si="10"/>
        <v>240000</v>
      </c>
      <c r="AD24" s="24">
        <v>2500</v>
      </c>
      <c r="AE24" s="1"/>
      <c r="AF24">
        <f t="shared" si="1"/>
        <v>240000</v>
      </c>
    </row>
    <row r="25" spans="1:32">
      <c r="A25" s="13">
        <v>45173</v>
      </c>
      <c r="B25" s="1">
        <v>22</v>
      </c>
      <c r="C25" s="1" t="s">
        <v>25</v>
      </c>
      <c r="D25" s="1">
        <v>34000</v>
      </c>
      <c r="E25" s="15">
        <f t="shared" si="11"/>
        <v>154000</v>
      </c>
      <c r="F25" s="1">
        <v>34000</v>
      </c>
      <c r="G25" s="42">
        <f t="shared" si="12"/>
        <v>154000</v>
      </c>
      <c r="H25" s="27">
        <f t="shared" si="2"/>
        <v>68000</v>
      </c>
      <c r="I25" s="37">
        <f t="shared" si="3"/>
        <v>308000</v>
      </c>
      <c r="J25" s="2"/>
      <c r="K25" s="1">
        <v>2500</v>
      </c>
      <c r="L25" s="27">
        <f t="shared" si="4"/>
        <v>27.2</v>
      </c>
      <c r="N25" s="1"/>
      <c r="O25" s="1"/>
      <c r="P25" s="1"/>
      <c r="Q25" s="1"/>
      <c r="R25" s="1">
        <f t="shared" si="13"/>
        <v>0</v>
      </c>
      <c r="S25" s="1">
        <v>0</v>
      </c>
      <c r="T25" s="1">
        <f t="shared" si="14"/>
        <v>0</v>
      </c>
      <c r="U25" s="27">
        <f t="shared" si="5"/>
        <v>0</v>
      </c>
      <c r="V25" s="2">
        <f t="shared" si="6"/>
        <v>0</v>
      </c>
      <c r="W25" s="2">
        <v>2500</v>
      </c>
      <c r="X25" s="63">
        <f t="shared" si="7"/>
        <v>0</v>
      </c>
      <c r="Y25" s="2">
        <f t="shared" si="8"/>
        <v>0</v>
      </c>
      <c r="Z25" s="1"/>
      <c r="AA25" s="8">
        <f t="shared" si="0"/>
        <v>154000</v>
      </c>
      <c r="AB25" s="8">
        <f t="shared" si="9"/>
        <v>154000</v>
      </c>
      <c r="AC25" s="11">
        <f t="shared" si="10"/>
        <v>308000</v>
      </c>
      <c r="AD25" s="24">
        <v>2500</v>
      </c>
      <c r="AE25" s="1"/>
      <c r="AF25">
        <f t="shared" si="1"/>
        <v>308000</v>
      </c>
    </row>
    <row r="26" spans="1:32">
      <c r="A26" s="13">
        <v>45174</v>
      </c>
      <c r="B26" s="1">
        <v>23</v>
      </c>
      <c r="C26" s="1" t="s">
        <v>25</v>
      </c>
      <c r="D26" s="1">
        <v>30000</v>
      </c>
      <c r="E26" s="15">
        <f t="shared" si="11"/>
        <v>184000</v>
      </c>
      <c r="F26" s="1">
        <v>30000</v>
      </c>
      <c r="G26" s="42">
        <f t="shared" si="12"/>
        <v>184000</v>
      </c>
      <c r="H26" s="27">
        <f t="shared" si="2"/>
        <v>60000</v>
      </c>
      <c r="I26" s="37">
        <f t="shared" si="3"/>
        <v>368000</v>
      </c>
      <c r="J26" s="2"/>
      <c r="K26" s="1">
        <v>2500</v>
      </c>
      <c r="L26" s="27">
        <f t="shared" si="4"/>
        <v>24</v>
      </c>
      <c r="N26" s="1"/>
      <c r="O26" s="1"/>
      <c r="P26" s="1"/>
      <c r="Q26" s="1"/>
      <c r="R26" s="1">
        <f t="shared" si="13"/>
        <v>0</v>
      </c>
      <c r="S26" s="1">
        <v>0</v>
      </c>
      <c r="T26" s="1">
        <f t="shared" si="14"/>
        <v>0</v>
      </c>
      <c r="U26" s="27">
        <f t="shared" si="5"/>
        <v>0</v>
      </c>
      <c r="V26" s="2">
        <f t="shared" si="6"/>
        <v>0</v>
      </c>
      <c r="W26" s="2">
        <v>2500</v>
      </c>
      <c r="X26" s="63">
        <f t="shared" si="7"/>
        <v>0</v>
      </c>
      <c r="Y26" s="2">
        <f t="shared" si="8"/>
        <v>0</v>
      </c>
      <c r="Z26" s="1"/>
      <c r="AA26" s="8">
        <f t="shared" si="0"/>
        <v>184000</v>
      </c>
      <c r="AB26" s="8">
        <f t="shared" si="9"/>
        <v>184000</v>
      </c>
      <c r="AC26" s="11">
        <f t="shared" si="10"/>
        <v>368000</v>
      </c>
      <c r="AD26" s="24">
        <v>2500</v>
      </c>
      <c r="AE26" s="1"/>
      <c r="AF26">
        <f t="shared" si="1"/>
        <v>368000</v>
      </c>
    </row>
    <row r="27" spans="1:32">
      <c r="A27" s="13">
        <v>45175</v>
      </c>
      <c r="B27" s="1">
        <v>24</v>
      </c>
      <c r="C27" s="1" t="s">
        <v>25</v>
      </c>
      <c r="D27" s="1">
        <v>32000</v>
      </c>
      <c r="E27" s="15">
        <f t="shared" si="11"/>
        <v>216000</v>
      </c>
      <c r="F27" s="1">
        <v>32000</v>
      </c>
      <c r="G27" s="42">
        <f t="shared" si="12"/>
        <v>216000</v>
      </c>
      <c r="H27" s="27">
        <f t="shared" si="2"/>
        <v>64000</v>
      </c>
      <c r="I27" s="37">
        <f t="shared" si="3"/>
        <v>432000</v>
      </c>
      <c r="J27" s="2"/>
      <c r="K27" s="1">
        <v>2500</v>
      </c>
      <c r="L27" s="27">
        <f t="shared" si="4"/>
        <v>25.6</v>
      </c>
      <c r="N27" s="1"/>
      <c r="O27" s="1"/>
      <c r="P27" s="1"/>
      <c r="Q27" s="1"/>
      <c r="R27" s="1">
        <f t="shared" si="13"/>
        <v>0</v>
      </c>
      <c r="S27" s="1">
        <v>0</v>
      </c>
      <c r="T27" s="1">
        <f t="shared" si="14"/>
        <v>0</v>
      </c>
      <c r="U27" s="27">
        <f t="shared" si="5"/>
        <v>0</v>
      </c>
      <c r="V27" s="2">
        <f t="shared" si="6"/>
        <v>0</v>
      </c>
      <c r="W27" s="2">
        <v>2500</v>
      </c>
      <c r="X27" s="63">
        <f t="shared" si="7"/>
        <v>0</v>
      </c>
      <c r="Y27" s="2"/>
      <c r="Z27" s="1"/>
      <c r="AA27" s="8">
        <f t="shared" si="0"/>
        <v>216000</v>
      </c>
      <c r="AB27" s="8">
        <f t="shared" si="9"/>
        <v>216000</v>
      </c>
      <c r="AC27" s="11">
        <f t="shared" si="10"/>
        <v>432000</v>
      </c>
      <c r="AD27" s="24">
        <v>2500</v>
      </c>
      <c r="AE27" s="1"/>
      <c r="AF27">
        <f t="shared" si="1"/>
        <v>432000</v>
      </c>
    </row>
    <row r="28" spans="1:32">
      <c r="A28" s="13">
        <v>45176</v>
      </c>
      <c r="B28" s="1">
        <v>25</v>
      </c>
      <c r="C28" s="1" t="s">
        <v>25</v>
      </c>
      <c r="D28" s="1">
        <v>29000</v>
      </c>
      <c r="E28" s="15">
        <f t="shared" si="11"/>
        <v>245000</v>
      </c>
      <c r="F28" s="1">
        <v>29000</v>
      </c>
      <c r="G28" s="42">
        <f t="shared" si="12"/>
        <v>245000</v>
      </c>
      <c r="H28" s="27">
        <f t="shared" si="2"/>
        <v>58000</v>
      </c>
      <c r="I28" s="37">
        <f t="shared" si="3"/>
        <v>490000</v>
      </c>
      <c r="J28" s="2"/>
      <c r="K28" s="1">
        <v>2500</v>
      </c>
      <c r="L28" s="27">
        <f t="shared" si="4"/>
        <v>23.2</v>
      </c>
      <c r="N28" s="1"/>
      <c r="O28" s="1"/>
      <c r="P28" s="1"/>
      <c r="Q28" s="1"/>
      <c r="R28" s="1">
        <f t="shared" si="13"/>
        <v>0</v>
      </c>
      <c r="S28" s="1">
        <v>0</v>
      </c>
      <c r="T28" s="1">
        <f t="shared" si="14"/>
        <v>0</v>
      </c>
      <c r="U28" s="27">
        <f t="shared" si="5"/>
        <v>0</v>
      </c>
      <c r="V28" s="2">
        <f t="shared" si="6"/>
        <v>0</v>
      </c>
      <c r="W28" s="2">
        <v>2500</v>
      </c>
      <c r="X28" s="63">
        <f t="shared" si="7"/>
        <v>0</v>
      </c>
      <c r="Y28" s="2"/>
      <c r="Z28" s="1"/>
      <c r="AA28" s="8">
        <f t="shared" si="0"/>
        <v>245000</v>
      </c>
      <c r="AB28" s="8">
        <f t="shared" si="9"/>
        <v>245000</v>
      </c>
      <c r="AC28" s="11">
        <f t="shared" si="10"/>
        <v>490000</v>
      </c>
      <c r="AD28" s="24"/>
      <c r="AE28" s="1"/>
      <c r="AF28">
        <f t="shared" si="1"/>
        <v>490000</v>
      </c>
    </row>
    <row r="29" spans="1:32">
      <c r="A29" s="13">
        <v>45177</v>
      </c>
      <c r="B29" s="1">
        <v>26</v>
      </c>
      <c r="C29" s="1" t="s">
        <v>25</v>
      </c>
      <c r="D29" s="1">
        <v>7000</v>
      </c>
      <c r="E29" s="15">
        <f t="shared" si="11"/>
        <v>252000</v>
      </c>
      <c r="F29" s="1">
        <v>7000</v>
      </c>
      <c r="G29" s="42">
        <f t="shared" si="12"/>
        <v>252000</v>
      </c>
      <c r="H29" s="27">
        <f t="shared" si="2"/>
        <v>14000</v>
      </c>
      <c r="I29" s="37">
        <f t="shared" si="3"/>
        <v>504000</v>
      </c>
      <c r="J29" s="2"/>
      <c r="K29" s="1">
        <v>2500</v>
      </c>
      <c r="L29" s="27">
        <f t="shared" si="4"/>
        <v>5.6</v>
      </c>
      <c r="N29" s="1"/>
      <c r="O29" s="1"/>
      <c r="P29" s="1"/>
      <c r="Q29" s="1"/>
      <c r="R29" s="1">
        <f t="shared" si="13"/>
        <v>0</v>
      </c>
      <c r="S29" s="1">
        <v>0</v>
      </c>
      <c r="T29" s="1">
        <f t="shared" si="14"/>
        <v>0</v>
      </c>
      <c r="U29" s="27">
        <f t="shared" si="5"/>
        <v>0</v>
      </c>
      <c r="V29" s="2">
        <f t="shared" si="6"/>
        <v>0</v>
      </c>
      <c r="W29" s="2">
        <v>2500</v>
      </c>
      <c r="X29" s="63">
        <f t="shared" si="7"/>
        <v>0</v>
      </c>
      <c r="Y29" s="2"/>
      <c r="Z29" s="1"/>
      <c r="AA29" s="8">
        <f t="shared" si="0"/>
        <v>252000</v>
      </c>
      <c r="AB29" s="8">
        <f t="shared" si="9"/>
        <v>252000</v>
      </c>
      <c r="AC29" s="11">
        <f t="shared" si="10"/>
        <v>504000</v>
      </c>
      <c r="AD29" s="24"/>
      <c r="AE29" s="1"/>
      <c r="AF29">
        <f t="shared" si="1"/>
        <v>504000</v>
      </c>
    </row>
    <row r="30" spans="1:32">
      <c r="A30" s="13">
        <v>45178</v>
      </c>
      <c r="B30" s="1">
        <v>27</v>
      </c>
      <c r="C30" s="1" t="s">
        <v>25</v>
      </c>
      <c r="D30" s="1">
        <v>12000</v>
      </c>
      <c r="E30" s="15">
        <f t="shared" si="11"/>
        <v>264000</v>
      </c>
      <c r="F30" s="1">
        <v>12000</v>
      </c>
      <c r="G30" s="42">
        <f t="shared" si="12"/>
        <v>264000</v>
      </c>
      <c r="H30" s="27">
        <f t="shared" si="2"/>
        <v>24000</v>
      </c>
      <c r="I30" s="37">
        <f t="shared" si="3"/>
        <v>528000</v>
      </c>
      <c r="J30" s="2"/>
      <c r="K30" s="1">
        <v>2500</v>
      </c>
      <c r="L30" s="27">
        <f t="shared" si="4"/>
        <v>9.6</v>
      </c>
      <c r="N30" s="1"/>
      <c r="O30" s="1"/>
      <c r="P30" s="1"/>
      <c r="Q30" s="1"/>
      <c r="R30" s="1">
        <f t="shared" si="13"/>
        <v>0</v>
      </c>
      <c r="S30" s="1">
        <v>0</v>
      </c>
      <c r="T30" s="1">
        <f t="shared" si="14"/>
        <v>0</v>
      </c>
      <c r="U30" s="27">
        <f t="shared" si="5"/>
        <v>0</v>
      </c>
      <c r="V30" s="2">
        <f t="shared" si="6"/>
        <v>0</v>
      </c>
      <c r="W30" s="2">
        <v>2500</v>
      </c>
      <c r="X30" s="63">
        <f t="shared" si="7"/>
        <v>0</v>
      </c>
      <c r="Y30" s="2"/>
      <c r="Z30" s="1"/>
      <c r="AA30" s="8">
        <f t="shared" si="0"/>
        <v>264000</v>
      </c>
      <c r="AB30" s="8">
        <f t="shared" si="9"/>
        <v>264000</v>
      </c>
      <c r="AC30" s="11">
        <f t="shared" si="10"/>
        <v>528000</v>
      </c>
      <c r="AD30" s="24"/>
      <c r="AE30" s="1"/>
      <c r="AF30">
        <f t="shared" si="1"/>
        <v>528000</v>
      </c>
    </row>
    <row r="31" spans="1:32">
      <c r="A31" s="13">
        <v>45179</v>
      </c>
      <c r="B31" s="1">
        <v>28</v>
      </c>
      <c r="C31" s="1" t="s">
        <v>25</v>
      </c>
      <c r="D31" s="1"/>
      <c r="E31" s="15">
        <f t="shared" si="11"/>
        <v>264000</v>
      </c>
      <c r="F31" s="1"/>
      <c r="G31" s="42">
        <f t="shared" si="12"/>
        <v>264000</v>
      </c>
      <c r="H31" s="27">
        <f t="shared" si="2"/>
        <v>0</v>
      </c>
      <c r="I31" s="37">
        <f t="shared" si="3"/>
        <v>528000</v>
      </c>
      <c r="J31" s="2"/>
      <c r="K31" s="1">
        <v>2500</v>
      </c>
      <c r="L31" s="27">
        <f t="shared" si="4"/>
        <v>0</v>
      </c>
      <c r="N31" s="1"/>
      <c r="O31" s="1"/>
      <c r="P31" s="1"/>
      <c r="Q31" s="1"/>
      <c r="R31" s="1">
        <f t="shared" si="13"/>
        <v>0</v>
      </c>
      <c r="S31" s="1">
        <v>0</v>
      </c>
      <c r="T31" s="1">
        <f t="shared" si="14"/>
        <v>0</v>
      </c>
      <c r="U31" s="27">
        <f t="shared" si="5"/>
        <v>0</v>
      </c>
      <c r="V31" s="2">
        <f t="shared" si="6"/>
        <v>0</v>
      </c>
      <c r="W31" s="2">
        <v>2500</v>
      </c>
      <c r="X31" s="63">
        <f t="shared" si="7"/>
        <v>0</v>
      </c>
      <c r="Y31" s="2"/>
      <c r="Z31" s="1"/>
      <c r="AA31" s="8">
        <f t="shared" si="0"/>
        <v>264000</v>
      </c>
      <c r="AB31" s="8">
        <f t="shared" si="9"/>
        <v>264000</v>
      </c>
      <c r="AC31" s="11">
        <f t="shared" si="10"/>
        <v>528000</v>
      </c>
      <c r="AD31" s="24"/>
      <c r="AE31" s="1"/>
      <c r="AF31">
        <f t="shared" si="1"/>
        <v>528000</v>
      </c>
    </row>
    <row r="32" spans="1:32">
      <c r="A32" s="13">
        <v>45180</v>
      </c>
      <c r="B32" s="1">
        <v>29</v>
      </c>
      <c r="C32" s="1" t="s">
        <v>25</v>
      </c>
      <c r="D32" s="1">
        <v>19000</v>
      </c>
      <c r="E32" s="15">
        <f t="shared" si="11"/>
        <v>283000</v>
      </c>
      <c r="F32" s="1">
        <v>19000</v>
      </c>
      <c r="G32" s="42">
        <f t="shared" si="12"/>
        <v>283000</v>
      </c>
      <c r="H32" s="27">
        <f t="shared" si="2"/>
        <v>38000</v>
      </c>
      <c r="I32" s="37">
        <f t="shared" si="3"/>
        <v>566000</v>
      </c>
      <c r="J32" s="2"/>
      <c r="K32" s="1">
        <v>2500</v>
      </c>
      <c r="L32" s="27">
        <f t="shared" si="4"/>
        <v>15.2</v>
      </c>
      <c r="N32" s="1"/>
      <c r="O32" s="1"/>
      <c r="P32" s="1"/>
      <c r="Q32" s="1"/>
      <c r="R32" s="1">
        <f t="shared" si="13"/>
        <v>0</v>
      </c>
      <c r="S32" s="1">
        <v>0</v>
      </c>
      <c r="T32" s="1">
        <f t="shared" si="14"/>
        <v>0</v>
      </c>
      <c r="U32" s="27">
        <f t="shared" si="5"/>
        <v>0</v>
      </c>
      <c r="V32" s="2">
        <f t="shared" si="6"/>
        <v>0</v>
      </c>
      <c r="W32" s="2">
        <v>2500</v>
      </c>
      <c r="X32" s="63">
        <f t="shared" si="7"/>
        <v>0</v>
      </c>
      <c r="Y32" s="2"/>
      <c r="Z32" s="1"/>
      <c r="AA32" s="8">
        <f t="shared" si="0"/>
        <v>283000</v>
      </c>
      <c r="AB32" s="8">
        <f t="shared" si="9"/>
        <v>283000</v>
      </c>
      <c r="AC32" s="11">
        <f t="shared" si="10"/>
        <v>566000</v>
      </c>
      <c r="AD32" s="24"/>
      <c r="AE32" s="1"/>
      <c r="AF32">
        <f t="shared" si="1"/>
        <v>566000</v>
      </c>
    </row>
    <row r="33" spans="1:32">
      <c r="A33" s="13">
        <v>45181</v>
      </c>
      <c r="B33" s="1">
        <v>30</v>
      </c>
      <c r="C33" s="1" t="s">
        <v>25</v>
      </c>
      <c r="D33" s="1">
        <v>9000</v>
      </c>
      <c r="E33" s="15">
        <f t="shared" si="11"/>
        <v>292000</v>
      </c>
      <c r="F33" s="1">
        <v>9000</v>
      </c>
      <c r="G33" s="42">
        <f t="shared" si="12"/>
        <v>292000</v>
      </c>
      <c r="H33" s="27">
        <f t="shared" si="2"/>
        <v>18000</v>
      </c>
      <c r="I33" s="37">
        <f t="shared" si="3"/>
        <v>584000</v>
      </c>
      <c r="J33" s="2"/>
      <c r="K33" s="1">
        <v>2500</v>
      </c>
      <c r="L33" s="27">
        <f t="shared" si="4"/>
        <v>7.2</v>
      </c>
      <c r="N33" s="1"/>
      <c r="O33" s="1"/>
      <c r="P33" s="1"/>
      <c r="Q33" s="1"/>
      <c r="R33" s="1">
        <f t="shared" si="13"/>
        <v>0</v>
      </c>
      <c r="S33" s="1">
        <v>0</v>
      </c>
      <c r="T33" s="1">
        <f t="shared" si="14"/>
        <v>0</v>
      </c>
      <c r="U33" s="27">
        <f t="shared" si="5"/>
        <v>0</v>
      </c>
      <c r="V33" s="2">
        <f t="shared" si="6"/>
        <v>0</v>
      </c>
      <c r="W33" s="2">
        <v>2500</v>
      </c>
      <c r="X33" s="63">
        <f t="shared" si="7"/>
        <v>0</v>
      </c>
      <c r="Y33" s="2"/>
      <c r="Z33" s="1"/>
      <c r="AA33" s="8">
        <f t="shared" si="0"/>
        <v>292000</v>
      </c>
      <c r="AB33" s="8">
        <f t="shared" si="9"/>
        <v>292000</v>
      </c>
      <c r="AC33" s="11">
        <f t="shared" si="10"/>
        <v>584000</v>
      </c>
      <c r="AD33" s="24"/>
      <c r="AE33" s="1"/>
      <c r="AF33">
        <f t="shared" si="1"/>
        <v>584000</v>
      </c>
    </row>
    <row r="34" spans="1:32">
      <c r="A34" s="13">
        <v>45182</v>
      </c>
      <c r="B34" s="1">
        <v>31</v>
      </c>
      <c r="C34" s="1" t="s">
        <v>25</v>
      </c>
      <c r="D34" s="1">
        <v>10000</v>
      </c>
      <c r="E34" s="15">
        <f t="shared" si="11"/>
        <v>302000</v>
      </c>
      <c r="F34" s="1">
        <v>10000</v>
      </c>
      <c r="G34" s="42">
        <f t="shared" si="12"/>
        <v>302000</v>
      </c>
      <c r="H34" s="27">
        <f t="shared" si="2"/>
        <v>20000</v>
      </c>
      <c r="I34" s="37">
        <f t="shared" si="3"/>
        <v>604000</v>
      </c>
      <c r="J34" s="2"/>
      <c r="K34" s="1">
        <v>2500</v>
      </c>
      <c r="L34" s="27">
        <f t="shared" si="4"/>
        <v>8</v>
      </c>
      <c r="N34" s="1"/>
      <c r="O34" s="1"/>
      <c r="P34" s="1"/>
      <c r="Q34" s="1"/>
      <c r="R34" s="1">
        <f t="shared" si="13"/>
        <v>0</v>
      </c>
      <c r="S34" s="1">
        <v>0</v>
      </c>
      <c r="T34" s="1">
        <f t="shared" si="14"/>
        <v>0</v>
      </c>
      <c r="U34" s="27">
        <f t="shared" si="5"/>
        <v>0</v>
      </c>
      <c r="V34" s="2">
        <f t="shared" si="6"/>
        <v>0</v>
      </c>
      <c r="W34" s="2">
        <v>2500</v>
      </c>
      <c r="X34" s="63">
        <f t="shared" si="7"/>
        <v>0</v>
      </c>
      <c r="Y34" s="2"/>
      <c r="Z34" s="1"/>
      <c r="AA34" s="8">
        <f t="shared" si="0"/>
        <v>302000</v>
      </c>
      <c r="AB34" s="8">
        <f t="shared" si="9"/>
        <v>302000</v>
      </c>
      <c r="AC34" s="11">
        <f t="shared" si="10"/>
        <v>604000</v>
      </c>
      <c r="AD34" s="24"/>
      <c r="AE34" s="1"/>
      <c r="AF34">
        <f t="shared" si="1"/>
        <v>604000</v>
      </c>
    </row>
    <row r="35" spans="1:32">
      <c r="A35" s="13">
        <v>45183</v>
      </c>
      <c r="B35" s="29">
        <v>32</v>
      </c>
      <c r="C35" s="29" t="s">
        <v>25</v>
      </c>
      <c r="D35" s="29">
        <v>2000</v>
      </c>
      <c r="E35" s="30">
        <f t="shared" si="11"/>
        <v>304000</v>
      </c>
      <c r="F35" s="29">
        <v>2000</v>
      </c>
      <c r="G35" s="43">
        <f t="shared" si="12"/>
        <v>304000</v>
      </c>
      <c r="H35" s="31">
        <f t="shared" si="2"/>
        <v>4000</v>
      </c>
      <c r="I35" s="38">
        <f t="shared" si="3"/>
        <v>608000</v>
      </c>
      <c r="J35" s="32"/>
      <c r="K35" s="29">
        <v>2500</v>
      </c>
      <c r="L35" s="27">
        <f t="shared" si="4"/>
        <v>1.6</v>
      </c>
      <c r="N35" s="29"/>
      <c r="O35" s="29"/>
      <c r="P35" s="29"/>
      <c r="Q35" s="29"/>
      <c r="R35" s="29">
        <f t="shared" si="13"/>
        <v>0</v>
      </c>
      <c r="S35" s="29">
        <v>0</v>
      </c>
      <c r="T35" s="29">
        <f t="shared" si="14"/>
        <v>0</v>
      </c>
      <c r="U35" s="31">
        <f t="shared" si="5"/>
        <v>0</v>
      </c>
      <c r="V35" s="32">
        <f t="shared" si="6"/>
        <v>0</v>
      </c>
      <c r="W35" s="2">
        <v>2500</v>
      </c>
      <c r="X35" s="64">
        <f>+U35/W52</f>
        <v>0</v>
      </c>
      <c r="Y35" s="32"/>
      <c r="Z35" s="29"/>
      <c r="AA35" s="33">
        <f t="shared" si="0"/>
        <v>304000</v>
      </c>
      <c r="AB35" s="33">
        <f t="shared" si="9"/>
        <v>304000</v>
      </c>
      <c r="AC35" s="34">
        <f t="shared" si="10"/>
        <v>608000</v>
      </c>
      <c r="AD35" s="35"/>
      <c r="AE35" s="29"/>
      <c r="AF35">
        <f t="shared" si="1"/>
        <v>608000</v>
      </c>
    </row>
    <row r="36" spans="1:32">
      <c r="A36" s="4">
        <v>45184</v>
      </c>
      <c r="B36" s="36">
        <v>33</v>
      </c>
      <c r="C36" s="36" t="s">
        <v>25</v>
      </c>
      <c r="D36" s="36">
        <v>4000</v>
      </c>
      <c r="E36" s="15">
        <f>+E35+D36</f>
        <v>308000</v>
      </c>
      <c r="F36" s="36">
        <v>4000</v>
      </c>
      <c r="G36" s="43">
        <f t="shared" si="12"/>
        <v>308000</v>
      </c>
      <c r="H36" s="27">
        <f t="shared" si="2"/>
        <v>8000</v>
      </c>
      <c r="I36" s="38">
        <f t="shared" si="3"/>
        <v>616000</v>
      </c>
      <c r="J36" s="1"/>
      <c r="K36" s="29">
        <v>2500</v>
      </c>
      <c r="L36" s="27">
        <f t="shared" si="4"/>
        <v>3.2</v>
      </c>
      <c r="M36" s="1"/>
      <c r="N36" s="1"/>
      <c r="O36" s="1"/>
      <c r="P36" s="1"/>
      <c r="Q36" s="1"/>
      <c r="R36" s="1">
        <v>0</v>
      </c>
      <c r="S36" s="1">
        <v>0</v>
      </c>
      <c r="T36" s="1">
        <v>0</v>
      </c>
      <c r="U36" s="31">
        <f t="shared" si="5"/>
        <v>0</v>
      </c>
      <c r="V36" s="1"/>
      <c r="W36" s="2">
        <v>2500</v>
      </c>
      <c r="X36" s="27">
        <v>0</v>
      </c>
      <c r="Y36" s="1"/>
      <c r="Z36" s="1"/>
      <c r="AA36" s="1"/>
      <c r="AB36" s="1"/>
      <c r="AC36" s="1"/>
      <c r="AD36" s="1"/>
      <c r="AE36" s="1"/>
      <c r="AF36" s="1"/>
    </row>
    <row r="37" spans="1:32">
      <c r="A37" s="4">
        <v>45185</v>
      </c>
      <c r="B37" s="36">
        <v>33</v>
      </c>
      <c r="C37" s="36" t="s">
        <v>25</v>
      </c>
      <c r="D37" s="1">
        <v>10000</v>
      </c>
      <c r="E37" s="15">
        <f t="shared" ref="E37:E51" si="15">+E36+D37</f>
        <v>318000</v>
      </c>
      <c r="F37" s="1">
        <v>10000</v>
      </c>
      <c r="G37" s="43">
        <f t="shared" si="12"/>
        <v>318000</v>
      </c>
      <c r="H37" s="27">
        <f t="shared" si="2"/>
        <v>20000</v>
      </c>
      <c r="I37" s="38">
        <f t="shared" si="3"/>
        <v>636000</v>
      </c>
      <c r="J37" s="1"/>
      <c r="K37" s="29">
        <v>2500</v>
      </c>
      <c r="L37" s="27">
        <f t="shared" si="4"/>
        <v>8</v>
      </c>
      <c r="M37" s="1"/>
      <c r="N37" s="1"/>
      <c r="O37" s="1"/>
      <c r="P37" s="1"/>
      <c r="Q37" s="1"/>
      <c r="R37" s="1">
        <v>0</v>
      </c>
      <c r="S37" s="1">
        <v>0</v>
      </c>
      <c r="T37" s="1">
        <v>0</v>
      </c>
      <c r="U37" s="31">
        <f t="shared" si="5"/>
        <v>0</v>
      </c>
      <c r="V37" s="1"/>
      <c r="W37" s="2">
        <v>2500</v>
      </c>
      <c r="X37" s="27">
        <v>0</v>
      </c>
      <c r="Y37" s="1"/>
      <c r="Z37" s="1"/>
      <c r="AA37" s="1"/>
      <c r="AB37" s="1"/>
      <c r="AC37" s="1"/>
      <c r="AD37" s="1"/>
      <c r="AE37" s="1"/>
      <c r="AF37" s="1"/>
    </row>
    <row r="38" spans="1:32">
      <c r="A38" s="4">
        <v>45186</v>
      </c>
      <c r="B38" s="36">
        <v>33</v>
      </c>
      <c r="C38" s="36" t="s">
        <v>25</v>
      </c>
      <c r="D38" s="1"/>
      <c r="E38" s="15">
        <f t="shared" si="15"/>
        <v>318000</v>
      </c>
      <c r="F38" s="1"/>
      <c r="G38" s="43">
        <f t="shared" si="12"/>
        <v>318000</v>
      </c>
      <c r="H38" s="27">
        <f t="shared" si="2"/>
        <v>0</v>
      </c>
      <c r="I38" s="38">
        <f t="shared" si="3"/>
        <v>636000</v>
      </c>
      <c r="J38" s="1"/>
      <c r="K38" s="29">
        <v>2500</v>
      </c>
      <c r="L38" s="27">
        <f t="shared" si="4"/>
        <v>0</v>
      </c>
      <c r="M38" s="1"/>
      <c r="N38" s="1"/>
      <c r="O38" s="1"/>
      <c r="P38" s="1"/>
      <c r="Q38" s="1"/>
      <c r="R38" s="1">
        <v>0</v>
      </c>
      <c r="S38" s="1">
        <v>0</v>
      </c>
      <c r="T38" s="1">
        <v>0</v>
      </c>
      <c r="U38" s="31">
        <f t="shared" si="5"/>
        <v>0</v>
      </c>
      <c r="V38" s="1"/>
      <c r="W38" s="2">
        <v>2500</v>
      </c>
      <c r="X38" s="27">
        <v>0</v>
      </c>
      <c r="Y38" s="1"/>
      <c r="Z38" s="1"/>
      <c r="AA38" s="1"/>
      <c r="AB38" s="1"/>
      <c r="AC38" s="1"/>
      <c r="AD38" s="1"/>
      <c r="AE38" s="1"/>
      <c r="AF38" s="1"/>
    </row>
    <row r="39" spans="1:32">
      <c r="A39" s="4">
        <v>45187</v>
      </c>
      <c r="B39" s="36">
        <v>33</v>
      </c>
      <c r="C39" s="36" t="s">
        <v>25</v>
      </c>
      <c r="D39" s="1">
        <v>4000</v>
      </c>
      <c r="E39" s="15">
        <f t="shared" si="15"/>
        <v>322000</v>
      </c>
      <c r="F39" s="1">
        <v>4000</v>
      </c>
      <c r="G39" s="43">
        <f t="shared" si="12"/>
        <v>322000</v>
      </c>
      <c r="H39" s="27">
        <f t="shared" si="2"/>
        <v>8000</v>
      </c>
      <c r="I39" s="38">
        <f t="shared" si="3"/>
        <v>644000</v>
      </c>
      <c r="J39" s="1"/>
      <c r="K39" s="29">
        <v>2500</v>
      </c>
      <c r="L39" s="27">
        <f t="shared" si="4"/>
        <v>3.2</v>
      </c>
      <c r="M39" s="1"/>
      <c r="N39" s="1"/>
      <c r="O39" s="1"/>
      <c r="P39" s="1"/>
      <c r="Q39" s="1"/>
      <c r="R39" s="1">
        <v>0</v>
      </c>
      <c r="S39" s="1">
        <v>0</v>
      </c>
      <c r="T39" s="1">
        <v>0</v>
      </c>
      <c r="U39" s="31">
        <f t="shared" si="5"/>
        <v>0</v>
      </c>
      <c r="V39" s="1"/>
      <c r="W39" s="2">
        <v>2500</v>
      </c>
      <c r="X39" s="27">
        <v>0</v>
      </c>
      <c r="Y39" s="1"/>
      <c r="Z39" s="1"/>
      <c r="AA39" s="1"/>
      <c r="AB39" s="1"/>
      <c r="AC39" s="1"/>
      <c r="AD39" s="1"/>
      <c r="AE39" s="1"/>
      <c r="AF39" s="1"/>
    </row>
    <row r="40" spans="1:32">
      <c r="A40" s="4">
        <v>45188</v>
      </c>
      <c r="B40" s="36">
        <v>33</v>
      </c>
      <c r="C40" s="36" t="s">
        <v>25</v>
      </c>
      <c r="D40" s="1">
        <v>4000</v>
      </c>
      <c r="E40" s="15">
        <f t="shared" si="15"/>
        <v>326000</v>
      </c>
      <c r="F40" s="1">
        <v>4000</v>
      </c>
      <c r="G40" s="43">
        <f t="shared" si="12"/>
        <v>326000</v>
      </c>
      <c r="H40" s="27">
        <f t="shared" si="2"/>
        <v>8000</v>
      </c>
      <c r="I40" s="38">
        <f t="shared" si="3"/>
        <v>652000</v>
      </c>
      <c r="J40" s="1"/>
      <c r="K40" s="29">
        <v>2500</v>
      </c>
      <c r="L40" s="27">
        <f t="shared" si="4"/>
        <v>3.2</v>
      </c>
      <c r="M40" s="1"/>
      <c r="N40" s="1"/>
      <c r="O40" s="1"/>
      <c r="P40" s="1"/>
      <c r="Q40" s="1"/>
      <c r="R40" s="1">
        <v>0</v>
      </c>
      <c r="S40" s="1">
        <v>0</v>
      </c>
      <c r="T40" s="1">
        <v>0</v>
      </c>
      <c r="U40" s="31">
        <f t="shared" si="5"/>
        <v>0</v>
      </c>
      <c r="V40" s="1"/>
      <c r="W40" s="2">
        <v>2500</v>
      </c>
      <c r="X40" s="27">
        <v>0</v>
      </c>
      <c r="Y40" s="1"/>
      <c r="Z40" s="1"/>
      <c r="AA40" s="1"/>
      <c r="AB40" s="1"/>
      <c r="AC40" s="1"/>
      <c r="AD40" s="1"/>
      <c r="AE40" s="1"/>
      <c r="AF40" s="1"/>
    </row>
    <row r="41" spans="1:32">
      <c r="A41" s="4">
        <v>45189</v>
      </c>
      <c r="B41" s="36">
        <v>33</v>
      </c>
      <c r="C41" s="36" t="s">
        <v>25</v>
      </c>
      <c r="D41" s="1">
        <v>4000</v>
      </c>
      <c r="E41" s="15">
        <f t="shared" si="15"/>
        <v>330000</v>
      </c>
      <c r="F41" s="1">
        <v>4000</v>
      </c>
      <c r="G41" s="43">
        <f t="shared" si="12"/>
        <v>330000</v>
      </c>
      <c r="H41" s="27">
        <f t="shared" si="2"/>
        <v>8000</v>
      </c>
      <c r="I41" s="38">
        <f t="shared" si="3"/>
        <v>660000</v>
      </c>
      <c r="J41" s="1"/>
      <c r="K41" s="29">
        <v>2500</v>
      </c>
      <c r="L41" s="27">
        <f t="shared" si="4"/>
        <v>3.2</v>
      </c>
      <c r="M41" s="1"/>
      <c r="N41" s="1"/>
      <c r="O41" s="1"/>
      <c r="P41" s="1"/>
      <c r="Q41" s="1"/>
      <c r="R41" s="1">
        <v>0</v>
      </c>
      <c r="S41" s="1">
        <v>0</v>
      </c>
      <c r="T41" s="1">
        <v>0</v>
      </c>
      <c r="U41" s="31">
        <f t="shared" si="5"/>
        <v>0</v>
      </c>
      <c r="V41" s="1"/>
      <c r="W41" s="2">
        <v>2500</v>
      </c>
      <c r="X41" s="27">
        <v>0</v>
      </c>
      <c r="Y41" s="1"/>
      <c r="Z41" s="1"/>
      <c r="AA41" s="1"/>
      <c r="AB41" s="1"/>
      <c r="AC41" s="1"/>
      <c r="AD41" s="1"/>
      <c r="AE41" s="1"/>
      <c r="AF41" s="1"/>
    </row>
    <row r="42" spans="1:32">
      <c r="A42" s="4">
        <v>45190</v>
      </c>
      <c r="B42" s="36">
        <v>33</v>
      </c>
      <c r="C42" s="36" t="s">
        <v>25</v>
      </c>
      <c r="D42" s="1">
        <v>3000</v>
      </c>
      <c r="E42" s="15">
        <f t="shared" si="15"/>
        <v>333000</v>
      </c>
      <c r="F42" s="1">
        <v>3000</v>
      </c>
      <c r="G42" s="43">
        <f t="shared" si="12"/>
        <v>333000</v>
      </c>
      <c r="H42" s="27">
        <f t="shared" si="2"/>
        <v>6000</v>
      </c>
      <c r="I42" s="38">
        <f t="shared" si="3"/>
        <v>666000</v>
      </c>
      <c r="J42" s="1"/>
      <c r="K42" s="29">
        <v>2500</v>
      </c>
      <c r="L42" s="27">
        <f t="shared" si="4"/>
        <v>2.4</v>
      </c>
      <c r="M42" s="1"/>
      <c r="N42" s="1"/>
      <c r="O42" s="1"/>
      <c r="P42" s="1"/>
      <c r="Q42" s="1"/>
      <c r="R42" s="1">
        <v>0</v>
      </c>
      <c r="S42" s="1">
        <v>0</v>
      </c>
      <c r="T42" s="1">
        <v>0</v>
      </c>
      <c r="U42" s="31">
        <f t="shared" si="5"/>
        <v>0</v>
      </c>
      <c r="V42" s="1"/>
      <c r="W42" s="2">
        <v>2500</v>
      </c>
      <c r="X42" s="27">
        <v>0</v>
      </c>
      <c r="Y42" s="1"/>
      <c r="Z42" s="1"/>
      <c r="AA42" s="1"/>
      <c r="AB42" s="1"/>
      <c r="AC42" s="1"/>
      <c r="AD42" s="1"/>
      <c r="AE42" s="1"/>
      <c r="AF42" s="1"/>
    </row>
    <row r="43" spans="1:32">
      <c r="A43" s="4">
        <v>45191</v>
      </c>
      <c r="B43" s="36">
        <v>33</v>
      </c>
      <c r="C43" s="36" t="s">
        <v>25</v>
      </c>
      <c r="D43" s="1"/>
      <c r="E43" s="15">
        <f t="shared" si="15"/>
        <v>333000</v>
      </c>
      <c r="F43" s="1"/>
      <c r="G43" s="43">
        <f t="shared" si="12"/>
        <v>333000</v>
      </c>
      <c r="H43" s="27">
        <f t="shared" si="2"/>
        <v>0</v>
      </c>
      <c r="I43" s="38">
        <f t="shared" si="3"/>
        <v>666000</v>
      </c>
      <c r="J43" s="1"/>
      <c r="K43" s="29">
        <v>2500</v>
      </c>
      <c r="L43" s="27">
        <f t="shared" si="4"/>
        <v>0</v>
      </c>
      <c r="M43" s="1"/>
      <c r="N43" s="1"/>
      <c r="O43" s="1"/>
      <c r="P43" s="1"/>
      <c r="Q43" s="1"/>
      <c r="R43" s="1">
        <v>0</v>
      </c>
      <c r="S43" s="1">
        <v>0</v>
      </c>
      <c r="T43" s="1">
        <v>0</v>
      </c>
      <c r="U43" s="31">
        <f t="shared" si="5"/>
        <v>0</v>
      </c>
      <c r="V43" s="1"/>
      <c r="W43" s="2">
        <v>2500</v>
      </c>
      <c r="X43" s="27">
        <v>0</v>
      </c>
      <c r="Y43" s="1"/>
      <c r="Z43" s="1"/>
      <c r="AA43" s="1"/>
      <c r="AB43" s="1"/>
      <c r="AC43" s="1"/>
      <c r="AD43" s="1"/>
      <c r="AE43" s="1"/>
      <c r="AF43" s="1"/>
    </row>
    <row r="44" spans="1:32">
      <c r="A44" s="4">
        <v>45192</v>
      </c>
      <c r="B44" s="36">
        <v>33</v>
      </c>
      <c r="C44" s="36" t="s">
        <v>25</v>
      </c>
      <c r="D44" s="1">
        <v>1000</v>
      </c>
      <c r="E44" s="15">
        <f t="shared" si="15"/>
        <v>334000</v>
      </c>
      <c r="F44" s="1">
        <v>1000</v>
      </c>
      <c r="G44" s="43">
        <f t="shared" si="12"/>
        <v>334000</v>
      </c>
      <c r="H44" s="27">
        <f t="shared" si="2"/>
        <v>2000</v>
      </c>
      <c r="I44" s="38">
        <f t="shared" si="3"/>
        <v>668000</v>
      </c>
      <c r="J44" s="1"/>
      <c r="K44" s="29">
        <v>2500</v>
      </c>
      <c r="L44" s="27">
        <f t="shared" si="4"/>
        <v>0.8</v>
      </c>
      <c r="M44" s="1"/>
      <c r="N44" s="1"/>
      <c r="O44" s="1"/>
      <c r="P44" s="1"/>
      <c r="Q44" s="1">
        <v>330000</v>
      </c>
      <c r="R44" s="1">
        <f>+R43+Q44</f>
        <v>330000</v>
      </c>
      <c r="S44" s="1">
        <v>330000</v>
      </c>
      <c r="T44" s="1">
        <f>+T43+S44</f>
        <v>330000</v>
      </c>
      <c r="U44" s="31">
        <f>+R44+T44</f>
        <v>660000</v>
      </c>
      <c r="V44" s="1"/>
      <c r="W44" s="2">
        <v>2500</v>
      </c>
      <c r="X44" s="27">
        <f>+U44/W44</f>
        <v>264</v>
      </c>
      <c r="Y44" s="1"/>
      <c r="Z44" s="1"/>
      <c r="AA44" s="1"/>
      <c r="AB44" s="1"/>
      <c r="AC44" s="1"/>
      <c r="AD44" s="1"/>
      <c r="AE44" s="1"/>
      <c r="AF44" s="1"/>
    </row>
    <row r="45" spans="1:32">
      <c r="A45" s="4">
        <v>45193</v>
      </c>
      <c r="B45" s="36">
        <v>33</v>
      </c>
      <c r="C45" s="36" t="s">
        <v>25</v>
      </c>
      <c r="D45" s="1"/>
      <c r="E45" s="15">
        <f t="shared" si="15"/>
        <v>334000</v>
      </c>
      <c r="F45" s="1"/>
      <c r="G45" s="43">
        <f t="shared" si="12"/>
        <v>334000</v>
      </c>
      <c r="H45" s="27">
        <f t="shared" si="2"/>
        <v>0</v>
      </c>
      <c r="I45" s="38">
        <f t="shared" si="3"/>
        <v>668000</v>
      </c>
      <c r="J45" s="1"/>
      <c r="K45" s="29">
        <v>2500</v>
      </c>
      <c r="L45" s="27">
        <f t="shared" si="4"/>
        <v>0</v>
      </c>
      <c r="M45" s="1"/>
      <c r="N45" s="1"/>
      <c r="O45" s="1"/>
      <c r="P45" s="1"/>
      <c r="Q45" s="1"/>
      <c r="R45" s="1">
        <f t="shared" ref="R45:R51" si="16">+R44+Q45</f>
        <v>330000</v>
      </c>
      <c r="S45" s="1">
        <v>0</v>
      </c>
      <c r="T45" s="1">
        <f t="shared" ref="T45:T51" si="17">+T44+S45</f>
        <v>330000</v>
      </c>
      <c r="U45" s="31">
        <f t="shared" ref="U45:U51" si="18">+R45+T45</f>
        <v>660000</v>
      </c>
      <c r="V45" s="1"/>
      <c r="W45" s="2">
        <v>2500</v>
      </c>
      <c r="X45" s="27">
        <f t="shared" ref="X45:X51" si="19">+U45/W45</f>
        <v>264</v>
      </c>
      <c r="Y45" s="1"/>
      <c r="Z45" s="1"/>
      <c r="AA45" s="1"/>
      <c r="AB45" s="1"/>
      <c r="AC45" s="1"/>
      <c r="AD45" s="1"/>
      <c r="AE45" s="1"/>
      <c r="AF45" s="1"/>
    </row>
    <row r="46" spans="1:32">
      <c r="A46" s="4">
        <v>45194</v>
      </c>
      <c r="B46" s="36">
        <v>33</v>
      </c>
      <c r="C46" s="36" t="s">
        <v>25</v>
      </c>
      <c r="D46" s="1">
        <v>3000</v>
      </c>
      <c r="E46" s="15">
        <f t="shared" si="15"/>
        <v>337000</v>
      </c>
      <c r="F46" s="1">
        <v>3000</v>
      </c>
      <c r="G46" s="43">
        <f t="shared" si="12"/>
        <v>337000</v>
      </c>
      <c r="H46" s="27">
        <f t="shared" si="2"/>
        <v>6000</v>
      </c>
      <c r="I46" s="38">
        <f t="shared" si="3"/>
        <v>674000</v>
      </c>
      <c r="J46" s="1"/>
      <c r="K46" s="29">
        <v>2500</v>
      </c>
      <c r="L46" s="27">
        <f t="shared" si="4"/>
        <v>2.4</v>
      </c>
      <c r="M46" s="1"/>
      <c r="N46" s="1"/>
      <c r="O46" s="1"/>
      <c r="P46" s="1"/>
      <c r="Q46" s="1"/>
      <c r="R46" s="1">
        <f t="shared" si="16"/>
        <v>330000</v>
      </c>
      <c r="S46" s="1">
        <v>0</v>
      </c>
      <c r="T46" s="1">
        <f t="shared" si="17"/>
        <v>330000</v>
      </c>
      <c r="U46" s="31">
        <f t="shared" si="18"/>
        <v>660000</v>
      </c>
      <c r="V46" s="1"/>
      <c r="W46" s="2">
        <v>2500</v>
      </c>
      <c r="X46" s="27">
        <f t="shared" si="19"/>
        <v>264</v>
      </c>
      <c r="Y46" s="1"/>
      <c r="Z46" s="1"/>
      <c r="AA46" s="1"/>
      <c r="AB46" s="1"/>
      <c r="AC46" s="1"/>
      <c r="AD46" s="1"/>
      <c r="AE46" s="1"/>
      <c r="AF46" s="1"/>
    </row>
    <row r="47" spans="1:32">
      <c r="A47" s="4">
        <v>45195</v>
      </c>
      <c r="B47" s="36">
        <v>33</v>
      </c>
      <c r="C47" s="36" t="s">
        <v>25</v>
      </c>
      <c r="D47" s="1">
        <v>1000</v>
      </c>
      <c r="E47" s="15">
        <f t="shared" si="15"/>
        <v>338000</v>
      </c>
      <c r="F47" s="1">
        <v>1000</v>
      </c>
      <c r="G47" s="43">
        <f t="shared" si="12"/>
        <v>338000</v>
      </c>
      <c r="H47" s="27">
        <f t="shared" si="2"/>
        <v>2000</v>
      </c>
      <c r="I47" s="38">
        <f t="shared" si="3"/>
        <v>676000</v>
      </c>
      <c r="J47" s="1"/>
      <c r="K47" s="29">
        <v>2500</v>
      </c>
      <c r="L47" s="27">
        <f t="shared" si="4"/>
        <v>0.8</v>
      </c>
      <c r="M47" s="1"/>
      <c r="N47" s="1"/>
      <c r="O47" s="1"/>
      <c r="P47" s="1"/>
      <c r="Q47" s="1"/>
      <c r="R47" s="1">
        <f t="shared" si="16"/>
        <v>330000</v>
      </c>
      <c r="S47" s="1">
        <v>0</v>
      </c>
      <c r="T47" s="1">
        <f t="shared" si="17"/>
        <v>330000</v>
      </c>
      <c r="U47" s="31">
        <f t="shared" si="18"/>
        <v>660000</v>
      </c>
      <c r="V47" s="1"/>
      <c r="W47" s="2">
        <v>2500</v>
      </c>
      <c r="X47" s="27">
        <f t="shared" si="19"/>
        <v>264</v>
      </c>
      <c r="Y47" s="1"/>
      <c r="Z47" s="1"/>
      <c r="AA47" s="1"/>
      <c r="AB47" s="1"/>
      <c r="AC47" s="1"/>
      <c r="AD47" s="1"/>
      <c r="AE47" s="1"/>
      <c r="AF47" s="1"/>
    </row>
    <row r="48" spans="1:32">
      <c r="A48" s="4">
        <v>45196</v>
      </c>
      <c r="B48" s="36">
        <v>33</v>
      </c>
      <c r="C48" s="36" t="s">
        <v>25</v>
      </c>
      <c r="D48" s="1">
        <v>2000</v>
      </c>
      <c r="E48" s="15">
        <f t="shared" si="15"/>
        <v>340000</v>
      </c>
      <c r="F48" s="1">
        <v>2000</v>
      </c>
      <c r="G48" s="43">
        <f t="shared" si="12"/>
        <v>340000</v>
      </c>
      <c r="H48" s="27">
        <f t="shared" si="2"/>
        <v>4000</v>
      </c>
      <c r="I48" s="38">
        <f t="shared" si="3"/>
        <v>680000</v>
      </c>
      <c r="J48" s="1"/>
      <c r="K48" s="29">
        <v>2500</v>
      </c>
      <c r="L48" s="27">
        <f t="shared" si="4"/>
        <v>1.6</v>
      </c>
      <c r="M48" s="1"/>
      <c r="N48" s="1"/>
      <c r="O48" s="1"/>
      <c r="P48" s="1"/>
      <c r="Q48" s="1"/>
      <c r="R48" s="1">
        <f t="shared" si="16"/>
        <v>330000</v>
      </c>
      <c r="S48" s="1">
        <v>0</v>
      </c>
      <c r="T48" s="1">
        <f t="shared" si="17"/>
        <v>330000</v>
      </c>
      <c r="U48" s="31">
        <f t="shared" si="18"/>
        <v>660000</v>
      </c>
      <c r="V48" s="1"/>
      <c r="W48" s="2">
        <v>2500</v>
      </c>
      <c r="X48" s="27">
        <f t="shared" si="19"/>
        <v>264</v>
      </c>
      <c r="Y48" s="1"/>
      <c r="Z48" s="1"/>
      <c r="AA48" s="1"/>
      <c r="AB48" s="1"/>
      <c r="AC48" s="1"/>
      <c r="AD48" s="1"/>
      <c r="AE48" s="1"/>
      <c r="AF48" s="1"/>
    </row>
    <row r="49" spans="1:32">
      <c r="A49" s="4">
        <v>45197</v>
      </c>
      <c r="B49" s="1">
        <v>34</v>
      </c>
      <c r="C49" s="1" t="s">
        <v>25</v>
      </c>
      <c r="D49" s="1"/>
      <c r="E49" s="15">
        <f t="shared" si="15"/>
        <v>340000</v>
      </c>
      <c r="F49" s="1"/>
      <c r="G49" s="43">
        <f t="shared" si="12"/>
        <v>340000</v>
      </c>
      <c r="H49" s="27">
        <f t="shared" si="2"/>
        <v>0</v>
      </c>
      <c r="I49" s="38">
        <f t="shared" si="3"/>
        <v>680000</v>
      </c>
      <c r="J49" s="1"/>
      <c r="K49" s="29">
        <v>2500</v>
      </c>
      <c r="L49" s="27">
        <f t="shared" si="4"/>
        <v>0</v>
      </c>
      <c r="M49" s="1"/>
      <c r="N49" s="1"/>
      <c r="O49" s="1"/>
      <c r="P49" s="1"/>
      <c r="Q49" s="1"/>
      <c r="R49" s="1">
        <f t="shared" si="16"/>
        <v>330000</v>
      </c>
      <c r="S49" s="1">
        <v>0</v>
      </c>
      <c r="T49" s="1">
        <f t="shared" si="17"/>
        <v>330000</v>
      </c>
      <c r="U49" s="31">
        <f t="shared" si="18"/>
        <v>660000</v>
      </c>
      <c r="V49" s="1"/>
      <c r="W49" s="2">
        <v>2500</v>
      </c>
      <c r="X49" s="27">
        <f t="shared" si="19"/>
        <v>264</v>
      </c>
      <c r="Y49" s="1"/>
      <c r="Z49" s="1"/>
      <c r="AA49" s="1"/>
      <c r="AB49" s="1"/>
      <c r="AC49" s="1"/>
      <c r="AD49" s="1"/>
      <c r="AE49" s="1"/>
      <c r="AF49" s="1"/>
    </row>
    <row r="50" spans="1:32">
      <c r="A50" s="4">
        <v>45198</v>
      </c>
      <c r="B50" s="1">
        <v>35</v>
      </c>
      <c r="C50" s="1" t="s">
        <v>25</v>
      </c>
      <c r="D50" s="1">
        <v>4000</v>
      </c>
      <c r="E50" s="15">
        <f t="shared" si="15"/>
        <v>344000</v>
      </c>
      <c r="F50" s="1">
        <v>4000</v>
      </c>
      <c r="G50" s="43">
        <f t="shared" si="12"/>
        <v>344000</v>
      </c>
      <c r="H50" s="27">
        <f t="shared" si="2"/>
        <v>8000</v>
      </c>
      <c r="I50" s="38">
        <f t="shared" si="3"/>
        <v>688000</v>
      </c>
      <c r="J50" s="1"/>
      <c r="K50" s="29">
        <v>2500</v>
      </c>
      <c r="L50" s="27">
        <f t="shared" si="4"/>
        <v>3.2</v>
      </c>
      <c r="M50" s="1"/>
      <c r="N50" s="1"/>
      <c r="O50" s="1"/>
      <c r="P50" s="1"/>
      <c r="Q50" s="1"/>
      <c r="R50" s="1">
        <f t="shared" si="16"/>
        <v>330000</v>
      </c>
      <c r="S50" s="1">
        <v>0</v>
      </c>
      <c r="T50" s="1">
        <f t="shared" si="17"/>
        <v>330000</v>
      </c>
      <c r="U50" s="31">
        <f t="shared" si="18"/>
        <v>660000</v>
      </c>
      <c r="V50" s="1"/>
      <c r="W50" s="2">
        <v>2500</v>
      </c>
      <c r="X50" s="27">
        <f t="shared" si="19"/>
        <v>264</v>
      </c>
      <c r="Y50" s="1"/>
      <c r="Z50" s="1"/>
      <c r="AA50" s="1"/>
      <c r="AB50" s="1"/>
      <c r="AC50" s="1"/>
      <c r="AD50" s="1"/>
      <c r="AE50" s="1"/>
      <c r="AF50" s="1"/>
    </row>
    <row r="51" spans="1:32">
      <c r="A51" s="4">
        <v>45199</v>
      </c>
      <c r="B51" s="1"/>
      <c r="C51" s="1"/>
      <c r="D51" s="1"/>
      <c r="E51" s="15">
        <f t="shared" si="15"/>
        <v>344000</v>
      </c>
      <c r="F51" s="1"/>
      <c r="G51" s="43">
        <f t="shared" si="12"/>
        <v>344000</v>
      </c>
      <c r="H51" s="27">
        <f t="shared" si="2"/>
        <v>0</v>
      </c>
      <c r="I51" s="38">
        <f t="shared" si="3"/>
        <v>688000</v>
      </c>
      <c r="J51" s="1"/>
      <c r="K51" s="29">
        <v>2500</v>
      </c>
      <c r="L51" s="27">
        <f t="shared" si="4"/>
        <v>0</v>
      </c>
      <c r="M51" s="1"/>
      <c r="N51" s="1"/>
      <c r="O51" s="1"/>
      <c r="P51" s="1"/>
      <c r="Q51" s="1"/>
      <c r="R51" s="1">
        <f t="shared" si="16"/>
        <v>330000</v>
      </c>
      <c r="S51" s="1">
        <v>0</v>
      </c>
      <c r="T51" s="1">
        <f t="shared" si="17"/>
        <v>330000</v>
      </c>
      <c r="U51" s="31">
        <f t="shared" si="18"/>
        <v>660000</v>
      </c>
      <c r="V51" s="1"/>
      <c r="W51" s="2">
        <v>2500</v>
      </c>
      <c r="X51" s="27">
        <f t="shared" si="19"/>
        <v>264</v>
      </c>
      <c r="Y51" s="1"/>
      <c r="Z51" s="1"/>
      <c r="AA51" s="1"/>
      <c r="AB51" s="1"/>
      <c r="AC51" s="1"/>
      <c r="AD51" s="1"/>
      <c r="AE51" s="1"/>
      <c r="AF51" s="1"/>
    </row>
    <row r="52" spans="1:32" ht="15.75">
      <c r="A52" s="47" t="s">
        <v>31</v>
      </c>
      <c r="B52" s="48"/>
      <c r="C52" s="49"/>
      <c r="D52" s="44"/>
      <c r="E52" s="44"/>
      <c r="F52" s="44"/>
      <c r="G52" s="44"/>
      <c r="H52" s="40">
        <f>SUM(H22:H51)</f>
        <v>496000</v>
      </c>
      <c r="I52" s="44"/>
      <c r="J52" s="44"/>
      <c r="K52" s="45">
        <v>2500</v>
      </c>
      <c r="L52" s="46">
        <f t="shared" si="4"/>
        <v>198.4</v>
      </c>
      <c r="M52" s="44"/>
      <c r="N52" s="44"/>
      <c r="O52" s="44"/>
      <c r="P52" s="44"/>
      <c r="Q52" s="44"/>
      <c r="R52" s="44">
        <v>0</v>
      </c>
      <c r="S52" s="44">
        <v>0</v>
      </c>
      <c r="T52" s="44"/>
      <c r="U52" s="44">
        <f t="shared" si="5"/>
        <v>0</v>
      </c>
      <c r="V52" s="44"/>
      <c r="W52" s="32">
        <v>2500</v>
      </c>
      <c r="X52" s="44"/>
      <c r="Y52" s="44"/>
      <c r="Z52" s="44"/>
      <c r="AA52" s="44"/>
      <c r="AB52" s="44"/>
      <c r="AC52" s="44"/>
      <c r="AD52" s="44"/>
      <c r="AE52" s="44"/>
      <c r="AF52" s="44"/>
    </row>
    <row r="53" spans="1:32" ht="15.75">
      <c r="A53" s="50" t="s">
        <v>32</v>
      </c>
      <c r="B53" s="51"/>
      <c r="C53" s="52"/>
      <c r="D53" s="44"/>
      <c r="E53" s="44"/>
      <c r="F53" s="44"/>
      <c r="G53" s="44"/>
      <c r="H53" s="40">
        <f>+H21+H52</f>
        <v>688000</v>
      </c>
      <c r="I53" s="44"/>
      <c r="J53" s="44"/>
      <c r="K53" s="45">
        <v>2500</v>
      </c>
      <c r="L53" s="46">
        <f t="shared" si="4"/>
        <v>275.2</v>
      </c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</row>
    <row r="54" spans="1:32">
      <c r="A54" s="4">
        <v>45200</v>
      </c>
      <c r="B54" s="1"/>
      <c r="C54" s="1"/>
      <c r="D54" s="1"/>
      <c r="E54" s="1"/>
      <c r="F54" s="1"/>
      <c r="G54" s="1"/>
      <c r="H54" s="1"/>
      <c r="I54" s="39"/>
      <c r="J54" s="1"/>
      <c r="K54" s="29">
        <v>2500</v>
      </c>
      <c r="L54" s="27">
        <f t="shared" si="4"/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4">
        <v>45201</v>
      </c>
      <c r="B55" s="1"/>
      <c r="C55" s="1"/>
      <c r="D55" s="1"/>
      <c r="E55" s="1"/>
      <c r="F55" s="1"/>
      <c r="G55" s="1"/>
      <c r="H55" s="1"/>
      <c r="I55" s="39"/>
      <c r="J55" s="1"/>
      <c r="K55" s="29">
        <v>2500</v>
      </c>
      <c r="L55" s="27">
        <f t="shared" si="4"/>
        <v>0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4">
        <v>45202</v>
      </c>
      <c r="B56" s="1"/>
      <c r="C56" s="1"/>
      <c r="D56" s="1"/>
      <c r="E56" s="1"/>
      <c r="F56" s="1"/>
      <c r="G56" s="1"/>
      <c r="H56" s="1"/>
      <c r="I56" s="39"/>
      <c r="J56" s="1"/>
      <c r="K56" s="29">
        <v>2500</v>
      </c>
      <c r="L56" s="27">
        <f t="shared" si="4"/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4">
        <v>45203</v>
      </c>
      <c r="B57" s="1"/>
      <c r="C57" s="1"/>
      <c r="D57" s="1"/>
      <c r="E57" s="1"/>
      <c r="F57" s="1"/>
      <c r="G57" s="1"/>
      <c r="H57" s="1"/>
      <c r="I57" s="39"/>
      <c r="J57" s="1"/>
      <c r="K57" s="29">
        <v>2500</v>
      </c>
      <c r="L57" s="27">
        <f t="shared" si="4"/>
        <v>0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4">
        <v>45204</v>
      </c>
      <c r="B58" s="1"/>
      <c r="C58" s="1"/>
      <c r="D58" s="1"/>
      <c r="E58" s="1"/>
      <c r="F58" s="1"/>
      <c r="G58" s="1"/>
      <c r="H58" s="1"/>
      <c r="I58" s="39"/>
      <c r="J58" s="1"/>
      <c r="K58" s="29">
        <v>2500</v>
      </c>
      <c r="L58" s="27">
        <f t="shared" si="4"/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4">
        <v>45205</v>
      </c>
      <c r="B59" s="1"/>
      <c r="C59" s="1"/>
      <c r="D59" s="1"/>
      <c r="E59" s="1"/>
      <c r="F59" s="1"/>
      <c r="G59" s="1"/>
      <c r="H59" s="1"/>
      <c r="I59" s="39"/>
      <c r="J59" s="1"/>
      <c r="K59" s="29">
        <v>2500</v>
      </c>
      <c r="L59" s="27">
        <f t="shared" si="4"/>
        <v>0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4">
        <v>45206</v>
      </c>
      <c r="B60" s="1"/>
      <c r="C60" s="1"/>
      <c r="D60" s="1"/>
      <c r="E60" s="1"/>
      <c r="F60" s="1"/>
      <c r="G60" s="1"/>
      <c r="H60" s="1"/>
      <c r="I60" s="39"/>
      <c r="J60" s="1"/>
      <c r="K60" s="29">
        <v>2500</v>
      </c>
      <c r="L60" s="27">
        <f t="shared" si="4"/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4">
        <v>45207</v>
      </c>
      <c r="B61" s="1"/>
      <c r="C61" s="1"/>
      <c r="D61" s="1"/>
      <c r="E61" s="1"/>
      <c r="F61" s="1"/>
      <c r="G61" s="1"/>
      <c r="H61" s="1"/>
      <c r="I61" s="39"/>
      <c r="J61" s="1"/>
      <c r="K61" s="29">
        <v>2500</v>
      </c>
      <c r="L61" s="27">
        <f t="shared" si="4"/>
        <v>0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4">
        <v>45208</v>
      </c>
      <c r="B62" s="1"/>
      <c r="C62" s="1"/>
      <c r="D62" s="1"/>
      <c r="E62" s="1"/>
      <c r="F62" s="1"/>
      <c r="G62" s="1"/>
      <c r="H62" s="1"/>
      <c r="I62" s="39"/>
      <c r="J62" s="1"/>
      <c r="K62" s="29">
        <v>2500</v>
      </c>
      <c r="L62" s="27">
        <f t="shared" si="4"/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4">
        <v>45209</v>
      </c>
      <c r="B63" s="1"/>
      <c r="C63" s="1"/>
      <c r="D63" s="1"/>
      <c r="E63" s="1"/>
      <c r="F63" s="1"/>
      <c r="G63" s="1"/>
      <c r="H63" s="1"/>
      <c r="I63" s="39"/>
      <c r="J63" s="1"/>
      <c r="K63" s="29">
        <v>2500</v>
      </c>
      <c r="L63" s="27">
        <f t="shared" si="4"/>
        <v>0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4">
        <v>45210</v>
      </c>
      <c r="B64" s="1"/>
      <c r="C64" s="1"/>
      <c r="D64" s="1"/>
      <c r="E64" s="1"/>
      <c r="F64" s="1"/>
      <c r="G64" s="1"/>
      <c r="H64" s="1"/>
      <c r="I64" s="39"/>
      <c r="J64" s="1"/>
      <c r="K64" s="29">
        <v>2500</v>
      </c>
      <c r="L64" s="27">
        <f t="shared" si="4"/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4">
        <v>45211</v>
      </c>
      <c r="B65" s="1"/>
      <c r="C65" s="1"/>
      <c r="D65" s="1"/>
      <c r="E65" s="1"/>
      <c r="F65" s="1"/>
      <c r="G65" s="1"/>
      <c r="H65" s="1"/>
      <c r="I65" s="39"/>
      <c r="J65" s="1"/>
      <c r="K65" s="29">
        <v>2500</v>
      </c>
      <c r="L65" s="27">
        <f t="shared" si="4"/>
        <v>0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4">
        <v>45212</v>
      </c>
      <c r="B66" s="1"/>
      <c r="C66" s="1"/>
      <c r="D66" s="1"/>
      <c r="E66" s="1"/>
      <c r="F66" s="1"/>
      <c r="G66" s="1"/>
      <c r="H66" s="1"/>
      <c r="I66" s="39"/>
      <c r="J66" s="1"/>
      <c r="K66" s="29">
        <v>2500</v>
      </c>
      <c r="L66" s="27">
        <f t="shared" si="4"/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4">
        <v>45213</v>
      </c>
      <c r="B67" s="1"/>
      <c r="C67" s="1"/>
      <c r="D67" s="1"/>
      <c r="E67" s="1"/>
      <c r="F67" s="1"/>
      <c r="G67" s="1"/>
      <c r="H67" s="1"/>
      <c r="I67" s="39"/>
      <c r="J67" s="1"/>
      <c r="K67" s="29">
        <v>2500</v>
      </c>
      <c r="L67" s="27">
        <f t="shared" si="4"/>
        <v>0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4">
        <v>45214</v>
      </c>
      <c r="B68" s="1"/>
      <c r="C68" s="1"/>
      <c r="D68" s="1"/>
      <c r="E68" s="1"/>
      <c r="F68" s="1"/>
      <c r="G68" s="1"/>
      <c r="H68" s="1"/>
      <c r="I68" s="39"/>
      <c r="J68" s="1"/>
      <c r="K68" s="29">
        <v>2500</v>
      </c>
      <c r="L68" s="27">
        <f t="shared" si="4"/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4">
        <v>45215</v>
      </c>
      <c r="B69" s="1"/>
      <c r="C69" s="1"/>
      <c r="D69" s="1"/>
      <c r="E69" s="1"/>
      <c r="F69" s="1"/>
      <c r="G69" s="1"/>
      <c r="H69" s="1"/>
      <c r="I69" s="39"/>
      <c r="J69" s="1"/>
      <c r="K69" s="29">
        <v>2500</v>
      </c>
      <c r="L69" s="27">
        <f t="shared" ref="L69:L72" si="20">+H69/K69</f>
        <v>0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4">
        <v>45216</v>
      </c>
      <c r="B70" s="1"/>
      <c r="C70" s="1"/>
      <c r="D70" s="1"/>
      <c r="E70" s="1"/>
      <c r="F70" s="1"/>
      <c r="G70" s="1"/>
      <c r="H70" s="1"/>
      <c r="I70" s="39"/>
      <c r="J70" s="1"/>
      <c r="K70" s="29">
        <v>2500</v>
      </c>
      <c r="L70" s="27">
        <f t="shared" si="20"/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4">
        <v>45217</v>
      </c>
      <c r="B71" s="1"/>
      <c r="C71" s="1"/>
      <c r="D71" s="1"/>
      <c r="E71" s="1"/>
      <c r="F71" s="1"/>
      <c r="G71" s="1"/>
      <c r="H71" s="1"/>
      <c r="I71" s="39"/>
      <c r="J71" s="1"/>
      <c r="K71" s="29">
        <v>2500</v>
      </c>
      <c r="L71" s="27">
        <f t="shared" si="20"/>
        <v>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4">
        <v>45218</v>
      </c>
      <c r="B72" s="1"/>
      <c r="C72" s="1"/>
      <c r="D72" s="1"/>
      <c r="E72" s="1"/>
      <c r="F72" s="1"/>
      <c r="G72" s="1"/>
      <c r="H72" s="1"/>
      <c r="I72" s="39"/>
      <c r="J72" s="1"/>
      <c r="K72" s="29">
        <v>2500</v>
      </c>
      <c r="L72" s="27">
        <f t="shared" si="20"/>
        <v>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4">
        <v>45219</v>
      </c>
      <c r="B73" s="29"/>
      <c r="C73" s="29"/>
      <c r="D73" s="29"/>
      <c r="E73" s="29"/>
      <c r="F73" s="29"/>
      <c r="G73" s="29"/>
      <c r="H73" s="29"/>
      <c r="I73" s="65"/>
      <c r="J73" s="29"/>
      <c r="K73" s="29">
        <v>2500</v>
      </c>
      <c r="L73" s="31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</row>
    <row r="74" spans="1:32">
      <c r="A74" s="4">
        <v>45220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4">
        <v>45221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4">
        <v>45222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4">
        <v>45223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4">
        <v>45224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4">
        <v>45225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4">
        <v>45226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4">
        <v>45227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4">
        <v>45228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4">
        <v>45229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4">
        <v>45230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4"/>
    </row>
    <row r="86" spans="1:32">
      <c r="A86" s="4"/>
    </row>
    <row r="87" spans="1:32">
      <c r="A87" s="4"/>
    </row>
  </sheetData>
  <mergeCells count="10">
    <mergeCell ref="A52:C52"/>
    <mergeCell ref="A53:C53"/>
    <mergeCell ref="R1:V1"/>
    <mergeCell ref="N1:N2"/>
    <mergeCell ref="O1:O2"/>
    <mergeCell ref="P1:P2"/>
    <mergeCell ref="A1:A2"/>
    <mergeCell ref="B1:B2"/>
    <mergeCell ref="C1:C2"/>
    <mergeCell ref="K1: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DE_BUTEMBO</dc:creator>
  <cp:lastModifiedBy>DE_BUTEMBO</cp:lastModifiedBy>
  <dcterms:created xsi:type="dcterms:W3CDTF">2023-09-18T11:13:44Z</dcterms:created>
  <dcterms:modified xsi:type="dcterms:W3CDTF">2023-10-30T15:35:08Z</dcterms:modified>
</cp:coreProperties>
</file>