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fiz\Pemrograman\Computer Vision\VehicleSpeedEstimation\output fix\evaluasi\"/>
    </mc:Choice>
  </mc:AlternateContent>
  <xr:revisionPtr revIDLastSave="0" documentId="13_ncr:1_{33A96832-C883-4944-ABE3-BBB5CBB693A5}" xr6:coauthVersionLast="47" xr6:coauthVersionMax="47" xr10:uidLastSave="{00000000-0000-0000-0000-000000000000}"/>
  <bookViews>
    <workbookView xWindow="-120" yWindow="-120" windowWidth="20640" windowHeight="11760" xr2:uid="{2D61B13F-DC0F-4AFE-A4DD-5B368FE9315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" l="1" a="1"/>
  <c r="H28" i="1" s="1"/>
  <c r="E28" i="1" a="1"/>
  <c r="E28" i="1" s="1"/>
  <c r="H26" i="1"/>
  <c r="E26" i="1"/>
  <c r="H31" i="1" a="1"/>
  <c r="H31" i="1" s="1"/>
  <c r="H30" i="1" a="1"/>
  <c r="H30" i="1" s="1"/>
  <c r="H29" i="1" a="1"/>
  <c r="H29" i="1" s="1"/>
  <c r="E31" i="1" a="1"/>
  <c r="E31" i="1" s="1"/>
  <c r="E30" i="1" a="1"/>
  <c r="E30" i="1" s="1"/>
  <c r="E29" i="1" a="1"/>
  <c r="E29" i="1" s="1"/>
  <c r="B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<sst xmlns="http://schemas.openxmlformats.org/spreadsheetml/2006/main" count="17" uniqueCount="10">
  <si>
    <t>Index</t>
  </si>
  <si>
    <t>Ground Truth</t>
  </si>
  <si>
    <t>Average</t>
  </si>
  <si>
    <t>Hasil Tes (Train pake Dataset Bapaknya)</t>
  </si>
  <si>
    <t>Mape</t>
  </si>
  <si>
    <t>Mse</t>
  </si>
  <si>
    <t>Rmse</t>
  </si>
  <si>
    <t>Mae</t>
  </si>
  <si>
    <t>Avg</t>
  </si>
  <si>
    <t>Hasil Tes (Train pake Dataset Luar)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</si>
</sst>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242D-0B37-48BA-AA82-249CBE68F2FC}">
  <dimension ref="A1:H31"/>
  <sheetViews>
    <sheetView tabSelected="1" topLeftCell="A15" workbookViewId="0">
      <selection activeCell="J26" sqref="J26"/>
    </sheetView>
  </sheetViews>
  <sheetFormatPr defaultRowHeight="15" x14ac:dyDescent="0.25"/>
  <cols>
    <col min="2" max="2" width="13.28515625" style="1" customWidth="1"/>
    <col min="4" max="5" width="18.28515625" customWidth="1"/>
    <col min="7" max="7" width="17.7109375" customWidth="1"/>
    <col min="8" max="8" width="18.5703125" customWidth="1"/>
  </cols>
  <sheetData>
    <row r="1" spans="1:8" x14ac:dyDescent="0.25">
      <c r="A1" t="s">
        <v>0</v>
      </c>
      <c r="B1" s="1" t="s">
        <v>1</v>
      </c>
    </row>
    <row r="2" spans="1:8" x14ac:dyDescent="0.25">
      <c r="A2" s="5">
        <v>3</v>
      </c>
      <c r="B2" s="6">
        <v>23</v>
      </c>
    </row>
    <row r="3" spans="1:8" x14ac:dyDescent="0.25">
      <c r="A3" s="5">
        <v>23</v>
      </c>
      <c r="B3" s="6">
        <v>40</v>
      </c>
    </row>
    <row r="4" spans="1:8" x14ac:dyDescent="0.25">
      <c r="A4" s="5">
        <v>51</v>
      </c>
      <c r="B4" s="6">
        <v>45</v>
      </c>
    </row>
    <row r="5" spans="1:8" x14ac:dyDescent="0.25">
      <c r="A5" s="5">
        <v>109</v>
      </c>
      <c r="B5" s="6">
        <v>24</v>
      </c>
    </row>
    <row r="6" spans="1:8" x14ac:dyDescent="0.25">
      <c r="A6" s="5">
        <v>112</v>
      </c>
      <c r="B6" s="6">
        <v>24</v>
      </c>
    </row>
    <row r="7" spans="1:8" x14ac:dyDescent="0.25">
      <c r="A7" s="5">
        <v>118</v>
      </c>
      <c r="B7" s="6">
        <v>18</v>
      </c>
    </row>
    <row r="8" spans="1:8" x14ac:dyDescent="0.25">
      <c r="A8" s="5">
        <v>134</v>
      </c>
      <c r="B8" s="6">
        <v>18</v>
      </c>
    </row>
    <row r="9" spans="1:8" x14ac:dyDescent="0.25">
      <c r="A9" s="5">
        <v>155</v>
      </c>
      <c r="B9" s="6">
        <v>25</v>
      </c>
    </row>
    <row r="10" spans="1:8" x14ac:dyDescent="0.25">
      <c r="A10" s="5">
        <v>161</v>
      </c>
      <c r="B10" s="6">
        <v>18</v>
      </c>
    </row>
    <row r="11" spans="1:8" x14ac:dyDescent="0.25">
      <c r="A11" s="5">
        <v>171</v>
      </c>
      <c r="B11" s="6">
        <v>25</v>
      </c>
    </row>
    <row r="12" spans="1:8" x14ac:dyDescent="0.25">
      <c r="A12" s="5">
        <v>185</v>
      </c>
      <c r="B12" s="6">
        <v>21</v>
      </c>
    </row>
    <row r="13" spans="1:8" x14ac:dyDescent="0.25">
      <c r="A13" s="5">
        <v>203</v>
      </c>
      <c r="B13" s="6">
        <v>26</v>
      </c>
    </row>
    <row r="14" spans="1:8" x14ac:dyDescent="0.25">
      <c r="A14" s="5">
        <v>242</v>
      </c>
      <c r="B14" s="6">
        <v>25</v>
      </c>
    </row>
    <row r="15" spans="1:8" x14ac:dyDescent="0.25">
      <c r="A15" s="5">
        <v>285</v>
      </c>
      <c r="B15" s="6">
        <v>26</v>
      </c>
      <c r="D15" s="8" t="s">
        <v>3</v>
      </c>
      <c r="E15" s="8"/>
      <c r="G15" s="8" t="s">
        <v>9</v>
      </c>
      <c r="H15" s="8"/>
    </row>
    <row r="16" spans="1:8" x14ac:dyDescent="0.25">
      <c r="A16" s="5">
        <v>286</v>
      </c>
      <c r="B16" s="6">
        <v>22</v>
      </c>
      <c r="D16" s="8"/>
      <c r="E16" s="8"/>
      <c r="G16" s="8"/>
      <c r="H16" s="8"/>
    </row>
    <row r="17" spans="1:8" x14ac:dyDescent="0.25">
      <c r="A17" s="5">
        <v>308</v>
      </c>
      <c r="B17" s="6">
        <v>31</v>
      </c>
      <c r="D17" s="4" t="s">
        <v>0</v>
      </c>
      <c r="E17" s="4" t="s">
        <v>8</v>
      </c>
      <c r="G17" s="4" t="s">
        <v>0</v>
      </c>
      <c r="H17" s="4" t="s">
        <v>8</v>
      </c>
    </row>
    <row r="18" spans="1:8" x14ac:dyDescent="0.25">
      <c r="A18" s="2">
        <v>320</v>
      </c>
      <c r="B18" s="3">
        <v>22</v>
      </c>
      <c r="D18" s="2">
        <v>1</v>
      </c>
      <c r="E18" s="2">
        <v>29.73</v>
      </c>
      <c r="G18" s="2">
        <v>244</v>
      </c>
      <c r="H18" s="2">
        <v>26.13</v>
      </c>
    </row>
    <row r="19" spans="1:8" x14ac:dyDescent="0.25">
      <c r="A19" s="2">
        <v>321</v>
      </c>
      <c r="B19" s="3">
        <v>21</v>
      </c>
      <c r="D19" s="2">
        <v>9</v>
      </c>
      <c r="E19" s="2">
        <v>29.62</v>
      </c>
      <c r="G19" s="2">
        <v>245</v>
      </c>
      <c r="H19" s="2">
        <v>28.86</v>
      </c>
    </row>
    <row r="20" spans="1:8" x14ac:dyDescent="0.25">
      <c r="A20" s="2">
        <v>325</v>
      </c>
      <c r="B20" s="3">
        <v>28</v>
      </c>
      <c r="D20" s="2">
        <v>41</v>
      </c>
      <c r="E20" s="2">
        <v>28.75</v>
      </c>
      <c r="G20" s="2">
        <v>249</v>
      </c>
      <c r="H20" s="2">
        <v>27.08</v>
      </c>
    </row>
    <row r="21" spans="1:8" x14ac:dyDescent="0.25">
      <c r="A21" s="2">
        <v>340</v>
      </c>
      <c r="B21" s="3">
        <v>23</v>
      </c>
      <c r="D21" s="2">
        <v>186</v>
      </c>
      <c r="E21" s="2">
        <v>20.78</v>
      </c>
      <c r="G21" s="2">
        <v>261</v>
      </c>
      <c r="H21" s="2">
        <v>19.52</v>
      </c>
    </row>
    <row r="22" spans="1:8" x14ac:dyDescent="0.25">
      <c r="A22" s="2">
        <v>371</v>
      </c>
      <c r="B22" s="3">
        <v>23</v>
      </c>
      <c r="D22" s="2">
        <v>336</v>
      </c>
      <c r="E22" s="2">
        <v>25.16</v>
      </c>
      <c r="G22" s="2">
        <v>287</v>
      </c>
      <c r="H22" s="2">
        <v>20.11</v>
      </c>
    </row>
    <row r="23" spans="1:8" x14ac:dyDescent="0.25">
      <c r="A23" s="2">
        <v>383</v>
      </c>
      <c r="B23" s="3">
        <v>36</v>
      </c>
      <c r="D23" s="2">
        <v>419</v>
      </c>
      <c r="E23" s="2">
        <v>22.15</v>
      </c>
      <c r="G23" s="2">
        <v>303</v>
      </c>
      <c r="H23" s="2">
        <v>22.74</v>
      </c>
    </row>
    <row r="24" spans="1:8" x14ac:dyDescent="0.25">
      <c r="A24" s="2">
        <v>393</v>
      </c>
      <c r="B24" s="3">
        <v>23</v>
      </c>
      <c r="D24" s="2">
        <v>452</v>
      </c>
      <c r="E24" s="2">
        <v>30.49</v>
      </c>
      <c r="G24" s="2">
        <v>309</v>
      </c>
      <c r="H24" s="2">
        <v>25.28</v>
      </c>
    </row>
    <row r="25" spans="1:8" x14ac:dyDescent="0.25">
      <c r="A25" s="5">
        <v>403</v>
      </c>
      <c r="B25" s="6">
        <v>20</v>
      </c>
    </row>
    <row r="26" spans="1:8" x14ac:dyDescent="0.25">
      <c r="A26" t="s">
        <v>2</v>
      </c>
      <c r="B26" s="1">
        <f>AVERAGE(B2:B25)</f>
        <v>25.291666666666668</v>
      </c>
      <c r="E26">
        <f>AVERAGE(E18:E24)</f>
        <v>26.668571428571429</v>
      </c>
      <c r="H26">
        <f>AVERAGE(H18:H24)</f>
        <v>24.245714285714286</v>
      </c>
    </row>
    <row r="28" spans="1:8" x14ac:dyDescent="0.25">
      <c r="D28" s="7" t="s">
        <v>4</v>
      </c>
      <c r="E28" s="7" cm="1">
        <f t="array" ref="E28">AVERAGE(ABS((B18:B24-E18:E24)/B18:B24))*100</f>
        <v>24.134781712421464</v>
      </c>
      <c r="G28" s="7" t="s">
        <v>4</v>
      </c>
      <c r="H28" s="7" cm="1">
        <f t="array" ref="H28">AVERAGE(ABS((B18:B24-H18:H24)/B18:B24))*100</f>
        <v>19.132720281788611</v>
      </c>
    </row>
    <row r="29" spans="1:8" x14ac:dyDescent="0.25">
      <c r="D29" s="7" t="s">
        <v>5</v>
      </c>
      <c r="E29" s="7" cm="1">
        <f t="array" ref="E29">AVERAGE((B18:B24-E18:E24)^2)</f>
        <v>56.019485714285729</v>
      </c>
      <c r="G29" s="7" t="s">
        <v>5</v>
      </c>
      <c r="H29" s="7" cm="1">
        <f t="array" ref="H29">AVERAGE((B18:B24-H18:H24)^2)</f>
        <v>40.167342857142856</v>
      </c>
    </row>
    <row r="30" spans="1:8" x14ac:dyDescent="0.25">
      <c r="D30" s="7" t="s">
        <v>6</v>
      </c>
      <c r="E30" s="7" cm="1">
        <f t="array" ref="E30">SQRT(AVERAGE((B18:B24-E18:E24)^2))</f>
        <v>7.4846166043616238</v>
      </c>
      <c r="G30" s="7" t="s">
        <v>6</v>
      </c>
      <c r="H30" s="7" cm="1">
        <f t="array" ref="H30">SQRT(AVERAGE((B18:B24-H18:H24)^2))</f>
        <v>6.3377711269138501</v>
      </c>
    </row>
    <row r="31" spans="1:8" x14ac:dyDescent="0.25">
      <c r="D31" s="7" t="s">
        <v>7</v>
      </c>
      <c r="E31" s="7" cm="1">
        <f t="array" ref="E31">AVERAGE(ABS(B18:B24-E18:E24))</f>
        <v>6.1171428571428565</v>
      </c>
      <c r="G31" s="7" t="s">
        <v>7</v>
      </c>
      <c r="H31" s="7" cm="1">
        <f t="array" ref="H31">AVERAGE(ABS(B18:B24-H18:H24))</f>
        <v>4.9742857142857151</v>
      </c>
    </row>
  </sheetData>
  <mergeCells count="2">
    <mergeCell ref="D15:E16"/>
    <mergeCell ref="G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dea.angelia.kamil</dc:creator>
  <cp:lastModifiedBy>Muhammad Hafiz Ardiansyah</cp:lastModifiedBy>
  <dcterms:created xsi:type="dcterms:W3CDTF">2025-05-26T06:15:42Z</dcterms:created>
  <dcterms:modified xsi:type="dcterms:W3CDTF">2025-06-03T07:22:24Z</dcterms:modified>
</cp:coreProperties>
</file>