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BuÇalışmaKitabı" hidePivotFieldList="1"/>
  <mc:AlternateContent xmlns:mc="http://schemas.openxmlformats.org/markup-compatibility/2006">
    <mc:Choice Requires="x15">
      <x15ac:absPath xmlns:x15ac="http://schemas.microsoft.com/office/spreadsheetml/2010/11/ac" url="https://d.docs.live.net/78fb3ded3b71bd22/Masaüstü/İş Ve Raporlama Analisti/"/>
    </mc:Choice>
  </mc:AlternateContent>
  <xr:revisionPtr revIDLastSave="12" documentId="13_ncr:1_{50867CDA-FC52-49B4-84B9-BEF297B907D3}" xr6:coauthVersionLast="47" xr6:coauthVersionMax="47" xr10:uidLastSave="{F6AA44A7-E231-4879-9D59-8EE6C664FF4F}"/>
  <workbookProtection workbookAlgorithmName="SHA-512" workbookHashValue="OxnJi6dWmeWmOqfeO28gFn0diSbAn3XUKvvgotSflGzlvgTxEBxaOLyXETaoiaGGtefUGrERV2qPTesCWw2Gbg==" workbookSaltValue="VL0iNCBm5F5zZ+k7Jw2nIw==" workbookSpinCount="100000" lockStructure="1"/>
  <bookViews>
    <workbookView xWindow="-108" yWindow="-108" windowWidth="23256" windowHeight="12456" xr2:uid="{3DF13DF6-5DB1-41AD-9A7A-4C2DFC0283D7}"/>
  </bookViews>
  <sheets>
    <sheet name="Dashboard" sheetId="12" r:id="rId1"/>
    <sheet name="Siparişler" sheetId="1" state="hidden" r:id="rId2"/>
    <sheet name="pivot_durum" sheetId="3" state="hidden" r:id="rId3"/>
    <sheet name="pivot_müşteri" sheetId="4" state="hidden" r:id="rId4"/>
    <sheet name="pivot_ürün" sheetId="5" state="hidden" r:id="rId5"/>
    <sheet name="kargo_firması" sheetId="6" state="hidden" r:id="rId6"/>
    <sheet name="Ayrıntı1" sheetId="13" state="hidden" r:id="rId7"/>
    <sheet name="Pivot_Tek_Bakış" sheetId="7" state="hidden" r:id="rId8"/>
  </sheets>
  <externalReferences>
    <externalReference r:id="rId9"/>
  </externalReferences>
  <definedNames>
    <definedName name="_xlnm._FilterDatabase" localSheetId="1" hidden="1">Siparişler!$A$1:$L$914</definedName>
    <definedName name="_xlnm.Extract" localSheetId="1">Siparişler!#REF!</definedName>
    <definedName name="Dilimleyici_Ay__Tarih">#N/A</definedName>
    <definedName name="Dilimleyici_Durum">#N/A</definedName>
    <definedName name="Dilimleyici_Kargo_Firması">#N/A</definedName>
    <definedName name="Dilimleyici_Müşteri_Profili">#N/A</definedName>
    <definedName name="Dilimleyici_Şehir">#N/A</definedName>
    <definedName name="Dilimleyici_Ürün">#N/A</definedName>
    <definedName name="_xlnm.Criteria" localSheetId="1">Siparişler!#REF!</definedName>
  </definedNames>
  <calcPr calcId="191029"/>
  <pivotCaches>
    <pivotCache cacheId="0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4" i="1" l="1"/>
  <c r="J914" i="1" s="1"/>
  <c r="L914" i="1" s="1"/>
  <c r="G2" i="1"/>
  <c r="J2" i="1" s="1"/>
  <c r="L2" i="1" s="1"/>
  <c r="G3" i="1"/>
  <c r="J3" i="1" s="1"/>
  <c r="L3" i="1" s="1"/>
  <c r="G4" i="1"/>
  <c r="J4" i="1" s="1"/>
  <c r="L4" i="1" s="1"/>
  <c r="G5" i="1"/>
  <c r="J5" i="1" s="1"/>
  <c r="L5" i="1" s="1"/>
  <c r="G6" i="1"/>
  <c r="J6" i="1" s="1"/>
  <c r="L6" i="1" s="1"/>
  <c r="G7" i="1"/>
  <c r="J7" i="1" s="1"/>
  <c r="L7" i="1" s="1"/>
  <c r="G8" i="1"/>
  <c r="J8" i="1" s="1"/>
  <c r="L8" i="1" s="1"/>
  <c r="G9" i="1"/>
  <c r="J9" i="1" s="1"/>
  <c r="L9" i="1" s="1"/>
  <c r="G10" i="1"/>
  <c r="J10" i="1" s="1"/>
  <c r="L10" i="1" s="1"/>
  <c r="G11" i="1"/>
  <c r="J11" i="1" s="1"/>
  <c r="L11" i="1" s="1"/>
  <c r="G12" i="1"/>
  <c r="J12" i="1" s="1"/>
  <c r="L12" i="1" s="1"/>
  <c r="G13" i="1"/>
  <c r="J13" i="1" s="1"/>
  <c r="L13" i="1" s="1"/>
  <c r="G14" i="1"/>
  <c r="J14" i="1" s="1"/>
  <c r="L14" i="1" s="1"/>
  <c r="G15" i="1"/>
  <c r="J15" i="1" s="1"/>
  <c r="L15" i="1" s="1"/>
  <c r="G16" i="1"/>
  <c r="J16" i="1" s="1"/>
  <c r="L16" i="1" s="1"/>
  <c r="G17" i="1"/>
  <c r="J17" i="1" s="1"/>
  <c r="L17" i="1" s="1"/>
  <c r="G18" i="1"/>
  <c r="J18" i="1" s="1"/>
  <c r="L18" i="1" s="1"/>
  <c r="G19" i="1"/>
  <c r="J19" i="1" s="1"/>
  <c r="L19" i="1" s="1"/>
  <c r="G20" i="1"/>
  <c r="J20" i="1" s="1"/>
  <c r="L20" i="1" s="1"/>
  <c r="G21" i="1"/>
  <c r="J21" i="1" s="1"/>
  <c r="L21" i="1" s="1"/>
  <c r="G22" i="1"/>
  <c r="J22" i="1" s="1"/>
  <c r="L22" i="1" s="1"/>
  <c r="G23" i="1"/>
  <c r="J23" i="1" s="1"/>
  <c r="L23" i="1" s="1"/>
  <c r="G24" i="1"/>
  <c r="J24" i="1" s="1"/>
  <c r="L24" i="1" s="1"/>
  <c r="G25" i="1"/>
  <c r="J25" i="1" s="1"/>
  <c r="L25" i="1" s="1"/>
  <c r="G26" i="1"/>
  <c r="J26" i="1" s="1"/>
  <c r="L26" i="1" s="1"/>
  <c r="G27" i="1"/>
  <c r="J27" i="1" s="1"/>
  <c r="L27" i="1" s="1"/>
  <c r="G28" i="1"/>
  <c r="J28" i="1" s="1"/>
  <c r="L28" i="1" s="1"/>
  <c r="G29" i="1"/>
  <c r="J29" i="1" s="1"/>
  <c r="L29" i="1" s="1"/>
  <c r="G30" i="1"/>
  <c r="J30" i="1" s="1"/>
  <c r="L30" i="1" s="1"/>
  <c r="G31" i="1"/>
  <c r="J31" i="1" s="1"/>
  <c r="L31" i="1" s="1"/>
  <c r="G32" i="1"/>
  <c r="J32" i="1" s="1"/>
  <c r="L32" i="1" s="1"/>
  <c r="G33" i="1"/>
  <c r="J33" i="1" s="1"/>
  <c r="L33" i="1" s="1"/>
  <c r="G34" i="1"/>
  <c r="J34" i="1" s="1"/>
  <c r="L34" i="1" s="1"/>
  <c r="G35" i="1"/>
  <c r="J35" i="1" s="1"/>
  <c r="L35" i="1" s="1"/>
  <c r="G36" i="1"/>
  <c r="J36" i="1" s="1"/>
  <c r="L36" i="1" s="1"/>
  <c r="G37" i="1"/>
  <c r="J37" i="1" s="1"/>
  <c r="L37" i="1" s="1"/>
  <c r="G38" i="1"/>
  <c r="J38" i="1" s="1"/>
  <c r="L38" i="1" s="1"/>
  <c r="G39" i="1"/>
  <c r="J39" i="1" s="1"/>
  <c r="L39" i="1" s="1"/>
  <c r="G40" i="1"/>
  <c r="J40" i="1" s="1"/>
  <c r="L40" i="1" s="1"/>
  <c r="G41" i="1"/>
  <c r="J41" i="1" s="1"/>
  <c r="L41" i="1" s="1"/>
  <c r="G42" i="1"/>
  <c r="J42" i="1" s="1"/>
  <c r="L42" i="1" s="1"/>
  <c r="G43" i="1"/>
  <c r="J43" i="1" s="1"/>
  <c r="L43" i="1" s="1"/>
  <c r="G44" i="1"/>
  <c r="J44" i="1" s="1"/>
  <c r="L44" i="1" s="1"/>
  <c r="G45" i="1"/>
  <c r="J45" i="1" s="1"/>
  <c r="L45" i="1" s="1"/>
  <c r="G46" i="1"/>
  <c r="J46" i="1" s="1"/>
  <c r="L46" i="1" s="1"/>
  <c r="G47" i="1"/>
  <c r="J47" i="1" s="1"/>
  <c r="L47" i="1" s="1"/>
  <c r="G48" i="1"/>
  <c r="J48" i="1" s="1"/>
  <c r="L48" i="1" s="1"/>
  <c r="G49" i="1"/>
  <c r="J49" i="1" s="1"/>
  <c r="L49" i="1" s="1"/>
  <c r="G50" i="1"/>
  <c r="J50" i="1" s="1"/>
  <c r="L50" i="1" s="1"/>
  <c r="G51" i="1"/>
  <c r="J51" i="1" s="1"/>
  <c r="L51" i="1" s="1"/>
  <c r="G52" i="1"/>
  <c r="J52" i="1" s="1"/>
  <c r="L52" i="1" s="1"/>
  <c r="G53" i="1"/>
  <c r="J53" i="1" s="1"/>
  <c r="L53" i="1" s="1"/>
  <c r="G54" i="1"/>
  <c r="J54" i="1" s="1"/>
  <c r="L54" i="1" s="1"/>
  <c r="G55" i="1"/>
  <c r="J55" i="1" s="1"/>
  <c r="L55" i="1" s="1"/>
  <c r="G56" i="1"/>
  <c r="J56" i="1" s="1"/>
  <c r="L56" i="1" s="1"/>
  <c r="G57" i="1"/>
  <c r="J57" i="1" s="1"/>
  <c r="L57" i="1" s="1"/>
  <c r="G58" i="1"/>
  <c r="J58" i="1" s="1"/>
  <c r="L58" i="1" s="1"/>
  <c r="G59" i="1"/>
  <c r="J59" i="1" s="1"/>
  <c r="L59" i="1" s="1"/>
  <c r="G60" i="1"/>
  <c r="J60" i="1" s="1"/>
  <c r="L60" i="1" s="1"/>
  <c r="G61" i="1"/>
  <c r="J61" i="1" s="1"/>
  <c r="L61" i="1" s="1"/>
  <c r="G62" i="1"/>
  <c r="J62" i="1" s="1"/>
  <c r="L62" i="1" s="1"/>
  <c r="G63" i="1"/>
  <c r="J63" i="1" s="1"/>
  <c r="L63" i="1" s="1"/>
  <c r="G64" i="1"/>
  <c r="J64" i="1" s="1"/>
  <c r="L64" i="1" s="1"/>
  <c r="G65" i="1"/>
  <c r="J65" i="1" s="1"/>
  <c r="L65" i="1" s="1"/>
  <c r="G66" i="1"/>
  <c r="J66" i="1" s="1"/>
  <c r="L66" i="1" s="1"/>
  <c r="G67" i="1"/>
  <c r="J67" i="1" s="1"/>
  <c r="L67" i="1" s="1"/>
  <c r="G68" i="1"/>
  <c r="J68" i="1" s="1"/>
  <c r="L68" i="1" s="1"/>
  <c r="G69" i="1"/>
  <c r="J69" i="1" s="1"/>
  <c r="L69" i="1" s="1"/>
  <c r="G70" i="1"/>
  <c r="J70" i="1" s="1"/>
  <c r="L70" i="1" s="1"/>
  <c r="G71" i="1"/>
  <c r="J71" i="1" s="1"/>
  <c r="L71" i="1" s="1"/>
  <c r="G72" i="1"/>
  <c r="J72" i="1" s="1"/>
  <c r="L72" i="1" s="1"/>
  <c r="G73" i="1"/>
  <c r="J73" i="1" s="1"/>
  <c r="L73" i="1" s="1"/>
  <c r="G74" i="1"/>
  <c r="J74" i="1" s="1"/>
  <c r="L74" i="1" s="1"/>
  <c r="G75" i="1"/>
  <c r="J75" i="1" s="1"/>
  <c r="L75" i="1" s="1"/>
  <c r="G76" i="1"/>
  <c r="J76" i="1" s="1"/>
  <c r="L76" i="1" s="1"/>
  <c r="G77" i="1"/>
  <c r="J77" i="1" s="1"/>
  <c r="L77" i="1" s="1"/>
  <c r="G78" i="1"/>
  <c r="J78" i="1" s="1"/>
  <c r="L78" i="1" s="1"/>
  <c r="G79" i="1"/>
  <c r="J79" i="1" s="1"/>
  <c r="L79" i="1" s="1"/>
  <c r="G80" i="1"/>
  <c r="J80" i="1" s="1"/>
  <c r="L80" i="1" s="1"/>
  <c r="G81" i="1"/>
  <c r="J81" i="1" s="1"/>
  <c r="L81" i="1" s="1"/>
  <c r="G82" i="1"/>
  <c r="J82" i="1" s="1"/>
  <c r="L82" i="1" s="1"/>
  <c r="G83" i="1"/>
  <c r="J83" i="1" s="1"/>
  <c r="L83" i="1" s="1"/>
  <c r="G84" i="1"/>
  <c r="J84" i="1" s="1"/>
  <c r="L84" i="1" s="1"/>
  <c r="G85" i="1"/>
  <c r="J85" i="1" s="1"/>
  <c r="L85" i="1" s="1"/>
  <c r="G86" i="1"/>
  <c r="J86" i="1" s="1"/>
  <c r="L86" i="1" s="1"/>
  <c r="G87" i="1"/>
  <c r="J87" i="1" s="1"/>
  <c r="L87" i="1" s="1"/>
  <c r="G88" i="1"/>
  <c r="J88" i="1" s="1"/>
  <c r="L88" i="1" s="1"/>
  <c r="G89" i="1"/>
  <c r="J89" i="1" s="1"/>
  <c r="L89" i="1" s="1"/>
  <c r="G90" i="1"/>
  <c r="J90" i="1" s="1"/>
  <c r="L90" i="1" s="1"/>
  <c r="G91" i="1"/>
  <c r="J91" i="1" s="1"/>
  <c r="L91" i="1" s="1"/>
  <c r="G92" i="1"/>
  <c r="J92" i="1" s="1"/>
  <c r="L92" i="1" s="1"/>
  <c r="G93" i="1"/>
  <c r="J93" i="1" s="1"/>
  <c r="L93" i="1" s="1"/>
  <c r="G94" i="1"/>
  <c r="J94" i="1" s="1"/>
  <c r="L94" i="1" s="1"/>
  <c r="G95" i="1"/>
  <c r="J95" i="1" s="1"/>
  <c r="L95" i="1" s="1"/>
  <c r="G96" i="1"/>
  <c r="J96" i="1" s="1"/>
  <c r="L96" i="1" s="1"/>
  <c r="G97" i="1"/>
  <c r="J97" i="1" s="1"/>
  <c r="L97" i="1" s="1"/>
  <c r="G98" i="1"/>
  <c r="J98" i="1" s="1"/>
  <c r="L98" i="1" s="1"/>
  <c r="G99" i="1"/>
  <c r="J99" i="1" s="1"/>
  <c r="L99" i="1" s="1"/>
  <c r="G100" i="1"/>
  <c r="J100" i="1" s="1"/>
  <c r="L100" i="1" s="1"/>
  <c r="G101" i="1"/>
  <c r="J101" i="1" s="1"/>
  <c r="L101" i="1" s="1"/>
  <c r="G102" i="1"/>
  <c r="J102" i="1" s="1"/>
  <c r="L102" i="1" s="1"/>
  <c r="G103" i="1"/>
  <c r="J103" i="1" s="1"/>
  <c r="L103" i="1" s="1"/>
  <c r="G104" i="1"/>
  <c r="J104" i="1" s="1"/>
  <c r="L104" i="1" s="1"/>
  <c r="G105" i="1"/>
  <c r="J105" i="1" s="1"/>
  <c r="L105" i="1" s="1"/>
  <c r="G106" i="1"/>
  <c r="J106" i="1" s="1"/>
  <c r="L106" i="1" s="1"/>
  <c r="G107" i="1"/>
  <c r="J107" i="1" s="1"/>
  <c r="L107" i="1" s="1"/>
  <c r="G108" i="1"/>
  <c r="J108" i="1" s="1"/>
  <c r="L108" i="1" s="1"/>
  <c r="G109" i="1"/>
  <c r="J109" i="1" s="1"/>
  <c r="L109" i="1" s="1"/>
  <c r="G110" i="1"/>
  <c r="J110" i="1" s="1"/>
  <c r="L110" i="1" s="1"/>
  <c r="G111" i="1"/>
  <c r="J111" i="1" s="1"/>
  <c r="L111" i="1" s="1"/>
  <c r="G112" i="1"/>
  <c r="J112" i="1" s="1"/>
  <c r="L112" i="1" s="1"/>
  <c r="G113" i="1"/>
  <c r="J113" i="1" s="1"/>
  <c r="L113" i="1" s="1"/>
  <c r="G114" i="1"/>
  <c r="J114" i="1" s="1"/>
  <c r="L114" i="1" s="1"/>
  <c r="G115" i="1"/>
  <c r="J115" i="1" s="1"/>
  <c r="L115" i="1" s="1"/>
  <c r="G116" i="1"/>
  <c r="J116" i="1" s="1"/>
  <c r="L116" i="1" s="1"/>
  <c r="G117" i="1"/>
  <c r="J117" i="1" s="1"/>
  <c r="L117" i="1" s="1"/>
  <c r="G118" i="1"/>
  <c r="J118" i="1" s="1"/>
  <c r="L118" i="1" s="1"/>
  <c r="G119" i="1"/>
  <c r="J119" i="1" s="1"/>
  <c r="L119" i="1" s="1"/>
  <c r="G120" i="1"/>
  <c r="J120" i="1" s="1"/>
  <c r="L120" i="1" s="1"/>
  <c r="G121" i="1"/>
  <c r="J121" i="1" s="1"/>
  <c r="L121" i="1" s="1"/>
  <c r="G122" i="1"/>
  <c r="J122" i="1" s="1"/>
  <c r="L122" i="1" s="1"/>
  <c r="G123" i="1"/>
  <c r="J123" i="1" s="1"/>
  <c r="L123" i="1" s="1"/>
  <c r="G124" i="1"/>
  <c r="J124" i="1" s="1"/>
  <c r="L124" i="1" s="1"/>
  <c r="G125" i="1"/>
  <c r="J125" i="1" s="1"/>
  <c r="L125" i="1" s="1"/>
  <c r="G126" i="1"/>
  <c r="J126" i="1" s="1"/>
  <c r="L126" i="1" s="1"/>
  <c r="G127" i="1"/>
  <c r="J127" i="1" s="1"/>
  <c r="L127" i="1" s="1"/>
  <c r="G128" i="1"/>
  <c r="J128" i="1" s="1"/>
  <c r="L128" i="1" s="1"/>
  <c r="G129" i="1"/>
  <c r="J129" i="1" s="1"/>
  <c r="L129" i="1" s="1"/>
  <c r="G130" i="1"/>
  <c r="J130" i="1" s="1"/>
  <c r="L130" i="1" s="1"/>
  <c r="G131" i="1"/>
  <c r="J131" i="1" s="1"/>
  <c r="L131" i="1" s="1"/>
  <c r="G132" i="1"/>
  <c r="J132" i="1" s="1"/>
  <c r="L132" i="1" s="1"/>
  <c r="G133" i="1"/>
  <c r="J133" i="1" s="1"/>
  <c r="L133" i="1" s="1"/>
  <c r="G134" i="1"/>
  <c r="J134" i="1" s="1"/>
  <c r="L134" i="1" s="1"/>
  <c r="G135" i="1"/>
  <c r="J135" i="1" s="1"/>
  <c r="L135" i="1" s="1"/>
  <c r="G136" i="1"/>
  <c r="J136" i="1" s="1"/>
  <c r="L136" i="1" s="1"/>
  <c r="G137" i="1"/>
  <c r="J137" i="1" s="1"/>
  <c r="L137" i="1" s="1"/>
  <c r="G138" i="1"/>
  <c r="J138" i="1" s="1"/>
  <c r="L138" i="1" s="1"/>
  <c r="G139" i="1"/>
  <c r="J139" i="1" s="1"/>
  <c r="L139" i="1" s="1"/>
  <c r="G140" i="1"/>
  <c r="J140" i="1" s="1"/>
  <c r="L140" i="1" s="1"/>
  <c r="G141" i="1"/>
  <c r="J141" i="1" s="1"/>
  <c r="L141" i="1" s="1"/>
  <c r="G142" i="1"/>
  <c r="J142" i="1" s="1"/>
  <c r="L142" i="1" s="1"/>
  <c r="G143" i="1"/>
  <c r="J143" i="1" s="1"/>
  <c r="L143" i="1" s="1"/>
  <c r="G144" i="1"/>
  <c r="J144" i="1" s="1"/>
  <c r="L144" i="1" s="1"/>
  <c r="G145" i="1"/>
  <c r="J145" i="1" s="1"/>
  <c r="L145" i="1" s="1"/>
  <c r="G146" i="1"/>
  <c r="J146" i="1" s="1"/>
  <c r="L146" i="1" s="1"/>
  <c r="G147" i="1"/>
  <c r="J147" i="1" s="1"/>
  <c r="L147" i="1" s="1"/>
  <c r="G148" i="1"/>
  <c r="J148" i="1" s="1"/>
  <c r="L148" i="1" s="1"/>
  <c r="G149" i="1"/>
  <c r="J149" i="1" s="1"/>
  <c r="L149" i="1" s="1"/>
  <c r="G150" i="1"/>
  <c r="J150" i="1" s="1"/>
  <c r="L150" i="1" s="1"/>
  <c r="G151" i="1"/>
  <c r="J151" i="1" s="1"/>
  <c r="L151" i="1" s="1"/>
  <c r="G152" i="1"/>
  <c r="J152" i="1" s="1"/>
  <c r="L152" i="1" s="1"/>
  <c r="G153" i="1"/>
  <c r="J153" i="1" s="1"/>
  <c r="L153" i="1" s="1"/>
  <c r="G154" i="1"/>
  <c r="J154" i="1" s="1"/>
  <c r="L154" i="1" s="1"/>
  <c r="G155" i="1"/>
  <c r="J155" i="1" s="1"/>
  <c r="L155" i="1" s="1"/>
  <c r="G156" i="1"/>
  <c r="J156" i="1" s="1"/>
  <c r="L156" i="1" s="1"/>
  <c r="G157" i="1"/>
  <c r="J157" i="1" s="1"/>
  <c r="L157" i="1" s="1"/>
  <c r="G158" i="1"/>
  <c r="J158" i="1" s="1"/>
  <c r="L158" i="1" s="1"/>
  <c r="G159" i="1"/>
  <c r="J159" i="1" s="1"/>
  <c r="L159" i="1" s="1"/>
  <c r="G160" i="1"/>
  <c r="J160" i="1" s="1"/>
  <c r="L160" i="1" s="1"/>
  <c r="G161" i="1"/>
  <c r="J161" i="1" s="1"/>
  <c r="L161" i="1" s="1"/>
  <c r="G162" i="1"/>
  <c r="J162" i="1" s="1"/>
  <c r="L162" i="1" s="1"/>
  <c r="G163" i="1"/>
  <c r="J163" i="1" s="1"/>
  <c r="L163" i="1" s="1"/>
  <c r="G164" i="1"/>
  <c r="J164" i="1" s="1"/>
  <c r="L164" i="1" s="1"/>
  <c r="G165" i="1"/>
  <c r="J165" i="1" s="1"/>
  <c r="L165" i="1" s="1"/>
  <c r="G166" i="1"/>
  <c r="J166" i="1" s="1"/>
  <c r="L166" i="1" s="1"/>
  <c r="G167" i="1"/>
  <c r="J167" i="1" s="1"/>
  <c r="L167" i="1" s="1"/>
  <c r="G168" i="1"/>
  <c r="J168" i="1" s="1"/>
  <c r="L168" i="1" s="1"/>
  <c r="G169" i="1"/>
  <c r="J169" i="1" s="1"/>
  <c r="L169" i="1" s="1"/>
  <c r="G170" i="1"/>
  <c r="J170" i="1" s="1"/>
  <c r="L170" i="1" s="1"/>
  <c r="G171" i="1"/>
  <c r="J171" i="1" s="1"/>
  <c r="L171" i="1" s="1"/>
  <c r="G172" i="1"/>
  <c r="J172" i="1" s="1"/>
  <c r="L172" i="1" s="1"/>
  <c r="G173" i="1"/>
  <c r="J173" i="1" s="1"/>
  <c r="L173" i="1" s="1"/>
  <c r="G174" i="1"/>
  <c r="J174" i="1" s="1"/>
  <c r="L174" i="1" s="1"/>
  <c r="G175" i="1"/>
  <c r="J175" i="1" s="1"/>
  <c r="L175" i="1" s="1"/>
  <c r="G176" i="1"/>
  <c r="J176" i="1" s="1"/>
  <c r="L176" i="1" s="1"/>
  <c r="G177" i="1"/>
  <c r="J177" i="1" s="1"/>
  <c r="L177" i="1" s="1"/>
  <c r="G178" i="1"/>
  <c r="J178" i="1" s="1"/>
  <c r="L178" i="1" s="1"/>
  <c r="G179" i="1"/>
  <c r="J179" i="1" s="1"/>
  <c r="L179" i="1" s="1"/>
  <c r="G180" i="1"/>
  <c r="J180" i="1" s="1"/>
  <c r="L180" i="1" s="1"/>
  <c r="G181" i="1"/>
  <c r="J181" i="1" s="1"/>
  <c r="L181" i="1" s="1"/>
  <c r="G182" i="1"/>
  <c r="J182" i="1" s="1"/>
  <c r="L182" i="1" s="1"/>
  <c r="G183" i="1"/>
  <c r="J183" i="1" s="1"/>
  <c r="L183" i="1" s="1"/>
  <c r="G184" i="1"/>
  <c r="J184" i="1" s="1"/>
  <c r="L184" i="1" s="1"/>
  <c r="G185" i="1"/>
  <c r="J185" i="1" s="1"/>
  <c r="L185" i="1" s="1"/>
  <c r="G186" i="1"/>
  <c r="J186" i="1" s="1"/>
  <c r="L186" i="1" s="1"/>
  <c r="G187" i="1"/>
  <c r="J187" i="1" s="1"/>
  <c r="L187" i="1" s="1"/>
  <c r="G188" i="1"/>
  <c r="J188" i="1" s="1"/>
  <c r="L188" i="1" s="1"/>
  <c r="G189" i="1"/>
  <c r="J189" i="1" s="1"/>
  <c r="L189" i="1" s="1"/>
  <c r="G190" i="1"/>
  <c r="J190" i="1" s="1"/>
  <c r="L190" i="1" s="1"/>
  <c r="G191" i="1"/>
  <c r="J191" i="1" s="1"/>
  <c r="L191" i="1" s="1"/>
  <c r="G192" i="1"/>
  <c r="J192" i="1" s="1"/>
  <c r="L192" i="1" s="1"/>
  <c r="G193" i="1"/>
  <c r="J193" i="1" s="1"/>
  <c r="L193" i="1" s="1"/>
  <c r="G194" i="1"/>
  <c r="J194" i="1" s="1"/>
  <c r="L194" i="1" s="1"/>
  <c r="G195" i="1"/>
  <c r="J195" i="1" s="1"/>
  <c r="L195" i="1" s="1"/>
  <c r="G196" i="1"/>
  <c r="J196" i="1" s="1"/>
  <c r="L196" i="1" s="1"/>
  <c r="G197" i="1"/>
  <c r="J197" i="1" s="1"/>
  <c r="L197" i="1" s="1"/>
  <c r="G198" i="1"/>
  <c r="J198" i="1" s="1"/>
  <c r="L198" i="1" s="1"/>
  <c r="G199" i="1"/>
  <c r="J199" i="1" s="1"/>
  <c r="L199" i="1" s="1"/>
  <c r="G200" i="1"/>
  <c r="J200" i="1" s="1"/>
  <c r="L200" i="1" s="1"/>
  <c r="G201" i="1"/>
  <c r="J201" i="1" s="1"/>
  <c r="L201" i="1" s="1"/>
  <c r="G202" i="1"/>
  <c r="J202" i="1" s="1"/>
  <c r="L202" i="1" s="1"/>
  <c r="G203" i="1"/>
  <c r="J203" i="1" s="1"/>
  <c r="L203" i="1" s="1"/>
  <c r="G204" i="1"/>
  <c r="J204" i="1" s="1"/>
  <c r="L204" i="1" s="1"/>
  <c r="G205" i="1"/>
  <c r="J205" i="1" s="1"/>
  <c r="L205" i="1" s="1"/>
  <c r="G206" i="1"/>
  <c r="J206" i="1" s="1"/>
  <c r="L206" i="1" s="1"/>
  <c r="G207" i="1"/>
  <c r="J207" i="1" s="1"/>
  <c r="L207" i="1" s="1"/>
  <c r="G208" i="1"/>
  <c r="J208" i="1" s="1"/>
  <c r="L208" i="1" s="1"/>
  <c r="G209" i="1"/>
  <c r="J209" i="1" s="1"/>
  <c r="L209" i="1" s="1"/>
  <c r="G210" i="1"/>
  <c r="J210" i="1" s="1"/>
  <c r="L210" i="1" s="1"/>
  <c r="G211" i="1"/>
  <c r="J211" i="1" s="1"/>
  <c r="L211" i="1" s="1"/>
  <c r="G212" i="1"/>
  <c r="J212" i="1" s="1"/>
  <c r="L212" i="1" s="1"/>
  <c r="G213" i="1"/>
  <c r="J213" i="1" s="1"/>
  <c r="L213" i="1" s="1"/>
  <c r="G214" i="1"/>
  <c r="J214" i="1" s="1"/>
  <c r="L214" i="1" s="1"/>
  <c r="G215" i="1"/>
  <c r="J215" i="1" s="1"/>
  <c r="L215" i="1" s="1"/>
  <c r="G216" i="1"/>
  <c r="J216" i="1" s="1"/>
  <c r="L216" i="1" s="1"/>
  <c r="G217" i="1"/>
  <c r="J217" i="1" s="1"/>
  <c r="L217" i="1" s="1"/>
  <c r="G218" i="1"/>
  <c r="J218" i="1" s="1"/>
  <c r="L218" i="1" s="1"/>
  <c r="G219" i="1"/>
  <c r="J219" i="1" s="1"/>
  <c r="L219" i="1" s="1"/>
  <c r="G220" i="1"/>
  <c r="J220" i="1" s="1"/>
  <c r="L220" i="1" s="1"/>
  <c r="G221" i="1"/>
  <c r="J221" i="1" s="1"/>
  <c r="L221" i="1" s="1"/>
  <c r="G222" i="1"/>
  <c r="J222" i="1" s="1"/>
  <c r="L222" i="1" s="1"/>
  <c r="G223" i="1"/>
  <c r="J223" i="1" s="1"/>
  <c r="L223" i="1" s="1"/>
  <c r="G224" i="1"/>
  <c r="J224" i="1" s="1"/>
  <c r="L224" i="1" s="1"/>
  <c r="G225" i="1"/>
  <c r="J225" i="1" s="1"/>
  <c r="L225" i="1" s="1"/>
  <c r="G226" i="1"/>
  <c r="J226" i="1" s="1"/>
  <c r="L226" i="1" s="1"/>
  <c r="G227" i="1"/>
  <c r="J227" i="1" s="1"/>
  <c r="L227" i="1" s="1"/>
  <c r="G228" i="1"/>
  <c r="J228" i="1" s="1"/>
  <c r="L228" i="1" s="1"/>
  <c r="G229" i="1"/>
  <c r="J229" i="1" s="1"/>
  <c r="L229" i="1" s="1"/>
  <c r="G230" i="1"/>
  <c r="J230" i="1" s="1"/>
  <c r="L230" i="1" s="1"/>
  <c r="G231" i="1"/>
  <c r="J231" i="1" s="1"/>
  <c r="L231" i="1" s="1"/>
  <c r="G232" i="1"/>
  <c r="J232" i="1" s="1"/>
  <c r="L232" i="1" s="1"/>
  <c r="G233" i="1"/>
  <c r="J233" i="1" s="1"/>
  <c r="L233" i="1" s="1"/>
  <c r="G234" i="1"/>
  <c r="J234" i="1" s="1"/>
  <c r="L234" i="1" s="1"/>
  <c r="G235" i="1"/>
  <c r="J235" i="1" s="1"/>
  <c r="L235" i="1" s="1"/>
  <c r="G236" i="1"/>
  <c r="J236" i="1" s="1"/>
  <c r="L236" i="1" s="1"/>
  <c r="G237" i="1"/>
  <c r="J237" i="1" s="1"/>
  <c r="L237" i="1" s="1"/>
  <c r="G238" i="1"/>
  <c r="J238" i="1" s="1"/>
  <c r="L238" i="1" s="1"/>
  <c r="G239" i="1"/>
  <c r="J239" i="1" s="1"/>
  <c r="L239" i="1" s="1"/>
  <c r="G240" i="1"/>
  <c r="J240" i="1" s="1"/>
  <c r="L240" i="1" s="1"/>
  <c r="G241" i="1"/>
  <c r="J241" i="1" s="1"/>
  <c r="L241" i="1" s="1"/>
  <c r="G242" i="1"/>
  <c r="J242" i="1" s="1"/>
  <c r="L242" i="1" s="1"/>
  <c r="G243" i="1"/>
  <c r="J243" i="1" s="1"/>
  <c r="L243" i="1" s="1"/>
  <c r="G244" i="1"/>
  <c r="J244" i="1" s="1"/>
  <c r="L244" i="1" s="1"/>
  <c r="G245" i="1"/>
  <c r="J245" i="1" s="1"/>
  <c r="L245" i="1" s="1"/>
  <c r="G246" i="1"/>
  <c r="J246" i="1" s="1"/>
  <c r="L246" i="1" s="1"/>
  <c r="G247" i="1"/>
  <c r="J247" i="1" s="1"/>
  <c r="L247" i="1" s="1"/>
  <c r="G248" i="1"/>
  <c r="J248" i="1" s="1"/>
  <c r="L248" i="1" s="1"/>
  <c r="G249" i="1"/>
  <c r="J249" i="1" s="1"/>
  <c r="L249" i="1" s="1"/>
  <c r="G250" i="1"/>
  <c r="J250" i="1" s="1"/>
  <c r="L250" i="1" s="1"/>
  <c r="G251" i="1"/>
  <c r="J251" i="1" s="1"/>
  <c r="L251" i="1" s="1"/>
  <c r="G252" i="1"/>
  <c r="J252" i="1" s="1"/>
  <c r="L252" i="1" s="1"/>
  <c r="G253" i="1"/>
  <c r="J253" i="1" s="1"/>
  <c r="L253" i="1" s="1"/>
  <c r="G254" i="1"/>
  <c r="J254" i="1" s="1"/>
  <c r="L254" i="1" s="1"/>
  <c r="G255" i="1"/>
  <c r="J255" i="1" s="1"/>
  <c r="L255" i="1" s="1"/>
  <c r="G256" i="1"/>
  <c r="J256" i="1" s="1"/>
  <c r="L256" i="1" s="1"/>
  <c r="G257" i="1"/>
  <c r="J257" i="1" s="1"/>
  <c r="L257" i="1" s="1"/>
  <c r="G258" i="1"/>
  <c r="J258" i="1" s="1"/>
  <c r="L258" i="1" s="1"/>
  <c r="G259" i="1"/>
  <c r="J259" i="1" s="1"/>
  <c r="L259" i="1" s="1"/>
  <c r="G260" i="1"/>
  <c r="J260" i="1" s="1"/>
  <c r="L260" i="1" s="1"/>
  <c r="G261" i="1"/>
  <c r="J261" i="1" s="1"/>
  <c r="L261" i="1" s="1"/>
  <c r="G262" i="1"/>
  <c r="J262" i="1" s="1"/>
  <c r="L262" i="1" s="1"/>
  <c r="G263" i="1"/>
  <c r="J263" i="1" s="1"/>
  <c r="L263" i="1" s="1"/>
  <c r="G264" i="1"/>
  <c r="J264" i="1" s="1"/>
  <c r="L264" i="1" s="1"/>
  <c r="G265" i="1"/>
  <c r="J265" i="1" s="1"/>
  <c r="L265" i="1" s="1"/>
  <c r="G266" i="1"/>
  <c r="J266" i="1" s="1"/>
  <c r="L266" i="1" s="1"/>
  <c r="G267" i="1"/>
  <c r="J267" i="1" s="1"/>
  <c r="L267" i="1" s="1"/>
  <c r="G268" i="1"/>
  <c r="J268" i="1" s="1"/>
  <c r="L268" i="1" s="1"/>
  <c r="G269" i="1"/>
  <c r="J269" i="1" s="1"/>
  <c r="L269" i="1" s="1"/>
  <c r="G270" i="1"/>
  <c r="J270" i="1" s="1"/>
  <c r="L270" i="1" s="1"/>
  <c r="G271" i="1"/>
  <c r="J271" i="1" s="1"/>
  <c r="L271" i="1" s="1"/>
  <c r="G272" i="1"/>
  <c r="J272" i="1" s="1"/>
  <c r="L272" i="1" s="1"/>
  <c r="G273" i="1"/>
  <c r="J273" i="1" s="1"/>
  <c r="L273" i="1" s="1"/>
  <c r="G274" i="1"/>
  <c r="J274" i="1" s="1"/>
  <c r="L274" i="1" s="1"/>
  <c r="G275" i="1"/>
  <c r="J275" i="1" s="1"/>
  <c r="L275" i="1" s="1"/>
  <c r="G276" i="1"/>
  <c r="J276" i="1" s="1"/>
  <c r="L276" i="1" s="1"/>
  <c r="G277" i="1"/>
  <c r="J277" i="1" s="1"/>
  <c r="L277" i="1" s="1"/>
  <c r="G278" i="1"/>
  <c r="J278" i="1" s="1"/>
  <c r="L278" i="1" s="1"/>
  <c r="G279" i="1"/>
  <c r="J279" i="1" s="1"/>
  <c r="L279" i="1" s="1"/>
  <c r="G280" i="1"/>
  <c r="J280" i="1" s="1"/>
  <c r="L280" i="1" s="1"/>
  <c r="G281" i="1"/>
  <c r="J281" i="1" s="1"/>
  <c r="L281" i="1" s="1"/>
  <c r="G282" i="1"/>
  <c r="J282" i="1" s="1"/>
  <c r="L282" i="1" s="1"/>
  <c r="G283" i="1"/>
  <c r="J283" i="1" s="1"/>
  <c r="L283" i="1" s="1"/>
  <c r="G284" i="1"/>
  <c r="J284" i="1" s="1"/>
  <c r="L284" i="1" s="1"/>
  <c r="G285" i="1"/>
  <c r="J285" i="1" s="1"/>
  <c r="L285" i="1" s="1"/>
  <c r="G286" i="1"/>
  <c r="J286" i="1" s="1"/>
  <c r="L286" i="1" s="1"/>
  <c r="G287" i="1"/>
  <c r="J287" i="1" s="1"/>
  <c r="L287" i="1" s="1"/>
  <c r="G288" i="1"/>
  <c r="J288" i="1" s="1"/>
  <c r="L288" i="1" s="1"/>
  <c r="G289" i="1"/>
  <c r="J289" i="1" s="1"/>
  <c r="L289" i="1" s="1"/>
  <c r="G290" i="1"/>
  <c r="J290" i="1" s="1"/>
  <c r="L290" i="1" s="1"/>
  <c r="G291" i="1"/>
  <c r="J291" i="1" s="1"/>
  <c r="L291" i="1" s="1"/>
  <c r="G292" i="1"/>
  <c r="J292" i="1" s="1"/>
  <c r="L292" i="1" s="1"/>
  <c r="G293" i="1"/>
  <c r="J293" i="1" s="1"/>
  <c r="L293" i="1" s="1"/>
  <c r="G294" i="1"/>
  <c r="J294" i="1" s="1"/>
  <c r="L294" i="1" s="1"/>
  <c r="G295" i="1"/>
  <c r="J295" i="1" s="1"/>
  <c r="L295" i="1" s="1"/>
  <c r="G296" i="1"/>
  <c r="J296" i="1" s="1"/>
  <c r="L296" i="1" s="1"/>
  <c r="G297" i="1"/>
  <c r="J297" i="1" s="1"/>
  <c r="L297" i="1" s="1"/>
  <c r="G298" i="1"/>
  <c r="J298" i="1" s="1"/>
  <c r="L298" i="1" s="1"/>
  <c r="G299" i="1"/>
  <c r="J299" i="1" s="1"/>
  <c r="L299" i="1" s="1"/>
  <c r="G300" i="1"/>
  <c r="J300" i="1" s="1"/>
  <c r="L300" i="1" s="1"/>
  <c r="G301" i="1"/>
  <c r="J301" i="1" s="1"/>
  <c r="L301" i="1" s="1"/>
  <c r="G302" i="1"/>
  <c r="J302" i="1" s="1"/>
  <c r="L302" i="1" s="1"/>
  <c r="G303" i="1"/>
  <c r="J303" i="1" s="1"/>
  <c r="L303" i="1" s="1"/>
  <c r="G304" i="1"/>
  <c r="J304" i="1" s="1"/>
  <c r="L304" i="1" s="1"/>
  <c r="G305" i="1"/>
  <c r="J305" i="1" s="1"/>
  <c r="L305" i="1" s="1"/>
  <c r="G306" i="1"/>
  <c r="J306" i="1" s="1"/>
  <c r="L306" i="1" s="1"/>
  <c r="G307" i="1"/>
  <c r="J307" i="1" s="1"/>
  <c r="L307" i="1" s="1"/>
  <c r="G308" i="1"/>
  <c r="J308" i="1" s="1"/>
  <c r="L308" i="1" s="1"/>
  <c r="G309" i="1"/>
  <c r="J309" i="1" s="1"/>
  <c r="L309" i="1" s="1"/>
  <c r="G310" i="1"/>
  <c r="J310" i="1" s="1"/>
  <c r="L310" i="1" s="1"/>
  <c r="G311" i="1"/>
  <c r="J311" i="1" s="1"/>
  <c r="L311" i="1" s="1"/>
  <c r="G312" i="1"/>
  <c r="J312" i="1" s="1"/>
  <c r="L312" i="1" s="1"/>
  <c r="G313" i="1"/>
  <c r="J313" i="1" s="1"/>
  <c r="L313" i="1" s="1"/>
  <c r="G314" i="1"/>
  <c r="J314" i="1" s="1"/>
  <c r="L314" i="1" s="1"/>
  <c r="G315" i="1"/>
  <c r="J315" i="1" s="1"/>
  <c r="L315" i="1" s="1"/>
  <c r="G316" i="1"/>
  <c r="J316" i="1" s="1"/>
  <c r="L316" i="1" s="1"/>
  <c r="G317" i="1"/>
  <c r="J317" i="1" s="1"/>
  <c r="L317" i="1" s="1"/>
  <c r="G318" i="1"/>
  <c r="J318" i="1" s="1"/>
  <c r="L318" i="1" s="1"/>
  <c r="G319" i="1"/>
  <c r="J319" i="1" s="1"/>
  <c r="L319" i="1" s="1"/>
  <c r="G320" i="1"/>
  <c r="J320" i="1" s="1"/>
  <c r="L320" i="1" s="1"/>
  <c r="G321" i="1"/>
  <c r="J321" i="1" s="1"/>
  <c r="L321" i="1" s="1"/>
  <c r="G322" i="1"/>
  <c r="J322" i="1" s="1"/>
  <c r="L322" i="1" s="1"/>
  <c r="G323" i="1"/>
  <c r="J323" i="1" s="1"/>
  <c r="L323" i="1" s="1"/>
  <c r="G324" i="1"/>
  <c r="J324" i="1" s="1"/>
  <c r="L324" i="1" s="1"/>
  <c r="G325" i="1"/>
  <c r="J325" i="1" s="1"/>
  <c r="L325" i="1" s="1"/>
  <c r="G326" i="1"/>
  <c r="J326" i="1" s="1"/>
  <c r="L326" i="1" s="1"/>
  <c r="G327" i="1"/>
  <c r="J327" i="1" s="1"/>
  <c r="L327" i="1" s="1"/>
  <c r="G328" i="1"/>
  <c r="J328" i="1" s="1"/>
  <c r="L328" i="1" s="1"/>
  <c r="G329" i="1"/>
  <c r="J329" i="1" s="1"/>
  <c r="L329" i="1" s="1"/>
  <c r="G330" i="1"/>
  <c r="J330" i="1" s="1"/>
  <c r="L330" i="1" s="1"/>
  <c r="G331" i="1"/>
  <c r="J331" i="1" s="1"/>
  <c r="L331" i="1" s="1"/>
  <c r="G332" i="1"/>
  <c r="J332" i="1" s="1"/>
  <c r="L332" i="1" s="1"/>
  <c r="G333" i="1"/>
  <c r="J333" i="1" s="1"/>
  <c r="L333" i="1" s="1"/>
  <c r="G334" i="1"/>
  <c r="J334" i="1" s="1"/>
  <c r="L334" i="1" s="1"/>
  <c r="G335" i="1"/>
  <c r="J335" i="1" s="1"/>
  <c r="L335" i="1" s="1"/>
  <c r="G336" i="1"/>
  <c r="J336" i="1" s="1"/>
  <c r="L336" i="1" s="1"/>
  <c r="G337" i="1"/>
  <c r="J337" i="1" s="1"/>
  <c r="L337" i="1" s="1"/>
  <c r="G338" i="1"/>
  <c r="J338" i="1" s="1"/>
  <c r="L338" i="1" s="1"/>
  <c r="G339" i="1"/>
  <c r="J339" i="1" s="1"/>
  <c r="L339" i="1" s="1"/>
  <c r="G340" i="1"/>
  <c r="J340" i="1" s="1"/>
  <c r="L340" i="1" s="1"/>
  <c r="G341" i="1"/>
  <c r="J341" i="1" s="1"/>
  <c r="L341" i="1" s="1"/>
  <c r="G342" i="1"/>
  <c r="J342" i="1" s="1"/>
  <c r="L342" i="1" s="1"/>
  <c r="G343" i="1"/>
  <c r="J343" i="1" s="1"/>
  <c r="L343" i="1" s="1"/>
  <c r="G344" i="1"/>
  <c r="J344" i="1" s="1"/>
  <c r="L344" i="1" s="1"/>
  <c r="G345" i="1"/>
  <c r="J345" i="1" s="1"/>
  <c r="L345" i="1" s="1"/>
  <c r="G346" i="1"/>
  <c r="J346" i="1" s="1"/>
  <c r="L346" i="1" s="1"/>
  <c r="G347" i="1"/>
  <c r="J347" i="1" s="1"/>
  <c r="L347" i="1" s="1"/>
  <c r="G348" i="1"/>
  <c r="J348" i="1" s="1"/>
  <c r="L348" i="1" s="1"/>
  <c r="G349" i="1"/>
  <c r="J349" i="1" s="1"/>
  <c r="L349" i="1" s="1"/>
  <c r="G350" i="1"/>
  <c r="J350" i="1" s="1"/>
  <c r="L350" i="1" s="1"/>
  <c r="G351" i="1"/>
  <c r="J351" i="1" s="1"/>
  <c r="L351" i="1" s="1"/>
  <c r="G352" i="1"/>
  <c r="J352" i="1" s="1"/>
  <c r="L352" i="1" s="1"/>
  <c r="G353" i="1"/>
  <c r="J353" i="1" s="1"/>
  <c r="L353" i="1" s="1"/>
  <c r="G354" i="1"/>
  <c r="J354" i="1" s="1"/>
  <c r="L354" i="1" s="1"/>
  <c r="G355" i="1"/>
  <c r="J355" i="1" s="1"/>
  <c r="L355" i="1" s="1"/>
  <c r="G356" i="1"/>
  <c r="J356" i="1" s="1"/>
  <c r="L356" i="1" s="1"/>
  <c r="G357" i="1"/>
  <c r="J357" i="1" s="1"/>
  <c r="L357" i="1" s="1"/>
  <c r="G358" i="1"/>
  <c r="J358" i="1" s="1"/>
  <c r="L358" i="1" s="1"/>
  <c r="G359" i="1"/>
  <c r="J359" i="1" s="1"/>
  <c r="L359" i="1" s="1"/>
  <c r="G360" i="1"/>
  <c r="J360" i="1" s="1"/>
  <c r="L360" i="1" s="1"/>
  <c r="G361" i="1"/>
  <c r="J361" i="1" s="1"/>
  <c r="L361" i="1" s="1"/>
  <c r="G362" i="1"/>
  <c r="J362" i="1" s="1"/>
  <c r="L362" i="1" s="1"/>
  <c r="G363" i="1"/>
  <c r="J363" i="1" s="1"/>
  <c r="L363" i="1" s="1"/>
  <c r="G364" i="1"/>
  <c r="J364" i="1" s="1"/>
  <c r="L364" i="1" s="1"/>
  <c r="G365" i="1"/>
  <c r="J365" i="1" s="1"/>
  <c r="L365" i="1" s="1"/>
  <c r="G366" i="1"/>
  <c r="J366" i="1" s="1"/>
  <c r="L366" i="1" s="1"/>
  <c r="G367" i="1"/>
  <c r="J367" i="1" s="1"/>
  <c r="L367" i="1" s="1"/>
  <c r="G368" i="1"/>
  <c r="J368" i="1" s="1"/>
  <c r="L368" i="1" s="1"/>
  <c r="G369" i="1"/>
  <c r="J369" i="1" s="1"/>
  <c r="L369" i="1" s="1"/>
  <c r="G370" i="1"/>
  <c r="J370" i="1" s="1"/>
  <c r="L370" i="1" s="1"/>
  <c r="G371" i="1"/>
  <c r="J371" i="1" s="1"/>
  <c r="L371" i="1" s="1"/>
  <c r="G372" i="1"/>
  <c r="J372" i="1" s="1"/>
  <c r="L372" i="1" s="1"/>
  <c r="G373" i="1"/>
  <c r="J373" i="1" s="1"/>
  <c r="L373" i="1" s="1"/>
  <c r="G374" i="1"/>
  <c r="J374" i="1" s="1"/>
  <c r="L374" i="1" s="1"/>
  <c r="G375" i="1"/>
  <c r="J375" i="1" s="1"/>
  <c r="L375" i="1" s="1"/>
  <c r="G376" i="1"/>
  <c r="J376" i="1" s="1"/>
  <c r="L376" i="1" s="1"/>
  <c r="G377" i="1"/>
  <c r="J377" i="1" s="1"/>
  <c r="L377" i="1" s="1"/>
  <c r="G378" i="1"/>
  <c r="J378" i="1" s="1"/>
  <c r="L378" i="1" s="1"/>
  <c r="G379" i="1"/>
  <c r="J379" i="1" s="1"/>
  <c r="L379" i="1" s="1"/>
  <c r="G380" i="1"/>
  <c r="J380" i="1" s="1"/>
  <c r="L380" i="1" s="1"/>
  <c r="G381" i="1"/>
  <c r="J381" i="1" s="1"/>
  <c r="L381" i="1" s="1"/>
  <c r="G382" i="1"/>
  <c r="J382" i="1" s="1"/>
  <c r="L382" i="1" s="1"/>
  <c r="G383" i="1"/>
  <c r="J383" i="1" s="1"/>
  <c r="L383" i="1" s="1"/>
  <c r="G384" i="1"/>
  <c r="J384" i="1" s="1"/>
  <c r="L384" i="1" s="1"/>
  <c r="G385" i="1"/>
  <c r="J385" i="1" s="1"/>
  <c r="L385" i="1" s="1"/>
  <c r="G386" i="1"/>
  <c r="J386" i="1" s="1"/>
  <c r="L386" i="1" s="1"/>
  <c r="G387" i="1"/>
  <c r="J387" i="1" s="1"/>
  <c r="L387" i="1" s="1"/>
  <c r="G388" i="1"/>
  <c r="J388" i="1" s="1"/>
  <c r="L388" i="1" s="1"/>
  <c r="G389" i="1"/>
  <c r="J389" i="1" s="1"/>
  <c r="L389" i="1" s="1"/>
  <c r="G390" i="1"/>
  <c r="J390" i="1" s="1"/>
  <c r="L390" i="1" s="1"/>
  <c r="G391" i="1"/>
  <c r="J391" i="1" s="1"/>
  <c r="L391" i="1" s="1"/>
  <c r="G392" i="1"/>
  <c r="J392" i="1" s="1"/>
  <c r="L392" i="1" s="1"/>
  <c r="G393" i="1"/>
  <c r="J393" i="1" s="1"/>
  <c r="L393" i="1" s="1"/>
  <c r="G394" i="1"/>
  <c r="J394" i="1" s="1"/>
  <c r="L394" i="1" s="1"/>
  <c r="G395" i="1"/>
  <c r="J395" i="1" s="1"/>
  <c r="L395" i="1" s="1"/>
  <c r="G396" i="1"/>
  <c r="J396" i="1" s="1"/>
  <c r="L396" i="1" s="1"/>
  <c r="G397" i="1"/>
  <c r="J397" i="1" s="1"/>
  <c r="L397" i="1" s="1"/>
  <c r="G398" i="1"/>
  <c r="J398" i="1" s="1"/>
  <c r="L398" i="1" s="1"/>
  <c r="G399" i="1"/>
  <c r="J399" i="1" s="1"/>
  <c r="L399" i="1" s="1"/>
  <c r="G400" i="1"/>
  <c r="J400" i="1" s="1"/>
  <c r="L400" i="1" s="1"/>
  <c r="G401" i="1"/>
  <c r="J401" i="1" s="1"/>
  <c r="L401" i="1" s="1"/>
  <c r="G402" i="1"/>
  <c r="J402" i="1" s="1"/>
  <c r="L402" i="1" s="1"/>
  <c r="G403" i="1"/>
  <c r="J403" i="1" s="1"/>
  <c r="L403" i="1" s="1"/>
  <c r="G404" i="1"/>
  <c r="J404" i="1" s="1"/>
  <c r="L404" i="1" s="1"/>
  <c r="G405" i="1"/>
  <c r="J405" i="1" s="1"/>
  <c r="L405" i="1" s="1"/>
  <c r="G406" i="1"/>
  <c r="J406" i="1" s="1"/>
  <c r="L406" i="1" s="1"/>
  <c r="G407" i="1"/>
  <c r="J407" i="1" s="1"/>
  <c r="L407" i="1" s="1"/>
  <c r="G408" i="1"/>
  <c r="J408" i="1" s="1"/>
  <c r="L408" i="1" s="1"/>
  <c r="G409" i="1"/>
  <c r="J409" i="1" s="1"/>
  <c r="L409" i="1" s="1"/>
  <c r="G410" i="1"/>
  <c r="J410" i="1" s="1"/>
  <c r="L410" i="1" s="1"/>
  <c r="G411" i="1"/>
  <c r="J411" i="1" s="1"/>
  <c r="L411" i="1" s="1"/>
  <c r="G412" i="1"/>
  <c r="J412" i="1" s="1"/>
  <c r="L412" i="1" s="1"/>
  <c r="G413" i="1"/>
  <c r="J413" i="1" s="1"/>
  <c r="L413" i="1" s="1"/>
  <c r="G414" i="1"/>
  <c r="J414" i="1" s="1"/>
  <c r="L414" i="1" s="1"/>
  <c r="G415" i="1"/>
  <c r="J415" i="1" s="1"/>
  <c r="L415" i="1" s="1"/>
  <c r="G416" i="1"/>
  <c r="J416" i="1" s="1"/>
  <c r="L416" i="1" s="1"/>
  <c r="G417" i="1"/>
  <c r="J417" i="1" s="1"/>
  <c r="L417" i="1" s="1"/>
  <c r="G418" i="1"/>
  <c r="J418" i="1" s="1"/>
  <c r="L418" i="1" s="1"/>
  <c r="G419" i="1"/>
  <c r="J419" i="1" s="1"/>
  <c r="L419" i="1" s="1"/>
  <c r="G420" i="1"/>
  <c r="J420" i="1" s="1"/>
  <c r="L420" i="1" s="1"/>
  <c r="G421" i="1"/>
  <c r="J421" i="1" s="1"/>
  <c r="L421" i="1" s="1"/>
  <c r="G422" i="1"/>
  <c r="J422" i="1" s="1"/>
  <c r="L422" i="1" s="1"/>
  <c r="G423" i="1"/>
  <c r="J423" i="1" s="1"/>
  <c r="L423" i="1" s="1"/>
  <c r="G424" i="1"/>
  <c r="J424" i="1" s="1"/>
  <c r="L424" i="1" s="1"/>
  <c r="G425" i="1"/>
  <c r="J425" i="1" s="1"/>
  <c r="L425" i="1" s="1"/>
  <c r="G426" i="1"/>
  <c r="J426" i="1" s="1"/>
  <c r="L426" i="1" s="1"/>
  <c r="G427" i="1"/>
  <c r="J427" i="1" s="1"/>
  <c r="L427" i="1" s="1"/>
  <c r="G428" i="1"/>
  <c r="J428" i="1" s="1"/>
  <c r="L428" i="1" s="1"/>
  <c r="G429" i="1"/>
  <c r="J429" i="1" s="1"/>
  <c r="L429" i="1" s="1"/>
  <c r="G430" i="1"/>
  <c r="J430" i="1" s="1"/>
  <c r="L430" i="1" s="1"/>
  <c r="G431" i="1"/>
  <c r="J431" i="1" s="1"/>
  <c r="L431" i="1" s="1"/>
  <c r="G432" i="1"/>
  <c r="J432" i="1" s="1"/>
  <c r="L432" i="1" s="1"/>
  <c r="G433" i="1"/>
  <c r="J433" i="1" s="1"/>
  <c r="L433" i="1" s="1"/>
  <c r="G434" i="1"/>
  <c r="J434" i="1" s="1"/>
  <c r="L434" i="1" s="1"/>
  <c r="G435" i="1"/>
  <c r="J435" i="1" s="1"/>
  <c r="L435" i="1" s="1"/>
  <c r="G436" i="1"/>
  <c r="J436" i="1" s="1"/>
  <c r="L436" i="1" s="1"/>
  <c r="G437" i="1"/>
  <c r="J437" i="1" s="1"/>
  <c r="L437" i="1" s="1"/>
  <c r="G438" i="1"/>
  <c r="J438" i="1" s="1"/>
  <c r="L438" i="1" s="1"/>
  <c r="G439" i="1"/>
  <c r="J439" i="1" s="1"/>
  <c r="L439" i="1" s="1"/>
  <c r="G440" i="1"/>
  <c r="J440" i="1" s="1"/>
  <c r="L440" i="1" s="1"/>
  <c r="G441" i="1"/>
  <c r="J441" i="1" s="1"/>
  <c r="L441" i="1" s="1"/>
  <c r="G442" i="1"/>
  <c r="J442" i="1" s="1"/>
  <c r="L442" i="1" s="1"/>
  <c r="G443" i="1"/>
  <c r="J443" i="1" s="1"/>
  <c r="L443" i="1" s="1"/>
  <c r="G444" i="1"/>
  <c r="J444" i="1" s="1"/>
  <c r="L444" i="1" s="1"/>
  <c r="G445" i="1"/>
  <c r="J445" i="1" s="1"/>
  <c r="L445" i="1" s="1"/>
  <c r="G446" i="1"/>
  <c r="J446" i="1" s="1"/>
  <c r="L446" i="1" s="1"/>
  <c r="G447" i="1"/>
  <c r="J447" i="1" s="1"/>
  <c r="L447" i="1" s="1"/>
  <c r="G448" i="1"/>
  <c r="J448" i="1" s="1"/>
  <c r="L448" i="1" s="1"/>
  <c r="G449" i="1"/>
  <c r="J449" i="1" s="1"/>
  <c r="L449" i="1" s="1"/>
  <c r="G450" i="1"/>
  <c r="J450" i="1" s="1"/>
  <c r="L450" i="1" s="1"/>
  <c r="G451" i="1"/>
  <c r="J451" i="1" s="1"/>
  <c r="L451" i="1" s="1"/>
  <c r="G452" i="1"/>
  <c r="J452" i="1" s="1"/>
  <c r="L452" i="1" s="1"/>
  <c r="G453" i="1"/>
  <c r="J453" i="1" s="1"/>
  <c r="L453" i="1" s="1"/>
  <c r="G454" i="1"/>
  <c r="J454" i="1" s="1"/>
  <c r="L454" i="1" s="1"/>
  <c r="G455" i="1"/>
  <c r="J455" i="1" s="1"/>
  <c r="L455" i="1" s="1"/>
  <c r="G456" i="1"/>
  <c r="J456" i="1" s="1"/>
  <c r="L456" i="1" s="1"/>
  <c r="G457" i="1"/>
  <c r="J457" i="1" s="1"/>
  <c r="L457" i="1" s="1"/>
  <c r="G458" i="1"/>
  <c r="J458" i="1" s="1"/>
  <c r="L458" i="1" s="1"/>
  <c r="G459" i="1"/>
  <c r="J459" i="1" s="1"/>
  <c r="L459" i="1" s="1"/>
  <c r="G460" i="1"/>
  <c r="J460" i="1" s="1"/>
  <c r="L460" i="1" s="1"/>
  <c r="G461" i="1"/>
  <c r="J461" i="1" s="1"/>
  <c r="L461" i="1" s="1"/>
  <c r="G462" i="1"/>
  <c r="J462" i="1" s="1"/>
  <c r="L462" i="1" s="1"/>
  <c r="G463" i="1"/>
  <c r="J463" i="1" s="1"/>
  <c r="L463" i="1" s="1"/>
  <c r="G464" i="1"/>
  <c r="J464" i="1" s="1"/>
  <c r="L464" i="1" s="1"/>
  <c r="G465" i="1"/>
  <c r="J465" i="1" s="1"/>
  <c r="L465" i="1" s="1"/>
  <c r="G466" i="1"/>
  <c r="J466" i="1" s="1"/>
  <c r="L466" i="1" s="1"/>
  <c r="G467" i="1"/>
  <c r="J467" i="1" s="1"/>
  <c r="L467" i="1" s="1"/>
  <c r="G468" i="1"/>
  <c r="J468" i="1" s="1"/>
  <c r="L468" i="1" s="1"/>
  <c r="G469" i="1"/>
  <c r="J469" i="1" s="1"/>
  <c r="L469" i="1" s="1"/>
  <c r="G470" i="1"/>
  <c r="J470" i="1" s="1"/>
  <c r="L470" i="1" s="1"/>
  <c r="G471" i="1"/>
  <c r="J471" i="1" s="1"/>
  <c r="L471" i="1" s="1"/>
  <c r="G472" i="1"/>
  <c r="J472" i="1" s="1"/>
  <c r="L472" i="1" s="1"/>
  <c r="G473" i="1"/>
  <c r="J473" i="1" s="1"/>
  <c r="L473" i="1" s="1"/>
  <c r="G474" i="1"/>
  <c r="J474" i="1" s="1"/>
  <c r="L474" i="1" s="1"/>
  <c r="G475" i="1"/>
  <c r="J475" i="1" s="1"/>
  <c r="L475" i="1" s="1"/>
  <c r="G476" i="1"/>
  <c r="J476" i="1" s="1"/>
  <c r="L476" i="1" s="1"/>
  <c r="G477" i="1"/>
  <c r="J477" i="1" s="1"/>
  <c r="L477" i="1" s="1"/>
  <c r="G478" i="1"/>
  <c r="J478" i="1" s="1"/>
  <c r="L478" i="1" s="1"/>
  <c r="G479" i="1"/>
  <c r="J479" i="1" s="1"/>
  <c r="L479" i="1" s="1"/>
  <c r="G480" i="1"/>
  <c r="J480" i="1" s="1"/>
  <c r="L480" i="1" s="1"/>
  <c r="G481" i="1"/>
  <c r="J481" i="1" s="1"/>
  <c r="L481" i="1" s="1"/>
  <c r="G482" i="1"/>
  <c r="J482" i="1" s="1"/>
  <c r="L482" i="1" s="1"/>
  <c r="G483" i="1"/>
  <c r="J483" i="1" s="1"/>
  <c r="L483" i="1" s="1"/>
  <c r="G484" i="1"/>
  <c r="J484" i="1" s="1"/>
  <c r="L484" i="1" s="1"/>
  <c r="G485" i="1"/>
  <c r="J485" i="1" s="1"/>
  <c r="L485" i="1" s="1"/>
  <c r="G486" i="1"/>
  <c r="J486" i="1" s="1"/>
  <c r="L486" i="1" s="1"/>
  <c r="G487" i="1"/>
  <c r="J487" i="1" s="1"/>
  <c r="L487" i="1" s="1"/>
  <c r="G488" i="1"/>
  <c r="J488" i="1" s="1"/>
  <c r="L488" i="1" s="1"/>
  <c r="G489" i="1"/>
  <c r="J489" i="1" s="1"/>
  <c r="L489" i="1" s="1"/>
  <c r="G490" i="1"/>
  <c r="J490" i="1" s="1"/>
  <c r="L490" i="1" s="1"/>
  <c r="G491" i="1"/>
  <c r="J491" i="1" s="1"/>
  <c r="L491" i="1" s="1"/>
  <c r="G492" i="1"/>
  <c r="J492" i="1" s="1"/>
  <c r="L492" i="1" s="1"/>
  <c r="G493" i="1"/>
  <c r="J493" i="1" s="1"/>
  <c r="L493" i="1" s="1"/>
  <c r="G494" i="1"/>
  <c r="J494" i="1" s="1"/>
  <c r="L494" i="1" s="1"/>
  <c r="G495" i="1"/>
  <c r="J495" i="1" s="1"/>
  <c r="L495" i="1" s="1"/>
  <c r="G496" i="1"/>
  <c r="J496" i="1" s="1"/>
  <c r="L496" i="1" s="1"/>
  <c r="G497" i="1"/>
  <c r="J497" i="1" s="1"/>
  <c r="L497" i="1" s="1"/>
  <c r="G498" i="1"/>
  <c r="J498" i="1" s="1"/>
  <c r="L498" i="1" s="1"/>
  <c r="G499" i="1"/>
  <c r="J499" i="1" s="1"/>
  <c r="L499" i="1" s="1"/>
  <c r="G500" i="1"/>
  <c r="J500" i="1" s="1"/>
  <c r="L500" i="1" s="1"/>
  <c r="G501" i="1"/>
  <c r="J501" i="1" s="1"/>
  <c r="L501" i="1" s="1"/>
  <c r="G502" i="1"/>
  <c r="J502" i="1" s="1"/>
  <c r="L502" i="1" s="1"/>
  <c r="G503" i="1"/>
  <c r="J503" i="1" s="1"/>
  <c r="L503" i="1" s="1"/>
  <c r="G504" i="1"/>
  <c r="J504" i="1" s="1"/>
  <c r="L504" i="1" s="1"/>
  <c r="G505" i="1"/>
  <c r="J505" i="1" s="1"/>
  <c r="L505" i="1" s="1"/>
  <c r="G506" i="1"/>
  <c r="J506" i="1" s="1"/>
  <c r="L506" i="1" s="1"/>
  <c r="G507" i="1"/>
  <c r="J507" i="1" s="1"/>
  <c r="L507" i="1" s="1"/>
  <c r="G508" i="1"/>
  <c r="J508" i="1" s="1"/>
  <c r="L508" i="1" s="1"/>
  <c r="G509" i="1"/>
  <c r="J509" i="1" s="1"/>
  <c r="L509" i="1" s="1"/>
  <c r="G510" i="1"/>
  <c r="J510" i="1" s="1"/>
  <c r="L510" i="1" s="1"/>
  <c r="G511" i="1"/>
  <c r="J511" i="1" s="1"/>
  <c r="L511" i="1" s="1"/>
  <c r="G512" i="1"/>
  <c r="J512" i="1" s="1"/>
  <c r="L512" i="1" s="1"/>
  <c r="G513" i="1"/>
  <c r="J513" i="1" s="1"/>
  <c r="L513" i="1" s="1"/>
  <c r="G514" i="1"/>
  <c r="J514" i="1" s="1"/>
  <c r="L514" i="1" s="1"/>
  <c r="G515" i="1"/>
  <c r="J515" i="1" s="1"/>
  <c r="L515" i="1" s="1"/>
  <c r="G516" i="1"/>
  <c r="J516" i="1" s="1"/>
  <c r="L516" i="1" s="1"/>
  <c r="G517" i="1"/>
  <c r="J517" i="1" s="1"/>
  <c r="L517" i="1" s="1"/>
  <c r="G518" i="1"/>
  <c r="J518" i="1" s="1"/>
  <c r="L518" i="1" s="1"/>
  <c r="G519" i="1"/>
  <c r="J519" i="1" s="1"/>
  <c r="L519" i="1" s="1"/>
  <c r="G520" i="1"/>
  <c r="J520" i="1" s="1"/>
  <c r="L520" i="1" s="1"/>
  <c r="G521" i="1"/>
  <c r="J521" i="1" s="1"/>
  <c r="L521" i="1" s="1"/>
  <c r="G522" i="1"/>
  <c r="J522" i="1" s="1"/>
  <c r="L522" i="1" s="1"/>
  <c r="G523" i="1"/>
  <c r="J523" i="1" s="1"/>
  <c r="L523" i="1" s="1"/>
  <c r="G524" i="1"/>
  <c r="J524" i="1" s="1"/>
  <c r="L524" i="1" s="1"/>
  <c r="G525" i="1"/>
  <c r="J525" i="1" s="1"/>
  <c r="L525" i="1" s="1"/>
  <c r="G526" i="1"/>
  <c r="J526" i="1" s="1"/>
  <c r="L526" i="1" s="1"/>
  <c r="G527" i="1"/>
  <c r="J527" i="1" s="1"/>
  <c r="L527" i="1" s="1"/>
  <c r="G528" i="1"/>
  <c r="J528" i="1" s="1"/>
  <c r="L528" i="1" s="1"/>
  <c r="G529" i="1"/>
  <c r="J529" i="1" s="1"/>
  <c r="L529" i="1" s="1"/>
  <c r="G530" i="1"/>
  <c r="J530" i="1" s="1"/>
  <c r="L530" i="1" s="1"/>
  <c r="G531" i="1"/>
  <c r="J531" i="1" s="1"/>
  <c r="L531" i="1" s="1"/>
  <c r="G532" i="1"/>
  <c r="J532" i="1" s="1"/>
  <c r="L532" i="1" s="1"/>
  <c r="G533" i="1"/>
  <c r="J533" i="1" s="1"/>
  <c r="L533" i="1" s="1"/>
  <c r="G534" i="1"/>
  <c r="J534" i="1" s="1"/>
  <c r="L534" i="1" s="1"/>
  <c r="G535" i="1"/>
  <c r="J535" i="1" s="1"/>
  <c r="L535" i="1" s="1"/>
  <c r="G536" i="1"/>
  <c r="J536" i="1" s="1"/>
  <c r="L536" i="1" s="1"/>
  <c r="G537" i="1"/>
  <c r="J537" i="1" s="1"/>
  <c r="L537" i="1" s="1"/>
  <c r="G538" i="1"/>
  <c r="J538" i="1" s="1"/>
  <c r="L538" i="1" s="1"/>
  <c r="G539" i="1"/>
  <c r="J539" i="1" s="1"/>
  <c r="L539" i="1" s="1"/>
  <c r="G540" i="1"/>
  <c r="J540" i="1" s="1"/>
  <c r="L540" i="1" s="1"/>
  <c r="G541" i="1"/>
  <c r="J541" i="1" s="1"/>
  <c r="L541" i="1" s="1"/>
  <c r="G542" i="1"/>
  <c r="J542" i="1" s="1"/>
  <c r="L542" i="1" s="1"/>
  <c r="G543" i="1"/>
  <c r="J543" i="1" s="1"/>
  <c r="L543" i="1" s="1"/>
  <c r="G544" i="1"/>
  <c r="J544" i="1" s="1"/>
  <c r="L544" i="1" s="1"/>
  <c r="G545" i="1"/>
  <c r="J545" i="1" s="1"/>
  <c r="L545" i="1" s="1"/>
  <c r="G546" i="1"/>
  <c r="J546" i="1" s="1"/>
  <c r="L546" i="1" s="1"/>
  <c r="G547" i="1"/>
  <c r="J547" i="1" s="1"/>
  <c r="L547" i="1" s="1"/>
  <c r="G548" i="1"/>
  <c r="J548" i="1" s="1"/>
  <c r="L548" i="1" s="1"/>
  <c r="G549" i="1"/>
  <c r="J549" i="1" s="1"/>
  <c r="L549" i="1" s="1"/>
  <c r="G550" i="1"/>
  <c r="J550" i="1" s="1"/>
  <c r="L550" i="1" s="1"/>
  <c r="G551" i="1"/>
  <c r="J551" i="1" s="1"/>
  <c r="L551" i="1" s="1"/>
  <c r="G552" i="1"/>
  <c r="J552" i="1" s="1"/>
  <c r="L552" i="1" s="1"/>
  <c r="G553" i="1"/>
  <c r="J553" i="1" s="1"/>
  <c r="L553" i="1" s="1"/>
  <c r="G554" i="1"/>
  <c r="J554" i="1" s="1"/>
  <c r="L554" i="1" s="1"/>
  <c r="G555" i="1"/>
  <c r="J555" i="1" s="1"/>
  <c r="L555" i="1" s="1"/>
  <c r="G556" i="1"/>
  <c r="J556" i="1" s="1"/>
  <c r="L556" i="1" s="1"/>
  <c r="G557" i="1"/>
  <c r="J557" i="1" s="1"/>
  <c r="L557" i="1" s="1"/>
  <c r="G558" i="1"/>
  <c r="J558" i="1" s="1"/>
  <c r="L558" i="1" s="1"/>
  <c r="G559" i="1"/>
  <c r="J559" i="1" s="1"/>
  <c r="L559" i="1" s="1"/>
  <c r="G560" i="1"/>
  <c r="J560" i="1" s="1"/>
  <c r="L560" i="1" s="1"/>
  <c r="G561" i="1"/>
  <c r="J561" i="1" s="1"/>
  <c r="L561" i="1" s="1"/>
  <c r="G562" i="1"/>
  <c r="J562" i="1" s="1"/>
  <c r="L562" i="1" s="1"/>
  <c r="G563" i="1"/>
  <c r="J563" i="1" s="1"/>
  <c r="L563" i="1" s="1"/>
  <c r="G564" i="1"/>
  <c r="J564" i="1" s="1"/>
  <c r="L564" i="1" s="1"/>
  <c r="G565" i="1"/>
  <c r="J565" i="1" s="1"/>
  <c r="L565" i="1" s="1"/>
  <c r="G566" i="1"/>
  <c r="J566" i="1" s="1"/>
  <c r="L566" i="1" s="1"/>
  <c r="G567" i="1"/>
  <c r="J567" i="1" s="1"/>
  <c r="L567" i="1" s="1"/>
  <c r="G568" i="1"/>
  <c r="J568" i="1" s="1"/>
  <c r="L568" i="1" s="1"/>
  <c r="G569" i="1"/>
  <c r="J569" i="1" s="1"/>
  <c r="L569" i="1" s="1"/>
  <c r="G570" i="1"/>
  <c r="J570" i="1" s="1"/>
  <c r="L570" i="1" s="1"/>
  <c r="G571" i="1"/>
  <c r="J571" i="1" s="1"/>
  <c r="L571" i="1" s="1"/>
  <c r="G572" i="1"/>
  <c r="J572" i="1" s="1"/>
  <c r="L572" i="1" s="1"/>
  <c r="G573" i="1"/>
  <c r="J573" i="1" s="1"/>
  <c r="L573" i="1" s="1"/>
  <c r="G574" i="1"/>
  <c r="J574" i="1" s="1"/>
  <c r="L574" i="1" s="1"/>
  <c r="G575" i="1"/>
  <c r="J575" i="1" s="1"/>
  <c r="L575" i="1" s="1"/>
  <c r="G576" i="1"/>
  <c r="J576" i="1" s="1"/>
  <c r="L576" i="1" s="1"/>
  <c r="G577" i="1"/>
  <c r="J577" i="1" s="1"/>
  <c r="L577" i="1" s="1"/>
  <c r="G578" i="1"/>
  <c r="J578" i="1" s="1"/>
  <c r="L578" i="1" s="1"/>
  <c r="G579" i="1"/>
  <c r="J579" i="1" s="1"/>
  <c r="L579" i="1" s="1"/>
  <c r="G580" i="1"/>
  <c r="J580" i="1" s="1"/>
  <c r="L580" i="1" s="1"/>
  <c r="G581" i="1"/>
  <c r="J581" i="1" s="1"/>
  <c r="L581" i="1" s="1"/>
  <c r="G582" i="1"/>
  <c r="J582" i="1" s="1"/>
  <c r="L582" i="1" s="1"/>
  <c r="G583" i="1"/>
  <c r="J583" i="1" s="1"/>
  <c r="L583" i="1" s="1"/>
  <c r="G584" i="1"/>
  <c r="J584" i="1" s="1"/>
  <c r="L584" i="1" s="1"/>
  <c r="G585" i="1"/>
  <c r="J585" i="1" s="1"/>
  <c r="L585" i="1" s="1"/>
  <c r="G586" i="1"/>
  <c r="J586" i="1" s="1"/>
  <c r="L586" i="1" s="1"/>
  <c r="G587" i="1"/>
  <c r="J587" i="1" s="1"/>
  <c r="L587" i="1" s="1"/>
  <c r="G588" i="1"/>
  <c r="J588" i="1" s="1"/>
  <c r="L588" i="1" s="1"/>
  <c r="G589" i="1"/>
  <c r="J589" i="1" s="1"/>
  <c r="L589" i="1" s="1"/>
  <c r="G590" i="1"/>
  <c r="J590" i="1" s="1"/>
  <c r="L590" i="1" s="1"/>
  <c r="G591" i="1"/>
  <c r="J591" i="1" s="1"/>
  <c r="L591" i="1" s="1"/>
  <c r="G592" i="1"/>
  <c r="J592" i="1" s="1"/>
  <c r="L592" i="1" s="1"/>
  <c r="G593" i="1"/>
  <c r="J593" i="1" s="1"/>
  <c r="L593" i="1" s="1"/>
  <c r="G594" i="1"/>
  <c r="J594" i="1" s="1"/>
  <c r="L594" i="1" s="1"/>
  <c r="G595" i="1"/>
  <c r="J595" i="1" s="1"/>
  <c r="L595" i="1" s="1"/>
  <c r="G596" i="1"/>
  <c r="J596" i="1" s="1"/>
  <c r="L596" i="1" s="1"/>
  <c r="G597" i="1"/>
  <c r="J597" i="1" s="1"/>
  <c r="L597" i="1" s="1"/>
  <c r="G598" i="1"/>
  <c r="J598" i="1" s="1"/>
  <c r="L598" i="1" s="1"/>
  <c r="G599" i="1"/>
  <c r="J599" i="1" s="1"/>
  <c r="L599" i="1" s="1"/>
  <c r="G600" i="1"/>
  <c r="J600" i="1" s="1"/>
  <c r="L600" i="1" s="1"/>
  <c r="G601" i="1"/>
  <c r="J601" i="1" s="1"/>
  <c r="L601" i="1" s="1"/>
  <c r="G602" i="1"/>
  <c r="J602" i="1" s="1"/>
  <c r="L602" i="1" s="1"/>
  <c r="G603" i="1"/>
  <c r="J603" i="1" s="1"/>
  <c r="L603" i="1" s="1"/>
  <c r="G604" i="1"/>
  <c r="J604" i="1" s="1"/>
  <c r="L604" i="1" s="1"/>
  <c r="G605" i="1"/>
  <c r="J605" i="1" s="1"/>
  <c r="L605" i="1" s="1"/>
  <c r="G606" i="1"/>
  <c r="J606" i="1" s="1"/>
  <c r="L606" i="1" s="1"/>
  <c r="G607" i="1"/>
  <c r="J607" i="1" s="1"/>
  <c r="L607" i="1" s="1"/>
  <c r="G608" i="1"/>
  <c r="J608" i="1" s="1"/>
  <c r="L608" i="1" s="1"/>
  <c r="G609" i="1"/>
  <c r="J609" i="1" s="1"/>
  <c r="L609" i="1" s="1"/>
  <c r="G610" i="1"/>
  <c r="J610" i="1" s="1"/>
  <c r="L610" i="1" s="1"/>
  <c r="G611" i="1"/>
  <c r="J611" i="1" s="1"/>
  <c r="L611" i="1" s="1"/>
  <c r="G612" i="1"/>
  <c r="J612" i="1" s="1"/>
  <c r="L612" i="1" s="1"/>
  <c r="G613" i="1"/>
  <c r="J613" i="1" s="1"/>
  <c r="L613" i="1" s="1"/>
  <c r="G614" i="1"/>
  <c r="J614" i="1" s="1"/>
  <c r="L614" i="1" s="1"/>
  <c r="G615" i="1"/>
  <c r="J615" i="1" s="1"/>
  <c r="L615" i="1" s="1"/>
  <c r="G616" i="1"/>
  <c r="J616" i="1" s="1"/>
  <c r="L616" i="1" s="1"/>
  <c r="G617" i="1"/>
  <c r="J617" i="1" s="1"/>
  <c r="L617" i="1" s="1"/>
  <c r="G618" i="1"/>
  <c r="J618" i="1" s="1"/>
  <c r="L618" i="1" s="1"/>
  <c r="G619" i="1"/>
  <c r="J619" i="1" s="1"/>
  <c r="L619" i="1" s="1"/>
  <c r="G620" i="1"/>
  <c r="J620" i="1" s="1"/>
  <c r="L620" i="1" s="1"/>
  <c r="G621" i="1"/>
  <c r="J621" i="1" s="1"/>
  <c r="L621" i="1" s="1"/>
  <c r="G622" i="1"/>
  <c r="J622" i="1" s="1"/>
  <c r="L622" i="1" s="1"/>
  <c r="G623" i="1"/>
  <c r="J623" i="1" s="1"/>
  <c r="L623" i="1" s="1"/>
  <c r="G624" i="1"/>
  <c r="J624" i="1" s="1"/>
  <c r="L624" i="1" s="1"/>
  <c r="G625" i="1"/>
  <c r="J625" i="1" s="1"/>
  <c r="L625" i="1" s="1"/>
  <c r="G626" i="1"/>
  <c r="J626" i="1" s="1"/>
  <c r="L626" i="1" s="1"/>
  <c r="G627" i="1"/>
  <c r="J627" i="1" s="1"/>
  <c r="L627" i="1" s="1"/>
  <c r="G628" i="1"/>
  <c r="J628" i="1" s="1"/>
  <c r="L628" i="1" s="1"/>
  <c r="G629" i="1"/>
  <c r="J629" i="1" s="1"/>
  <c r="L629" i="1" s="1"/>
  <c r="G630" i="1"/>
  <c r="J630" i="1" s="1"/>
  <c r="L630" i="1" s="1"/>
  <c r="G631" i="1"/>
  <c r="J631" i="1" s="1"/>
  <c r="L631" i="1" s="1"/>
  <c r="G632" i="1"/>
  <c r="J632" i="1" s="1"/>
  <c r="L632" i="1" s="1"/>
  <c r="G633" i="1"/>
  <c r="J633" i="1" s="1"/>
  <c r="L633" i="1" s="1"/>
  <c r="G634" i="1"/>
  <c r="J634" i="1" s="1"/>
  <c r="L634" i="1" s="1"/>
  <c r="G635" i="1"/>
  <c r="J635" i="1" s="1"/>
  <c r="L635" i="1" s="1"/>
  <c r="G636" i="1"/>
  <c r="J636" i="1" s="1"/>
  <c r="L636" i="1" s="1"/>
  <c r="G637" i="1"/>
  <c r="J637" i="1" s="1"/>
  <c r="L637" i="1" s="1"/>
  <c r="G638" i="1"/>
  <c r="J638" i="1" s="1"/>
  <c r="L638" i="1" s="1"/>
  <c r="G639" i="1"/>
  <c r="J639" i="1" s="1"/>
  <c r="L639" i="1" s="1"/>
  <c r="G640" i="1"/>
  <c r="J640" i="1" s="1"/>
  <c r="L640" i="1" s="1"/>
  <c r="G641" i="1"/>
  <c r="J641" i="1" s="1"/>
  <c r="L641" i="1" s="1"/>
  <c r="G642" i="1"/>
  <c r="J642" i="1" s="1"/>
  <c r="L642" i="1" s="1"/>
  <c r="G643" i="1"/>
  <c r="J643" i="1" s="1"/>
  <c r="L643" i="1" s="1"/>
  <c r="G644" i="1"/>
  <c r="J644" i="1" s="1"/>
  <c r="L644" i="1" s="1"/>
  <c r="G645" i="1"/>
  <c r="J645" i="1" s="1"/>
  <c r="L645" i="1" s="1"/>
  <c r="G646" i="1"/>
  <c r="J646" i="1" s="1"/>
  <c r="L646" i="1" s="1"/>
  <c r="G647" i="1"/>
  <c r="J647" i="1" s="1"/>
  <c r="L647" i="1" s="1"/>
  <c r="G648" i="1"/>
  <c r="J648" i="1" s="1"/>
  <c r="L648" i="1" s="1"/>
  <c r="G649" i="1"/>
  <c r="J649" i="1" s="1"/>
  <c r="L649" i="1" s="1"/>
  <c r="G650" i="1"/>
  <c r="J650" i="1" s="1"/>
  <c r="L650" i="1" s="1"/>
  <c r="G651" i="1"/>
  <c r="J651" i="1" s="1"/>
  <c r="L651" i="1" s="1"/>
  <c r="G652" i="1"/>
  <c r="J652" i="1" s="1"/>
  <c r="L652" i="1" s="1"/>
  <c r="G653" i="1"/>
  <c r="J653" i="1" s="1"/>
  <c r="L653" i="1" s="1"/>
  <c r="G654" i="1"/>
  <c r="J654" i="1" s="1"/>
  <c r="L654" i="1" s="1"/>
  <c r="G655" i="1"/>
  <c r="J655" i="1" s="1"/>
  <c r="L655" i="1" s="1"/>
  <c r="G656" i="1"/>
  <c r="J656" i="1" s="1"/>
  <c r="L656" i="1" s="1"/>
  <c r="G657" i="1"/>
  <c r="J657" i="1" s="1"/>
  <c r="L657" i="1" s="1"/>
  <c r="G658" i="1"/>
  <c r="J658" i="1" s="1"/>
  <c r="L658" i="1" s="1"/>
  <c r="G659" i="1"/>
  <c r="J659" i="1" s="1"/>
  <c r="L659" i="1" s="1"/>
  <c r="G660" i="1"/>
  <c r="J660" i="1" s="1"/>
  <c r="L660" i="1" s="1"/>
  <c r="G661" i="1"/>
  <c r="J661" i="1" s="1"/>
  <c r="L661" i="1" s="1"/>
  <c r="G662" i="1"/>
  <c r="J662" i="1" s="1"/>
  <c r="L662" i="1" s="1"/>
  <c r="G663" i="1"/>
  <c r="J663" i="1" s="1"/>
  <c r="L663" i="1" s="1"/>
  <c r="G664" i="1"/>
  <c r="J664" i="1" s="1"/>
  <c r="L664" i="1" s="1"/>
  <c r="G665" i="1"/>
  <c r="J665" i="1" s="1"/>
  <c r="L665" i="1" s="1"/>
  <c r="G666" i="1"/>
  <c r="J666" i="1" s="1"/>
  <c r="L666" i="1" s="1"/>
  <c r="G667" i="1"/>
  <c r="J667" i="1" s="1"/>
  <c r="L667" i="1" s="1"/>
  <c r="G668" i="1"/>
  <c r="J668" i="1" s="1"/>
  <c r="L668" i="1" s="1"/>
  <c r="G669" i="1"/>
  <c r="J669" i="1" s="1"/>
  <c r="L669" i="1" s="1"/>
  <c r="G670" i="1"/>
  <c r="J670" i="1" s="1"/>
  <c r="L670" i="1" s="1"/>
  <c r="G671" i="1"/>
  <c r="J671" i="1" s="1"/>
  <c r="L671" i="1" s="1"/>
  <c r="G672" i="1"/>
  <c r="J672" i="1" s="1"/>
  <c r="L672" i="1" s="1"/>
  <c r="G673" i="1"/>
  <c r="J673" i="1" s="1"/>
  <c r="L673" i="1" s="1"/>
  <c r="G674" i="1"/>
  <c r="J674" i="1" s="1"/>
  <c r="L674" i="1" s="1"/>
  <c r="G675" i="1"/>
  <c r="J675" i="1" s="1"/>
  <c r="L675" i="1" s="1"/>
  <c r="G676" i="1"/>
  <c r="J676" i="1" s="1"/>
  <c r="L676" i="1" s="1"/>
  <c r="G677" i="1"/>
  <c r="J677" i="1" s="1"/>
  <c r="L677" i="1" s="1"/>
  <c r="G678" i="1"/>
  <c r="J678" i="1" s="1"/>
  <c r="L678" i="1" s="1"/>
  <c r="G679" i="1"/>
  <c r="J679" i="1" s="1"/>
  <c r="L679" i="1" s="1"/>
  <c r="G680" i="1"/>
  <c r="J680" i="1" s="1"/>
  <c r="L680" i="1" s="1"/>
  <c r="G681" i="1"/>
  <c r="J681" i="1" s="1"/>
  <c r="L681" i="1" s="1"/>
  <c r="G682" i="1"/>
  <c r="J682" i="1" s="1"/>
  <c r="L682" i="1" s="1"/>
  <c r="G683" i="1"/>
  <c r="J683" i="1" s="1"/>
  <c r="L683" i="1" s="1"/>
  <c r="G684" i="1"/>
  <c r="J684" i="1" s="1"/>
  <c r="L684" i="1" s="1"/>
  <c r="G685" i="1"/>
  <c r="J685" i="1" s="1"/>
  <c r="L685" i="1" s="1"/>
  <c r="G686" i="1"/>
  <c r="J686" i="1" s="1"/>
  <c r="L686" i="1" s="1"/>
  <c r="G687" i="1"/>
  <c r="J687" i="1" s="1"/>
  <c r="L687" i="1" s="1"/>
  <c r="G688" i="1"/>
  <c r="J688" i="1" s="1"/>
  <c r="L688" i="1" s="1"/>
  <c r="G689" i="1"/>
  <c r="J689" i="1" s="1"/>
  <c r="L689" i="1" s="1"/>
  <c r="G690" i="1"/>
  <c r="J690" i="1" s="1"/>
  <c r="L690" i="1" s="1"/>
  <c r="G691" i="1"/>
  <c r="J691" i="1" s="1"/>
  <c r="L691" i="1" s="1"/>
  <c r="G692" i="1"/>
  <c r="J692" i="1" s="1"/>
  <c r="L692" i="1" s="1"/>
  <c r="G693" i="1"/>
  <c r="J693" i="1" s="1"/>
  <c r="L693" i="1" s="1"/>
  <c r="G694" i="1"/>
  <c r="J694" i="1" s="1"/>
  <c r="L694" i="1" s="1"/>
  <c r="G695" i="1"/>
  <c r="J695" i="1" s="1"/>
  <c r="L695" i="1" s="1"/>
  <c r="G696" i="1"/>
  <c r="J696" i="1" s="1"/>
  <c r="L696" i="1" s="1"/>
  <c r="G697" i="1"/>
  <c r="J697" i="1" s="1"/>
  <c r="L697" i="1" s="1"/>
  <c r="G698" i="1"/>
  <c r="J698" i="1" s="1"/>
  <c r="L698" i="1" s="1"/>
  <c r="G699" i="1"/>
  <c r="J699" i="1" s="1"/>
  <c r="L699" i="1" s="1"/>
  <c r="G700" i="1"/>
  <c r="J700" i="1" s="1"/>
  <c r="L700" i="1" s="1"/>
  <c r="G701" i="1"/>
  <c r="J701" i="1" s="1"/>
  <c r="L701" i="1" s="1"/>
  <c r="G702" i="1"/>
  <c r="J702" i="1" s="1"/>
  <c r="L702" i="1" s="1"/>
  <c r="G703" i="1"/>
  <c r="J703" i="1" s="1"/>
  <c r="L703" i="1" s="1"/>
  <c r="G704" i="1"/>
  <c r="J704" i="1" s="1"/>
  <c r="L704" i="1" s="1"/>
  <c r="G705" i="1"/>
  <c r="J705" i="1" s="1"/>
  <c r="L705" i="1" s="1"/>
  <c r="G706" i="1"/>
  <c r="J706" i="1" s="1"/>
  <c r="L706" i="1" s="1"/>
  <c r="G707" i="1"/>
  <c r="J707" i="1" s="1"/>
  <c r="L707" i="1" s="1"/>
  <c r="G708" i="1"/>
  <c r="J708" i="1" s="1"/>
  <c r="L708" i="1" s="1"/>
  <c r="G709" i="1"/>
  <c r="J709" i="1" s="1"/>
  <c r="L709" i="1" s="1"/>
  <c r="G710" i="1"/>
  <c r="J710" i="1" s="1"/>
  <c r="L710" i="1" s="1"/>
  <c r="G711" i="1"/>
  <c r="J711" i="1" s="1"/>
  <c r="L711" i="1" s="1"/>
  <c r="G712" i="1"/>
  <c r="J712" i="1" s="1"/>
  <c r="L712" i="1" s="1"/>
  <c r="G713" i="1"/>
  <c r="J713" i="1" s="1"/>
  <c r="L713" i="1" s="1"/>
  <c r="G714" i="1"/>
  <c r="J714" i="1" s="1"/>
  <c r="L714" i="1" s="1"/>
  <c r="G715" i="1"/>
  <c r="J715" i="1" s="1"/>
  <c r="L715" i="1" s="1"/>
  <c r="G716" i="1"/>
  <c r="J716" i="1" s="1"/>
  <c r="L716" i="1" s="1"/>
  <c r="G717" i="1"/>
  <c r="J717" i="1" s="1"/>
  <c r="L717" i="1" s="1"/>
  <c r="G718" i="1"/>
  <c r="J718" i="1" s="1"/>
  <c r="L718" i="1" s="1"/>
  <c r="G719" i="1"/>
  <c r="J719" i="1" s="1"/>
  <c r="L719" i="1" s="1"/>
  <c r="G720" i="1"/>
  <c r="J720" i="1" s="1"/>
  <c r="L720" i="1" s="1"/>
  <c r="G721" i="1"/>
  <c r="J721" i="1" s="1"/>
  <c r="L721" i="1" s="1"/>
  <c r="G722" i="1"/>
  <c r="J722" i="1" s="1"/>
  <c r="L722" i="1" s="1"/>
  <c r="G723" i="1"/>
  <c r="J723" i="1" s="1"/>
  <c r="L723" i="1" s="1"/>
  <c r="G724" i="1"/>
  <c r="J724" i="1" s="1"/>
  <c r="L724" i="1" s="1"/>
  <c r="G725" i="1"/>
  <c r="J725" i="1" s="1"/>
  <c r="L725" i="1" s="1"/>
  <c r="G726" i="1"/>
  <c r="J726" i="1" s="1"/>
  <c r="L726" i="1" s="1"/>
  <c r="G727" i="1"/>
  <c r="J727" i="1" s="1"/>
  <c r="L727" i="1" s="1"/>
  <c r="G728" i="1"/>
  <c r="J728" i="1" s="1"/>
  <c r="L728" i="1" s="1"/>
  <c r="G729" i="1"/>
  <c r="J729" i="1" s="1"/>
  <c r="L729" i="1" s="1"/>
  <c r="G730" i="1"/>
  <c r="J730" i="1" s="1"/>
  <c r="L730" i="1" s="1"/>
  <c r="G731" i="1"/>
  <c r="J731" i="1" s="1"/>
  <c r="L731" i="1" s="1"/>
  <c r="G732" i="1"/>
  <c r="J732" i="1" s="1"/>
  <c r="L732" i="1" s="1"/>
  <c r="G733" i="1"/>
  <c r="J733" i="1" s="1"/>
  <c r="L733" i="1" s="1"/>
  <c r="G734" i="1"/>
  <c r="J734" i="1" s="1"/>
  <c r="L734" i="1" s="1"/>
  <c r="G735" i="1"/>
  <c r="J735" i="1" s="1"/>
  <c r="L735" i="1" s="1"/>
  <c r="G736" i="1"/>
  <c r="J736" i="1" s="1"/>
  <c r="L736" i="1" s="1"/>
  <c r="G737" i="1"/>
  <c r="J737" i="1" s="1"/>
  <c r="L737" i="1" s="1"/>
  <c r="G738" i="1"/>
  <c r="J738" i="1" s="1"/>
  <c r="L738" i="1" s="1"/>
  <c r="G739" i="1"/>
  <c r="J739" i="1" s="1"/>
  <c r="L739" i="1" s="1"/>
  <c r="G740" i="1"/>
  <c r="J740" i="1" s="1"/>
  <c r="L740" i="1" s="1"/>
  <c r="G741" i="1"/>
  <c r="J741" i="1" s="1"/>
  <c r="L741" i="1" s="1"/>
  <c r="G742" i="1"/>
  <c r="J742" i="1" s="1"/>
  <c r="L742" i="1" s="1"/>
  <c r="G743" i="1"/>
  <c r="J743" i="1" s="1"/>
  <c r="L743" i="1" s="1"/>
  <c r="G744" i="1"/>
  <c r="J744" i="1" s="1"/>
  <c r="L744" i="1" s="1"/>
  <c r="G745" i="1"/>
  <c r="J745" i="1" s="1"/>
  <c r="L745" i="1" s="1"/>
  <c r="G746" i="1"/>
  <c r="J746" i="1" s="1"/>
  <c r="L746" i="1" s="1"/>
  <c r="G747" i="1"/>
  <c r="J747" i="1" s="1"/>
  <c r="L747" i="1" s="1"/>
  <c r="G748" i="1"/>
  <c r="J748" i="1" s="1"/>
  <c r="L748" i="1" s="1"/>
  <c r="G749" i="1"/>
  <c r="J749" i="1" s="1"/>
  <c r="L749" i="1" s="1"/>
  <c r="G750" i="1"/>
  <c r="J750" i="1" s="1"/>
  <c r="L750" i="1" s="1"/>
  <c r="G751" i="1"/>
  <c r="J751" i="1" s="1"/>
  <c r="L751" i="1" s="1"/>
  <c r="G752" i="1"/>
  <c r="J752" i="1" s="1"/>
  <c r="L752" i="1" s="1"/>
  <c r="G753" i="1"/>
  <c r="J753" i="1" s="1"/>
  <c r="L753" i="1" s="1"/>
  <c r="G754" i="1"/>
  <c r="J754" i="1" s="1"/>
  <c r="L754" i="1" s="1"/>
  <c r="G755" i="1"/>
  <c r="J755" i="1" s="1"/>
  <c r="L755" i="1" s="1"/>
  <c r="G756" i="1"/>
  <c r="J756" i="1" s="1"/>
  <c r="L756" i="1" s="1"/>
  <c r="G757" i="1"/>
  <c r="J757" i="1" s="1"/>
  <c r="L757" i="1" s="1"/>
  <c r="G758" i="1"/>
  <c r="J758" i="1" s="1"/>
  <c r="L758" i="1" s="1"/>
  <c r="G759" i="1"/>
  <c r="J759" i="1" s="1"/>
  <c r="L759" i="1" s="1"/>
  <c r="G760" i="1"/>
  <c r="J760" i="1" s="1"/>
  <c r="L760" i="1" s="1"/>
  <c r="G761" i="1"/>
  <c r="J761" i="1" s="1"/>
  <c r="L761" i="1" s="1"/>
  <c r="G762" i="1"/>
  <c r="J762" i="1" s="1"/>
  <c r="L762" i="1" s="1"/>
  <c r="G763" i="1"/>
  <c r="J763" i="1" s="1"/>
  <c r="L763" i="1" s="1"/>
  <c r="G764" i="1"/>
  <c r="J764" i="1" s="1"/>
  <c r="L764" i="1" s="1"/>
  <c r="G765" i="1"/>
  <c r="J765" i="1" s="1"/>
  <c r="L765" i="1" s="1"/>
  <c r="G766" i="1"/>
  <c r="J766" i="1" s="1"/>
  <c r="L766" i="1" s="1"/>
  <c r="G767" i="1"/>
  <c r="J767" i="1" s="1"/>
  <c r="L767" i="1" s="1"/>
  <c r="G768" i="1"/>
  <c r="J768" i="1" s="1"/>
  <c r="L768" i="1" s="1"/>
  <c r="G769" i="1"/>
  <c r="J769" i="1" s="1"/>
  <c r="L769" i="1" s="1"/>
  <c r="G770" i="1"/>
  <c r="J770" i="1" s="1"/>
  <c r="L770" i="1" s="1"/>
  <c r="G771" i="1"/>
  <c r="J771" i="1" s="1"/>
  <c r="L771" i="1" s="1"/>
  <c r="G772" i="1"/>
  <c r="J772" i="1" s="1"/>
  <c r="L772" i="1" s="1"/>
  <c r="G773" i="1"/>
  <c r="J773" i="1" s="1"/>
  <c r="L773" i="1" s="1"/>
  <c r="G774" i="1"/>
  <c r="J774" i="1" s="1"/>
  <c r="L774" i="1" s="1"/>
  <c r="G775" i="1"/>
  <c r="J775" i="1" s="1"/>
  <c r="L775" i="1" s="1"/>
  <c r="G776" i="1"/>
  <c r="J776" i="1" s="1"/>
  <c r="L776" i="1" s="1"/>
  <c r="G777" i="1"/>
  <c r="J777" i="1" s="1"/>
  <c r="L777" i="1" s="1"/>
  <c r="G778" i="1"/>
  <c r="J778" i="1" s="1"/>
  <c r="L778" i="1" s="1"/>
  <c r="G779" i="1"/>
  <c r="J779" i="1" s="1"/>
  <c r="L779" i="1" s="1"/>
  <c r="G780" i="1"/>
  <c r="J780" i="1" s="1"/>
  <c r="L780" i="1" s="1"/>
  <c r="G781" i="1"/>
  <c r="J781" i="1" s="1"/>
  <c r="L781" i="1" s="1"/>
  <c r="G782" i="1"/>
  <c r="J782" i="1" s="1"/>
  <c r="L782" i="1" s="1"/>
  <c r="G783" i="1"/>
  <c r="J783" i="1" s="1"/>
  <c r="L783" i="1" s="1"/>
  <c r="G784" i="1"/>
  <c r="J784" i="1" s="1"/>
  <c r="L784" i="1" s="1"/>
  <c r="G785" i="1"/>
  <c r="J785" i="1" s="1"/>
  <c r="L785" i="1" s="1"/>
  <c r="G786" i="1"/>
  <c r="J786" i="1" s="1"/>
  <c r="L786" i="1" s="1"/>
  <c r="G787" i="1"/>
  <c r="J787" i="1" s="1"/>
  <c r="L787" i="1" s="1"/>
  <c r="G788" i="1"/>
  <c r="J788" i="1" s="1"/>
  <c r="L788" i="1" s="1"/>
  <c r="G789" i="1"/>
  <c r="J789" i="1" s="1"/>
  <c r="L789" i="1" s="1"/>
  <c r="G790" i="1"/>
  <c r="J790" i="1" s="1"/>
  <c r="L790" i="1" s="1"/>
  <c r="G791" i="1"/>
  <c r="J791" i="1" s="1"/>
  <c r="L791" i="1" s="1"/>
  <c r="G792" i="1"/>
  <c r="J792" i="1" s="1"/>
  <c r="L792" i="1" s="1"/>
  <c r="G793" i="1"/>
  <c r="J793" i="1" s="1"/>
  <c r="L793" i="1" s="1"/>
  <c r="G794" i="1"/>
  <c r="J794" i="1" s="1"/>
  <c r="L794" i="1" s="1"/>
  <c r="G795" i="1"/>
  <c r="J795" i="1" s="1"/>
  <c r="L795" i="1" s="1"/>
  <c r="G796" i="1"/>
  <c r="J796" i="1" s="1"/>
  <c r="L796" i="1" s="1"/>
  <c r="G797" i="1"/>
  <c r="J797" i="1" s="1"/>
  <c r="L797" i="1" s="1"/>
  <c r="G798" i="1"/>
  <c r="J798" i="1" s="1"/>
  <c r="L798" i="1" s="1"/>
  <c r="G799" i="1"/>
  <c r="J799" i="1" s="1"/>
  <c r="L799" i="1" s="1"/>
  <c r="G800" i="1"/>
  <c r="J800" i="1" s="1"/>
  <c r="L800" i="1" s="1"/>
  <c r="G801" i="1"/>
  <c r="J801" i="1" s="1"/>
  <c r="L801" i="1" s="1"/>
  <c r="G802" i="1"/>
  <c r="J802" i="1" s="1"/>
  <c r="L802" i="1" s="1"/>
  <c r="G803" i="1"/>
  <c r="J803" i="1" s="1"/>
  <c r="L803" i="1" s="1"/>
  <c r="G804" i="1"/>
  <c r="J804" i="1" s="1"/>
  <c r="L804" i="1" s="1"/>
  <c r="G805" i="1"/>
  <c r="J805" i="1" s="1"/>
  <c r="L805" i="1" s="1"/>
  <c r="G806" i="1"/>
  <c r="J806" i="1" s="1"/>
  <c r="L806" i="1" s="1"/>
  <c r="G807" i="1"/>
  <c r="J807" i="1" s="1"/>
  <c r="L807" i="1" s="1"/>
  <c r="G808" i="1"/>
  <c r="J808" i="1" s="1"/>
  <c r="L808" i="1" s="1"/>
  <c r="G809" i="1"/>
  <c r="J809" i="1" s="1"/>
  <c r="L809" i="1" s="1"/>
  <c r="G810" i="1"/>
  <c r="J810" i="1" s="1"/>
  <c r="L810" i="1" s="1"/>
  <c r="G811" i="1"/>
  <c r="J811" i="1" s="1"/>
  <c r="L811" i="1" s="1"/>
  <c r="G812" i="1"/>
  <c r="J812" i="1" s="1"/>
  <c r="L812" i="1" s="1"/>
  <c r="G813" i="1"/>
  <c r="J813" i="1" s="1"/>
  <c r="L813" i="1" s="1"/>
  <c r="G814" i="1"/>
  <c r="J814" i="1" s="1"/>
  <c r="L814" i="1" s="1"/>
  <c r="G815" i="1"/>
  <c r="J815" i="1" s="1"/>
  <c r="L815" i="1" s="1"/>
  <c r="G816" i="1"/>
  <c r="J816" i="1" s="1"/>
  <c r="L816" i="1" s="1"/>
  <c r="G817" i="1"/>
  <c r="J817" i="1" s="1"/>
  <c r="L817" i="1" s="1"/>
  <c r="G818" i="1"/>
  <c r="J818" i="1" s="1"/>
  <c r="L818" i="1" s="1"/>
  <c r="G819" i="1"/>
  <c r="J819" i="1" s="1"/>
  <c r="L819" i="1" s="1"/>
  <c r="G820" i="1"/>
  <c r="J820" i="1" s="1"/>
  <c r="L820" i="1" s="1"/>
  <c r="G821" i="1"/>
  <c r="J821" i="1" s="1"/>
  <c r="L821" i="1" s="1"/>
  <c r="G822" i="1"/>
  <c r="J822" i="1" s="1"/>
  <c r="L822" i="1" s="1"/>
  <c r="G823" i="1"/>
  <c r="J823" i="1" s="1"/>
  <c r="L823" i="1" s="1"/>
  <c r="G824" i="1"/>
  <c r="J824" i="1" s="1"/>
  <c r="L824" i="1" s="1"/>
  <c r="G825" i="1"/>
  <c r="J825" i="1" s="1"/>
  <c r="L825" i="1" s="1"/>
  <c r="G826" i="1"/>
  <c r="J826" i="1" s="1"/>
  <c r="L826" i="1" s="1"/>
  <c r="G827" i="1"/>
  <c r="J827" i="1" s="1"/>
  <c r="L827" i="1" s="1"/>
  <c r="G828" i="1"/>
  <c r="J828" i="1" s="1"/>
  <c r="L828" i="1" s="1"/>
  <c r="G829" i="1"/>
  <c r="J829" i="1" s="1"/>
  <c r="L829" i="1" s="1"/>
  <c r="G830" i="1"/>
  <c r="J830" i="1" s="1"/>
  <c r="L830" i="1" s="1"/>
  <c r="G831" i="1"/>
  <c r="J831" i="1" s="1"/>
  <c r="L831" i="1" s="1"/>
  <c r="G832" i="1"/>
  <c r="J832" i="1" s="1"/>
  <c r="L832" i="1" s="1"/>
  <c r="G833" i="1"/>
  <c r="J833" i="1" s="1"/>
  <c r="L833" i="1" s="1"/>
  <c r="G834" i="1"/>
  <c r="J834" i="1" s="1"/>
  <c r="L834" i="1" s="1"/>
  <c r="G835" i="1"/>
  <c r="J835" i="1" s="1"/>
  <c r="L835" i="1" s="1"/>
  <c r="G836" i="1"/>
  <c r="J836" i="1" s="1"/>
  <c r="L836" i="1" s="1"/>
  <c r="G837" i="1"/>
  <c r="J837" i="1" s="1"/>
  <c r="L837" i="1" s="1"/>
  <c r="G838" i="1"/>
  <c r="J838" i="1" s="1"/>
  <c r="L838" i="1" s="1"/>
  <c r="G839" i="1"/>
  <c r="J839" i="1" s="1"/>
  <c r="L839" i="1" s="1"/>
  <c r="G840" i="1"/>
  <c r="J840" i="1" s="1"/>
  <c r="L840" i="1" s="1"/>
  <c r="G841" i="1"/>
  <c r="J841" i="1" s="1"/>
  <c r="L841" i="1" s="1"/>
  <c r="G842" i="1"/>
  <c r="J842" i="1" s="1"/>
  <c r="L842" i="1" s="1"/>
  <c r="G843" i="1"/>
  <c r="J843" i="1" s="1"/>
  <c r="L843" i="1" s="1"/>
  <c r="G844" i="1"/>
  <c r="J844" i="1" s="1"/>
  <c r="L844" i="1" s="1"/>
  <c r="G845" i="1"/>
  <c r="J845" i="1" s="1"/>
  <c r="L845" i="1" s="1"/>
  <c r="G846" i="1"/>
  <c r="J846" i="1" s="1"/>
  <c r="L846" i="1" s="1"/>
  <c r="G847" i="1"/>
  <c r="J847" i="1" s="1"/>
  <c r="L847" i="1" s="1"/>
  <c r="G848" i="1"/>
  <c r="J848" i="1" s="1"/>
  <c r="L848" i="1" s="1"/>
  <c r="G849" i="1"/>
  <c r="J849" i="1" s="1"/>
  <c r="L849" i="1" s="1"/>
  <c r="G850" i="1"/>
  <c r="J850" i="1" s="1"/>
  <c r="L850" i="1" s="1"/>
  <c r="G851" i="1"/>
  <c r="J851" i="1" s="1"/>
  <c r="L851" i="1" s="1"/>
  <c r="G852" i="1"/>
  <c r="J852" i="1" s="1"/>
  <c r="L852" i="1" s="1"/>
  <c r="G853" i="1"/>
  <c r="J853" i="1" s="1"/>
  <c r="L853" i="1" s="1"/>
  <c r="G854" i="1"/>
  <c r="J854" i="1" s="1"/>
  <c r="L854" i="1" s="1"/>
  <c r="G855" i="1"/>
  <c r="J855" i="1" s="1"/>
  <c r="L855" i="1" s="1"/>
  <c r="G856" i="1"/>
  <c r="J856" i="1" s="1"/>
  <c r="L856" i="1" s="1"/>
  <c r="G857" i="1"/>
  <c r="J857" i="1" s="1"/>
  <c r="L857" i="1" s="1"/>
  <c r="G858" i="1"/>
  <c r="J858" i="1" s="1"/>
  <c r="L858" i="1" s="1"/>
  <c r="G859" i="1"/>
  <c r="J859" i="1" s="1"/>
  <c r="L859" i="1" s="1"/>
  <c r="G860" i="1"/>
  <c r="J860" i="1" s="1"/>
  <c r="L860" i="1" s="1"/>
  <c r="G861" i="1"/>
  <c r="J861" i="1" s="1"/>
  <c r="L861" i="1" s="1"/>
  <c r="G862" i="1"/>
  <c r="J862" i="1" s="1"/>
  <c r="L862" i="1" s="1"/>
  <c r="G863" i="1"/>
  <c r="J863" i="1" s="1"/>
  <c r="L863" i="1" s="1"/>
  <c r="G864" i="1"/>
  <c r="J864" i="1" s="1"/>
  <c r="L864" i="1" s="1"/>
  <c r="G865" i="1"/>
  <c r="J865" i="1" s="1"/>
  <c r="L865" i="1" s="1"/>
  <c r="G866" i="1"/>
  <c r="J866" i="1" s="1"/>
  <c r="L866" i="1" s="1"/>
  <c r="G867" i="1"/>
  <c r="J867" i="1" s="1"/>
  <c r="L867" i="1" s="1"/>
  <c r="G868" i="1"/>
  <c r="J868" i="1" s="1"/>
  <c r="L868" i="1" s="1"/>
  <c r="G869" i="1"/>
  <c r="J869" i="1" s="1"/>
  <c r="L869" i="1" s="1"/>
  <c r="G870" i="1"/>
  <c r="J870" i="1" s="1"/>
  <c r="L870" i="1" s="1"/>
  <c r="G871" i="1"/>
  <c r="J871" i="1" s="1"/>
  <c r="L871" i="1" s="1"/>
  <c r="G872" i="1"/>
  <c r="J872" i="1" s="1"/>
  <c r="L872" i="1" s="1"/>
  <c r="G873" i="1"/>
  <c r="J873" i="1" s="1"/>
  <c r="L873" i="1" s="1"/>
  <c r="G874" i="1"/>
  <c r="J874" i="1" s="1"/>
  <c r="L874" i="1" s="1"/>
  <c r="G875" i="1"/>
  <c r="J875" i="1" s="1"/>
  <c r="L875" i="1" s="1"/>
  <c r="G876" i="1"/>
  <c r="J876" i="1" s="1"/>
  <c r="L876" i="1" s="1"/>
  <c r="G877" i="1"/>
  <c r="J877" i="1" s="1"/>
  <c r="L877" i="1" s="1"/>
  <c r="G878" i="1"/>
  <c r="J878" i="1" s="1"/>
  <c r="L878" i="1" s="1"/>
  <c r="G879" i="1"/>
  <c r="J879" i="1" s="1"/>
  <c r="L879" i="1" s="1"/>
  <c r="G880" i="1"/>
  <c r="J880" i="1" s="1"/>
  <c r="L880" i="1" s="1"/>
  <c r="G881" i="1"/>
  <c r="J881" i="1" s="1"/>
  <c r="L881" i="1" s="1"/>
  <c r="G882" i="1"/>
  <c r="J882" i="1" s="1"/>
  <c r="L882" i="1" s="1"/>
  <c r="G883" i="1"/>
  <c r="J883" i="1" s="1"/>
  <c r="L883" i="1" s="1"/>
  <c r="G884" i="1"/>
  <c r="J884" i="1" s="1"/>
  <c r="L884" i="1" s="1"/>
  <c r="G885" i="1"/>
  <c r="J885" i="1" s="1"/>
  <c r="L885" i="1" s="1"/>
  <c r="G886" i="1"/>
  <c r="J886" i="1" s="1"/>
  <c r="L886" i="1" s="1"/>
  <c r="G887" i="1"/>
  <c r="J887" i="1" s="1"/>
  <c r="L887" i="1" s="1"/>
  <c r="G888" i="1"/>
  <c r="J888" i="1" s="1"/>
  <c r="L888" i="1" s="1"/>
  <c r="G889" i="1"/>
  <c r="J889" i="1" s="1"/>
  <c r="L889" i="1" s="1"/>
  <c r="G890" i="1"/>
  <c r="J890" i="1" s="1"/>
  <c r="L890" i="1" s="1"/>
  <c r="G891" i="1"/>
  <c r="J891" i="1" s="1"/>
  <c r="L891" i="1" s="1"/>
  <c r="G892" i="1"/>
  <c r="J892" i="1" s="1"/>
  <c r="L892" i="1" s="1"/>
  <c r="G893" i="1"/>
  <c r="J893" i="1" s="1"/>
  <c r="L893" i="1" s="1"/>
  <c r="G894" i="1"/>
  <c r="J894" i="1" s="1"/>
  <c r="L894" i="1" s="1"/>
  <c r="G895" i="1"/>
  <c r="J895" i="1" s="1"/>
  <c r="L895" i="1" s="1"/>
  <c r="G896" i="1"/>
  <c r="J896" i="1" s="1"/>
  <c r="L896" i="1" s="1"/>
  <c r="G897" i="1"/>
  <c r="J897" i="1" s="1"/>
  <c r="L897" i="1" s="1"/>
  <c r="G898" i="1"/>
  <c r="J898" i="1" s="1"/>
  <c r="L898" i="1" s="1"/>
  <c r="G899" i="1"/>
  <c r="J899" i="1" s="1"/>
  <c r="L899" i="1" s="1"/>
  <c r="G900" i="1"/>
  <c r="J900" i="1" s="1"/>
  <c r="L900" i="1" s="1"/>
  <c r="G901" i="1"/>
  <c r="J901" i="1" s="1"/>
  <c r="L901" i="1" s="1"/>
  <c r="G902" i="1"/>
  <c r="J902" i="1" s="1"/>
  <c r="L902" i="1" s="1"/>
  <c r="G903" i="1"/>
  <c r="J903" i="1" s="1"/>
  <c r="L903" i="1" s="1"/>
  <c r="G904" i="1"/>
  <c r="J904" i="1" s="1"/>
  <c r="L904" i="1" s="1"/>
  <c r="G905" i="1"/>
  <c r="J905" i="1" s="1"/>
  <c r="L905" i="1" s="1"/>
  <c r="G906" i="1"/>
  <c r="J906" i="1" s="1"/>
  <c r="L906" i="1" s="1"/>
  <c r="G907" i="1"/>
  <c r="J907" i="1" s="1"/>
  <c r="L907" i="1" s="1"/>
  <c r="G908" i="1"/>
  <c r="J908" i="1" s="1"/>
  <c r="L908" i="1" s="1"/>
  <c r="G909" i="1"/>
  <c r="J909" i="1" s="1"/>
  <c r="L909" i="1" s="1"/>
  <c r="G910" i="1"/>
  <c r="J910" i="1" s="1"/>
  <c r="L910" i="1" s="1"/>
  <c r="G911" i="1"/>
  <c r="J911" i="1" s="1"/>
  <c r="L911" i="1" s="1"/>
  <c r="G912" i="1"/>
  <c r="J912" i="1" s="1"/>
  <c r="L912" i="1" s="1"/>
  <c r="G913" i="1"/>
  <c r="J913" i="1" s="1"/>
  <c r="L913" i="1" s="1"/>
</calcChain>
</file>

<file path=xl/sharedStrings.xml><?xml version="1.0" encoding="utf-8"?>
<sst xmlns="http://schemas.openxmlformats.org/spreadsheetml/2006/main" count="11921" uniqueCount="1878">
  <si>
    <t>İşlem Kodu</t>
  </si>
  <si>
    <t>Şehir</t>
  </si>
  <si>
    <t>Ürün</t>
  </si>
  <si>
    <t>Adet</t>
  </si>
  <si>
    <t>Durum</t>
  </si>
  <si>
    <t>SE-001</t>
  </si>
  <si>
    <t>Bursa</t>
  </si>
  <si>
    <t>Yazıcı</t>
  </si>
  <si>
    <t>Paketlemede</t>
  </si>
  <si>
    <t>SE-002</t>
  </si>
  <si>
    <t>İzmir</t>
  </si>
  <si>
    <t>Drone</t>
  </si>
  <si>
    <t>Tamamlandı</t>
  </si>
  <si>
    <t>TA-003</t>
  </si>
  <si>
    <t>Uşak</t>
  </si>
  <si>
    <t>Kulaklık</t>
  </si>
  <si>
    <t>HA-004</t>
  </si>
  <si>
    <t>Webcam</t>
  </si>
  <si>
    <t>ŞA-005</t>
  </si>
  <si>
    <t>Trabzon</t>
  </si>
  <si>
    <t>ŞE-006</t>
  </si>
  <si>
    <t>Hard Disk</t>
  </si>
  <si>
    <t>ME-007</t>
  </si>
  <si>
    <t>Oyun Konsolu</t>
  </si>
  <si>
    <t>MU-009</t>
  </si>
  <si>
    <t>SE-0010</t>
  </si>
  <si>
    <t>ZE-0011</t>
  </si>
  <si>
    <t>Konya</t>
  </si>
  <si>
    <t>MÜ-0012</t>
  </si>
  <si>
    <t>SÜ-0013</t>
  </si>
  <si>
    <t>ZE-0014</t>
  </si>
  <si>
    <t>GÜ-0016</t>
  </si>
  <si>
    <t>Klavye</t>
  </si>
  <si>
    <t>RE-0017</t>
  </si>
  <si>
    <t>Ankara</t>
  </si>
  <si>
    <t>Monitör</t>
  </si>
  <si>
    <t>ÇE-0018</t>
  </si>
  <si>
    <t>GÜ-0019</t>
  </si>
  <si>
    <t>Antalya</t>
  </si>
  <si>
    <t>SE-0020</t>
  </si>
  <si>
    <t>Bolu</t>
  </si>
  <si>
    <t>Mouse</t>
  </si>
  <si>
    <t>NE-0021</t>
  </si>
  <si>
    <t>Kamera</t>
  </si>
  <si>
    <t>İL-0022</t>
  </si>
  <si>
    <t>ZA-0023</t>
  </si>
  <si>
    <t>Laptop</t>
  </si>
  <si>
    <t>RE-0024</t>
  </si>
  <si>
    <t>MÜ-0026</t>
  </si>
  <si>
    <t>BU-0027</t>
  </si>
  <si>
    <t>EM-0028</t>
  </si>
  <si>
    <t>Bİ-0029</t>
  </si>
  <si>
    <t>Kartuş</t>
  </si>
  <si>
    <t>UM-0030</t>
  </si>
  <si>
    <t>BA-0031</t>
  </si>
  <si>
    <t>SA-0032</t>
  </si>
  <si>
    <t>ÜL-0034</t>
  </si>
  <si>
    <t>EM-0035</t>
  </si>
  <si>
    <t>YA-0036</t>
  </si>
  <si>
    <t>CE-0037</t>
  </si>
  <si>
    <t>SE-0038</t>
  </si>
  <si>
    <t>Telefon</t>
  </si>
  <si>
    <t>ME-0039</t>
  </si>
  <si>
    <t>TU-0040</t>
  </si>
  <si>
    <t>CE-0041</t>
  </si>
  <si>
    <t>GÖ-0042</t>
  </si>
  <si>
    <t>ER-0043</t>
  </si>
  <si>
    <t>TÜ-0044</t>
  </si>
  <si>
    <t>VE-0045</t>
  </si>
  <si>
    <t>YU-0046</t>
  </si>
  <si>
    <t>SO-0048</t>
  </si>
  <si>
    <t>GÜ-0049</t>
  </si>
  <si>
    <t>SE-0050</t>
  </si>
  <si>
    <t>TA-0051</t>
  </si>
  <si>
    <t>RA-0052</t>
  </si>
  <si>
    <t>FA-0053</t>
  </si>
  <si>
    <t>EM-0054</t>
  </si>
  <si>
    <t>MU-0055</t>
  </si>
  <si>
    <t>TU-0056</t>
  </si>
  <si>
    <t>Nİ-0058</t>
  </si>
  <si>
    <t>MÜ-0059</t>
  </si>
  <si>
    <t>KU-0060</t>
  </si>
  <si>
    <t>Kargoda</t>
  </si>
  <si>
    <t>TU-0062</t>
  </si>
  <si>
    <t>EM-0063</t>
  </si>
  <si>
    <t>AY-0064</t>
  </si>
  <si>
    <t>Dİ-0065</t>
  </si>
  <si>
    <t>ER-0066</t>
  </si>
  <si>
    <t>ME-0068</t>
  </si>
  <si>
    <t>HA-0069</t>
  </si>
  <si>
    <t>BU-0070</t>
  </si>
  <si>
    <t>MU-0071</t>
  </si>
  <si>
    <t>Sİ-0072</t>
  </si>
  <si>
    <t>Fİ-0073</t>
  </si>
  <si>
    <t>Fİ-0075</t>
  </si>
  <si>
    <t>MU-0076</t>
  </si>
  <si>
    <t>HA-0077</t>
  </si>
  <si>
    <t>EV-0078</t>
  </si>
  <si>
    <t>GÜ-0080</t>
  </si>
  <si>
    <t>ZA-0081</t>
  </si>
  <si>
    <t>GÜ-0082</t>
  </si>
  <si>
    <t>RU-0083</t>
  </si>
  <si>
    <t>IŞ-0084</t>
  </si>
  <si>
    <t>SO-0085</t>
  </si>
  <si>
    <t>ME-0086</t>
  </si>
  <si>
    <t>HA-0088</t>
  </si>
  <si>
    <t>HA-0089</t>
  </si>
  <si>
    <t>İZ-0090</t>
  </si>
  <si>
    <t>HA-0091</t>
  </si>
  <si>
    <t>SE-0092</t>
  </si>
  <si>
    <t>TU-0093</t>
  </si>
  <si>
    <t>ÖZ-0094</t>
  </si>
  <si>
    <t>NU-0095</t>
  </si>
  <si>
    <t>YA-0096</t>
  </si>
  <si>
    <t>GÖ-0097</t>
  </si>
  <si>
    <t>ER-0098</t>
  </si>
  <si>
    <t>TU-0099</t>
  </si>
  <si>
    <t>MU-00100</t>
  </si>
  <si>
    <t>Nİ-00102</t>
  </si>
  <si>
    <t>FA-00103</t>
  </si>
  <si>
    <t>IŞ-00104</t>
  </si>
  <si>
    <t>ZA-00105</t>
  </si>
  <si>
    <t>BU-00106</t>
  </si>
  <si>
    <t>ZE-00107</t>
  </si>
  <si>
    <t>İK-00108</t>
  </si>
  <si>
    <t>RE-00109</t>
  </si>
  <si>
    <t>SA-00111</t>
  </si>
  <si>
    <t>EB-00112</t>
  </si>
  <si>
    <t>SE-00113</t>
  </si>
  <si>
    <t>FE-00114</t>
  </si>
  <si>
    <t>PI-00115</t>
  </si>
  <si>
    <t>Bİ-00117</t>
  </si>
  <si>
    <t>AY-00118</t>
  </si>
  <si>
    <t>BU-00119</t>
  </si>
  <si>
    <t>Nİ-00120</t>
  </si>
  <si>
    <t>Nİ-00122</t>
  </si>
  <si>
    <t>YA-00123</t>
  </si>
  <si>
    <t>AB-00124</t>
  </si>
  <si>
    <t>AY-00125</t>
  </si>
  <si>
    <t>LE-00126</t>
  </si>
  <si>
    <t>SE-00127</t>
  </si>
  <si>
    <t>Sipariş İptali</t>
  </si>
  <si>
    <t>Dİ-00129</t>
  </si>
  <si>
    <t>EM-00130</t>
  </si>
  <si>
    <t>ME-00131</t>
  </si>
  <si>
    <t>HA-00132</t>
  </si>
  <si>
    <t>ME-00133</t>
  </si>
  <si>
    <t>BU-00134</t>
  </si>
  <si>
    <t>ER-00135</t>
  </si>
  <si>
    <t>İL-00137</t>
  </si>
  <si>
    <t>TO-00138</t>
  </si>
  <si>
    <t>AS-00139</t>
  </si>
  <si>
    <t>ES-00140</t>
  </si>
  <si>
    <t>ZE-00141</t>
  </si>
  <si>
    <t>EN-00142</t>
  </si>
  <si>
    <t>OK-00143</t>
  </si>
  <si>
    <t>YA-00144</t>
  </si>
  <si>
    <t>KA-00145</t>
  </si>
  <si>
    <t>NU-00146</t>
  </si>
  <si>
    <t>GA-00147</t>
  </si>
  <si>
    <t>SE-00148</t>
  </si>
  <si>
    <t>SE-00149</t>
  </si>
  <si>
    <t>AD-00150</t>
  </si>
  <si>
    <t>CE-00151</t>
  </si>
  <si>
    <t>MU-00152</t>
  </si>
  <si>
    <t>ÖV-00153</t>
  </si>
  <si>
    <t>SE-00154</t>
  </si>
  <si>
    <t>BE-00155</t>
  </si>
  <si>
    <t>MU-00156</t>
  </si>
  <si>
    <t>Dİ-00157</t>
  </si>
  <si>
    <t>ÖZ-00158</t>
  </si>
  <si>
    <t>ER-00159</t>
  </si>
  <si>
    <t>AL-00160</t>
  </si>
  <si>
    <t>OS-00161</t>
  </si>
  <si>
    <t>MU-00162</t>
  </si>
  <si>
    <t>MA-00163</t>
  </si>
  <si>
    <t>HA-00164</t>
  </si>
  <si>
    <t>GÜ-00165</t>
  </si>
  <si>
    <t>MU-00166</t>
  </si>
  <si>
    <t>ES-00167</t>
  </si>
  <si>
    <t>PI-00168</t>
  </si>
  <si>
    <t>ŞA-00169</t>
  </si>
  <si>
    <t>HÜ-00170</t>
  </si>
  <si>
    <t>ÖM-00171</t>
  </si>
  <si>
    <t>EV-00172</t>
  </si>
  <si>
    <t>KÜ-00173</t>
  </si>
  <si>
    <t>GÜ-00174</t>
  </si>
  <si>
    <t>SE-00175</t>
  </si>
  <si>
    <t>SE-00176</t>
  </si>
  <si>
    <t>SE-00177</t>
  </si>
  <si>
    <t>MA-00178</t>
  </si>
  <si>
    <t>AY-00179</t>
  </si>
  <si>
    <t>Mİ-00180</t>
  </si>
  <si>
    <t>CE-00181</t>
  </si>
  <si>
    <t>Sİ-00182</t>
  </si>
  <si>
    <t>ER-00183</t>
  </si>
  <si>
    <t>ÖZ-00184</t>
  </si>
  <si>
    <t>VE-00185</t>
  </si>
  <si>
    <t>KE-00186</t>
  </si>
  <si>
    <t>Nİ-00187</t>
  </si>
  <si>
    <t>ÖZ-00188</t>
  </si>
  <si>
    <t>HA-00189</t>
  </si>
  <si>
    <t>ER-00190</t>
  </si>
  <si>
    <t>AY-00191</t>
  </si>
  <si>
    <t>HA-00192</t>
  </si>
  <si>
    <t>GÜ-00193</t>
  </si>
  <si>
    <t>TU-00194</t>
  </si>
  <si>
    <t>MU-00195</t>
  </si>
  <si>
    <t>ME-00196</t>
  </si>
  <si>
    <t>İB-00197</t>
  </si>
  <si>
    <t>MA-00198</t>
  </si>
  <si>
    <t>UM-00199</t>
  </si>
  <si>
    <t>GÖ-00200</t>
  </si>
  <si>
    <t>FA-00201</t>
  </si>
  <si>
    <t>NE-00202</t>
  </si>
  <si>
    <t>MU-00203</t>
  </si>
  <si>
    <t>ÖZ-00204</t>
  </si>
  <si>
    <t>ON-00205</t>
  </si>
  <si>
    <t>Mİ-00206</t>
  </si>
  <si>
    <t>MU-00207</t>
  </si>
  <si>
    <t>İB-00208</t>
  </si>
  <si>
    <t>Bİ-00209</t>
  </si>
  <si>
    <t>DE-00210</t>
  </si>
  <si>
    <t>TU-00211</t>
  </si>
  <si>
    <t>HA-00212</t>
  </si>
  <si>
    <t>ES-00213</t>
  </si>
  <si>
    <t>JA-00214</t>
  </si>
  <si>
    <t>İK-00215</t>
  </si>
  <si>
    <t>EL-00216</t>
  </si>
  <si>
    <t>HA-00217</t>
  </si>
  <si>
    <t>Bİ-00218</t>
  </si>
  <si>
    <t>TE-00219</t>
  </si>
  <si>
    <t>SE-00220</t>
  </si>
  <si>
    <t>FA-00221</t>
  </si>
  <si>
    <t>PI-00222</t>
  </si>
  <si>
    <t>ME-00223</t>
  </si>
  <si>
    <t>HA-00224</t>
  </si>
  <si>
    <t>NU-00225</t>
  </si>
  <si>
    <t>MU-00226</t>
  </si>
  <si>
    <t>EL-00227</t>
  </si>
  <si>
    <t>AY-00228</t>
  </si>
  <si>
    <t>EM-00229</t>
  </si>
  <si>
    <t>MA-00230</t>
  </si>
  <si>
    <t>MÜ-00231</t>
  </si>
  <si>
    <t>FE-00232</t>
  </si>
  <si>
    <t>İH-00233</t>
  </si>
  <si>
    <t>NE-00234</t>
  </si>
  <si>
    <t>LA-00235</t>
  </si>
  <si>
    <t>AY-00236</t>
  </si>
  <si>
    <t>ÖM-00237</t>
  </si>
  <si>
    <t>SE-00238</t>
  </si>
  <si>
    <t>AR-00239</t>
  </si>
  <si>
    <t>EM-00240</t>
  </si>
  <si>
    <t>Bİ-00241</t>
  </si>
  <si>
    <t>ME-00242</t>
  </si>
  <si>
    <t>EM-00243</t>
  </si>
  <si>
    <t>ZE-00244</t>
  </si>
  <si>
    <t>AH-00245</t>
  </si>
  <si>
    <t>BE-00246</t>
  </si>
  <si>
    <t>EL-00247</t>
  </si>
  <si>
    <t>EM-00248</t>
  </si>
  <si>
    <t>Şİ-00249</t>
  </si>
  <si>
    <t>MÜ-00250</t>
  </si>
  <si>
    <t>HA-00251</t>
  </si>
  <si>
    <t>AD-00252</t>
  </si>
  <si>
    <t>SO-00253</t>
  </si>
  <si>
    <t>ER-00254</t>
  </si>
  <si>
    <t>MA-00255</t>
  </si>
  <si>
    <t>EN-00256</t>
  </si>
  <si>
    <t>MA-00257</t>
  </si>
  <si>
    <t>DE-00258</t>
  </si>
  <si>
    <t>BE-00259</t>
  </si>
  <si>
    <t>BE-00260</t>
  </si>
  <si>
    <t>BU-00261</t>
  </si>
  <si>
    <t>NE-00262</t>
  </si>
  <si>
    <t>PI-00263</t>
  </si>
  <si>
    <t>RA-00264</t>
  </si>
  <si>
    <t>TU-00265</t>
  </si>
  <si>
    <t>Nİ-00266</t>
  </si>
  <si>
    <t>AY-00267</t>
  </si>
  <si>
    <t>MU-00268</t>
  </si>
  <si>
    <t>ER-00269</t>
  </si>
  <si>
    <t>VO-00270</t>
  </si>
  <si>
    <t>EM-00271</t>
  </si>
  <si>
    <t>DE-00272</t>
  </si>
  <si>
    <t>MU-00273</t>
  </si>
  <si>
    <t>SÜ-00274</t>
  </si>
  <si>
    <t>DE-00275</t>
  </si>
  <si>
    <t>UL-00276</t>
  </si>
  <si>
    <t>GÜ-00277</t>
  </si>
  <si>
    <t>İB-00278</t>
  </si>
  <si>
    <t>İS-00279</t>
  </si>
  <si>
    <t>DE-00280</t>
  </si>
  <si>
    <t>MA-00281</t>
  </si>
  <si>
    <t>TU-00282</t>
  </si>
  <si>
    <t>MÜ-00283</t>
  </si>
  <si>
    <t>FA-00284</t>
  </si>
  <si>
    <t>ME-00285</t>
  </si>
  <si>
    <t>AY-00286</t>
  </si>
  <si>
    <t>ÜN-00287</t>
  </si>
  <si>
    <t>SE-00288</t>
  </si>
  <si>
    <t>FU-00289</t>
  </si>
  <si>
    <t>MÜ-00290</t>
  </si>
  <si>
    <t>ME-00291</t>
  </si>
  <si>
    <t>Cİ-00292</t>
  </si>
  <si>
    <t>EM-00293</t>
  </si>
  <si>
    <t>BE-00294</t>
  </si>
  <si>
    <t>İL-00295</t>
  </si>
  <si>
    <t>ER-00296</t>
  </si>
  <si>
    <t>NE-00297</t>
  </si>
  <si>
    <t>AY-00298</t>
  </si>
  <si>
    <t>MU-00299</t>
  </si>
  <si>
    <t>FU-00300</t>
  </si>
  <si>
    <t>ÜM-00301</t>
  </si>
  <si>
    <t>Nİ-00302</t>
  </si>
  <si>
    <t>İB-00303</t>
  </si>
  <si>
    <t>Bİ-00304</t>
  </si>
  <si>
    <t>FU-00305</t>
  </si>
  <si>
    <t>ME-00306</t>
  </si>
  <si>
    <t>BU-00307</t>
  </si>
  <si>
    <t>KE-00308</t>
  </si>
  <si>
    <t>GÜ-00309</t>
  </si>
  <si>
    <t>Sİ-00310</t>
  </si>
  <si>
    <t>SE-00311</t>
  </si>
  <si>
    <t>GÜ-00312</t>
  </si>
  <si>
    <t>AH-00313</t>
  </si>
  <si>
    <t>HA-00314</t>
  </si>
  <si>
    <t>JA-00315</t>
  </si>
  <si>
    <t>SE-00316</t>
  </si>
  <si>
    <t>MU-00317</t>
  </si>
  <si>
    <t>ÇE-00318</t>
  </si>
  <si>
    <t>Fİ-00319</t>
  </si>
  <si>
    <t>BE-00320</t>
  </si>
  <si>
    <t>GÖ-00321</t>
  </si>
  <si>
    <t>EM-00322</t>
  </si>
  <si>
    <t>İB-00323</t>
  </si>
  <si>
    <t>MU-00324</t>
  </si>
  <si>
    <t>FE-00325</t>
  </si>
  <si>
    <t>FA-00326</t>
  </si>
  <si>
    <t>HA-00327</t>
  </si>
  <si>
    <t>IR-00328</t>
  </si>
  <si>
    <t>ME-00329</t>
  </si>
  <si>
    <t>OS-00330</t>
  </si>
  <si>
    <t>SE-00331</t>
  </si>
  <si>
    <t>ME-00332</t>
  </si>
  <si>
    <t>İS-00333</t>
  </si>
  <si>
    <t>ON-00334</t>
  </si>
  <si>
    <t>AD-00335</t>
  </si>
  <si>
    <t>ZE-00336</t>
  </si>
  <si>
    <t>GO-00337</t>
  </si>
  <si>
    <t>ÖZ-00338</t>
  </si>
  <si>
    <t>AH-00339</t>
  </si>
  <si>
    <t>HÜ-00340</t>
  </si>
  <si>
    <t>BE-00341</t>
  </si>
  <si>
    <t>SE-00342</t>
  </si>
  <si>
    <t>EM-00343</t>
  </si>
  <si>
    <t>MU-00344</t>
  </si>
  <si>
    <t>MU-00345</t>
  </si>
  <si>
    <t>MU-00346</t>
  </si>
  <si>
    <t>AR-00347</t>
  </si>
  <si>
    <t>GÜ-00348</t>
  </si>
  <si>
    <t>MÜ-00349</t>
  </si>
  <si>
    <t>RE-00350</t>
  </si>
  <si>
    <t>SA-00351</t>
  </si>
  <si>
    <t>MÜ-00352</t>
  </si>
  <si>
    <t>KA-00353</t>
  </si>
  <si>
    <t>UT-00354</t>
  </si>
  <si>
    <t>SE-00355</t>
  </si>
  <si>
    <t>Bİ-00356</t>
  </si>
  <si>
    <t>TU-00357</t>
  </si>
  <si>
    <t>ER-00358</t>
  </si>
  <si>
    <t>AL-00359</t>
  </si>
  <si>
    <t>AY-00360</t>
  </si>
  <si>
    <t>KÜ-00361</t>
  </si>
  <si>
    <t>MÜ-00362</t>
  </si>
  <si>
    <t>ME-00363</t>
  </si>
  <si>
    <t>GÖ-00364</t>
  </si>
  <si>
    <t>ZE-00365</t>
  </si>
  <si>
    <t>TU-00366</t>
  </si>
  <si>
    <t>İL-00367</t>
  </si>
  <si>
    <t>EV-00368</t>
  </si>
  <si>
    <t>FA-00369</t>
  </si>
  <si>
    <t>TÜ-00370</t>
  </si>
  <si>
    <t>ES-00371</t>
  </si>
  <si>
    <t>SI-00372</t>
  </si>
  <si>
    <t>ME-00373</t>
  </si>
  <si>
    <t>TA-00374</t>
  </si>
  <si>
    <t>NU-00375</t>
  </si>
  <si>
    <t>HA-00376</t>
  </si>
  <si>
    <t>KE-00377</t>
  </si>
  <si>
    <t>GÖ-00378</t>
  </si>
  <si>
    <t>SE-00379</t>
  </si>
  <si>
    <t>Dİ-00380</t>
  </si>
  <si>
    <t>Fİ-00381</t>
  </si>
  <si>
    <t>YÜ-00382</t>
  </si>
  <si>
    <t>EV-00383</t>
  </si>
  <si>
    <t>AL-00384</t>
  </si>
  <si>
    <t>FA-00385</t>
  </si>
  <si>
    <t>ER-00386</t>
  </si>
  <si>
    <t>ÖM-00387</t>
  </si>
  <si>
    <t>ÖZ-00388</t>
  </si>
  <si>
    <t>AH-00389</t>
  </si>
  <si>
    <t>SE-00390</t>
  </si>
  <si>
    <t>İB-00391</t>
  </si>
  <si>
    <t>GÜ-00392</t>
  </si>
  <si>
    <t>İL-00393</t>
  </si>
  <si>
    <t>RE-00394</t>
  </si>
  <si>
    <t>CE-00395</t>
  </si>
  <si>
    <t>MU-00396</t>
  </si>
  <si>
    <t>AH-00397</t>
  </si>
  <si>
    <t>YA-00398</t>
  </si>
  <si>
    <t>ER-00399</t>
  </si>
  <si>
    <t>FA-00400</t>
  </si>
  <si>
    <t>AT-00401</t>
  </si>
  <si>
    <t>ME-00402</t>
  </si>
  <si>
    <t>SE-00403</t>
  </si>
  <si>
    <t>SE-00404</t>
  </si>
  <si>
    <t>SE-00405</t>
  </si>
  <si>
    <t>ME-00406</t>
  </si>
  <si>
    <t>SE-00407</t>
  </si>
  <si>
    <t>ZA-00408</t>
  </si>
  <si>
    <t>MU-00409</t>
  </si>
  <si>
    <t>ME-00410</t>
  </si>
  <si>
    <t>MU-00411</t>
  </si>
  <si>
    <t>ME-00412</t>
  </si>
  <si>
    <t>FA-00413</t>
  </si>
  <si>
    <t>ÇE-00414</t>
  </si>
  <si>
    <t>AY-00415</t>
  </si>
  <si>
    <t>NE-00416</t>
  </si>
  <si>
    <t>CA-00417</t>
  </si>
  <si>
    <t>DU-00418</t>
  </si>
  <si>
    <t>YE-00419</t>
  </si>
  <si>
    <t>HA-00420</t>
  </si>
  <si>
    <t>ES-00421</t>
  </si>
  <si>
    <t>NU-00422</t>
  </si>
  <si>
    <t>PI-00423</t>
  </si>
  <si>
    <t>GA-00424</t>
  </si>
  <si>
    <t>MU-00425</t>
  </si>
  <si>
    <t>AD-00426</t>
  </si>
  <si>
    <t>ES-00427</t>
  </si>
  <si>
    <t>ÖZ-00428</t>
  </si>
  <si>
    <t>Nİ-00429</t>
  </si>
  <si>
    <t>ER-00430</t>
  </si>
  <si>
    <t>MU-00431</t>
  </si>
  <si>
    <t>GÜ-00432</t>
  </si>
  <si>
    <t>RA-00433</t>
  </si>
  <si>
    <t>CE-00434</t>
  </si>
  <si>
    <t>ME-00435</t>
  </si>
  <si>
    <t>AZ-00436</t>
  </si>
  <si>
    <t>Dİ-00437</t>
  </si>
  <si>
    <t>EB-00438</t>
  </si>
  <si>
    <t>ER-00439</t>
  </si>
  <si>
    <t>Sİ-00440</t>
  </si>
  <si>
    <t>HÜ-00441</t>
  </si>
  <si>
    <t>MA-00442</t>
  </si>
  <si>
    <t>AT-00443</t>
  </si>
  <si>
    <t>BE-00444</t>
  </si>
  <si>
    <t>ÖZ-00445</t>
  </si>
  <si>
    <t>AR-00446</t>
  </si>
  <si>
    <t>CE-00447</t>
  </si>
  <si>
    <t>ME-00448</t>
  </si>
  <si>
    <t>MA-00449</t>
  </si>
  <si>
    <t>GÜ-00450</t>
  </si>
  <si>
    <t>AH-00451</t>
  </si>
  <si>
    <t>MÜ-00452</t>
  </si>
  <si>
    <t>AR-00453</t>
  </si>
  <si>
    <t>UL-00454</t>
  </si>
  <si>
    <t>HA-00455</t>
  </si>
  <si>
    <t>BU-00456</t>
  </si>
  <si>
    <t>GÜ-00457</t>
  </si>
  <si>
    <t>NA-00458</t>
  </si>
  <si>
    <t>AH-00459</t>
  </si>
  <si>
    <t>DO-00460</t>
  </si>
  <si>
    <t>Zİ-00461</t>
  </si>
  <si>
    <t>HA-00462</t>
  </si>
  <si>
    <t>MU-00463</t>
  </si>
  <si>
    <t>UF-00464</t>
  </si>
  <si>
    <t>AY-00465</t>
  </si>
  <si>
    <t>AY-00466</t>
  </si>
  <si>
    <t>HA-00467</t>
  </si>
  <si>
    <t>Rİ-00468</t>
  </si>
  <si>
    <t>TÜ-00469</t>
  </si>
  <si>
    <t>FE-00470</t>
  </si>
  <si>
    <t>ÖZ-00471</t>
  </si>
  <si>
    <t>SE-00472</t>
  </si>
  <si>
    <t>FE-00473</t>
  </si>
  <si>
    <t>MU-00474</t>
  </si>
  <si>
    <t>TA-00475</t>
  </si>
  <si>
    <t>BE-00476</t>
  </si>
  <si>
    <t>ME-00477</t>
  </si>
  <si>
    <t>MA-00478</t>
  </si>
  <si>
    <t>ÜM-00479</t>
  </si>
  <si>
    <t>ME-00480</t>
  </si>
  <si>
    <t>OS-00481</t>
  </si>
  <si>
    <t>CU-00482</t>
  </si>
  <si>
    <t>SÜ-00483</t>
  </si>
  <si>
    <t>Nİ-00484</t>
  </si>
  <si>
    <t>EM-00485</t>
  </si>
  <si>
    <t>EL-00486</t>
  </si>
  <si>
    <t>SE-00487</t>
  </si>
  <si>
    <t>NE-00488</t>
  </si>
  <si>
    <t>EN-00489</t>
  </si>
  <si>
    <t>SA-00490</t>
  </si>
  <si>
    <t>SE-00491</t>
  </si>
  <si>
    <t>ME-00492</t>
  </si>
  <si>
    <t>SE-00493</t>
  </si>
  <si>
    <t>LE-00494</t>
  </si>
  <si>
    <t>SA-00495</t>
  </si>
  <si>
    <t>ME-00496</t>
  </si>
  <si>
    <t>Şİ-00497</t>
  </si>
  <si>
    <t>AS-00498</t>
  </si>
  <si>
    <t>YU-00499</t>
  </si>
  <si>
    <t>Nİ-00500</t>
  </si>
  <si>
    <t>SA-00501</t>
  </si>
  <si>
    <t>SÜ-00502</t>
  </si>
  <si>
    <t>GÜ-00503</t>
  </si>
  <si>
    <t>SE-00504</t>
  </si>
  <si>
    <t>ÖZ-00505</t>
  </si>
  <si>
    <t>AL-00506</t>
  </si>
  <si>
    <t>SE-00507</t>
  </si>
  <si>
    <t>Dİ-00508</t>
  </si>
  <si>
    <t>SA-00509</t>
  </si>
  <si>
    <t>ÇE-00510</t>
  </si>
  <si>
    <t>BA-00511</t>
  </si>
  <si>
    <t>ÖZ-00512</t>
  </si>
  <si>
    <t>AY-00513</t>
  </si>
  <si>
    <t>AD-00514</t>
  </si>
  <si>
    <t>YE-00515</t>
  </si>
  <si>
    <t>PA-00516</t>
  </si>
  <si>
    <t>ME-00517</t>
  </si>
  <si>
    <t>BU-00518</t>
  </si>
  <si>
    <t>AH-00519</t>
  </si>
  <si>
    <t>AZ-00520</t>
  </si>
  <si>
    <t>NU-00521</t>
  </si>
  <si>
    <t>DE-00522</t>
  </si>
  <si>
    <t>BA-00523</t>
  </si>
  <si>
    <t>BA-00524</t>
  </si>
  <si>
    <t>YU-00525</t>
  </si>
  <si>
    <t>BA-00526</t>
  </si>
  <si>
    <t>EM-00527</t>
  </si>
  <si>
    <t>TA-00528</t>
  </si>
  <si>
    <t>HA-00529</t>
  </si>
  <si>
    <t>Bİ-00530</t>
  </si>
  <si>
    <t>SE-00531</t>
  </si>
  <si>
    <t>SE-00532</t>
  </si>
  <si>
    <t>HA-00533</t>
  </si>
  <si>
    <t>Fİ-00534</t>
  </si>
  <si>
    <t>İL-00535</t>
  </si>
  <si>
    <t>HA-00536</t>
  </si>
  <si>
    <t>SE-00537</t>
  </si>
  <si>
    <t>NU-00538</t>
  </si>
  <si>
    <t>NU-00539</t>
  </si>
  <si>
    <t>SE-00540</t>
  </si>
  <si>
    <t>RA-00541</t>
  </si>
  <si>
    <t>ON-00542</t>
  </si>
  <si>
    <t>MU-00543</t>
  </si>
  <si>
    <t>OS-00544</t>
  </si>
  <si>
    <t>İS-00545</t>
  </si>
  <si>
    <t>DU-00546</t>
  </si>
  <si>
    <t>FU-00547</t>
  </si>
  <si>
    <t>AY-00548</t>
  </si>
  <si>
    <t>HA-00549</t>
  </si>
  <si>
    <t>MU-00550</t>
  </si>
  <si>
    <t>MU-00551</t>
  </si>
  <si>
    <t>İL-00552</t>
  </si>
  <si>
    <t>AL-00553</t>
  </si>
  <si>
    <t>BE-00554</t>
  </si>
  <si>
    <t>HA-00555</t>
  </si>
  <si>
    <t>NU-00556</t>
  </si>
  <si>
    <t>TU-00557</t>
  </si>
  <si>
    <t>ME-00558</t>
  </si>
  <si>
    <t>DE-00559</t>
  </si>
  <si>
    <t>AY-00560</t>
  </si>
  <si>
    <t>HA-00561</t>
  </si>
  <si>
    <t>Fİ-00562</t>
  </si>
  <si>
    <t>EN-00563</t>
  </si>
  <si>
    <t>HA-00564</t>
  </si>
  <si>
    <t>MA-00565</t>
  </si>
  <si>
    <t>HA-00566</t>
  </si>
  <si>
    <t>BA-00567</t>
  </si>
  <si>
    <t>SE-00568</t>
  </si>
  <si>
    <t>FE-00569</t>
  </si>
  <si>
    <t>SE-00570</t>
  </si>
  <si>
    <t>İS-00571</t>
  </si>
  <si>
    <t>AB-00572</t>
  </si>
  <si>
    <t>NU-00573</t>
  </si>
  <si>
    <t>SE-00574</t>
  </si>
  <si>
    <t>TÜ-00575</t>
  </si>
  <si>
    <t>MU-00576</t>
  </si>
  <si>
    <t>PI-00577</t>
  </si>
  <si>
    <t>DU-00578</t>
  </si>
  <si>
    <t>ME-00579</t>
  </si>
  <si>
    <t>ÖZ-00580</t>
  </si>
  <si>
    <t>ZA-00581</t>
  </si>
  <si>
    <t>Mİ-00582</t>
  </si>
  <si>
    <t>ZÜ-00583</t>
  </si>
  <si>
    <t>MU-00584</t>
  </si>
  <si>
    <t>ER-00585</t>
  </si>
  <si>
    <t>ME-00586</t>
  </si>
  <si>
    <t>EM-00587</t>
  </si>
  <si>
    <t>AY-00588</t>
  </si>
  <si>
    <t>Nİ-00589</t>
  </si>
  <si>
    <t>HÜ-00590</t>
  </si>
  <si>
    <t>NU-00591</t>
  </si>
  <si>
    <t>ZE-00592</t>
  </si>
  <si>
    <t>Nİ-00593</t>
  </si>
  <si>
    <t>ER-00594</t>
  </si>
  <si>
    <t>Mİ-00595</t>
  </si>
  <si>
    <t>SE-00596</t>
  </si>
  <si>
    <t>CE-00597</t>
  </si>
  <si>
    <t>EB-00598</t>
  </si>
  <si>
    <t>MU-00599</t>
  </si>
  <si>
    <t>SE-00600</t>
  </si>
  <si>
    <t>FE-00601</t>
  </si>
  <si>
    <t>ÖZ-00602</t>
  </si>
  <si>
    <t>ER-00603</t>
  </si>
  <si>
    <t>SE-00604</t>
  </si>
  <si>
    <t>ÜN-00605</t>
  </si>
  <si>
    <t>AY-00606</t>
  </si>
  <si>
    <t>HA-00607</t>
  </si>
  <si>
    <t>FU-00608</t>
  </si>
  <si>
    <t>BU-00609</t>
  </si>
  <si>
    <t>TA-00610</t>
  </si>
  <si>
    <t>SU-00611</t>
  </si>
  <si>
    <t>YA-00612</t>
  </si>
  <si>
    <t>İL-00613</t>
  </si>
  <si>
    <t>İK-00614</t>
  </si>
  <si>
    <t>AY-00615</t>
  </si>
  <si>
    <t>SE-00616</t>
  </si>
  <si>
    <t>ME-00617</t>
  </si>
  <si>
    <t>AH-00618</t>
  </si>
  <si>
    <t>RE-00619</t>
  </si>
  <si>
    <t>BE-00620</t>
  </si>
  <si>
    <t>ÜL-00621</t>
  </si>
  <si>
    <t>NU-00622</t>
  </si>
  <si>
    <t>Nİ-00623</t>
  </si>
  <si>
    <t>UF-00624</t>
  </si>
  <si>
    <t>YA-00625</t>
  </si>
  <si>
    <t>ŞÜ-00626</t>
  </si>
  <si>
    <t>TU-00627</t>
  </si>
  <si>
    <t>KÜ-00628</t>
  </si>
  <si>
    <t>DE-00629</t>
  </si>
  <si>
    <t>ŞE-00630</t>
  </si>
  <si>
    <t>FA-00631</t>
  </si>
  <si>
    <t>Hİ-00632</t>
  </si>
  <si>
    <t>CA-00633</t>
  </si>
  <si>
    <t>SU-00634</t>
  </si>
  <si>
    <t>ES-00635</t>
  </si>
  <si>
    <t>BE-00636</t>
  </si>
  <si>
    <t>Dİ-00637</t>
  </si>
  <si>
    <t>ŞA-00638</t>
  </si>
  <si>
    <t>MU-00639</t>
  </si>
  <si>
    <t>SE-00640</t>
  </si>
  <si>
    <t>EM-00641</t>
  </si>
  <si>
    <t>AL-00642</t>
  </si>
  <si>
    <t>HA-00643</t>
  </si>
  <si>
    <t>TU-00644</t>
  </si>
  <si>
    <t>ZA-00645</t>
  </si>
  <si>
    <t>FA-00646</t>
  </si>
  <si>
    <t>AB-00647</t>
  </si>
  <si>
    <t>FU-00648</t>
  </si>
  <si>
    <t>BE-00649</t>
  </si>
  <si>
    <t>GÖ-00650</t>
  </si>
  <si>
    <t>SU-00651</t>
  </si>
  <si>
    <t>MU-00652</t>
  </si>
  <si>
    <t>BA-00653</t>
  </si>
  <si>
    <t>ME-00654</t>
  </si>
  <si>
    <t>AD-00655</t>
  </si>
  <si>
    <t>MU-00656</t>
  </si>
  <si>
    <t>İH-00657</t>
  </si>
  <si>
    <t>ME-00658</t>
  </si>
  <si>
    <t>NE-00659</t>
  </si>
  <si>
    <t>MU-00660</t>
  </si>
  <si>
    <t>DE-00661</t>
  </si>
  <si>
    <t>AD-00662</t>
  </si>
  <si>
    <t>EL-00663</t>
  </si>
  <si>
    <t>AB-00664</t>
  </si>
  <si>
    <t>NE-00665</t>
  </si>
  <si>
    <t>BA-00666</t>
  </si>
  <si>
    <t>ZE-00667</t>
  </si>
  <si>
    <t>EB-00668</t>
  </si>
  <si>
    <t>ER-00669</t>
  </si>
  <si>
    <t>VE-00670</t>
  </si>
  <si>
    <t>ZE-00671</t>
  </si>
  <si>
    <t>MA-00672</t>
  </si>
  <si>
    <t>MÜ-00673</t>
  </si>
  <si>
    <t>KÜ-00674</t>
  </si>
  <si>
    <t>EY-00675</t>
  </si>
  <si>
    <t>SA-00676</t>
  </si>
  <si>
    <t>EL-00677</t>
  </si>
  <si>
    <t>SÜ-00678</t>
  </si>
  <si>
    <t>İS-00679</t>
  </si>
  <si>
    <t>TA-00680</t>
  </si>
  <si>
    <t>EV-00681</t>
  </si>
  <si>
    <t>AY-00682</t>
  </si>
  <si>
    <t>ON-00683</t>
  </si>
  <si>
    <t>YA-00684</t>
  </si>
  <si>
    <t>SE-00685</t>
  </si>
  <si>
    <t>ES-00686</t>
  </si>
  <si>
    <t>ER-00687</t>
  </si>
  <si>
    <t>AL-00688</t>
  </si>
  <si>
    <t>CE-00689</t>
  </si>
  <si>
    <t>EB-00690</t>
  </si>
  <si>
    <t>TÜ-00691</t>
  </si>
  <si>
    <t>BU-00692</t>
  </si>
  <si>
    <t>SE-00693</t>
  </si>
  <si>
    <t>BÜ-00694</t>
  </si>
  <si>
    <t>SE-00695</t>
  </si>
  <si>
    <t>Tİ-00696</t>
  </si>
  <si>
    <t>AH-00697</t>
  </si>
  <si>
    <t>ME-00698</t>
  </si>
  <si>
    <t>ÖZ-00699</t>
  </si>
  <si>
    <t>AL-00700</t>
  </si>
  <si>
    <t>RE-00701</t>
  </si>
  <si>
    <t>EL-00702</t>
  </si>
  <si>
    <t>ER-00703</t>
  </si>
  <si>
    <t>AS-00704</t>
  </si>
  <si>
    <t>YA-00705</t>
  </si>
  <si>
    <t>ES-00706</t>
  </si>
  <si>
    <t>ER-00707</t>
  </si>
  <si>
    <t>KÜ-00708</t>
  </si>
  <si>
    <t>EF-00709</t>
  </si>
  <si>
    <t>ME-00710</t>
  </si>
  <si>
    <t>GO-00711</t>
  </si>
  <si>
    <t>KE-00712</t>
  </si>
  <si>
    <t>TU-00713</t>
  </si>
  <si>
    <t>ER-00714</t>
  </si>
  <si>
    <t>TÜ-00715</t>
  </si>
  <si>
    <t>AY-00716</t>
  </si>
  <si>
    <t>AH-00717</t>
  </si>
  <si>
    <t>SE-00718</t>
  </si>
  <si>
    <t>SE-00719</t>
  </si>
  <si>
    <t>YA-00720</t>
  </si>
  <si>
    <t>MU-00721</t>
  </si>
  <si>
    <t>AD-00722</t>
  </si>
  <si>
    <t>FA-00723</t>
  </si>
  <si>
    <t>ŞE-00724</t>
  </si>
  <si>
    <t>EN-00725</t>
  </si>
  <si>
    <t>KE-00726</t>
  </si>
  <si>
    <t>FA-00727</t>
  </si>
  <si>
    <t>NU-00728</t>
  </si>
  <si>
    <t>NU-00729</t>
  </si>
  <si>
    <t>HA-00730</t>
  </si>
  <si>
    <t>EL-00731</t>
  </si>
  <si>
    <t>ÜM-00732</t>
  </si>
  <si>
    <t>YE-00733</t>
  </si>
  <si>
    <t>İL-00734</t>
  </si>
  <si>
    <t>YÜ-00735</t>
  </si>
  <si>
    <t>ER-00736</t>
  </si>
  <si>
    <t>SE-00737</t>
  </si>
  <si>
    <t>SE-00738</t>
  </si>
  <si>
    <t>PI-00739</t>
  </si>
  <si>
    <t>DE-00740</t>
  </si>
  <si>
    <t>ED-00741</t>
  </si>
  <si>
    <t>ÖM-00742</t>
  </si>
  <si>
    <t>ÖZ-00743</t>
  </si>
  <si>
    <t>YU-00744</t>
  </si>
  <si>
    <t>BU-00745</t>
  </si>
  <si>
    <t>ÖZ-00746</t>
  </si>
  <si>
    <t>YU-00747</t>
  </si>
  <si>
    <t>HÜ-00748</t>
  </si>
  <si>
    <t>ŞA-00749</t>
  </si>
  <si>
    <t>ES-00750</t>
  </si>
  <si>
    <t>ME-00751</t>
  </si>
  <si>
    <t>KI-00752</t>
  </si>
  <si>
    <t>ÖZ-00753</t>
  </si>
  <si>
    <t>UM-00754</t>
  </si>
  <si>
    <t>SE-00755</t>
  </si>
  <si>
    <t>SE-00756</t>
  </si>
  <si>
    <t>BU-00757</t>
  </si>
  <si>
    <t>ZE-00758</t>
  </si>
  <si>
    <t>NA-00759</t>
  </si>
  <si>
    <t>AY-00760</t>
  </si>
  <si>
    <t>MU-00761</t>
  </si>
  <si>
    <t>SU-00762</t>
  </si>
  <si>
    <t>ME-00763</t>
  </si>
  <si>
    <t>AH-00764</t>
  </si>
  <si>
    <t>OR-00765</t>
  </si>
  <si>
    <t>FA-00766</t>
  </si>
  <si>
    <t>İP-00767</t>
  </si>
  <si>
    <t>DE-00768</t>
  </si>
  <si>
    <t>İR-00769</t>
  </si>
  <si>
    <t>ME-00770</t>
  </si>
  <si>
    <t>Fİ-00771</t>
  </si>
  <si>
    <t>BE-00772</t>
  </si>
  <si>
    <t>KE-00773</t>
  </si>
  <si>
    <t>SU-00774</t>
  </si>
  <si>
    <t>ME-00775</t>
  </si>
  <si>
    <t>YA-00776</t>
  </si>
  <si>
    <t>NE-00777</t>
  </si>
  <si>
    <t>Nİ-00778</t>
  </si>
  <si>
    <t>ŞE-00779</t>
  </si>
  <si>
    <t>TA-00780</t>
  </si>
  <si>
    <t>SE-00781</t>
  </si>
  <si>
    <t>ME-00782</t>
  </si>
  <si>
    <t>ŞA-00783</t>
  </si>
  <si>
    <t>EM-00784</t>
  </si>
  <si>
    <t>AR-00785</t>
  </si>
  <si>
    <t>CE-00786</t>
  </si>
  <si>
    <t>SA-00787</t>
  </si>
  <si>
    <t>ÖZ-00788</t>
  </si>
  <si>
    <t>ZÜ-00789</t>
  </si>
  <si>
    <t>FA-00790</t>
  </si>
  <si>
    <t>Bİ-00791</t>
  </si>
  <si>
    <t>EM-00792</t>
  </si>
  <si>
    <t>ZE-00793</t>
  </si>
  <si>
    <t>MU-00794</t>
  </si>
  <si>
    <t>BA-00795</t>
  </si>
  <si>
    <t>Mİ-00796</t>
  </si>
  <si>
    <t>AH-00797</t>
  </si>
  <si>
    <t>SE-00798</t>
  </si>
  <si>
    <t>SE-00799</t>
  </si>
  <si>
    <t>ÇE-00800</t>
  </si>
  <si>
    <t>MU-00801</t>
  </si>
  <si>
    <t>MA-00802</t>
  </si>
  <si>
    <t>HA-00803</t>
  </si>
  <si>
    <t>SE-00804</t>
  </si>
  <si>
    <t>HA-00805</t>
  </si>
  <si>
    <t>AL-00806</t>
  </si>
  <si>
    <t>JÜ-00807</t>
  </si>
  <si>
    <t>GÖ-00808</t>
  </si>
  <si>
    <t>MU-00809</t>
  </si>
  <si>
    <t>AH-00810</t>
  </si>
  <si>
    <t>ME-00811</t>
  </si>
  <si>
    <t>BU-00812</t>
  </si>
  <si>
    <t>FE-00813</t>
  </si>
  <si>
    <t>MU-00814</t>
  </si>
  <si>
    <t>EL-00815</t>
  </si>
  <si>
    <t>HA-00816</t>
  </si>
  <si>
    <t>NU-00817</t>
  </si>
  <si>
    <t>MU-00818</t>
  </si>
  <si>
    <t>İK-00819</t>
  </si>
  <si>
    <t>ES-00820</t>
  </si>
  <si>
    <t>MU-00821</t>
  </si>
  <si>
    <t>AY-00822</t>
  </si>
  <si>
    <t>AH-00823</t>
  </si>
  <si>
    <t>SÜ-00824</t>
  </si>
  <si>
    <t>NE-00825</t>
  </si>
  <si>
    <t>ÖZ-00826</t>
  </si>
  <si>
    <t>ME-00827</t>
  </si>
  <si>
    <t>BU-00828</t>
  </si>
  <si>
    <t>FE-00829</t>
  </si>
  <si>
    <t>KE-00830</t>
  </si>
  <si>
    <t>ÖZ-00831</t>
  </si>
  <si>
    <t>ÖM-00832</t>
  </si>
  <si>
    <t>Fİ-00833</t>
  </si>
  <si>
    <t>SÜ-00834</t>
  </si>
  <si>
    <t>ON-00835</t>
  </si>
  <si>
    <t>JA-00836</t>
  </si>
  <si>
    <t>MU-00837</t>
  </si>
  <si>
    <t>BU-00838</t>
  </si>
  <si>
    <t>SE-00839</t>
  </si>
  <si>
    <t>FU-00840</t>
  </si>
  <si>
    <t>ED-00841</t>
  </si>
  <si>
    <t>MU-00842</t>
  </si>
  <si>
    <t>DE-00843</t>
  </si>
  <si>
    <t>YU-00844</t>
  </si>
  <si>
    <t>ZE-00845</t>
  </si>
  <si>
    <t>ME-00846</t>
  </si>
  <si>
    <t>ÖM-00847</t>
  </si>
  <si>
    <t>ÇA-00848</t>
  </si>
  <si>
    <t>ÖZ-00849</t>
  </si>
  <si>
    <t>İL-00850</t>
  </si>
  <si>
    <t>LE-00851</t>
  </si>
  <si>
    <t>SE-00852</t>
  </si>
  <si>
    <t>MA-00853</t>
  </si>
  <si>
    <t>KE-00854</t>
  </si>
  <si>
    <t>NU-00855</t>
  </si>
  <si>
    <t>BA-00856</t>
  </si>
  <si>
    <t>RE-00857</t>
  </si>
  <si>
    <t>CU-00858</t>
  </si>
  <si>
    <t>Nİ-00859</t>
  </si>
  <si>
    <t>FA-00860</t>
  </si>
  <si>
    <t>ZE-00861</t>
  </si>
  <si>
    <t>ER-00862</t>
  </si>
  <si>
    <t>AY-00863</t>
  </si>
  <si>
    <t>SE-00864</t>
  </si>
  <si>
    <t>NE-00865</t>
  </si>
  <si>
    <t>ÜL-00866</t>
  </si>
  <si>
    <t>İS-00867</t>
  </si>
  <si>
    <t>ZÜ-00868</t>
  </si>
  <si>
    <t>EM-00869</t>
  </si>
  <si>
    <t>Bİ-00870</t>
  </si>
  <si>
    <t>EF-00871</t>
  </si>
  <si>
    <t>ME-00872</t>
  </si>
  <si>
    <t>MU-00873</t>
  </si>
  <si>
    <t>CE-00874</t>
  </si>
  <si>
    <t>AB-00875</t>
  </si>
  <si>
    <t>İB-00876</t>
  </si>
  <si>
    <t>ME-00877</t>
  </si>
  <si>
    <t>ÖN-00878</t>
  </si>
  <si>
    <t>LA-00879</t>
  </si>
  <si>
    <t>YI-00880</t>
  </si>
  <si>
    <t>NA-00881</t>
  </si>
  <si>
    <t>MU-00882</t>
  </si>
  <si>
    <t>ME-00883</t>
  </si>
  <si>
    <t>ER-00884</t>
  </si>
  <si>
    <t>ÖZ-00885</t>
  </si>
  <si>
    <t>FU-00886</t>
  </si>
  <si>
    <t>EY-00887</t>
  </si>
  <si>
    <t>HA-00888</t>
  </si>
  <si>
    <t>AH-00889</t>
  </si>
  <si>
    <t>MÜ-00890</t>
  </si>
  <si>
    <t>OL-00891</t>
  </si>
  <si>
    <t>FU-00892</t>
  </si>
  <si>
    <t>RÜ-00893</t>
  </si>
  <si>
    <t>ER-00894</t>
  </si>
  <si>
    <t>ME-00895</t>
  </si>
  <si>
    <t>ER-00896</t>
  </si>
  <si>
    <t>SE-00897</t>
  </si>
  <si>
    <t>ME-00898</t>
  </si>
  <si>
    <t>ER-00899</t>
  </si>
  <si>
    <t>FA-00900</t>
  </si>
  <si>
    <t>RE-00901</t>
  </si>
  <si>
    <t>VO-00902</t>
  </si>
  <si>
    <t>BE-00903</t>
  </si>
  <si>
    <t>UM-00904</t>
  </si>
  <si>
    <t>SE-00905</t>
  </si>
  <si>
    <t>LA-00906</t>
  </si>
  <si>
    <t>AH-00907</t>
  </si>
  <si>
    <t>ÖZ-00908</t>
  </si>
  <si>
    <t>UF-00909</t>
  </si>
  <si>
    <t>FÜ-00910</t>
  </si>
  <si>
    <t>KO-00911</t>
  </si>
  <si>
    <t>MU-00912</t>
  </si>
  <si>
    <t>ER-00913</t>
  </si>
  <si>
    <t>BE-00914</t>
  </si>
  <si>
    <t>AR-00915</t>
  </si>
  <si>
    <t>AY-00916</t>
  </si>
  <si>
    <t>İN-00917</t>
  </si>
  <si>
    <t>NU-00918</t>
  </si>
  <si>
    <t>Şİ-00919</t>
  </si>
  <si>
    <t>TÜ-00920</t>
  </si>
  <si>
    <t>AY-00921</t>
  </si>
  <si>
    <t>Hİ-00922</t>
  </si>
  <si>
    <t>PI-00923</t>
  </si>
  <si>
    <t>ON-00924</t>
  </si>
  <si>
    <t>OS-00925</t>
  </si>
  <si>
    <t>SE-00926</t>
  </si>
  <si>
    <t>ZE-00927</t>
  </si>
  <si>
    <t>GÜ-00928</t>
  </si>
  <si>
    <t>GÖ-00929</t>
  </si>
  <si>
    <t>HA-00930</t>
  </si>
  <si>
    <t>İstanbul</t>
  </si>
  <si>
    <t>Teslim Edildi</t>
  </si>
  <si>
    <t>Televizyon</t>
  </si>
  <si>
    <t>İsim Soyisim</t>
  </si>
  <si>
    <t>Serhat Başkan Vuralkan</t>
  </si>
  <si>
    <t>Serdar Çelik</t>
  </si>
  <si>
    <t>Tayyar Alp Yenin</t>
  </si>
  <si>
    <t>Hakan Sulhan</t>
  </si>
  <si>
    <t>Şafak Balaban</t>
  </si>
  <si>
    <t>Şenay Yıldırım</t>
  </si>
  <si>
    <t>Melda Ekici</t>
  </si>
  <si>
    <t>Muammer Kalyoncu Uçar</t>
  </si>
  <si>
    <t>Serdal Akıncı</t>
  </si>
  <si>
    <t>Zeliha Kılıç</t>
  </si>
  <si>
    <t>Münever Sevinç</t>
  </si>
  <si>
    <t>Süleyman Akşahin</t>
  </si>
  <si>
    <t>Zeliha Taş</t>
  </si>
  <si>
    <t>Gülseren Başyurt</t>
  </si>
  <si>
    <t>Refaettin Sül</t>
  </si>
  <si>
    <t>Çetin Cimbek</t>
  </si>
  <si>
    <t>Gülname Çelen</t>
  </si>
  <si>
    <t>Serdar Karabağ</t>
  </si>
  <si>
    <t>Nejdet Şen</t>
  </si>
  <si>
    <t>İlknur Yüzbaşıoğlu</t>
  </si>
  <si>
    <t>Zafer Başaran</t>
  </si>
  <si>
    <t>Refaettin Yılmaz</t>
  </si>
  <si>
    <t>Mübeccel Öcal</t>
  </si>
  <si>
    <t>Burcu Çelik</t>
  </si>
  <si>
    <t>Emel Cennet Topaloğlu</t>
  </si>
  <si>
    <t>Birsen Özdemir</t>
  </si>
  <si>
    <t>Umut Sinan Danışoğlu</t>
  </si>
  <si>
    <t>Barış Ertekin</t>
  </si>
  <si>
    <t>Sami Görkem</t>
  </si>
  <si>
    <t>Ülkühan Özen</t>
  </si>
  <si>
    <t>Emine Eker</t>
  </si>
  <si>
    <t>Yasemin Yaman</t>
  </si>
  <si>
    <t>Cem Murt</t>
  </si>
  <si>
    <t>Serkan Gündüz</t>
  </si>
  <si>
    <t>Meral Sönmez</t>
  </si>
  <si>
    <t>Tuba Yücetürk</t>
  </si>
  <si>
    <t>Cemile Çiğdem Yüce</t>
  </si>
  <si>
    <t>Gökmen Alpaslan Özer</t>
  </si>
  <si>
    <t>Erhan Evik</t>
  </si>
  <si>
    <t>Tülay Karamanlı</t>
  </si>
  <si>
    <t>Vedat Onay</t>
  </si>
  <si>
    <t>Yusuf Alper Albayrak</t>
  </si>
  <si>
    <t>Sonay Suluova</t>
  </si>
  <si>
    <t>Gülşah Gümüş</t>
  </si>
  <si>
    <t>Sevgül Onan</t>
  </si>
  <si>
    <t>Talha Kabacaoğlu</t>
  </si>
  <si>
    <t>Ramazan Kara</t>
  </si>
  <si>
    <t>Fatih Akhun</t>
  </si>
  <si>
    <t>Emine Erol</t>
  </si>
  <si>
    <t>Mustafa Arif Orhon</t>
  </si>
  <si>
    <t>Tuba Avcıoğlu</t>
  </si>
  <si>
    <t>Nihat Uz</t>
  </si>
  <si>
    <t>Müslim Bektaş</t>
  </si>
  <si>
    <t>Kubilay Yıldız</t>
  </si>
  <si>
    <t>Tuğra Kaynak</t>
  </si>
  <si>
    <t>Emrah Kılaç</t>
  </si>
  <si>
    <t>Aylia Yüzbaşıoğlu</t>
  </si>
  <si>
    <t>Dilek Yarbil</t>
  </si>
  <si>
    <t>Erhan Gürdal</t>
  </si>
  <si>
    <t>Mehtap Acar</t>
  </si>
  <si>
    <t>Hale Akcan Atasoy</t>
  </si>
  <si>
    <t>Burcu Aydın</t>
  </si>
  <si>
    <t>Muhammet Devran Kılıç</t>
  </si>
  <si>
    <t>Simender Aksun</t>
  </si>
  <si>
    <t>Filiz Çetemen</t>
  </si>
  <si>
    <t>Filiz Tepe</t>
  </si>
  <si>
    <t>Mustafa Kemal Belgemen</t>
  </si>
  <si>
    <t>Hande Esen</t>
  </si>
  <si>
    <t>Evre Köşker</t>
  </si>
  <si>
    <t>Gülname Sürmen Akyol</t>
  </si>
  <si>
    <t>Zahide Yüzbaşıoğlu</t>
  </si>
  <si>
    <t>Güldehen Doğan</t>
  </si>
  <si>
    <t>Rukiye Çalışkantürk</t>
  </si>
  <si>
    <t>Işık Özel</t>
  </si>
  <si>
    <t>Sonay Yiğit Kuplay</t>
  </si>
  <si>
    <t>Mete Ercan</t>
  </si>
  <si>
    <t>Hatice Eylül Alpınar</t>
  </si>
  <si>
    <t>Hasan Kaya</t>
  </si>
  <si>
    <t>İzzet Onan</t>
  </si>
  <si>
    <t>Haci Halil Kırhan</t>
  </si>
  <si>
    <t>Seda Elçim Özçay</t>
  </si>
  <si>
    <t>Tuğba Özdemir Akdur</t>
  </si>
  <si>
    <t>Özlem Yıldırım</t>
  </si>
  <si>
    <t>Nurcan Saraç</t>
  </si>
  <si>
    <t>Yaşar Gökhan Ay Güney</t>
  </si>
  <si>
    <t>Gökmen Alpaslan Gündüz</t>
  </si>
  <si>
    <t>Erhan Güven Meşe</t>
  </si>
  <si>
    <t>Tuna İner Köksal</t>
  </si>
  <si>
    <t>Mustafa Eker</t>
  </si>
  <si>
    <t>Nilay Işıklı</t>
  </si>
  <si>
    <t>Fatma Esin Çetin</t>
  </si>
  <si>
    <t>Işıl Güzel</t>
  </si>
  <si>
    <t>Zafer Yurdakök</t>
  </si>
  <si>
    <t>Burcu Ergün</t>
  </si>
  <si>
    <t>Zeynep Kılıç</t>
  </si>
  <si>
    <t>İkram Şahin Duyar</t>
  </si>
  <si>
    <t>Recep Gani Bektaş</t>
  </si>
  <si>
    <t>Salih Cirit Koçer</t>
  </si>
  <si>
    <t>Ebru Kayaoğlu</t>
  </si>
  <si>
    <t>Seçkin Başman</t>
  </si>
  <si>
    <t>Ferda Karacan</t>
  </si>
  <si>
    <t>Pınar Altun</t>
  </si>
  <si>
    <t>Birgül Öztürk</t>
  </si>
  <si>
    <t>Ayşe Gül Karadeniz</t>
  </si>
  <si>
    <t>Burcu Şentürk</t>
  </si>
  <si>
    <t>Nilay Emlakçıoğlu</t>
  </si>
  <si>
    <t>Nizamettin Karadağ Geçgel</t>
  </si>
  <si>
    <t>Yasemin Sarıca Darol</t>
  </si>
  <si>
    <t>Abdullah Arif Atay</t>
  </si>
  <si>
    <t>Aydın Öden</t>
  </si>
  <si>
    <t>Levent Yavuz</t>
  </si>
  <si>
    <t>Serhan Hodjaoglu</t>
  </si>
  <si>
    <t>Dilara Çelik</t>
  </si>
  <si>
    <t>Emine Bayraktar</t>
  </si>
  <si>
    <t>Mehmet Özer Çipe</t>
  </si>
  <si>
    <t>Haluk Karatoprak</t>
  </si>
  <si>
    <t>Mehmet Taşar</t>
  </si>
  <si>
    <t>Burcu Pişirgen</t>
  </si>
  <si>
    <t>Erkan Kaya</t>
  </si>
  <si>
    <t>İlhan Alkurt Kayıkçı</t>
  </si>
  <si>
    <t>Tolunay Günbey</t>
  </si>
  <si>
    <t>Asudan Tuğçe Öztürkeri</t>
  </si>
  <si>
    <t>Esen İbrahim Urfalı</t>
  </si>
  <si>
    <t>Zerin Sürmen Akyol</t>
  </si>
  <si>
    <t>Enver Özmen</t>
  </si>
  <si>
    <t>Okan Bayraktar</t>
  </si>
  <si>
    <t>Yasin Ertem</t>
  </si>
  <si>
    <t>Kadir Demirtaş</t>
  </si>
  <si>
    <t>Nurdan Kılıç</t>
  </si>
  <si>
    <t>Gamze Öğütmen Koç</t>
  </si>
  <si>
    <t>Serkan Fazlı Alpsan Gökmen</t>
  </si>
  <si>
    <t>Selma Sözen</t>
  </si>
  <si>
    <t>Adem Balaban</t>
  </si>
  <si>
    <t>Cem Topaloğlu</t>
  </si>
  <si>
    <t>Mukaddes Şen</t>
  </si>
  <si>
    <t>Övgü Anıl Sarı</t>
  </si>
  <si>
    <t>Serhan Akdeniz</t>
  </si>
  <si>
    <t>Berçem Özdemir</t>
  </si>
  <si>
    <t>Murat Yılmaz</t>
  </si>
  <si>
    <t>Dinçer Aydın Gayretli Aydın</t>
  </si>
  <si>
    <t>Özlem Eser</t>
  </si>
  <si>
    <t>Ergül Sanhal</t>
  </si>
  <si>
    <t>Alevtina Altınboğa</t>
  </si>
  <si>
    <t>Osman Ersegun Kişi</t>
  </si>
  <si>
    <t>Mustafa Kemal Ünsal</t>
  </si>
  <si>
    <t>Mahmut Nuri Metineren</t>
  </si>
  <si>
    <t>Hale Kalem</t>
  </si>
  <si>
    <t>Güneş Onar Şekerci</t>
  </si>
  <si>
    <t>Muhammet Fatih Bayraktaroğlu</t>
  </si>
  <si>
    <t>Esra Acar</t>
  </si>
  <si>
    <t>Pınar Büyükcam</t>
  </si>
  <si>
    <t>Şahabettin Kaba</t>
  </si>
  <si>
    <t>Hüseyin Saf</t>
  </si>
  <si>
    <t>Ömer Öztürk</t>
  </si>
  <si>
    <t>Evrim Değirmenci</t>
  </si>
  <si>
    <t>Kürşat Akyol</t>
  </si>
  <si>
    <t>Gülden Boduroğlu</t>
  </si>
  <si>
    <t>Serhat Öztürk</t>
  </si>
  <si>
    <t>Sema Ak</t>
  </si>
  <si>
    <t>Serkan Fazlı Çetin</t>
  </si>
  <si>
    <t>Mahmut Nuri Demirtaş</t>
  </si>
  <si>
    <t>Ayşe Nar</t>
  </si>
  <si>
    <t>Mine Canacankatan</t>
  </si>
  <si>
    <t>Ceyda Günay</t>
  </si>
  <si>
    <t>Sinan Çay</t>
  </si>
  <si>
    <t>Ergül Uzun</t>
  </si>
  <si>
    <t>Özgür Özdemir</t>
  </si>
  <si>
    <t>Vedat Eryavuz</t>
  </si>
  <si>
    <t>Kenan Gülşan</t>
  </si>
  <si>
    <t>Nihal Karakoyun</t>
  </si>
  <si>
    <t>Özlem Uysal</t>
  </si>
  <si>
    <t>Haşim Onur Arga</t>
  </si>
  <si>
    <t>Erdal Yurt</t>
  </si>
  <si>
    <t>Aysel Çatak</t>
  </si>
  <si>
    <t>Halil İbrahim Mercan</t>
  </si>
  <si>
    <t>Günay Korkmaz</t>
  </si>
  <si>
    <t>Tuba Çetinkor</t>
  </si>
  <si>
    <t>Mutlu Sayın</t>
  </si>
  <si>
    <t>Mehmet Reşit Yıldız</t>
  </si>
  <si>
    <t>İbrahim Sari</t>
  </si>
  <si>
    <t>Mahmut Kılıç</t>
  </si>
  <si>
    <t>Umut Seda Özen</t>
  </si>
  <si>
    <t>Gökhan İner Köksal</t>
  </si>
  <si>
    <t>Fatih Ergülü Eşmen</t>
  </si>
  <si>
    <t>Neslihan Ünal</t>
  </si>
  <si>
    <t>Murat Zorlu Karayiğit</t>
  </si>
  <si>
    <t>Öznur Aydın</t>
  </si>
  <si>
    <t>Onur Dumlu</t>
  </si>
  <si>
    <t>Mine Cansu Kartal</t>
  </si>
  <si>
    <t>Mustafa Şanlıkan</t>
  </si>
  <si>
    <t>İbrahim Asoğlu</t>
  </si>
  <si>
    <t>Bilgin Türkay</t>
  </si>
  <si>
    <t>Derviş Yüzbaşıoğlu</t>
  </si>
  <si>
    <t>Tuba Genç Talas</t>
  </si>
  <si>
    <t>Haççe Yavuz</t>
  </si>
  <si>
    <t>Esra Eşkazan</t>
  </si>
  <si>
    <t>Jale Saf</t>
  </si>
  <si>
    <t>İklil Karacan</t>
  </si>
  <si>
    <t>Elif Gündüz</t>
  </si>
  <si>
    <t>Hayati Atay</t>
  </si>
  <si>
    <t>Birsen Gündoğdu</t>
  </si>
  <si>
    <t>Tevfik Özgün Çatak</t>
  </si>
  <si>
    <t>Serhat Urfalı</t>
  </si>
  <si>
    <t>Fatma Çelik</t>
  </si>
  <si>
    <t>Pınar Balal</t>
  </si>
  <si>
    <t>Mehmet Hilmi Öğütmen Koç</t>
  </si>
  <si>
    <t>Hayati Ünlü</t>
  </si>
  <si>
    <t>Nuran Öziş</t>
  </si>
  <si>
    <t>Muhammet Fatih Dilli</t>
  </si>
  <si>
    <t>Elif Filiz</t>
  </si>
  <si>
    <t>Aydın Merden</t>
  </si>
  <si>
    <t>Emre Aksoy</t>
  </si>
  <si>
    <t>Mahmut Nuri Tavşan</t>
  </si>
  <si>
    <t>Münever Baloğlu</t>
  </si>
  <si>
    <t>Ferhan Akdeniz</t>
  </si>
  <si>
    <t>İhsan Evrenos</t>
  </si>
  <si>
    <t>Nevriye Duman</t>
  </si>
  <si>
    <t>Latife Havas</t>
  </si>
  <si>
    <t>Ayşe Akcan Paksoy</t>
  </si>
  <si>
    <t>Ömer Dokumacıoğlu</t>
  </si>
  <si>
    <t>Seda Baygeldi</t>
  </si>
  <si>
    <t>Arda Özen</t>
  </si>
  <si>
    <t>Emine Ardıç</t>
  </si>
  <si>
    <t>Birsen Koç</t>
  </si>
  <si>
    <t>Mehmet Burhan Olpak</t>
  </si>
  <si>
    <t>Emel Taşkıran</t>
  </si>
  <si>
    <t>Zehra Erdem</t>
  </si>
  <si>
    <t>Ahmet Serkan Murt</t>
  </si>
  <si>
    <t>Bengühan Siğa</t>
  </si>
  <si>
    <t>Elif Şaşmaz</t>
  </si>
  <si>
    <t>Emine Karacan Erşekerci</t>
  </si>
  <si>
    <t>Şirin Olgaç</t>
  </si>
  <si>
    <t>Münever Aykan</t>
  </si>
  <si>
    <t>Hasibe Sak</t>
  </si>
  <si>
    <t>Adem Güven Meşe</t>
  </si>
  <si>
    <t>Songül Kızanoğlu</t>
  </si>
  <si>
    <t>Ercan Kanık Yüksek</t>
  </si>
  <si>
    <t>Mahmut Çakır</t>
  </si>
  <si>
    <t>Ender İlkay</t>
  </si>
  <si>
    <t>Mahmut Özan Sanhal</t>
  </si>
  <si>
    <t>Demet Toprak</t>
  </si>
  <si>
    <t>Bedriye Müge Özcan</t>
  </si>
  <si>
    <t>Betül Yılmaz</t>
  </si>
  <si>
    <t>Burçin Öztürk</t>
  </si>
  <si>
    <t>Neşe Kurt</t>
  </si>
  <si>
    <t>Pınar Murt</t>
  </si>
  <si>
    <t>Ramazan Şaşmaz</t>
  </si>
  <si>
    <t>Tuba Orhon</t>
  </si>
  <si>
    <t>Nizamettin Karacan</t>
  </si>
  <si>
    <t>Aycan Özden Söker</t>
  </si>
  <si>
    <t>Mustafa Büyükcam</t>
  </si>
  <si>
    <t>Ercan Şirzai</t>
  </si>
  <si>
    <t>Volkan Akgül</t>
  </si>
  <si>
    <t>Emrah Kemal Erdem</t>
  </si>
  <si>
    <t>Derya Güvenç</t>
  </si>
  <si>
    <t>Mustafa Duman</t>
  </si>
  <si>
    <t>Süleyman Şirzai</t>
  </si>
  <si>
    <t>Demet Bolat</t>
  </si>
  <si>
    <t>Ulaş Aslan</t>
  </si>
  <si>
    <t>Gülsen Göksoy</t>
  </si>
  <si>
    <t>İbrahim Tayfun Urfalı</t>
  </si>
  <si>
    <t>İsa Merden</t>
  </si>
  <si>
    <t>Derviş Gedik Yılmaz</t>
  </si>
  <si>
    <t>Mahmut Nuri Güngör</t>
  </si>
  <si>
    <t>Tuğra Soydan</t>
  </si>
  <si>
    <t>Mücahit Taş</t>
  </si>
  <si>
    <t>Fatih Nazmi Eren</t>
  </si>
  <si>
    <t>Mehtap Küçükgöncü</t>
  </si>
  <si>
    <t>Ayşe Gül Hancıoğlu</t>
  </si>
  <si>
    <t>Ünsal Önder Siviş</t>
  </si>
  <si>
    <t>Serhat Yılmaz İnal</t>
  </si>
  <si>
    <t>Fuat Öcalan</t>
  </si>
  <si>
    <t>Mücahit Yılmaz</t>
  </si>
  <si>
    <t>Meltem Aksel</t>
  </si>
  <si>
    <t>Cihan Karaköse</t>
  </si>
  <si>
    <t>Emine Hıdıroğlu</t>
  </si>
  <si>
    <t>Bengü Demirhan</t>
  </si>
  <si>
    <t>İlker Müezzinoğlu</t>
  </si>
  <si>
    <t>Ergün Akyol</t>
  </si>
  <si>
    <t>Nevroz Gerdan</t>
  </si>
  <si>
    <t>Ayşe Akyol</t>
  </si>
  <si>
    <t>Mustafa Kürşat Kaya</t>
  </si>
  <si>
    <t>Funda Bektaş</t>
  </si>
  <si>
    <t>Ümit Özkurt</t>
  </si>
  <si>
    <t>Nihal Kocakaya Altundal</t>
  </si>
  <si>
    <t>İbrahim Akdeniz</t>
  </si>
  <si>
    <t>Bilgin Öztürk</t>
  </si>
  <si>
    <t>Fuat Şeliman</t>
  </si>
  <si>
    <t>Mesut Vural</t>
  </si>
  <si>
    <t>Burak Gümüşay</t>
  </si>
  <si>
    <t>Kenan Ahmet Küfeciler</t>
  </si>
  <si>
    <t>Gülbahar Alay</t>
  </si>
  <si>
    <t>Sibel Şanlıkan</t>
  </si>
  <si>
    <t>Serdar Büküm</t>
  </si>
  <si>
    <t>Gülay Çelik</t>
  </si>
  <si>
    <t>Ahmet Küçükgöncü</t>
  </si>
  <si>
    <t>Hande Öztürk</t>
  </si>
  <si>
    <t>Jale Karakuş</t>
  </si>
  <si>
    <t>Serkan Ayhan</t>
  </si>
  <si>
    <t>Mustafa Nafiz Eren</t>
  </si>
  <si>
    <t>Çetin Dilek</t>
  </si>
  <si>
    <t>Filiz Özdemir</t>
  </si>
  <si>
    <t>Berfin Can Sürüm</t>
  </si>
  <si>
    <t>Gökhan Demirel</t>
  </si>
  <si>
    <t>Emre Kırış</t>
  </si>
  <si>
    <t>İbrahim Barış Yüzbaşıoğlu</t>
  </si>
  <si>
    <t>Murat Vural</t>
  </si>
  <si>
    <t>Feyza Yücel</t>
  </si>
  <si>
    <t>Fatma Ece Biçer</t>
  </si>
  <si>
    <t>Hande Emre</t>
  </si>
  <si>
    <t>Irazca Tanrıverdi Yılmaz</t>
  </si>
  <si>
    <t>Mehmet Gökçe Gözcü</t>
  </si>
  <si>
    <t>Osman Ayas</t>
  </si>
  <si>
    <t>Serkan Yazak</t>
  </si>
  <si>
    <t>Mete Şen Tanrıkulu</t>
  </si>
  <si>
    <t>İsmail Yıldırım</t>
  </si>
  <si>
    <t>Onur Kadir Ergülü Eşmen</t>
  </si>
  <si>
    <t>Adem Babuş</t>
  </si>
  <si>
    <t>Zeynep Gölemez</t>
  </si>
  <si>
    <t>Gonca Balal</t>
  </si>
  <si>
    <t>Özlem Adanır</t>
  </si>
  <si>
    <t>Ahmet Emre Bereket</t>
  </si>
  <si>
    <t>Hüseyin Cahit Sezgin</t>
  </si>
  <si>
    <t>Berfin Küfeciler</t>
  </si>
  <si>
    <t>Semih Gerilmez</t>
  </si>
  <si>
    <t>Mustafa Gürhan Yurt</t>
  </si>
  <si>
    <t>Mustafa Şatır Ertem</t>
  </si>
  <si>
    <t>Muhammet Murat Özkan</t>
  </si>
  <si>
    <t>Arzu Yağcı</t>
  </si>
  <si>
    <t>Gülname Özdemir</t>
  </si>
  <si>
    <t>Mübeccel Akbaş Öncel</t>
  </si>
  <si>
    <t>Reşat Kaya</t>
  </si>
  <si>
    <t>Saliha Akkaya</t>
  </si>
  <si>
    <t>Mümüne Saraçoğlu Çekiç</t>
  </si>
  <si>
    <t>Kalender Yarar</t>
  </si>
  <si>
    <t>Utku Şeliman</t>
  </si>
  <si>
    <t>Seda Demirtaş</t>
  </si>
  <si>
    <t>Bilge Akın</t>
  </si>
  <si>
    <t>Tuğba Yegen Yılmaz</t>
  </si>
  <si>
    <t>Eray Cılız Basheer</t>
  </si>
  <si>
    <t>Ali Çetin</t>
  </si>
  <si>
    <t>Aykut Baloğlu</t>
  </si>
  <si>
    <t>Kürşat Kireççi</t>
  </si>
  <si>
    <t>Mücahit Destegül</t>
  </si>
  <si>
    <t>Mehmet Akgül</t>
  </si>
  <si>
    <t>Gökay Genç</t>
  </si>
  <si>
    <t>Zehra Uygur</t>
  </si>
  <si>
    <t>Tuğsem İçbay</t>
  </si>
  <si>
    <t>İlker Kaya</t>
  </si>
  <si>
    <t>Evrim Özdemir</t>
  </si>
  <si>
    <t>Faruk Köroğlu</t>
  </si>
  <si>
    <t>Tümay Aykan</t>
  </si>
  <si>
    <t>Esra Nur Akçalı</t>
  </si>
  <si>
    <t>Sıdıka Altınboğa</t>
  </si>
  <si>
    <t>Mehmet Celtemen</t>
  </si>
  <si>
    <t>Tarkan Öven Ustaalioğlu</t>
  </si>
  <si>
    <t>Nurdan Arslan Kaşdoğan</t>
  </si>
  <si>
    <t>Hale Yeniçeri</t>
  </si>
  <si>
    <t>Kerim Atay</t>
  </si>
  <si>
    <t>Gökay Gürel</t>
  </si>
  <si>
    <t>Seyhan Mumcuoğlu</t>
  </si>
  <si>
    <t>Diana Hıdıroğlu</t>
  </si>
  <si>
    <t>Filiz Güler</t>
  </si>
  <si>
    <t>Yücel Öztürk</t>
  </si>
  <si>
    <t>Evrim Göncü</t>
  </si>
  <si>
    <t>Alevtina Akbulut</t>
  </si>
  <si>
    <t>Faruk Büyüktaş</t>
  </si>
  <si>
    <t>Ergün Gül</t>
  </si>
  <si>
    <t>Ömer Faruk Akşahin</t>
  </si>
  <si>
    <t>Özcan Kutluyurdu</t>
  </si>
  <si>
    <t>Ahmet Şen Tanrıkulu</t>
  </si>
  <si>
    <t>Serhan Eryavuz</t>
  </si>
  <si>
    <t>İbrahim Mesci Haftacı</t>
  </si>
  <si>
    <t>Gülhanım Yurt</t>
  </si>
  <si>
    <t>İlknur Yanni</t>
  </si>
  <si>
    <t>Rezan Cengiz</t>
  </si>
  <si>
    <t>Cem Yaşar Ercan</t>
  </si>
  <si>
    <t>Mustafa Atlanoğlu</t>
  </si>
  <si>
    <t>Ahmet Dökmeci</t>
  </si>
  <si>
    <t>Yasemin Sağlam</t>
  </si>
  <si>
    <t>Erdem Durç Öztürk</t>
  </si>
  <si>
    <t>Fatih Bozkurt</t>
  </si>
  <si>
    <t>Atilla Demir</t>
  </si>
  <si>
    <t>Mehmet Asena</t>
  </si>
  <si>
    <t>Semra Pekgöz</t>
  </si>
  <si>
    <t>Sedat Değirmenci</t>
  </si>
  <si>
    <t>Sezgi Suluova</t>
  </si>
  <si>
    <t>Mehmet Gürdal</t>
  </si>
  <si>
    <t>Serhat Çipe</t>
  </si>
  <si>
    <t>Zafer Mumcuoğlu</t>
  </si>
  <si>
    <t>Muhammet Tayyip Özekli Mısırlıoğlu</t>
  </si>
  <si>
    <t>Mehmet Köseoğlu</t>
  </si>
  <si>
    <t>Mustafa Demirtaş</t>
  </si>
  <si>
    <t>Mediha Al</t>
  </si>
  <si>
    <t>Fadıl Yıldız Altun</t>
  </si>
  <si>
    <t>Çetin Serin</t>
  </si>
  <si>
    <t>Aysel Hıdıroğlu</t>
  </si>
  <si>
    <t>Neşe Gürdal</t>
  </si>
  <si>
    <t>Cansu Selcan Akpınar</t>
  </si>
  <si>
    <t>Duçem Karpuz</t>
  </si>
  <si>
    <t>Yener Karakuş</t>
  </si>
  <si>
    <t>Hasan Sami Yumurtaş</t>
  </si>
  <si>
    <t>Esin Seren Kartal</t>
  </si>
  <si>
    <t>Nuh Bakan</t>
  </si>
  <si>
    <t>Pınar Genç</t>
  </si>
  <si>
    <t>Gamze Çağıl</t>
  </si>
  <si>
    <t>Murat Gazeteci Tekin</t>
  </si>
  <si>
    <t>Adem Akyol</t>
  </si>
  <si>
    <t>Esin Seren Saral</t>
  </si>
  <si>
    <t>Özlem Öztürk</t>
  </si>
  <si>
    <t>Nilüfer Soydan</t>
  </si>
  <si>
    <t>Eray Ergöz</t>
  </si>
  <si>
    <t>Mustafa Kürşat Göksel</t>
  </si>
  <si>
    <t>Gülay Alkurt Kayıkçı</t>
  </si>
  <si>
    <t>Raşan Su Kurt</t>
  </si>
  <si>
    <t>Cem Büküm</t>
  </si>
  <si>
    <t>Metin Pişirgen</t>
  </si>
  <si>
    <t>Aziz Urfalı</t>
  </si>
  <si>
    <t>Didem Canbaz</t>
  </si>
  <si>
    <t>Ebru Altun</t>
  </si>
  <si>
    <t>Erhan Tutaş</t>
  </si>
  <si>
    <t>Sibel Ulutaş</t>
  </si>
  <si>
    <t>Hümeyra Barçak</t>
  </si>
  <si>
    <t>Mahmut Yaşar</t>
  </si>
  <si>
    <t>Atakan Özdemir</t>
  </si>
  <si>
    <t>Betül Tüfenk</t>
  </si>
  <si>
    <t>Özlem Özer</t>
  </si>
  <si>
    <t>Arif Merhametsiz</t>
  </si>
  <si>
    <t>Cem Evik</t>
  </si>
  <si>
    <t>Mehmet Hilmi Yıldırım</t>
  </si>
  <si>
    <t>Mahperi Demir</t>
  </si>
  <si>
    <t>Gülçin Aksoy</t>
  </si>
  <si>
    <t>Ahmet Uysal</t>
  </si>
  <si>
    <t>Mümtaz Aslankara</t>
  </si>
  <si>
    <t>Arzu Altun</t>
  </si>
  <si>
    <t>Ulaş Ünlü</t>
  </si>
  <si>
    <t>Haşim Onur Uyğun</t>
  </si>
  <si>
    <t>Burak Gürakan</t>
  </si>
  <si>
    <t>Gültekin Günhan Kurt</t>
  </si>
  <si>
    <t>Nalan Gökalp</t>
  </si>
  <si>
    <t>Ahmet Koçar</t>
  </si>
  <si>
    <t>Doğan Orhon</t>
  </si>
  <si>
    <t>Ziya Arıkan Yorgun</t>
  </si>
  <si>
    <t>Handan Yakar</t>
  </si>
  <si>
    <t>Muhlis Dede</t>
  </si>
  <si>
    <t>Ufuk Ayas</t>
  </si>
  <si>
    <t>Ayşegül Kızanoğlu</t>
  </si>
  <si>
    <t>Ayşegül Akdeniz</t>
  </si>
  <si>
    <t>Hande Başman</t>
  </si>
  <si>
    <t>Rifat Can Akıncı</t>
  </si>
  <si>
    <t>Tümay Kanyılmaz</t>
  </si>
  <si>
    <t>Ferdi Eroğlu</t>
  </si>
  <si>
    <t>Semih Aslan</t>
  </si>
  <si>
    <t>Ferdi Işık</t>
  </si>
  <si>
    <t>Mustafa Gürhan Dal</t>
  </si>
  <si>
    <t>Taylan Cömert</t>
  </si>
  <si>
    <t>Betül Yazak</t>
  </si>
  <si>
    <t>Mehtap Göksoy</t>
  </si>
  <si>
    <t>Mahmut Esat Topkara</t>
  </si>
  <si>
    <t>Ümit Ercan</t>
  </si>
  <si>
    <t>Mete Güler</t>
  </si>
  <si>
    <t>Osman Ersegun Koç</t>
  </si>
  <si>
    <t>Cumhur Kireççi</t>
  </si>
  <si>
    <t>Süleyman Sonay</t>
  </si>
  <si>
    <t>Nihat Kaya</t>
  </si>
  <si>
    <t>Emrah Kurtuluş</t>
  </si>
  <si>
    <t>Elif Erol</t>
  </si>
  <si>
    <t>Selami Değirmenci</t>
  </si>
  <si>
    <t>Neslihan Hancıoğlu</t>
  </si>
  <si>
    <t>Enver Yıldız Altun</t>
  </si>
  <si>
    <t>Sabahattin Şener</t>
  </si>
  <si>
    <t>Serkan Büber</t>
  </si>
  <si>
    <t>Mehtap Halhallı</t>
  </si>
  <si>
    <t>Serhat Altuntaş</t>
  </si>
  <si>
    <t>Levent Koçarslan</t>
  </si>
  <si>
    <t>Saliha Uygur</t>
  </si>
  <si>
    <t>Meltem Hale Gülen</t>
  </si>
  <si>
    <t>Şirin Talan</t>
  </si>
  <si>
    <t>Aslı Taşar</t>
  </si>
  <si>
    <t>Yusuf Kenan Ertekin</t>
  </si>
  <si>
    <t>Nilay Söker</t>
  </si>
  <si>
    <t>Samet Yüce</t>
  </si>
  <si>
    <t>Süleyman Ercan</t>
  </si>
  <si>
    <t>Gülşah Özdemir</t>
  </si>
  <si>
    <t>Seher Özlem Ünüş</t>
  </si>
  <si>
    <t>Özgür Duman</t>
  </si>
  <si>
    <t>Ali Şen</t>
  </si>
  <si>
    <t>Seyfi Cem Eren</t>
  </si>
  <si>
    <t>Dilek Çildir</t>
  </si>
  <si>
    <t>Savaş Özmen</t>
  </si>
  <si>
    <t>Çetin Karaköse</t>
  </si>
  <si>
    <t>Başak Ocak</t>
  </si>
  <si>
    <t>Özhan Güzel</t>
  </si>
  <si>
    <t>Aysel Aydın</t>
  </si>
  <si>
    <t>Adem Gümüşay</t>
  </si>
  <si>
    <t>Yeliz Vural</t>
  </si>
  <si>
    <t>Papatya Murt</t>
  </si>
  <si>
    <t>Mehmet Arifoğlu</t>
  </si>
  <si>
    <t>Burcu Sevingil</t>
  </si>
  <si>
    <t>Ahmet Önvermez</t>
  </si>
  <si>
    <t>Aziz Atik</t>
  </si>
  <si>
    <t>Nurdan Olpak</t>
  </si>
  <si>
    <t>Derya Ak Yıldırım</t>
  </si>
  <si>
    <t>Barış Altun</t>
  </si>
  <si>
    <t>Barış Kumral</t>
  </si>
  <si>
    <t>Yusuf Kenan Günay</t>
  </si>
  <si>
    <t>Barış Topal</t>
  </si>
  <si>
    <t>Emre Demiröz</t>
  </si>
  <si>
    <t>Tansu Yıldız</t>
  </si>
  <si>
    <t>Handan Göncü</t>
  </si>
  <si>
    <t>Birsen Tülüce</t>
  </si>
  <si>
    <t>Semih Özateş</t>
  </si>
  <si>
    <t>Serhat Yücetürk</t>
  </si>
  <si>
    <t>Hasan Alay</t>
  </si>
  <si>
    <t>Filiz Köşker</t>
  </si>
  <si>
    <t>İlkay Dilek</t>
  </si>
  <si>
    <t>Hayri Öden</t>
  </si>
  <si>
    <t>Selçuk Beyoğlu</t>
  </si>
  <si>
    <t>Nurdan Yurtlu</t>
  </si>
  <si>
    <t>Nurdan Bölük</t>
  </si>
  <si>
    <t>Serhat Doğan</t>
  </si>
  <si>
    <t>Rabia Mesci Haftacı</t>
  </si>
  <si>
    <t>Onur Kadir Köşker</t>
  </si>
  <si>
    <t>Muhammet Devran Alay</t>
  </si>
  <si>
    <t>Osman Ersegun Karadağ Geçgel</t>
  </si>
  <si>
    <t>İsmail Özalp</t>
  </si>
  <si>
    <t>Duçem Akdemir</t>
  </si>
  <si>
    <t>Fuat Köroğlu</t>
  </si>
  <si>
    <t>Ayşe Gül Sorgun Evcili</t>
  </si>
  <si>
    <t>Haççe Sevinç</t>
  </si>
  <si>
    <t>Mustafa Ferhat Ekici</t>
  </si>
  <si>
    <t>Muhammet Tayyip Arslan</t>
  </si>
  <si>
    <t>İlknur Karakuş</t>
  </si>
  <si>
    <t>Almala Pınar Hıdıroğlu</t>
  </si>
  <si>
    <t>Berna Kılıç</t>
  </si>
  <si>
    <t>Halil Asena</t>
  </si>
  <si>
    <t>Nurcan Sever</t>
  </si>
  <si>
    <t>Tuba Şener</t>
  </si>
  <si>
    <t>Mehmet Akın</t>
  </si>
  <si>
    <t>Deniz Aksoy</t>
  </si>
  <si>
    <t>Aykut Şahin</t>
  </si>
  <si>
    <t>Hande Akdeniz</t>
  </si>
  <si>
    <t>Filiz Karagöz</t>
  </si>
  <si>
    <t>Engin Düger</t>
  </si>
  <si>
    <t>Hatice Kayacan</t>
  </si>
  <si>
    <t>Mahmut Evik</t>
  </si>
  <si>
    <t>Hatun Arslan</t>
  </si>
  <si>
    <t>Bahadır Özdoğan</t>
  </si>
  <si>
    <t>Serhat Burkay Karahan</t>
  </si>
  <si>
    <t>Ferhan Dökmeci</t>
  </si>
  <si>
    <t>Seçkin Güngör</t>
  </si>
  <si>
    <t>İsa Cindemir</t>
  </si>
  <si>
    <t>Abdullah Arif Karslı</t>
  </si>
  <si>
    <t>Nursel Özel</t>
  </si>
  <si>
    <t>Seda Elçim Belgemen</t>
  </si>
  <si>
    <t>Tülay Danışoğlu</t>
  </si>
  <si>
    <t>Mustafa Işık</t>
  </si>
  <si>
    <t>Pınar Kaya</t>
  </si>
  <si>
    <t>Duygu Akhun</t>
  </si>
  <si>
    <t>Mehmet Reşit Tay</t>
  </si>
  <si>
    <t>Özlem Bozoğlan</t>
  </si>
  <si>
    <t>Zahide Cengiz</t>
  </si>
  <si>
    <t>Mine Öz</t>
  </si>
  <si>
    <t>Zühal Gülsüm Uğuz</t>
  </si>
  <si>
    <t>Mumun Ünüş</t>
  </si>
  <si>
    <t>Ergül Kızmaz</t>
  </si>
  <si>
    <t>Meltem Karacan</t>
  </si>
  <si>
    <t>Emel Ünlü</t>
  </si>
  <si>
    <t>Ayşen Gerdan</t>
  </si>
  <si>
    <t>Nihal Özdemir</t>
  </si>
  <si>
    <t>Hüseyin Doğan</t>
  </si>
  <si>
    <t>Nurdan Köşker</t>
  </si>
  <si>
    <t>Zeliha Bozkurter</t>
  </si>
  <si>
    <t>Nizamettin Nurçin</t>
  </si>
  <si>
    <t>Eray Altuna</t>
  </si>
  <si>
    <t>Miray Alabalık</t>
  </si>
  <si>
    <t>Selma Akgül</t>
  </si>
  <si>
    <t>Cenk Kızmazoğlu</t>
  </si>
  <si>
    <t>Ebru Kızanoğlu</t>
  </si>
  <si>
    <t>Muhammet Murat Alpınar</t>
  </si>
  <si>
    <t>Semih Tavşan</t>
  </si>
  <si>
    <t>Feyza Atbinici</t>
  </si>
  <si>
    <t>Özlem Doğan</t>
  </si>
  <si>
    <t>Ercan Almacıoğlu</t>
  </si>
  <si>
    <t>Serkan Uyanık</t>
  </si>
  <si>
    <t>Ünsal Alıcı</t>
  </si>
  <si>
    <t>Ayşegül Bozkurter</t>
  </si>
  <si>
    <t>Hayati Kayacan</t>
  </si>
  <si>
    <t>Funda Özlem Ayhan</t>
  </si>
  <si>
    <t>Burcu Gündüz</t>
  </si>
  <si>
    <t>Tarkan Aksun</t>
  </si>
  <si>
    <t>Suna Yiğit</t>
  </si>
  <si>
    <t>Yavuz Çekiç</t>
  </si>
  <si>
    <t>İlhan Halhallı</t>
  </si>
  <si>
    <t>İkram Kılıç</t>
  </si>
  <si>
    <t>Ayşegül Kalem</t>
  </si>
  <si>
    <t>Serkan Fazlı Dede</t>
  </si>
  <si>
    <t>Mehmet Reşit Uzun</t>
  </si>
  <si>
    <t>Ahmet Demirkol</t>
  </si>
  <si>
    <t>Reyhan İnci Kenar</t>
  </si>
  <si>
    <t>Berçem Atmış</t>
  </si>
  <si>
    <t>Ülkühan Erol</t>
  </si>
  <si>
    <t>Nurcan Kaba</t>
  </si>
  <si>
    <t>Nihat Gök</t>
  </si>
  <si>
    <t>Ufuk Işıkalan</t>
  </si>
  <si>
    <t>Yasin Özalp</t>
  </si>
  <si>
    <t>Şükrü Buğrul</t>
  </si>
  <si>
    <t>Turgay Yılmaz Şahin</t>
  </si>
  <si>
    <t>Kübra Kocabaş</t>
  </si>
  <si>
    <t>Demet Toktaş</t>
  </si>
  <si>
    <t>Şeyma Kebapcılar</t>
  </si>
  <si>
    <t>Fatma Yıldız Altun</t>
  </si>
  <si>
    <t>Hicran Ertürkler</t>
  </si>
  <si>
    <t>Cansu Selcan Güzel</t>
  </si>
  <si>
    <t>Suna Çobanyıldızı</t>
  </si>
  <si>
    <t>Esen İbrahim Özen</t>
  </si>
  <si>
    <t>Berçem Özkan</t>
  </si>
  <si>
    <t>Didem Işık</t>
  </si>
  <si>
    <t>Şahabettin Yeniçeri</t>
  </si>
  <si>
    <t>Mustafa Özan Sanhal</t>
  </si>
  <si>
    <t>Serdar Ay Güney</t>
  </si>
  <si>
    <t>Emel Gürdal</t>
  </si>
  <si>
    <t>Ali Candan</t>
  </si>
  <si>
    <t>Hasan Değirmenci</t>
  </si>
  <si>
    <t>Tuğba Bozkurt</t>
  </si>
  <si>
    <t>Zahide Balcı</t>
  </si>
  <si>
    <t>Fatma Çildir</t>
  </si>
  <si>
    <t>Abdulkadir Şahin</t>
  </si>
  <si>
    <t>Fulya Toktaş</t>
  </si>
  <si>
    <t>Bengü Kurt</t>
  </si>
  <si>
    <t>Gökay Kadak</t>
  </si>
  <si>
    <t>Sultan Yalnız</t>
  </si>
  <si>
    <t>Mustafa Korkmaz</t>
  </si>
  <si>
    <t>Bahadır Korkmaz</t>
  </si>
  <si>
    <t>Melia Aluçlu</t>
  </si>
  <si>
    <t>Adem Akın</t>
  </si>
  <si>
    <t>Murat Kaya</t>
  </si>
  <si>
    <t>İhsan Çobanoğlu</t>
  </si>
  <si>
    <t>Mesude Demirtaş</t>
  </si>
  <si>
    <t>Neşe Yalçınkaya</t>
  </si>
  <si>
    <t>Muhammed Taha Gündüz</t>
  </si>
  <si>
    <t>Deniz Boduroğlu</t>
  </si>
  <si>
    <t>Adnan Gözkaya</t>
  </si>
  <si>
    <t>Elif Bakırcı</t>
  </si>
  <si>
    <t>Abdullah Havas</t>
  </si>
  <si>
    <t>Nevroz Candan</t>
  </si>
  <si>
    <t>Barış Eker</t>
  </si>
  <si>
    <t>Zeki Acar</t>
  </si>
  <si>
    <t>Ebru Sözen</t>
  </si>
  <si>
    <t>Erkan Akpınar</t>
  </si>
  <si>
    <t>Veysel Öğütmen Koç</t>
  </si>
  <si>
    <t>Zehra Kaya</t>
  </si>
  <si>
    <t>Mahmut Nuri Erden</t>
  </si>
  <si>
    <t>Münever Şatır Ertem</t>
  </si>
  <si>
    <t>Kübra Babacan</t>
  </si>
  <si>
    <t>Eyyup Sabri Ten</t>
  </si>
  <si>
    <t>Salih Akyol</t>
  </si>
  <si>
    <t>Elif Yegen Yılmaz</t>
  </si>
  <si>
    <t>Süreyya Kütük</t>
  </si>
  <si>
    <t>İsmail Zorlu Karayiğit</t>
  </si>
  <si>
    <t>Taner Yiğit</t>
  </si>
  <si>
    <t>Evre Tola</t>
  </si>
  <si>
    <t>Ayşegül Destegül</t>
  </si>
  <si>
    <t>Onur Kadir Akın</t>
  </si>
  <si>
    <t>Yahya Kılıç</t>
  </si>
  <si>
    <t>Seher Özlem Önal Musalar</t>
  </si>
  <si>
    <t>Esra Nur Köylü</t>
  </si>
  <si>
    <t>Erol Suluova</t>
  </si>
  <si>
    <t>Ali Haluk Topal</t>
  </si>
  <si>
    <t>Cemile Ayşe Kılıç</t>
  </si>
  <si>
    <t>Ebru Güler</t>
  </si>
  <si>
    <t>Tülay Tuncel</t>
  </si>
  <si>
    <t>Burhan Çay</t>
  </si>
  <si>
    <t>Serhat Arslan</t>
  </si>
  <si>
    <t>Bünyamin Kuşku</t>
  </si>
  <si>
    <t>Serkan Güler</t>
  </si>
  <si>
    <t>Timur Berekatoğlu</t>
  </si>
  <si>
    <t>Ahmet İmamoğlu</t>
  </si>
  <si>
    <t>Merih Karakan</t>
  </si>
  <si>
    <t>Özlem Durç Öztürk</t>
  </si>
  <si>
    <t>Ali Celiloğlu</t>
  </si>
  <si>
    <t>Refik Öztürk</t>
  </si>
  <si>
    <t>Ela Altuntaş</t>
  </si>
  <si>
    <t>Erkan Karamanlı</t>
  </si>
  <si>
    <t>Asudan Tuğçe Akyol</t>
  </si>
  <si>
    <t>Yaşar Gökhan Hatipoğlu</t>
  </si>
  <si>
    <t>Esra Mutlu</t>
  </si>
  <si>
    <t>Erkan Karademir</t>
  </si>
  <si>
    <t>Kürşat Özavcı Aygün</t>
  </si>
  <si>
    <t>Eftal Murat Karakurt</t>
  </si>
  <si>
    <t>Melda Uyanık</t>
  </si>
  <si>
    <t>Gonca Cömert</t>
  </si>
  <si>
    <t>Kezban Öcal</t>
  </si>
  <si>
    <t>Tuğba Özekli Mısırlıoğlu</t>
  </si>
  <si>
    <t>Erkan Kırış</t>
  </si>
  <si>
    <t>Tülay Vatansever</t>
  </si>
  <si>
    <t>Aydemir Eken</t>
  </si>
  <si>
    <t>Ahmet Gökhan Karakaya</t>
  </si>
  <si>
    <t>Serkan Erdoğan</t>
  </si>
  <si>
    <t>Serkan Alpaycı</t>
  </si>
  <si>
    <t>Yavuz Beder</t>
  </si>
  <si>
    <t>Muhammet Devran Öğütmen Koç</t>
  </si>
  <si>
    <t>Adem Batgi Azarkan</t>
  </si>
  <si>
    <t>Fatih Ünal</t>
  </si>
  <si>
    <t>Şeyma Bal</t>
  </si>
  <si>
    <t>Enver Kabil Kucur</t>
  </si>
  <si>
    <t>Kerim Doğan</t>
  </si>
  <si>
    <t>Fatma Selcen Ulutaş</t>
  </si>
  <si>
    <t>Nuray Müftüoğlu</t>
  </si>
  <si>
    <t>Nurettin Ünsal</t>
  </si>
  <si>
    <t>Haluk Baysoy</t>
  </si>
  <si>
    <t>Elif Eker</t>
  </si>
  <si>
    <t>Ümit Yurdam</t>
  </si>
  <si>
    <t>Yener Öğütmen Koç</t>
  </si>
  <si>
    <t>İlker Gülen</t>
  </si>
  <si>
    <t>Yücel Özkurt</t>
  </si>
  <si>
    <t>Ersagun Şengül</t>
  </si>
  <si>
    <t>Serkan Doğan</t>
  </si>
  <si>
    <t>Semine Demir</t>
  </si>
  <si>
    <t>Pınar Menteş</t>
  </si>
  <si>
    <t>Deniz Havas</t>
  </si>
  <si>
    <t>Eda Çimen</t>
  </si>
  <si>
    <t>Ömer Faruk Yılmaz</t>
  </si>
  <si>
    <t>Özgür Dede</t>
  </si>
  <si>
    <t>Yusuf Özmen</t>
  </si>
  <si>
    <t>Burcu Tanrıverdi Yılmaz</t>
  </si>
  <si>
    <t>Özlem Babuş</t>
  </si>
  <si>
    <t>Yusuf Ünal</t>
  </si>
  <si>
    <t>Hüseyin Kunter Karasu</t>
  </si>
  <si>
    <t>Şahabettin Karakoyun</t>
  </si>
  <si>
    <t>Esra Güngör</t>
  </si>
  <si>
    <t>Mehtap Saraç</t>
  </si>
  <si>
    <t>Kıvanç Akar</t>
  </si>
  <si>
    <t>Özgür Öziş</t>
  </si>
  <si>
    <t>Umut Can Sevingil</t>
  </si>
  <si>
    <t>Sezgin Yacı</t>
  </si>
  <si>
    <t>Serkan Bulakçı</t>
  </si>
  <si>
    <t>Burcu Çiçekbilek</t>
  </si>
  <si>
    <t>Zerrin Tay</t>
  </si>
  <si>
    <t>Nazım Uzun</t>
  </si>
  <si>
    <t>Ayşe Gül Tarkan</t>
  </si>
  <si>
    <t>Muhammet Devran Topkara</t>
  </si>
  <si>
    <t>Sultan Savran</t>
  </si>
  <si>
    <t>Melike Şahin</t>
  </si>
  <si>
    <t>Ahmet Tüten</t>
  </si>
  <si>
    <t>Orhan Şahin Duyar</t>
  </si>
  <si>
    <t>Fadıl Oğuz</t>
  </si>
  <si>
    <t>İpek Öztürkeri</t>
  </si>
  <si>
    <t>Demet Işık</t>
  </si>
  <si>
    <t>İrem Metineren</t>
  </si>
  <si>
    <t>Mehmet Sadi Aykan</t>
  </si>
  <si>
    <t>Filiz Şatıroğlu</t>
  </si>
  <si>
    <t>Belma Köksoy</t>
  </si>
  <si>
    <t>Kenan Ahmet Menteş</t>
  </si>
  <si>
    <t>Sultan Şatıroğlu</t>
  </si>
  <si>
    <t>Mehmet Özen</t>
  </si>
  <si>
    <t>Yasemin Kızmazoğlu</t>
  </si>
  <si>
    <t>Nevriye Duysak</t>
  </si>
  <si>
    <t>Nilay Ballı</t>
  </si>
  <si>
    <t>Şenay Akın</t>
  </si>
  <si>
    <t>Tayfur Akdemir</t>
  </si>
  <si>
    <t>Serdal Kocabaş</t>
  </si>
  <si>
    <t>Mehmet Hüseyin Ardıç</t>
  </si>
  <si>
    <t>Şahinde Demirel</t>
  </si>
  <si>
    <t>Emin Tonyukuk Demir</t>
  </si>
  <si>
    <t>Arif Bülbül</t>
  </si>
  <si>
    <t>Cemile Ayşe Özcan</t>
  </si>
  <si>
    <t>Sabahattin Genç</t>
  </si>
  <si>
    <t>Özgür Sinan Kaya</t>
  </si>
  <si>
    <t>Zülfiye Azak</t>
  </si>
  <si>
    <t>Fatih Babuş</t>
  </si>
  <si>
    <t>Birgül Ayhan</t>
  </si>
  <si>
    <t>Emine Ulutaş</t>
  </si>
  <si>
    <t>Muhlis Alpsan Gökmen</t>
  </si>
  <si>
    <t>Başak Aytaç</t>
  </si>
  <si>
    <t>Miray Menteş</t>
  </si>
  <si>
    <t>Ahmet Yalçınkaya</t>
  </si>
  <si>
    <t>Sebiha Kocabaş</t>
  </si>
  <si>
    <t>Sevde Nur Demir</t>
  </si>
  <si>
    <t>Çetin Sevük</t>
  </si>
  <si>
    <t>Mustafa Ulaş Oğuz</t>
  </si>
  <si>
    <t>Mahmut Aksel</t>
  </si>
  <si>
    <t>Hande Pınarbaşılı</t>
  </si>
  <si>
    <t>Selim Öney Kurnaz</t>
  </si>
  <si>
    <t>Hatice Yabul</t>
  </si>
  <si>
    <t>Ali Seçkin Ayvaz</t>
  </si>
  <si>
    <t>Jülide Zehra Uluba</t>
  </si>
  <si>
    <t>Görkem Abacıoğlu</t>
  </si>
  <si>
    <t>Mustafa Gençdal</t>
  </si>
  <si>
    <t>Ahmet Emre Ülgen</t>
  </si>
  <si>
    <t>Mehmet Kocabaş</t>
  </si>
  <si>
    <t>Burcu Akca Çağlar</t>
  </si>
  <si>
    <t>Ferdi Bayram</t>
  </si>
  <si>
    <t>Muhammet Devran Yıldız</t>
  </si>
  <si>
    <t>Hasibe Batmaz</t>
  </si>
  <si>
    <t>Nuray Çetin</t>
  </si>
  <si>
    <t>Muhlis Kıraslan</t>
  </si>
  <si>
    <t>İkram Küfeciler</t>
  </si>
  <si>
    <t>Esra Polat Çiçek</t>
  </si>
  <si>
    <t>Aylia Sarıca Darol</t>
  </si>
  <si>
    <t>Ahmet Erdoğan</t>
  </si>
  <si>
    <t>Süheyla Amirova Uçan</t>
  </si>
  <si>
    <t>Nevroz Ten</t>
  </si>
  <si>
    <t>Özlem Topaloğlu</t>
  </si>
  <si>
    <t>Mehmet Aydıner</t>
  </si>
  <si>
    <t>Burak Yurdakök</t>
  </si>
  <si>
    <t>Feza Sevük</t>
  </si>
  <si>
    <t>Kenan Ahmet Özcan</t>
  </si>
  <si>
    <t>Özcan Tuğcugil</t>
  </si>
  <si>
    <t>Ömer Özer</t>
  </si>
  <si>
    <t>Filiz Filiz</t>
  </si>
  <si>
    <t>Süheyla Kuyucu</t>
  </si>
  <si>
    <t>Onur Kadir Dumlu</t>
  </si>
  <si>
    <t>Jale Alay</t>
  </si>
  <si>
    <t>Murat Altuntaş</t>
  </si>
  <si>
    <t>Burcu İnci Kenar</t>
  </si>
  <si>
    <t>Seçkin Akın</t>
  </si>
  <si>
    <t>Funda Kısa Karakaya</t>
  </si>
  <si>
    <t>Edip Güvenç Sert</t>
  </si>
  <si>
    <t>Murat Aydoğan</t>
  </si>
  <si>
    <t>Demir Yüksel</t>
  </si>
  <si>
    <t>Yusuf Hepkaya</t>
  </si>
  <si>
    <t>Zeynep Gökçe Ayvaz</t>
  </si>
  <si>
    <t>Mehmet Reşit Özdoğan Kavzoğlu</t>
  </si>
  <si>
    <t>Ömer Uzun</t>
  </si>
  <si>
    <t>Çağdaş Aydoğan</t>
  </si>
  <si>
    <t>Özlem Sarıkaya</t>
  </si>
  <si>
    <t>İlknur Dönmez</t>
  </si>
  <si>
    <t>Leziz Değirmenci</t>
  </si>
  <si>
    <t>Serdar Yücel</t>
  </si>
  <si>
    <t>Mahperi Gündoğdu</t>
  </si>
  <si>
    <t>Kenan Taşkın</t>
  </si>
  <si>
    <t>Nurdan Çift</t>
  </si>
  <si>
    <t>Bala Başak Yıldız</t>
  </si>
  <si>
    <t>Reyhan Paköz</t>
  </si>
  <si>
    <t>Cumhur Gençpınar</t>
  </si>
  <si>
    <t>Nilgün Akca Çağlar</t>
  </si>
  <si>
    <t>Fatıma İlay Bayam</t>
  </si>
  <si>
    <t>Zehra Demirelli</t>
  </si>
  <si>
    <t>Ergül Üçer</t>
  </si>
  <si>
    <t>Aybüke Çipe</t>
  </si>
  <si>
    <t>Sema Sarı</t>
  </si>
  <si>
    <t>Nevriye Güler</t>
  </si>
  <si>
    <t>Ülkü Çildir</t>
  </si>
  <si>
    <t>İsmail Bölük</t>
  </si>
  <si>
    <t>Zühal Öney Kurnaz</t>
  </si>
  <si>
    <t>Emel Yadigaroğlu</t>
  </si>
  <si>
    <t>Birsen Erdem</t>
  </si>
  <si>
    <t>Eftal Murat Sezer</t>
  </si>
  <si>
    <t>Mesut Koca</t>
  </si>
  <si>
    <t>Mutlu Uzun</t>
  </si>
  <si>
    <t>Cem Onay</t>
  </si>
  <si>
    <t>Abdullah Arif Baz</t>
  </si>
  <si>
    <t>İbrahim Ekici</t>
  </si>
  <si>
    <t>Meltem Özkan</t>
  </si>
  <si>
    <t>Önder Çalışkantürk</t>
  </si>
  <si>
    <t>Latife Kocakaya Altundal</t>
  </si>
  <si>
    <t>Yılmaz Oral</t>
  </si>
  <si>
    <t>Nazan Yurt</t>
  </si>
  <si>
    <t>Mustafa Başkan</t>
  </si>
  <si>
    <t>Melia Sürmen Akyol</t>
  </si>
  <si>
    <t>Ergün Özdoğan Kavzoğlu</t>
  </si>
  <si>
    <t>Özlem Özavcı Aygün</t>
  </si>
  <si>
    <t>Fuat Ernis Fidan</t>
  </si>
  <si>
    <t>Eyyup Sabri Öztürk</t>
  </si>
  <si>
    <t>Haluk Yılmaz</t>
  </si>
  <si>
    <t>Ahmet Bıçakçı</t>
  </si>
  <si>
    <t>Mümüne Yüksel</t>
  </si>
  <si>
    <t>Olcay Başak Su Dur</t>
  </si>
  <si>
    <t>Fuat Yiğit</t>
  </si>
  <si>
    <t>Rüştü Doğan</t>
  </si>
  <si>
    <t>Erkan Kırhan</t>
  </si>
  <si>
    <t>Meral Leman Akgül</t>
  </si>
  <si>
    <t>Ersagun Şatır Ertem</t>
  </si>
  <si>
    <t>Sema Nilay Akyol</t>
  </si>
  <si>
    <t>Mehmet Hüseyin Ten</t>
  </si>
  <si>
    <t>Ercan Tüfenk</t>
  </si>
  <si>
    <t>Fatih Almacıoğlu</t>
  </si>
  <si>
    <t>Rengin Aslıhan Anık</t>
  </si>
  <si>
    <t>Volkan Özkan</t>
  </si>
  <si>
    <t>Beyza Taşar</t>
  </si>
  <si>
    <t>Umut Seda Bereket</t>
  </si>
  <si>
    <t>Sema Nilay Işık</t>
  </si>
  <si>
    <t>Latife Karadeniz</t>
  </si>
  <si>
    <t>Ahmet Ali Yılmaz</t>
  </si>
  <si>
    <t>Özlem Özan Sanhal</t>
  </si>
  <si>
    <t>Ufuk Servet</t>
  </si>
  <si>
    <t>Füsun Yıldırım</t>
  </si>
  <si>
    <t>Konuralp Ergülü Eşmen</t>
  </si>
  <si>
    <t>Mukaddes Danışoğlu</t>
  </si>
  <si>
    <t>Erkan Bükülmez</t>
  </si>
  <si>
    <t>Belgin Aksakal</t>
  </si>
  <si>
    <t>Arzu Yıldız</t>
  </si>
  <si>
    <t>Ayşe Ahsen Kırhan</t>
  </si>
  <si>
    <t>İnci Kuserli</t>
  </si>
  <si>
    <t>Nurettin İrem Ergöz</t>
  </si>
  <si>
    <t>Şirin Güler</t>
  </si>
  <si>
    <t>Tülay Gülen</t>
  </si>
  <si>
    <t>Ayşegül Atay</t>
  </si>
  <si>
    <t>Hilal Timurtaş Dayar</t>
  </si>
  <si>
    <t>Pınar Kişi</t>
  </si>
  <si>
    <t>Osman Yalnız</t>
  </si>
  <si>
    <t>Serkan Fazlı Akkoyunlu</t>
  </si>
  <si>
    <t>Zeynep Uyğun</t>
  </si>
  <si>
    <t>Gülden Erden</t>
  </si>
  <si>
    <t>Görkem Öcal</t>
  </si>
  <si>
    <t>Hasan Güney Kocabaş</t>
  </si>
  <si>
    <t>Tarih</t>
  </si>
  <si>
    <t>Saat</t>
  </si>
  <si>
    <t>Kargo Firması</t>
  </si>
  <si>
    <t>PTT Kargo</t>
  </si>
  <si>
    <t>Yurtiçi</t>
  </si>
  <si>
    <t>MNG</t>
  </si>
  <si>
    <t>Birim Fiyat</t>
  </si>
  <si>
    <t>Müşteri Profili</t>
  </si>
  <si>
    <t>Toplam Tutar</t>
  </si>
  <si>
    <t>Silver</t>
  </si>
  <si>
    <t>Gold</t>
  </si>
  <si>
    <t>Satır Etiketleri</t>
  </si>
  <si>
    <t>Genel Toplam</t>
  </si>
  <si>
    <t>Toplam Toplam Tutar</t>
  </si>
  <si>
    <t>Toplam Sipariş Tutarı</t>
  </si>
  <si>
    <t>Preminum</t>
  </si>
  <si>
    <t>Say İşlem Kodu</t>
  </si>
  <si>
    <t>Tem</t>
  </si>
  <si>
    <t>Toplam Sipariş Sayısı</t>
  </si>
  <si>
    <t>Toplam  Sipariş Sayısı</t>
  </si>
  <si>
    <t>Sütun Etiketleri</t>
  </si>
  <si>
    <t>Toplam Sipariş Adedi</t>
  </si>
  <si>
    <t>Toplam Ürün Say</t>
  </si>
  <si>
    <t>Toplam Toplam Tutar için ayrıntılar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</si>
</sst>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₺&quot;#,##0.00"/>
    <numFmt numFmtId="165" formatCode="&quot;₺&quot;#,##0"/>
  </numFmts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21" fontId="0" fillId="0" borderId="0" xfId="0" applyNumberFormat="1"/>
    <xf numFmtId="0" fontId="16" fillId="0" borderId="0" xfId="0" applyFont="1"/>
    <xf numFmtId="165" fontId="0" fillId="0" borderId="0" xfId="0" applyNumberFormat="1"/>
    <xf numFmtId="0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9">
    <dxf>
      <numFmt numFmtId="165" formatCode="&quot;₺&quot;#,##0"/>
    </dxf>
    <dxf>
      <numFmt numFmtId="26" formatCode="hh:mm:ss"/>
    </dxf>
    <dxf>
      <numFmt numFmtId="19" formatCode="d/mm/yyyy"/>
    </dxf>
    <dxf>
      <numFmt numFmtId="0" formatCode="General"/>
    </dxf>
    <dxf>
      <numFmt numFmtId="0" formatCode="General"/>
    </dxf>
    <dxf>
      <numFmt numFmtId="164" formatCode="&quot;₺&quot;#,##0.00"/>
    </dxf>
    <dxf>
      <numFmt numFmtId="164" formatCode="&quot;₺&quot;#,##0.00"/>
    </dxf>
    <dxf>
      <numFmt numFmtId="27" formatCode="d/mm/yyyy\ hh:mm"/>
    </dxf>
    <dxf>
      <numFmt numFmtId="27" formatCode="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DasboradMH.xlsx]pivot_durum!PivotDurum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Sipariş</a:t>
            </a:r>
            <a:r>
              <a:rPr lang="tr-TR" baseline="0"/>
              <a:t> Durumu / Toplam Tutar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rgbClr val="000000">
                  <a:alpha val="44000"/>
                </a:srgb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rgbClr val="000000">
                  <a:alpha val="44000"/>
                </a:srgb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rgbClr val="000000">
                  <a:alpha val="44000"/>
                </a:srgb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268037651399279"/>
          <c:y val="0.12354699152661572"/>
          <c:w val="0.83985957580989712"/>
          <c:h val="0.788657407407407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pivot_durum!$B$3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50800" dir="5400000" algn="ctr" rotWithShape="0">
                  <a:srgbClr val="000000">
                    <a:alpha val="44000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pivot_durum!$A$4</c:f>
              <c:strCache>
                <c:ptCount val="1"/>
                <c:pt idx="0">
                  <c:v>Genel Toplam</c:v>
                </c:pt>
              </c:strCache>
            </c:strRef>
          </c:cat>
          <c:val>
            <c:numRef>
              <c:f>pivot_durum!$B$4</c:f>
              <c:numCache>
                <c:formatCode>"₺"#,##0.00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ADC-47E1-BB61-860196C5E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6931647"/>
        <c:axId val="1746930207"/>
      </c:barChart>
      <c:catAx>
        <c:axId val="17469316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dist="50800" sx="1000" sy="1000" algn="ctr" rotWithShape="0">
                    <a:schemeClr val="tx1"/>
                  </a:outerShdw>
                </a:effectLst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6930207"/>
        <c:crosses val="autoZero"/>
        <c:auto val="1"/>
        <c:lblAlgn val="ctr"/>
        <c:lblOffset val="100"/>
        <c:noMultiLvlLbl val="0"/>
      </c:catAx>
      <c:valAx>
        <c:axId val="1746930207"/>
        <c:scaling>
          <c:orientation val="minMax"/>
        </c:scaling>
        <c:delete val="1"/>
        <c:axPos val="b"/>
        <c:numFmt formatCode="&quot;₺&quot;#,##0.00" sourceLinked="1"/>
        <c:majorTickMark val="out"/>
        <c:minorTickMark val="none"/>
        <c:tickLblPos val="nextTo"/>
        <c:crossAx val="174693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chemeClr val="accent1">
            <a:lumMod val="5000"/>
            <a:lumOff val="95000"/>
          </a:schemeClr>
        </a:gs>
        <a:gs pos="83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DasboradMH.xlsx]kargo_firması!kargo_firmaları_pvt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Şehir/Kargo</a:t>
            </a:r>
            <a:r>
              <a:rPr lang="tr-TR" baseline="0"/>
              <a:t> Fİrması Performansı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kargo_firması!$G$3:$G$4</c:f>
              <c:strCache>
                <c:ptCount val="1"/>
                <c:pt idx="0">
                  <c:v>Yurtiçi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kargo_firması!$F$5:$F$6</c:f>
              <c:strCache>
                <c:ptCount val="1"/>
                <c:pt idx="0">
                  <c:v>Konya</c:v>
                </c:pt>
              </c:strCache>
            </c:strRef>
          </c:cat>
          <c:val>
            <c:numRef>
              <c:f>kargo_firması!$G$5:$G$6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E-4720-BC04-667EAD569C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9182384"/>
        <c:axId val="309182864"/>
      </c:barChart>
      <c:catAx>
        <c:axId val="3091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9182864"/>
        <c:crosses val="autoZero"/>
        <c:auto val="1"/>
        <c:lblAlgn val="ctr"/>
        <c:lblOffset val="100"/>
        <c:noMultiLvlLbl val="0"/>
      </c:catAx>
      <c:valAx>
        <c:axId val="309182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91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DasboradMH.xlsx]pivot_müşteri!PivotMüşteri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Müşteri</a:t>
            </a:r>
            <a:r>
              <a:rPr lang="tr-TR" baseline="0"/>
              <a:t>  Profili</a:t>
            </a:r>
          </a:p>
        </c:rich>
      </c:tx>
      <c:layout>
        <c:manualLayout>
          <c:xMode val="edge"/>
          <c:yMode val="edge"/>
          <c:x val="0.41571806490592716"/>
          <c:y val="3.560813111518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0381146106736658"/>
              <c:y val="-1.3776975794692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B1D7079-4D22-48D5-8A80-4AD65EFB4004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448250218722659"/>
              <c:y val="-0.1020723972003500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50800" dir="5400000" sx="151000" sy="151000" algn="ctr" rotWithShape="0">
                        <a:srgbClr val="000000">
                          <a:alpha val="64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542DE225-6C74-4A2D-8231-11A77518823A}" type="VALUE">
                  <a:rPr lang="en-US">
                    <a:solidFill>
                      <a:schemeClr val="bg1"/>
                    </a:solidFill>
                    <a:effectLst>
                      <a:outerShdw blurRad="50800" dist="50800" sx="1000" sy="1000" algn="ctr" rotWithShape="0">
                        <a:srgbClr val="000000">
                          <a:alpha val="96000"/>
                        </a:srgbClr>
                      </a:outerShdw>
                    </a:effectLst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effectLst>
                        <a:outerShdw blurRad="50800" dist="50800" dir="5400000" sx="151000" sy="151000" algn="ctr" rotWithShape="0">
                          <a:srgbClr val="000000">
                            <a:alpha val="64000"/>
                          </a:srgb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outerShdw blurRad="50800" dist="50800" dir="5400000" sx="151000" sy="151000" algn="ctr" rotWithShape="0">
                      <a:srgbClr val="000000">
                        <a:alpha val="64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77777777777779"/>
                  <c:h val="0.26381962671332748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633639545056817E-2"/>
              <c:y val="0.134174321959755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633639545056817E-2"/>
              <c:y val="0.134174321959755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0381146106736658"/>
              <c:y val="-1.3776975794692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B1D7079-4D22-48D5-8A80-4AD65EFB4004}" type="VALU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448250218722659"/>
              <c:y val="-0.1020723972003500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50800" dir="5400000" sx="151000" sy="151000" algn="ctr" rotWithShape="0">
                        <a:srgbClr val="000000">
                          <a:alpha val="64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542DE225-6C74-4A2D-8231-11A77518823A}" type="VALUE">
                  <a:rPr lang="en-US">
                    <a:solidFill>
                      <a:schemeClr val="bg1"/>
                    </a:solidFill>
                    <a:effectLst>
                      <a:outerShdw blurRad="50800" dist="50800" sx="1000" sy="1000" algn="ctr" rotWithShape="0">
                        <a:srgbClr val="000000">
                          <a:alpha val="96000"/>
                        </a:srgbClr>
                      </a:outerShdw>
                    </a:effectLst>
                  </a:rPr>
                  <a:pPr>
                    <a:defRPr sz="900" b="0" i="0" u="none" strike="noStrike" kern="1200" baseline="0">
                      <a:solidFill>
                        <a:schemeClr val="bg1"/>
                      </a:solidFill>
                      <a:effectLst>
                        <a:outerShdw blurRad="50800" dist="50800" dir="5400000" sx="151000" sy="151000" algn="ctr" rotWithShape="0">
                          <a:srgbClr val="000000">
                            <a:alpha val="64000"/>
                          </a:srgb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outerShdw blurRad="50800" dist="50800" dir="5400000" sx="151000" sy="151000" algn="ctr" rotWithShape="0">
                      <a:srgbClr val="000000">
                        <a:alpha val="64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77777777777779"/>
                  <c:h val="0.26381962671332748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633639545056817E-2"/>
              <c:y val="0.134174321959755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dLbl>
          <c:idx val="0"/>
          <c:layout>
            <c:manualLayout>
              <c:x val="-0.10381146106736658"/>
              <c:y val="-1.37769757946923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B1D7079-4D22-48D5-8A80-4AD65EFB4004}" type="VALU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448250218722659"/>
              <c:y val="-0.1020723972003500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50800" dir="5400000" sx="151000" sy="151000" algn="ctr" rotWithShape="0">
                        <a:srgbClr val="000000">
                          <a:alpha val="64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542DE225-6C74-4A2D-8231-11A77518823A}" type="VALUE">
                  <a:rPr lang="en-US">
                    <a:solidFill>
                      <a:schemeClr val="bg1"/>
                    </a:solidFill>
                    <a:effectLst>
                      <a:outerShdw blurRad="50800" dist="50800" sx="1000" sy="1000" algn="ctr" rotWithShape="0">
                        <a:srgbClr val="000000">
                          <a:alpha val="96000"/>
                        </a:srgbClr>
                      </a:outerShdw>
                    </a:effectLst>
                  </a:rPr>
                  <a:pPr>
                    <a:defRPr>
                      <a:solidFill>
                        <a:schemeClr val="bg1"/>
                      </a:solidFill>
                      <a:effectLst>
                        <a:outerShdw blurRad="50800" dist="50800" dir="5400000" sx="151000" sy="151000" algn="ctr" rotWithShape="0">
                          <a:srgbClr val="000000">
                            <a:alpha val="64000"/>
                          </a:srgbClr>
                        </a:outerShdw>
                      </a:effectLst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outerShdw blurRad="50800" dist="50800" dir="5400000" sx="151000" sy="151000" algn="ctr" rotWithShape="0">
                      <a:srgbClr val="000000">
                        <a:alpha val="64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77777777777779"/>
                  <c:h val="0.26381962671332748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pivot_müşteri!$B$3</c:f>
              <c:strCache>
                <c:ptCount val="1"/>
                <c:pt idx="0">
                  <c:v>Toplam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2D-49DF-919B-E90E58FCC3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82D-49DF-919B-E90E58FCC3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2D-49DF-919B-E90E58FCC3DB}"/>
              </c:ext>
            </c:extLst>
          </c:dPt>
          <c:dLbls>
            <c:dLbl>
              <c:idx val="0"/>
              <c:layout>
                <c:manualLayout>
                  <c:x val="-5.4633639545056817E-2"/>
                  <c:y val="0.134174321959755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2D-49DF-919B-E90E58FCC3DB}"/>
                </c:ext>
              </c:extLst>
            </c:dLbl>
            <c:dLbl>
              <c:idx val="1"/>
              <c:layout>
                <c:manualLayout>
                  <c:x val="-0.10381146106736658"/>
                  <c:y val="-1.377697579469233E-2"/>
                </c:manualLayout>
              </c:layout>
              <c:tx>
                <c:rich>
                  <a:bodyPr/>
                  <a:lstStyle/>
                  <a:p>
                    <a:fld id="{FB1D7079-4D22-48D5-8A80-4AD65EFB4004}" type="VALUE">
                      <a:rPr lang="en-US">
                        <a:solidFill>
                          <a:schemeClr val="bg1"/>
                        </a:solidFill>
                      </a:rPr>
                      <a:pPr/>
                      <a:t>[DEĞER]</a:t>
                    </a:fld>
                    <a:endParaRPr lang="tr-T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82D-49DF-919B-E90E58FCC3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pivot_müşteri!$A$4:$A$6</c:f>
              <c:strCache>
                <c:ptCount val="2"/>
                <c:pt idx="0">
                  <c:v>Gold</c:v>
                </c:pt>
                <c:pt idx="1">
                  <c:v>Preminum</c:v>
                </c:pt>
              </c:strCache>
            </c:strRef>
          </c:cat>
          <c:val>
            <c:numRef>
              <c:f>pivot_müşteri!$B$4:$B$6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2D-49DF-919B-E90E58FC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bg1"/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DasboradMH.xlsx]pivot_ürün!pivot_aylık_ürün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Ürün Sipariş</a:t>
            </a:r>
            <a:r>
              <a:rPr lang="tr-TR" baseline="0"/>
              <a:t> Sayısı(Aylık)</a:t>
            </a:r>
            <a:endParaRPr lang="en-US"/>
          </a:p>
        </c:rich>
      </c:tx>
      <c:layout>
        <c:manualLayout>
          <c:xMode val="edge"/>
          <c:yMode val="edge"/>
          <c:x val="0.340454144620811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sunset" dir="t"/>
            </a:scene3d>
            <a:sp3d prstMaterial="softEdge">
              <a:bevelT prst="relaxedInset"/>
              <a:bevelB w="139700" h="139700" prst="divo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sunset" dir="t"/>
            </a:scene3d>
            <a:sp3d prstMaterial="softEdge">
              <a:bevelT prst="relaxedInset"/>
              <a:bevelB w="139700" h="139700" prst="divo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sunset" dir="t"/>
            </a:scene3d>
            <a:sp3d prstMaterial="softEdge">
              <a:bevelT prst="relaxedInset"/>
              <a:bevelB w="139700" h="139700" prst="divo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94705815603237E-2"/>
          <c:y val="9.0038896832513385E-2"/>
          <c:w val="0.91156034629615568"/>
          <c:h val="0.79555926880345751"/>
        </c:manualLayout>
      </c:layout>
      <c:lineChart>
        <c:grouping val="stacked"/>
        <c:varyColors val="0"/>
        <c:ser>
          <c:idx val="0"/>
          <c:order val="0"/>
          <c:tx>
            <c:strRef>
              <c:f>pivot_ürün!$B$3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sunset" dir="t"/>
              </a:scene3d>
              <a:sp3d prstMaterial="softEdge">
                <a:bevelT prst="relaxedInset"/>
                <a:bevelB w="139700" h="139700" prst="divot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pivot_ürün!$A$4:$A$5</c:f>
              <c:strCache>
                <c:ptCount val="1"/>
                <c:pt idx="0">
                  <c:v>Tem</c:v>
                </c:pt>
              </c:strCache>
            </c:strRef>
          </c:cat>
          <c:val>
            <c:numRef>
              <c:f>pivot_ürün!$B$4:$B$5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5-42BF-AA90-2E948AEF1F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9189567"/>
        <c:axId val="1819190047"/>
      </c:lineChart>
      <c:catAx>
        <c:axId val="1819189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bevel/>
            </a:ln>
            <a:effectLst>
              <a:outerShdw blurRad="50800" dist="38100" dir="5400000" algn="t" rotWithShape="0">
                <a:schemeClr val="accent1">
                  <a:alpha val="40000"/>
                </a:scheme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9190047"/>
        <c:crosses val="autoZero"/>
        <c:auto val="1"/>
        <c:lblAlgn val="ctr"/>
        <c:lblOffset val="100"/>
        <c:noMultiLvlLbl val="0"/>
      </c:catAx>
      <c:valAx>
        <c:axId val="18191900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9189567"/>
        <c:crosses val="autoZero"/>
        <c:crossBetween val="between"/>
      </c:valAx>
      <c:spPr>
        <a:noFill/>
        <a:ln cap="rnd">
          <a:solidFill>
            <a:schemeClr val="accent1"/>
          </a:solidFill>
          <a:beve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29000">
          <a:schemeClr val="accent1">
            <a:lumMod val="5000"/>
            <a:lumOff val="95000"/>
          </a:schemeClr>
        </a:gs>
        <a:gs pos="58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DasboradMH.xlsx]kargo_firması!PivotTable4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Kargo</a:t>
            </a:r>
            <a:r>
              <a:rPr lang="tr-TR" baseline="0"/>
              <a:t> Firması Adet / Tutar Performansı</a:t>
            </a:r>
            <a:endParaRPr lang="tr-TR"/>
          </a:p>
        </c:rich>
      </c:tx>
      <c:layout>
        <c:manualLayout>
          <c:xMode val="edge"/>
          <c:yMode val="edge"/>
          <c:x val="0.24957182692865604"/>
          <c:y val="4.9892111643604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40000"/>
                <a:lumOff val="60000"/>
              </a:schemeClr>
            </a:outerShdw>
          </a:effectLst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40000"/>
                <a:lumOff val="60000"/>
              </a:schemeClr>
            </a:outerShdw>
          </a:effectLst>
        </c:spPr>
      </c:pivotFmt>
      <c:pivotFmt>
        <c:idx val="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40000"/>
                <a:lumOff val="60000"/>
              </a:schemeClr>
            </a:outerShdw>
          </a:effectLst>
        </c:spPr>
      </c:pivotFmt>
      <c:pivotFmt>
        <c:idx val="14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26862783244433E-2"/>
          <c:y val="0.21084086217304157"/>
          <c:w val="0.84569079385232893"/>
          <c:h val="0.51394611251738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kargo_firması!$B$3</c:f>
              <c:strCache>
                <c:ptCount val="1"/>
                <c:pt idx="0">
                  <c:v>Toplam Toplam Tutar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40000"/>
                    <a:lumOff val="6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B3-4FE9-9096-286E8A77272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FB3-4FE9-9096-286E8A77272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FB3-4FE9-9096-286E8A7727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kargo_firması!$A$4:$A$5</c:f>
              <c:strCache>
                <c:ptCount val="1"/>
                <c:pt idx="0">
                  <c:v>Yurtiçi</c:v>
                </c:pt>
              </c:strCache>
            </c:strRef>
          </c:cat>
          <c:val>
            <c:numRef>
              <c:f>kargo_firması!$B$4:$B$5</c:f>
              <c:numCache>
                <c:formatCode>"₺"#,##0.00</c:formatCode>
                <c:ptCount val="1"/>
                <c:pt idx="0">
                  <c:v>45760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3-4FE9-9096-286E8A7727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1"/>
        <c:axId val="1825424879"/>
        <c:axId val="1825421999"/>
      </c:barChart>
      <c:lineChart>
        <c:grouping val="percentStacked"/>
        <c:varyColors val="0"/>
        <c:ser>
          <c:idx val="1"/>
          <c:order val="1"/>
          <c:tx>
            <c:strRef>
              <c:f>kargo_firması!$C$3</c:f>
              <c:strCache>
                <c:ptCount val="1"/>
                <c:pt idx="0">
                  <c:v>Toplam Sipariş Sayısı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kargo_firması!$A$4:$A$5</c:f>
              <c:strCache>
                <c:ptCount val="1"/>
                <c:pt idx="0">
                  <c:v>Yurtiçi</c:v>
                </c:pt>
              </c:strCache>
            </c:strRef>
          </c:cat>
          <c:val>
            <c:numRef>
              <c:f>kargo_firması!$C$4:$C$5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B3-4FE9-9096-286E8A7727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5776575"/>
        <c:axId val="1745227919"/>
      </c:lineChart>
      <c:catAx>
        <c:axId val="18254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5421999"/>
        <c:crosses val="autoZero"/>
        <c:auto val="1"/>
        <c:lblAlgn val="ctr"/>
        <c:lblOffset val="100"/>
        <c:noMultiLvlLbl val="0"/>
      </c:catAx>
      <c:valAx>
        <c:axId val="1825421999"/>
        <c:scaling>
          <c:orientation val="minMax"/>
        </c:scaling>
        <c:delete val="0"/>
        <c:axPos val="l"/>
        <c:numFmt formatCode="&quot;₺&quot;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5424879"/>
        <c:crosses val="autoZero"/>
        <c:crossBetween val="between"/>
      </c:valAx>
      <c:valAx>
        <c:axId val="174522791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5776575"/>
        <c:crosses val="max"/>
        <c:crossBetween val="between"/>
      </c:valAx>
      <c:catAx>
        <c:axId val="1815776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227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048779988327206"/>
          <c:y val="0.83955884167592143"/>
          <c:w val="0.20456638303827107"/>
          <c:h val="0.14294890394100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0">
          <a:schemeClr val="accent1">
            <a:lumMod val="45000"/>
            <a:lumOff val="55000"/>
          </a:schemeClr>
        </a:gs>
        <a:gs pos="78000">
          <a:schemeClr val="accent1">
            <a:lumMod val="45000"/>
            <a:lumOff val="55000"/>
          </a:schemeClr>
        </a:gs>
        <a:gs pos="59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DasboradMH.xlsx]kargo_firması!kargo_firmaları_pvt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Şehir/Kargo</a:t>
            </a:r>
            <a:r>
              <a:rPr lang="tr-TR" baseline="0"/>
              <a:t> Fİrması Performansı</a:t>
            </a:r>
            <a:endParaRPr lang="tr-TR"/>
          </a:p>
        </c:rich>
      </c:tx>
      <c:layout>
        <c:manualLayout>
          <c:xMode val="edge"/>
          <c:yMode val="edge"/>
          <c:x val="0.29793722548960244"/>
          <c:y val="3.0422138830352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kargo_firması!$G$3:$G$4</c:f>
              <c:strCache>
                <c:ptCount val="1"/>
                <c:pt idx="0">
                  <c:v>Yurtiçi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kargo_firması!$F$5:$F$6</c:f>
              <c:strCache>
                <c:ptCount val="1"/>
                <c:pt idx="0">
                  <c:v>Konya</c:v>
                </c:pt>
              </c:strCache>
            </c:strRef>
          </c:cat>
          <c:val>
            <c:numRef>
              <c:f>kargo_firması!$G$5:$G$6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8-41D0-825A-6889FE94E2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9182384"/>
        <c:axId val="309182864"/>
      </c:barChart>
      <c:catAx>
        <c:axId val="30918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09182864"/>
        <c:crosses val="autoZero"/>
        <c:auto val="1"/>
        <c:lblAlgn val="ctr"/>
        <c:lblOffset val="100"/>
        <c:noMultiLvlLbl val="0"/>
      </c:catAx>
      <c:valAx>
        <c:axId val="3091828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91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16200000" scaled="1"/>
      <a:tileRect/>
    </a:gra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DasboradMH.xlsx]pivot_durum!PivotDurum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effectLst>
                  <a:outerShdw blurRad="50800" dist="50800" dir="5400000" algn="ctr" rotWithShape="0">
                    <a:srgbClr val="000000">
                      <a:alpha val="96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tx1"/>
                </a:solidFill>
                <a:effectLst>
                  <a:outerShdw blurRad="50800" dist="50800" dir="5400000" algn="ctr" rotWithShape="0">
                    <a:srgbClr val="000000">
                      <a:alpha val="96000"/>
                    </a:srgbClr>
                  </a:outerShdw>
                </a:effectLst>
              </a:rPr>
              <a:t>Sipariş</a:t>
            </a:r>
            <a:r>
              <a:rPr lang="tr-TR" baseline="0">
                <a:solidFill>
                  <a:schemeClr val="tx1"/>
                </a:solidFill>
                <a:effectLst>
                  <a:outerShdw blurRad="50800" dist="50800" dir="5400000" algn="ctr" rotWithShape="0">
                    <a:srgbClr val="000000">
                      <a:alpha val="96000"/>
                    </a:srgbClr>
                  </a:outerShdw>
                </a:effectLst>
              </a:rPr>
              <a:t> Durumu/Toplam Tutar</a:t>
            </a:r>
            <a:endParaRPr lang="en-US">
              <a:solidFill>
                <a:schemeClr val="tx1"/>
              </a:solidFill>
              <a:effectLst>
                <a:outerShdw blurRad="50800" dist="50800" dir="5400000" algn="ctr" rotWithShape="0">
                  <a:srgbClr val="000000">
                    <a:alpha val="96000"/>
                  </a:srgbClr>
                </a:outerShdw>
              </a:effectLst>
            </a:endParaRPr>
          </a:p>
        </c:rich>
      </c:tx>
      <c:layout>
        <c:manualLayout>
          <c:xMode val="edge"/>
          <c:yMode val="edge"/>
          <c:x val="0.31266212547371475"/>
          <c:y val="3.2407407407407406E-2"/>
        </c:manualLayout>
      </c:layout>
      <c:overlay val="0"/>
      <c:spPr>
        <a:solidFill>
          <a:schemeClr val="accent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effectLst>
                <a:outerShdw blurRad="50800" dist="50800" dir="5400000" algn="ctr" rotWithShape="0">
                  <a:srgbClr val="000000">
                    <a:alpha val="96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50800" dir="5400000" algn="ctr" rotWithShape="0">
                <a:srgbClr val="000000">
                  <a:alpha val="44000"/>
                </a:srgb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pivot_durum!$B$3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outerShdw blurRad="50800" dist="50800" dir="5400000" algn="ctr" rotWithShape="0">
                  <a:srgbClr val="000000">
                    <a:alpha val="44000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pivot_durum!$A$4</c:f>
              <c:strCache>
                <c:ptCount val="1"/>
                <c:pt idx="0">
                  <c:v>Genel Toplam</c:v>
                </c:pt>
              </c:strCache>
            </c:strRef>
          </c:cat>
          <c:val>
            <c:numRef>
              <c:f>pivot_durum!$B$4</c:f>
              <c:numCache>
                <c:formatCode>"₺"#,##0.00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8DA-4141-A8B9-4BFA971C8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6931647"/>
        <c:axId val="1746930207"/>
      </c:barChart>
      <c:catAx>
        <c:axId val="17469316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effectLst>
                  <a:outerShdw blurRad="50800" dist="50800" dir="5400000" algn="ctr" rotWithShape="0">
                    <a:schemeClr val="tx1">
                      <a:alpha val="84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6930207"/>
        <c:crosses val="autoZero"/>
        <c:auto val="1"/>
        <c:lblAlgn val="ctr"/>
        <c:lblOffset val="100"/>
        <c:noMultiLvlLbl val="0"/>
      </c:catAx>
      <c:valAx>
        <c:axId val="1746930207"/>
        <c:scaling>
          <c:orientation val="minMax"/>
        </c:scaling>
        <c:delete val="1"/>
        <c:axPos val="b"/>
        <c:numFmt formatCode="&quot;₺&quot;#,##0.00" sourceLinked="1"/>
        <c:majorTickMark val="out"/>
        <c:minorTickMark val="none"/>
        <c:tickLblPos val="nextTo"/>
        <c:crossAx val="174693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100000">
          <a:schemeClr val="accent1">
            <a:lumMod val="5000"/>
            <a:lumOff val="95000"/>
          </a:schemeClr>
        </a:gs>
        <a:gs pos="83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DasboradMH.xlsx]pivot_müşteri!PivotMüşteri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tr-TR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</a:rPr>
              <a:t>Müşteri</a:t>
            </a:r>
            <a:r>
              <a:rPr lang="tr-TR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</a:rPr>
              <a:t>  Profili </a:t>
            </a:r>
            <a:endParaRPr lang="en-US">
              <a:ln>
                <a:solidFill>
                  <a:schemeClr val="accent1"/>
                </a:solidFill>
              </a:ln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633639545056817E-2"/>
              <c:y val="0.134174321959755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8448250218722659"/>
              <c:y val="-0.1020723972003500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effectLst>
                      <a:outerShdw blurRad="50800" dist="50800" dir="5400000" sx="151000" sy="151000" algn="ctr" rotWithShape="0">
                        <a:srgbClr val="000000">
                          <a:alpha val="64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fld id="{542DE225-6C74-4A2D-8231-11A77518823A}" type="VALUE">
                  <a:rPr lang="en-US">
                    <a:solidFill>
                      <a:schemeClr val="bg1"/>
                    </a:solidFill>
                    <a:effectLst>
                      <a:outerShdw blurRad="50800" dist="50800" sx="1000" sy="1000" algn="ctr" rotWithShape="0">
                        <a:srgbClr val="000000">
                          <a:alpha val="96000"/>
                        </a:srgbClr>
                      </a:outerShdw>
                    </a:effectLst>
                  </a:rPr>
                  <a:pPr>
                    <a:defRPr>
                      <a:solidFill>
                        <a:schemeClr val="bg1"/>
                      </a:solidFill>
                      <a:effectLst>
                        <a:outerShdw blurRad="50800" dist="50800" dir="5400000" sx="151000" sy="151000" algn="ctr" rotWithShape="0">
                          <a:srgbClr val="000000">
                            <a:alpha val="64000"/>
                          </a:srgbClr>
                        </a:outerShdw>
                      </a:effectLst>
                    </a:defRPr>
                  </a:pPr>
                  <a:t>[DEĞER]</a:t>
                </a:fld>
                <a:endParaRPr lang="tr-T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effectLst>
                    <a:outerShdw blurRad="50800" dist="50800" dir="5400000" sx="151000" sy="151000" algn="ctr" rotWithShape="0">
                      <a:srgbClr val="000000">
                        <a:alpha val="64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77777777777779"/>
                  <c:h val="0.26381962671332748"/>
                </c:manualLayout>
              </c15:layout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633639545056817E-2"/>
              <c:y val="0.134174321959755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pivot_müşteri!$B$3</c:f>
              <c:strCache>
                <c:ptCount val="1"/>
                <c:pt idx="0">
                  <c:v>Toplam</c:v>
                </c:pt>
              </c:strCache>
            </c:strRef>
          </c:tx>
          <c:explosion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991-40B6-A783-8CA296AD88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91-40B6-A783-8CA296AD88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91-40B6-A783-8CA296AD8831}"/>
              </c:ext>
            </c:extLst>
          </c:dPt>
          <c:dLbls>
            <c:dLbl>
              <c:idx val="0"/>
              <c:layout>
                <c:manualLayout>
                  <c:x val="-5.4633639545056817E-2"/>
                  <c:y val="0.134174321959755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91-40B6-A783-8CA296AD8831}"/>
                </c:ext>
              </c:extLst>
            </c:dLbl>
            <c:dLbl>
              <c:idx val="1"/>
              <c:layout>
                <c:manualLayout>
                  <c:x val="-5.4633639545056817E-2"/>
                  <c:y val="0.1341743219597550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91-40B6-A783-8CA296AD88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pivot_müşteri!$A$4:$A$6</c:f>
              <c:strCache>
                <c:ptCount val="2"/>
                <c:pt idx="0">
                  <c:v>Gold</c:v>
                </c:pt>
                <c:pt idx="1">
                  <c:v>Preminum</c:v>
                </c:pt>
              </c:strCache>
            </c:strRef>
          </c:cat>
          <c:val>
            <c:numRef>
              <c:f>pivot_müşteri!$B$4:$B$6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1-40B6-A783-8CA296AD8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0"/>
            <a:lumOff val="100000"/>
          </a:schemeClr>
        </a:gs>
        <a:gs pos="35000">
          <a:schemeClr val="accent1">
            <a:lumMod val="0"/>
            <a:lumOff val="100000"/>
          </a:schemeClr>
        </a:gs>
        <a:gs pos="100000">
          <a:schemeClr val="accent1">
            <a:lumMod val="100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DasboradMH.xlsx]pivot_ürün!pivot_aylık_ürün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Ürün Sipariş</a:t>
            </a:r>
            <a:r>
              <a:rPr lang="tr-TR" baseline="0"/>
              <a:t> Sayısı(Aylık)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sunset" dir="t"/>
            </a:scene3d>
            <a:sp3d prstMaterial="softEdge">
              <a:bevelT prst="relaxedInset"/>
              <a:bevelB w="139700" h="139700" prst="divo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pivot_ürün!$B$3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sunset" dir="t"/>
              </a:scene3d>
              <a:sp3d prstMaterial="softEdge">
                <a:bevelT prst="relaxedInset"/>
                <a:bevelB w="139700" h="139700" prst="divot"/>
              </a:sp3d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pivot_ürün!$A$4:$A$5</c:f>
              <c:strCache>
                <c:ptCount val="1"/>
                <c:pt idx="0">
                  <c:v>Tem</c:v>
                </c:pt>
              </c:strCache>
            </c:strRef>
          </c:cat>
          <c:val>
            <c:numRef>
              <c:f>pivot_ürün!$B$4:$B$5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3-45DA-B16A-243BA6608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189567"/>
        <c:axId val="1819190047"/>
      </c:lineChart>
      <c:catAx>
        <c:axId val="1819189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bevel/>
            </a:ln>
            <a:effectLst>
              <a:outerShdw blurRad="50800" dist="38100" dir="5400000" algn="t" rotWithShape="0">
                <a:schemeClr val="accent1">
                  <a:alpha val="40000"/>
                </a:scheme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9190047"/>
        <c:crosses val="autoZero"/>
        <c:auto val="1"/>
        <c:lblAlgn val="ctr"/>
        <c:lblOffset val="100"/>
        <c:noMultiLvlLbl val="0"/>
      </c:catAx>
      <c:valAx>
        <c:axId val="18191900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9189567"/>
        <c:crosses val="autoZero"/>
        <c:crossBetween val="between"/>
      </c:valAx>
      <c:spPr>
        <a:noFill/>
        <a:ln cap="rnd">
          <a:solidFill>
            <a:schemeClr val="accent1"/>
          </a:solidFill>
          <a:beve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29000">
          <a:schemeClr val="accent1">
            <a:lumMod val="5000"/>
            <a:lumOff val="95000"/>
          </a:schemeClr>
        </a:gs>
        <a:gs pos="58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[Siparişler DasboradMH.xlsx]kargo_firması!PivotTable4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Kargo</a:t>
            </a:r>
            <a:r>
              <a:rPr lang="tr-TR" baseline="0"/>
              <a:t> Firması Adet / Tutar Performansı</a:t>
            </a:r>
            <a:endParaRPr lang="tr-TR"/>
          </a:p>
        </c:rich>
      </c:tx>
      <c:layout>
        <c:manualLayout>
          <c:xMode val="edge"/>
          <c:yMode val="edge"/>
          <c:x val="0.24957182692865604"/>
          <c:y val="4.9892111643604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noFill/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40000"/>
                <a:lumOff val="60000"/>
              </a:schemeClr>
            </a:outerShdw>
          </a:effectLst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40000"/>
                <a:lumOff val="60000"/>
              </a:scheme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6.5526862783244433E-2"/>
          <c:y val="0.21084086217304157"/>
          <c:w val="0.84569079385232893"/>
          <c:h val="0.51394611251738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kargo_firması!$B$3</c:f>
              <c:strCache>
                <c:ptCount val="1"/>
                <c:pt idx="0">
                  <c:v>Toplam Toplam Tutar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40000"/>
                    <a:lumOff val="6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6-4448-B2B4-35C82E1F06E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67D6-4448-B2B4-35C82E1F06E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67D6-4448-B2B4-35C82E1F06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kargo_firması!$A$4:$A$5</c:f>
              <c:strCache>
                <c:ptCount val="1"/>
                <c:pt idx="0">
                  <c:v>Yurtiçi</c:v>
                </c:pt>
              </c:strCache>
            </c:strRef>
          </c:cat>
          <c:val>
            <c:numRef>
              <c:f>kargo_firması!$B$4:$B$5</c:f>
              <c:numCache>
                <c:formatCode>"₺"#,##0.00</c:formatCode>
                <c:ptCount val="1"/>
                <c:pt idx="0">
                  <c:v>45760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6-4448-B2B4-35C82E1F06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1"/>
        <c:axId val="1825424879"/>
        <c:axId val="1825421999"/>
      </c:barChart>
      <c:lineChart>
        <c:grouping val="percentStacked"/>
        <c:varyColors val="0"/>
        <c:ser>
          <c:idx val="1"/>
          <c:order val="1"/>
          <c:tx>
            <c:strRef>
              <c:f>kargo_firması!$C$3</c:f>
              <c:strCache>
                <c:ptCount val="1"/>
                <c:pt idx="0">
                  <c:v>Toplam Sipariş Sayısı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kargo_firması!$A$4:$A$5</c:f>
              <c:strCache>
                <c:ptCount val="1"/>
                <c:pt idx="0">
                  <c:v>Yurtiçi</c:v>
                </c:pt>
              </c:strCache>
            </c:strRef>
          </c:cat>
          <c:val>
            <c:numRef>
              <c:f>kargo_firması!$C$4:$C$5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D6-4448-B2B4-35C82E1F06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5776575"/>
        <c:axId val="1745227919"/>
      </c:lineChart>
      <c:catAx>
        <c:axId val="18254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5421999"/>
        <c:crosses val="autoZero"/>
        <c:auto val="1"/>
        <c:lblAlgn val="ctr"/>
        <c:lblOffset val="100"/>
        <c:noMultiLvlLbl val="0"/>
      </c:catAx>
      <c:valAx>
        <c:axId val="1825421999"/>
        <c:scaling>
          <c:orientation val="minMax"/>
        </c:scaling>
        <c:delete val="0"/>
        <c:axPos val="l"/>
        <c:numFmt formatCode="&quot;₺&quot;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5424879"/>
        <c:crosses val="autoZero"/>
        <c:crossBetween val="between"/>
      </c:valAx>
      <c:valAx>
        <c:axId val="174522791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5776575"/>
        <c:crosses val="max"/>
        <c:crossBetween val="between"/>
      </c:valAx>
      <c:catAx>
        <c:axId val="1815776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227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048779988327206"/>
          <c:y val="0.83955884167592143"/>
          <c:w val="0.20456638303827107"/>
          <c:h val="0.14294890394100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0">
          <a:schemeClr val="accent1">
            <a:lumMod val="45000"/>
            <a:lumOff val="55000"/>
          </a:schemeClr>
        </a:gs>
        <a:gs pos="78000">
          <a:schemeClr val="accent1">
            <a:lumMod val="45000"/>
            <a:lumOff val="55000"/>
          </a:schemeClr>
        </a:gs>
        <a:gs pos="59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jpe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210206</xdr:colOff>
      <xdr:row>22</xdr:row>
      <xdr:rowOff>131381</xdr:rowOff>
    </xdr:from>
    <xdr:to>
      <xdr:col>29</xdr:col>
      <xdr:colOff>91965</xdr:colOff>
      <xdr:row>41</xdr:row>
      <xdr:rowOff>105106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B1BDC98C-B0A6-4011-981E-F284AB0F3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91965</xdr:colOff>
      <xdr:row>22</xdr:row>
      <xdr:rowOff>179648</xdr:rowOff>
    </xdr:from>
    <xdr:to>
      <xdr:col>81</xdr:col>
      <xdr:colOff>262757</xdr:colOff>
      <xdr:row>41</xdr:row>
      <xdr:rowOff>13141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C7F54C5-FC3B-47FA-A613-A1A5F2C54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170793</xdr:colOff>
      <xdr:row>42</xdr:row>
      <xdr:rowOff>31437</xdr:rowOff>
    </xdr:from>
    <xdr:to>
      <xdr:col>54</xdr:col>
      <xdr:colOff>223344</xdr:colOff>
      <xdr:row>61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1600E583-5F2B-4DA2-978F-2F6D167A0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52552</xdr:colOff>
      <xdr:row>41</xdr:row>
      <xdr:rowOff>144367</xdr:rowOff>
    </xdr:from>
    <xdr:to>
      <xdr:col>81</xdr:col>
      <xdr:colOff>210207</xdr:colOff>
      <xdr:row>61</xdr:row>
      <xdr:rowOff>13138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7FCD9FE-5873-47F6-B507-9BDD1031B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157654</xdr:colOff>
      <xdr:row>22</xdr:row>
      <xdr:rowOff>118244</xdr:rowOff>
    </xdr:from>
    <xdr:to>
      <xdr:col>54</xdr:col>
      <xdr:colOff>157654</xdr:colOff>
      <xdr:row>41</xdr:row>
      <xdr:rowOff>78831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A779E30E-5BA1-4470-B09E-EC0A3F532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118766</xdr:colOff>
      <xdr:row>37</xdr:row>
      <xdr:rowOff>131379</xdr:rowOff>
    </xdr:from>
    <xdr:to>
      <xdr:col>59</xdr:col>
      <xdr:colOff>236482</xdr:colOff>
      <xdr:row>40</xdr:row>
      <xdr:rowOff>91965</xdr:rowOff>
    </xdr:to>
    <xdr:sp macro="" textlink="Pivot_Tek_Bakış!B4">
      <xdr:nvSpPr>
        <xdr:cNvPr id="11" name="Metin kutusu 10">
          <a:extLst>
            <a:ext uri="{FF2B5EF4-FFF2-40B4-BE49-F238E27FC236}">
              <a16:creationId xmlns:a16="http://schemas.microsoft.com/office/drawing/2014/main" id="{3A06CE6F-25D3-47BE-A958-A8F98B1C4A88}"/>
            </a:ext>
          </a:extLst>
        </xdr:cNvPr>
        <xdr:cNvSpPr txBox="1"/>
      </xdr:nvSpPr>
      <xdr:spPr>
        <a:xfrm>
          <a:off x="14570490" y="6936827"/>
          <a:ext cx="1168751" cy="512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tr-TR" sz="1100" kern="1200"/>
        </a:p>
      </xdr:txBody>
    </xdr:sp>
    <xdr:clientData/>
  </xdr:twoCellAnchor>
  <xdr:twoCellAnchor>
    <xdr:from>
      <xdr:col>64</xdr:col>
      <xdr:colOff>108519</xdr:colOff>
      <xdr:row>37</xdr:row>
      <xdr:rowOff>164793</xdr:rowOff>
    </xdr:from>
    <xdr:to>
      <xdr:col>66</xdr:col>
      <xdr:colOff>245875</xdr:colOff>
      <xdr:row>41</xdr:row>
      <xdr:rowOff>52233</xdr:rowOff>
    </xdr:to>
    <xdr:sp macro="" textlink="Pivot_Tek_Bakış!C4">
      <xdr:nvSpPr>
        <xdr:cNvPr id="12" name="Metin kutusu 11">
          <a:extLst>
            <a:ext uri="{FF2B5EF4-FFF2-40B4-BE49-F238E27FC236}">
              <a16:creationId xmlns:a16="http://schemas.microsoft.com/office/drawing/2014/main" id="{A5950231-050A-4388-A214-CCC2455B280D}"/>
            </a:ext>
          </a:extLst>
        </xdr:cNvPr>
        <xdr:cNvSpPr txBox="1"/>
      </xdr:nvSpPr>
      <xdr:spPr>
        <a:xfrm>
          <a:off x="16925071" y="6970241"/>
          <a:ext cx="662873" cy="6231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tr-TR" sz="1100" kern="1200"/>
        </a:p>
      </xdr:txBody>
    </xdr:sp>
    <xdr:clientData/>
  </xdr:twoCellAnchor>
  <xdr:twoCellAnchor>
    <xdr:from>
      <xdr:col>64</xdr:col>
      <xdr:colOff>216826</xdr:colOff>
      <xdr:row>39</xdr:row>
      <xdr:rowOff>12105</xdr:rowOff>
    </xdr:from>
    <xdr:to>
      <xdr:col>66</xdr:col>
      <xdr:colOff>70887</xdr:colOff>
      <xdr:row>41</xdr:row>
      <xdr:rowOff>7906</xdr:rowOff>
    </xdr:to>
    <xdr:sp macro="" textlink="Pivot_Tek_Bakış!C4">
      <xdr:nvSpPr>
        <xdr:cNvPr id="22" name="Metin kutusu 21">
          <a:extLst>
            <a:ext uri="{FF2B5EF4-FFF2-40B4-BE49-F238E27FC236}">
              <a16:creationId xmlns:a16="http://schemas.microsoft.com/office/drawing/2014/main" id="{261D7D7D-E67E-4D2A-8ED9-9E2143CDE324}"/>
            </a:ext>
          </a:extLst>
        </xdr:cNvPr>
        <xdr:cNvSpPr txBox="1"/>
      </xdr:nvSpPr>
      <xdr:spPr>
        <a:xfrm>
          <a:off x="16869314" y="7260398"/>
          <a:ext cx="374451" cy="3675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tr-TR" sz="1100" kern="1200"/>
        </a:p>
      </xdr:txBody>
    </xdr:sp>
    <xdr:clientData/>
  </xdr:twoCellAnchor>
  <xdr:twoCellAnchor>
    <xdr:from>
      <xdr:col>81</xdr:col>
      <xdr:colOff>99472</xdr:colOff>
      <xdr:row>17</xdr:row>
      <xdr:rowOff>64879</xdr:rowOff>
    </xdr:from>
    <xdr:to>
      <xdr:col>91</xdr:col>
      <xdr:colOff>206477</xdr:colOff>
      <xdr:row>21</xdr:row>
      <xdr:rowOff>126937</xdr:rowOff>
    </xdr:to>
    <xdr:grpSp>
      <xdr:nvGrpSpPr>
        <xdr:cNvPr id="14" name="Grup 13">
          <a:extLst>
            <a:ext uri="{FF2B5EF4-FFF2-40B4-BE49-F238E27FC236}">
              <a16:creationId xmlns:a16="http://schemas.microsoft.com/office/drawing/2014/main" id="{65165910-B57D-12BC-85C6-1F373FAE7423}"/>
            </a:ext>
          </a:extLst>
        </xdr:cNvPr>
        <xdr:cNvGrpSpPr/>
      </xdr:nvGrpSpPr>
      <xdr:grpSpPr>
        <a:xfrm>
          <a:off x="21382920" y="3191707"/>
          <a:ext cx="2734591" cy="797782"/>
          <a:chOff x="8066314" y="911569"/>
          <a:chExt cx="2721430" cy="803734"/>
        </a:xfrm>
      </xdr:grpSpPr>
      <xdr:sp macro="" textlink="Pivot_Tek_Bakış!A4">
        <xdr:nvSpPr>
          <xdr:cNvPr id="25" name="Metin kutusu 24">
            <a:extLst>
              <a:ext uri="{FF2B5EF4-FFF2-40B4-BE49-F238E27FC236}">
                <a16:creationId xmlns:a16="http://schemas.microsoft.com/office/drawing/2014/main" id="{3D5290D9-7CDB-ABBE-DBEC-980A14108259}"/>
              </a:ext>
            </a:extLst>
          </xdr:cNvPr>
          <xdr:cNvSpPr txBox="1"/>
        </xdr:nvSpPr>
        <xdr:spPr>
          <a:xfrm>
            <a:off x="8066314" y="1129284"/>
            <a:ext cx="2721430" cy="5860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6"/>
          </a:fontRef>
        </xdr:style>
        <xdr:txBody>
          <a:bodyPr vertOverflow="clip" horzOverflow="clip" wrap="square" rtlCol="0" anchor="t"/>
          <a:lstStyle/>
          <a:p>
            <a:pPr algn="r"/>
            <a:fld id="{E4E5EB61-14F5-42C3-8A13-C4864F6EF076}" type="TxLink">
              <a:rPr lang="en-US" sz="3200" b="1" i="0" u="none" strike="noStrike" kern="1200">
                <a:solidFill>
                  <a:schemeClr val="accent6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 algn="r"/>
              <a:t>₺45.760</a:t>
            </a:fld>
            <a:endParaRPr lang="tr-TR" sz="3200" b="1" i="0" kern="12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26" name="Metin kutusu 25">
            <a:extLst>
              <a:ext uri="{FF2B5EF4-FFF2-40B4-BE49-F238E27FC236}">
                <a16:creationId xmlns:a16="http://schemas.microsoft.com/office/drawing/2014/main" id="{39D62712-CB81-066D-FADC-E3CAF22FCE94}"/>
              </a:ext>
            </a:extLst>
          </xdr:cNvPr>
          <xdr:cNvSpPr txBox="1"/>
        </xdr:nvSpPr>
        <xdr:spPr>
          <a:xfrm>
            <a:off x="9470694" y="911569"/>
            <a:ext cx="1317049" cy="320673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6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tr-TR" sz="1100" b="1" i="0" u="none" strike="noStrike" kern="1200">
                <a:solidFill>
                  <a:schemeClr val="accent6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t>Toplam</a:t>
            </a:r>
            <a:r>
              <a:rPr lang="tr-TR" sz="11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t> Tutar</a:t>
            </a:r>
            <a:endParaRPr lang="en-US" sz="1100" b="1" i="0" u="none" strike="noStrike" kern="1200">
              <a:solidFill>
                <a:schemeClr val="accent6">
                  <a:lumMod val="75000"/>
                </a:schemeClr>
              </a:solidFill>
              <a:latin typeface="Calibri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81</xdr:col>
      <xdr:colOff>67710</xdr:colOff>
      <xdr:row>28</xdr:row>
      <xdr:rowOff>129784</xdr:rowOff>
    </xdr:from>
    <xdr:to>
      <xdr:col>91</xdr:col>
      <xdr:colOff>105576</xdr:colOff>
      <xdr:row>32</xdr:row>
      <xdr:rowOff>132303</xdr:rowOff>
    </xdr:to>
    <xdr:grpSp>
      <xdr:nvGrpSpPr>
        <xdr:cNvPr id="15" name="Grup 14">
          <a:extLst>
            <a:ext uri="{FF2B5EF4-FFF2-40B4-BE49-F238E27FC236}">
              <a16:creationId xmlns:a16="http://schemas.microsoft.com/office/drawing/2014/main" id="{81181CD5-5309-C144-90C8-4F73D395B659}"/>
            </a:ext>
          </a:extLst>
        </xdr:cNvPr>
        <xdr:cNvGrpSpPr/>
      </xdr:nvGrpSpPr>
      <xdr:grpSpPr>
        <a:xfrm>
          <a:off x="21351158" y="5279853"/>
          <a:ext cx="2665452" cy="738243"/>
          <a:chOff x="9121518" y="2611665"/>
          <a:chExt cx="1720652" cy="742748"/>
        </a:xfrm>
      </xdr:grpSpPr>
      <xdr:sp macro="" textlink="Pivot_Tek_Bakış!B4">
        <xdr:nvSpPr>
          <xdr:cNvPr id="28" name="Metin kutusu 27">
            <a:extLst>
              <a:ext uri="{FF2B5EF4-FFF2-40B4-BE49-F238E27FC236}">
                <a16:creationId xmlns:a16="http://schemas.microsoft.com/office/drawing/2014/main" id="{9D36C763-E532-1937-19FA-F3B92ACF7E6F}"/>
              </a:ext>
            </a:extLst>
          </xdr:cNvPr>
          <xdr:cNvSpPr txBox="1"/>
        </xdr:nvSpPr>
        <xdr:spPr>
          <a:xfrm>
            <a:off x="9121518" y="2611665"/>
            <a:ext cx="1666225" cy="3652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tr-TR" sz="1100" b="1" kern="1200">
                <a:solidFill>
                  <a:schemeClr val="accent1">
                    <a:lumMod val="75000"/>
                  </a:schemeClr>
                </a:solidFill>
              </a:rPr>
              <a:t>Toplam</a:t>
            </a:r>
            <a:r>
              <a:rPr lang="tr-TR" sz="1100" b="1" kern="1200" baseline="0">
                <a:solidFill>
                  <a:schemeClr val="accent1">
                    <a:lumMod val="75000"/>
                  </a:schemeClr>
                </a:solidFill>
              </a:rPr>
              <a:t> Sipariş Sayısı</a:t>
            </a:r>
            <a:endParaRPr lang="tr-TR" sz="1100" b="1" kern="1200">
              <a:solidFill>
                <a:schemeClr val="accent1">
                  <a:lumMod val="75000"/>
                </a:schemeClr>
              </a:solidFill>
            </a:endParaRPr>
          </a:p>
        </xdr:txBody>
      </xdr:sp>
      <xdr:sp macro="" textlink="Pivot_Tek_Bakış!B4">
        <xdr:nvSpPr>
          <xdr:cNvPr id="29" name="Metin kutusu 28">
            <a:extLst>
              <a:ext uri="{FF2B5EF4-FFF2-40B4-BE49-F238E27FC236}">
                <a16:creationId xmlns:a16="http://schemas.microsoft.com/office/drawing/2014/main" id="{251C7881-DBC1-2F54-5739-D3905C28112B}"/>
              </a:ext>
            </a:extLst>
          </xdr:cNvPr>
          <xdr:cNvSpPr txBox="1"/>
        </xdr:nvSpPr>
        <xdr:spPr>
          <a:xfrm>
            <a:off x="9524999" y="2821988"/>
            <a:ext cx="1317171" cy="53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fld id="{7FAEE375-62F3-4AC8-A291-ADDF631D4A3F}" type="TxLink">
              <a:rPr lang="en-US" sz="3200" b="1" i="0" u="none" strike="noStrike" kern="1200">
                <a:solidFill>
                  <a:schemeClr val="accent1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 algn="r"/>
              <a:t>2</a:t>
            </a:fld>
            <a:endParaRPr lang="tr-TR" sz="3200" b="1" kern="1200">
              <a:solidFill>
                <a:schemeClr val="accent1">
                  <a:lumMod val="75000"/>
                </a:schemeClr>
              </a:solidFill>
            </a:endParaRPr>
          </a:p>
        </xdr:txBody>
      </xdr:sp>
    </xdr:grpSp>
    <xdr:clientData/>
  </xdr:twoCellAnchor>
  <xdr:twoCellAnchor>
    <xdr:from>
      <xdr:col>78</xdr:col>
      <xdr:colOff>50051</xdr:colOff>
      <xdr:row>39</xdr:row>
      <xdr:rowOff>74139</xdr:rowOff>
    </xdr:from>
    <xdr:to>
      <xdr:col>92</xdr:col>
      <xdr:colOff>45185</xdr:colOff>
      <xdr:row>43</xdr:row>
      <xdr:rowOff>103547</xdr:rowOff>
    </xdr:to>
    <xdr:grpSp>
      <xdr:nvGrpSpPr>
        <xdr:cNvPr id="17" name="Grup 16">
          <a:extLst>
            <a:ext uri="{FF2B5EF4-FFF2-40B4-BE49-F238E27FC236}">
              <a16:creationId xmlns:a16="http://schemas.microsoft.com/office/drawing/2014/main" id="{16584282-886F-50AA-4060-C9B8CA50EEF2}"/>
            </a:ext>
          </a:extLst>
        </xdr:cNvPr>
        <xdr:cNvGrpSpPr/>
      </xdr:nvGrpSpPr>
      <xdr:grpSpPr>
        <a:xfrm>
          <a:off x="20545223" y="7247449"/>
          <a:ext cx="3673755" cy="765132"/>
          <a:chOff x="9285515" y="3806186"/>
          <a:chExt cx="1534885" cy="765814"/>
        </a:xfrm>
      </xdr:grpSpPr>
      <xdr:sp macro="" textlink="Pivot_Tek_Bakış!C4">
        <xdr:nvSpPr>
          <xdr:cNvPr id="31" name="Metin kutusu 30">
            <a:extLst>
              <a:ext uri="{FF2B5EF4-FFF2-40B4-BE49-F238E27FC236}">
                <a16:creationId xmlns:a16="http://schemas.microsoft.com/office/drawing/2014/main" id="{36BDB354-1BB3-121C-4DF3-869FC34A9DE6}"/>
              </a:ext>
            </a:extLst>
          </xdr:cNvPr>
          <xdr:cNvSpPr txBox="1"/>
        </xdr:nvSpPr>
        <xdr:spPr>
          <a:xfrm>
            <a:off x="9285515" y="3806186"/>
            <a:ext cx="1513114" cy="319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tr-TR" sz="1100" b="1" kern="1200">
                <a:solidFill>
                  <a:schemeClr val="accent4">
                    <a:lumMod val="75000"/>
                  </a:schemeClr>
                </a:solidFill>
              </a:rPr>
              <a:t>Toplam Sipariş Adedi</a:t>
            </a:r>
          </a:p>
        </xdr:txBody>
      </xdr:sp>
      <xdr:sp macro="" textlink="Pivot_Tek_Bakış!C4">
        <xdr:nvSpPr>
          <xdr:cNvPr id="32" name="Metin kutusu 31">
            <a:extLst>
              <a:ext uri="{FF2B5EF4-FFF2-40B4-BE49-F238E27FC236}">
                <a16:creationId xmlns:a16="http://schemas.microsoft.com/office/drawing/2014/main" id="{061FBEF2-96BE-04F2-1845-3040F13BEC4D}"/>
              </a:ext>
            </a:extLst>
          </xdr:cNvPr>
          <xdr:cNvSpPr txBox="1"/>
        </xdr:nvSpPr>
        <xdr:spPr>
          <a:xfrm>
            <a:off x="10150370" y="4089627"/>
            <a:ext cx="670030" cy="4823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fld id="{A2FD9BC8-481F-47D3-8FC1-5A7CA7B0DCF5}" type="TxLink">
              <a:rPr lang="en-US" sz="3200" b="1" i="0" u="none" strike="noStrike" kern="1200">
                <a:solidFill>
                  <a:schemeClr val="accent4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pPr algn="r"/>
              <a:t>13</a:t>
            </a:fld>
            <a:endParaRPr lang="tr-TR" sz="3200" b="1" kern="1200">
              <a:solidFill>
                <a:schemeClr val="accent4">
                  <a:lumMod val="7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</xdr:col>
      <xdr:colOff>144515</xdr:colOff>
      <xdr:row>16</xdr:row>
      <xdr:rowOff>141374</xdr:rowOff>
    </xdr:from>
    <xdr:to>
      <xdr:col>28</xdr:col>
      <xdr:colOff>78826</xdr:colOff>
      <xdr:row>22</xdr:row>
      <xdr:rowOff>2345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Şehir">
              <a:extLst>
                <a:ext uri="{FF2B5EF4-FFF2-40B4-BE49-F238E27FC236}">
                  <a16:creationId xmlns:a16="http://schemas.microsoft.com/office/drawing/2014/main" id="{8CC6D26E-1ED0-A11F-CF2E-C99E6CF27C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Şehi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274" y="3084271"/>
              <a:ext cx="7028793" cy="9645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29</xdr:col>
      <xdr:colOff>236482</xdr:colOff>
      <xdr:row>17</xdr:row>
      <xdr:rowOff>18768</xdr:rowOff>
    </xdr:from>
    <xdr:to>
      <xdr:col>53</xdr:col>
      <xdr:colOff>131378</xdr:colOff>
      <xdr:row>21</xdr:row>
      <xdr:rowOff>161878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Ürün">
              <a:extLst>
                <a:ext uri="{FF2B5EF4-FFF2-40B4-BE49-F238E27FC236}">
                  <a16:creationId xmlns:a16="http://schemas.microsoft.com/office/drawing/2014/main" id="{834E8E03-6FD4-8DEB-A24E-054FDA5A2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56482" y="3145596"/>
              <a:ext cx="6201103" cy="8788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29</xdr:col>
      <xdr:colOff>249620</xdr:colOff>
      <xdr:row>12</xdr:row>
      <xdr:rowOff>52693</xdr:rowOff>
    </xdr:from>
    <xdr:to>
      <xdr:col>53</xdr:col>
      <xdr:colOff>118241</xdr:colOff>
      <xdr:row>16</xdr:row>
      <xdr:rowOff>144517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Durum">
              <a:extLst>
                <a:ext uri="{FF2B5EF4-FFF2-40B4-BE49-F238E27FC236}">
                  <a16:creationId xmlns:a16="http://schemas.microsoft.com/office/drawing/2014/main" id="{51DA76C7-B50E-E5E3-5FA6-73B1BE55E5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uru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69620" y="2259865"/>
              <a:ext cx="6174828" cy="827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15</xdr:col>
      <xdr:colOff>65689</xdr:colOff>
      <xdr:row>12</xdr:row>
      <xdr:rowOff>105104</xdr:rowOff>
    </xdr:from>
    <xdr:to>
      <xdr:col>28</xdr:col>
      <xdr:colOff>91964</xdr:colOff>
      <xdr:row>16</xdr:row>
      <xdr:rowOff>39413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Kargo Firması">
              <a:extLst>
                <a:ext uri="{FF2B5EF4-FFF2-40B4-BE49-F238E27FC236}">
                  <a16:creationId xmlns:a16="http://schemas.microsoft.com/office/drawing/2014/main" id="{60380009-B934-4333-6296-B28815EA87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argo Firması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7068" y="2312276"/>
              <a:ext cx="3442137" cy="6700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55</xdr:col>
      <xdr:colOff>52551</xdr:colOff>
      <xdr:row>12</xdr:row>
      <xdr:rowOff>86664</xdr:rowOff>
    </xdr:from>
    <xdr:to>
      <xdr:col>81</xdr:col>
      <xdr:colOff>131379</xdr:colOff>
      <xdr:row>21</xdr:row>
      <xdr:rowOff>131379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Ay (Tarih)">
              <a:extLst>
                <a:ext uri="{FF2B5EF4-FFF2-40B4-BE49-F238E27FC236}">
                  <a16:creationId xmlns:a16="http://schemas.microsoft.com/office/drawing/2014/main" id="{185B9F23-5E8A-2F67-E48A-99A6B8A5B7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y (Tarih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04275" y="2293836"/>
              <a:ext cx="6910552" cy="17000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twoCellAnchor editAs="oneCell">
    <xdr:from>
      <xdr:col>83</xdr:col>
      <xdr:colOff>216135</xdr:colOff>
      <xdr:row>3</xdr:row>
      <xdr:rowOff>1</xdr:rowOff>
    </xdr:from>
    <xdr:to>
      <xdr:col>92</xdr:col>
      <xdr:colOff>39414</xdr:colOff>
      <xdr:row>12</xdr:row>
      <xdr:rowOff>78829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4AD98FA1-6C44-6530-B162-F25779276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5101" y="551794"/>
          <a:ext cx="2188106" cy="1734207"/>
        </a:xfrm>
        <a:prstGeom prst="rect">
          <a:avLst/>
        </a:prstGeom>
      </xdr:spPr>
    </xdr:pic>
    <xdr:clientData/>
  </xdr:twoCellAnchor>
  <xdr:twoCellAnchor editAs="oneCell">
    <xdr:from>
      <xdr:col>1</xdr:col>
      <xdr:colOff>144517</xdr:colOff>
      <xdr:row>12</xdr:row>
      <xdr:rowOff>118241</xdr:rowOff>
    </xdr:from>
    <xdr:to>
      <xdr:col>14</xdr:col>
      <xdr:colOff>210206</xdr:colOff>
      <xdr:row>16</xdr:row>
      <xdr:rowOff>26276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Müşteri Profili">
              <a:extLst>
                <a:ext uri="{FF2B5EF4-FFF2-40B4-BE49-F238E27FC236}">
                  <a16:creationId xmlns:a16="http://schemas.microsoft.com/office/drawing/2014/main" id="{99C43087-42DD-84D7-2163-CEC4E74556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üşteri Profil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276" y="2325413"/>
              <a:ext cx="3481551" cy="643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 fLocksWithSheet="0"/>
  </xdr:twoCellAnchor>
  <xdr:oneCellAnchor>
    <xdr:from>
      <xdr:col>30</xdr:col>
      <xdr:colOff>157656</xdr:colOff>
      <xdr:row>3</xdr:row>
      <xdr:rowOff>1</xdr:rowOff>
    </xdr:from>
    <xdr:ext cx="7869620" cy="1051034"/>
    <xdr:sp macro="" textlink="">
      <xdr:nvSpPr>
        <xdr:cNvPr id="46" name="Metin kutusu 45">
          <a:extLst>
            <a:ext uri="{FF2B5EF4-FFF2-40B4-BE49-F238E27FC236}">
              <a16:creationId xmlns:a16="http://schemas.microsoft.com/office/drawing/2014/main" id="{F6DF0604-42AA-EDF6-18EB-D8D959E569CD}"/>
            </a:ext>
          </a:extLst>
        </xdr:cNvPr>
        <xdr:cNvSpPr txBox="1"/>
      </xdr:nvSpPr>
      <xdr:spPr>
        <a:xfrm>
          <a:off x="8040415" y="551794"/>
          <a:ext cx="7869620" cy="1051034"/>
        </a:xfrm>
        <a:prstGeom prst="rect">
          <a:avLst/>
        </a:prstGeom>
        <a:gradFill>
          <a:gsLst>
            <a:gs pos="84000">
              <a:schemeClr val="accent1">
                <a:lumMod val="5000"/>
                <a:lumOff val="95000"/>
              </a:schemeClr>
            </a:gs>
            <a:gs pos="0">
              <a:srgbClr val="AEDC9D"/>
            </a:gs>
            <a:gs pos="14000">
              <a:schemeClr val="accent1">
                <a:lumMod val="45000"/>
                <a:lumOff val="55000"/>
              </a:schemeClr>
            </a:gs>
            <a:gs pos="36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>
          <a:outerShdw sx="1000" sy="1000" algn="ctr" rotWithShape="0">
            <a:srgbClr val="000000"/>
          </a:outerShdw>
        </a:effectLst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tr-TR" sz="5400" b="1" kern="1200"/>
            <a:t>           </a:t>
          </a:r>
          <a:r>
            <a:rPr lang="tr-TR" sz="5400" b="1" kern="1200">
              <a:solidFill>
                <a:schemeClr val="tx1">
                  <a:lumMod val="65000"/>
                  <a:lumOff val="35000"/>
                </a:schemeClr>
              </a:solidFill>
            </a:rPr>
            <a:t>SİPARİŞLER(</a:t>
          </a:r>
          <a:r>
            <a:rPr lang="tr-TR" sz="5400" b="1" kern="1200" baseline="0">
              <a:solidFill>
                <a:schemeClr val="tx1">
                  <a:lumMod val="65000"/>
                  <a:lumOff val="35000"/>
                </a:schemeClr>
              </a:solidFill>
            </a:rPr>
            <a:t> 2020)</a:t>
          </a:r>
          <a:endParaRPr lang="tr-TR" sz="5400" b="1" kern="12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262758</xdr:colOff>
      <xdr:row>1</xdr:row>
      <xdr:rowOff>94593</xdr:rowOff>
    </xdr:from>
    <xdr:to>
      <xdr:col>12</xdr:col>
      <xdr:colOff>21020</xdr:colOff>
      <xdr:row>16</xdr:row>
      <xdr:rowOff>78827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91B82A-32EC-BF43-3DFE-987AFB1D0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1</xdr:row>
      <xdr:rowOff>72390</xdr:rowOff>
    </xdr:from>
    <xdr:to>
      <xdr:col>15</xdr:col>
      <xdr:colOff>434340</xdr:colOff>
      <xdr:row>20</xdr:row>
      <xdr:rowOff>160020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FD5456B-5DED-A549-5B14-AAF7B76E1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426720</xdr:colOff>
      <xdr:row>1</xdr:row>
      <xdr:rowOff>125730</xdr:rowOff>
    </xdr:from>
    <xdr:to>
      <xdr:col>10</xdr:col>
      <xdr:colOff>556260</xdr:colOff>
      <xdr:row>16</xdr:row>
      <xdr:rowOff>125730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D9785D8-9A5E-6428-3B61-27907D924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9</xdr:row>
      <xdr:rowOff>91440</xdr:rowOff>
    </xdr:from>
    <xdr:to>
      <xdr:col>5</xdr:col>
      <xdr:colOff>388620</xdr:colOff>
      <xdr:row>25</xdr:row>
      <xdr:rowOff>163830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F88343E-9EAA-5D87-2C7C-2912B6E54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0</xdr:row>
      <xdr:rowOff>179070</xdr:rowOff>
    </xdr:from>
    <xdr:to>
      <xdr:col>19</xdr:col>
      <xdr:colOff>556260</xdr:colOff>
      <xdr:row>24</xdr:row>
      <xdr:rowOff>15240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4E92BAD0-177E-6C8A-D18E-CA0C8586C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6</xdr:row>
      <xdr:rowOff>99060</xdr:rowOff>
    </xdr:from>
    <xdr:to>
      <xdr:col>0</xdr:col>
      <xdr:colOff>1188720</xdr:colOff>
      <xdr:row>9</xdr:row>
      <xdr:rowOff>0</xdr:rowOff>
    </xdr:to>
    <xdr:sp macro="" textlink="Pivot_Tek_Bakış!A4">
      <xdr:nvSpPr>
        <xdr:cNvPr id="4" name="Metin kutusu 3">
          <a:extLst>
            <a:ext uri="{FF2B5EF4-FFF2-40B4-BE49-F238E27FC236}">
              <a16:creationId xmlns:a16="http://schemas.microsoft.com/office/drawing/2014/main" id="{14B3D48F-962B-A11D-E0D7-22C6AE8FD6D3}"/>
            </a:ext>
          </a:extLst>
        </xdr:cNvPr>
        <xdr:cNvSpPr txBox="1"/>
      </xdr:nvSpPr>
      <xdr:spPr>
        <a:xfrm>
          <a:off x="182880" y="1196340"/>
          <a:ext cx="100584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4E5EB61-14F5-42C3-8A13-C4864F6EF076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₺45.760</a:t>
          </a:fld>
          <a:endParaRPr lang="tr-TR" sz="1100" kern="1200"/>
        </a:p>
      </xdr:txBody>
    </xdr:sp>
    <xdr:clientData/>
  </xdr:twoCellAnchor>
  <xdr:twoCellAnchor>
    <xdr:from>
      <xdr:col>1</xdr:col>
      <xdr:colOff>723900</xdr:colOff>
      <xdr:row>7</xdr:row>
      <xdr:rowOff>15240</xdr:rowOff>
    </xdr:from>
    <xdr:to>
      <xdr:col>2</xdr:col>
      <xdr:colOff>792480</xdr:colOff>
      <xdr:row>12</xdr:row>
      <xdr:rowOff>7620</xdr:rowOff>
    </xdr:to>
    <xdr:sp macro="" textlink="B4">
      <xdr:nvSpPr>
        <xdr:cNvPr id="6" name="Metin kutusu 5">
          <a:extLst>
            <a:ext uri="{FF2B5EF4-FFF2-40B4-BE49-F238E27FC236}">
              <a16:creationId xmlns:a16="http://schemas.microsoft.com/office/drawing/2014/main" id="{0110FCF5-5E72-377B-1777-18E9CF21CB3E}"/>
            </a:ext>
          </a:extLst>
        </xdr:cNvPr>
        <xdr:cNvSpPr txBox="1"/>
      </xdr:nvSpPr>
      <xdr:spPr>
        <a:xfrm>
          <a:off x="2042160" y="1295400"/>
          <a:ext cx="1135380" cy="906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829A4C-025B-486A-9354-91CA759B2EB9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</a:t>
          </a:fld>
          <a:endParaRPr lang="tr-TR" sz="1100" kern="1200"/>
        </a:p>
      </xdr:txBody>
    </xdr:sp>
    <xdr:clientData/>
  </xdr:twoCellAnchor>
  <xdr:twoCellAnchor>
    <xdr:from>
      <xdr:col>3</xdr:col>
      <xdr:colOff>297180</xdr:colOff>
      <xdr:row>6</xdr:row>
      <xdr:rowOff>144780</xdr:rowOff>
    </xdr:from>
    <xdr:to>
      <xdr:col>3</xdr:col>
      <xdr:colOff>1249680</xdr:colOff>
      <xdr:row>8</xdr:row>
      <xdr:rowOff>53340</xdr:rowOff>
    </xdr:to>
    <xdr:sp macro="" textlink="C4">
      <xdr:nvSpPr>
        <xdr:cNvPr id="7" name="Metin kutusu 6">
          <a:extLst>
            <a:ext uri="{FF2B5EF4-FFF2-40B4-BE49-F238E27FC236}">
              <a16:creationId xmlns:a16="http://schemas.microsoft.com/office/drawing/2014/main" id="{2D7BC987-96DB-098D-B77C-BA19C01D1317}"/>
            </a:ext>
          </a:extLst>
        </xdr:cNvPr>
        <xdr:cNvSpPr txBox="1"/>
      </xdr:nvSpPr>
      <xdr:spPr>
        <a:xfrm>
          <a:off x="3970020" y="1242060"/>
          <a:ext cx="95250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1012520-4BEF-4084-BD6D-F494BE8F285A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13</a:t>
          </a:fld>
          <a:endParaRPr lang="tr-TR" sz="1100" kern="1200"/>
        </a:p>
      </xdr:txBody>
    </xdr:sp>
    <xdr:clientData/>
  </xdr:twoCellAnchor>
  <xdr:twoCellAnchor>
    <xdr:from>
      <xdr:col>0</xdr:col>
      <xdr:colOff>182880</xdr:colOff>
      <xdr:row>4</xdr:row>
      <xdr:rowOff>106680</xdr:rowOff>
    </xdr:from>
    <xdr:to>
      <xdr:col>0</xdr:col>
      <xdr:colOff>1188720</xdr:colOff>
      <xdr:row>5</xdr:row>
      <xdr:rowOff>167640</xdr:rowOff>
    </xdr:to>
    <xdr:sp macro="" textlink="">
      <xdr:nvSpPr>
        <xdr:cNvPr id="8" name="Metin kutusu 7">
          <a:extLst>
            <a:ext uri="{FF2B5EF4-FFF2-40B4-BE49-F238E27FC236}">
              <a16:creationId xmlns:a16="http://schemas.microsoft.com/office/drawing/2014/main" id="{82A4DA04-BB59-1C44-D0BA-C1229C598A5C}"/>
            </a:ext>
          </a:extLst>
        </xdr:cNvPr>
        <xdr:cNvSpPr txBox="1"/>
      </xdr:nvSpPr>
      <xdr:spPr>
        <a:xfrm>
          <a:off x="182880" y="838200"/>
          <a:ext cx="1005840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t>Toplam</a:t>
          </a:r>
          <a:r>
            <a:rPr lang="tr-TR" sz="1100" b="0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Tutar</a:t>
          </a:r>
          <a:endParaRPr lang="en-US" sz="1100" b="0" i="0" u="none" strike="noStrike" kern="120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693420</xdr:colOff>
      <xdr:row>9</xdr:row>
      <xdr:rowOff>38100</xdr:rowOff>
    </xdr:from>
    <xdr:to>
      <xdr:col>2</xdr:col>
      <xdr:colOff>647700</xdr:colOff>
      <xdr:row>10</xdr:row>
      <xdr:rowOff>137160</xdr:rowOff>
    </xdr:to>
    <xdr:sp macro="" textlink="Pivot_Tek_Bakış!B4">
      <xdr:nvSpPr>
        <xdr:cNvPr id="9" name="Metin kutusu 8">
          <a:extLst>
            <a:ext uri="{FF2B5EF4-FFF2-40B4-BE49-F238E27FC236}">
              <a16:creationId xmlns:a16="http://schemas.microsoft.com/office/drawing/2014/main" id="{DE5E494E-1EFA-CFCC-8843-F20A4FB11FCC}"/>
            </a:ext>
          </a:extLst>
        </xdr:cNvPr>
        <xdr:cNvSpPr txBox="1"/>
      </xdr:nvSpPr>
      <xdr:spPr>
        <a:xfrm>
          <a:off x="2011680" y="1684020"/>
          <a:ext cx="102108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AEE375-62F3-4AC8-A291-ADDF631D4A3F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</a:t>
          </a:fld>
          <a:endParaRPr lang="tr-TR" sz="1100" kern="1200"/>
        </a:p>
      </xdr:txBody>
    </xdr:sp>
    <xdr:clientData/>
  </xdr:twoCellAnchor>
  <xdr:twoCellAnchor>
    <xdr:from>
      <xdr:col>3</xdr:col>
      <xdr:colOff>236220</xdr:colOff>
      <xdr:row>9</xdr:row>
      <xdr:rowOff>0</xdr:rowOff>
    </xdr:from>
    <xdr:to>
      <xdr:col>3</xdr:col>
      <xdr:colOff>815340</xdr:colOff>
      <xdr:row>10</xdr:row>
      <xdr:rowOff>160020</xdr:rowOff>
    </xdr:to>
    <xdr:sp macro="" textlink="Pivot_Tek_Bakış!C4">
      <xdr:nvSpPr>
        <xdr:cNvPr id="10" name="Metin kutusu 9">
          <a:extLst>
            <a:ext uri="{FF2B5EF4-FFF2-40B4-BE49-F238E27FC236}">
              <a16:creationId xmlns:a16="http://schemas.microsoft.com/office/drawing/2014/main" id="{5E94298F-AF4C-0A78-FBAA-30D82C5C85C3}"/>
            </a:ext>
          </a:extLst>
        </xdr:cNvPr>
        <xdr:cNvSpPr txBox="1"/>
      </xdr:nvSpPr>
      <xdr:spPr>
        <a:xfrm>
          <a:off x="3909060" y="1645920"/>
          <a:ext cx="5791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2FD9BC8-481F-47D3-8FC1-5A7CA7B0DCF5}" type="TxLink">
            <a:rPr lang="en-US" sz="1100" b="0" i="0" u="none" strike="noStrike" kern="1200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13</a:t>
          </a:fld>
          <a:endParaRPr lang="tr-TR" sz="1100" kern="1200"/>
        </a:p>
      </xdr:txBody>
    </xdr:sp>
    <xdr:clientData/>
  </xdr:twoCellAnchor>
  <xdr:twoCellAnchor>
    <xdr:from>
      <xdr:col>3</xdr:col>
      <xdr:colOff>358140</xdr:colOff>
      <xdr:row>3</xdr:row>
      <xdr:rowOff>144780</xdr:rowOff>
    </xdr:from>
    <xdr:to>
      <xdr:col>5</xdr:col>
      <xdr:colOff>38100</xdr:colOff>
      <xdr:row>5</xdr:row>
      <xdr:rowOff>121920</xdr:rowOff>
    </xdr:to>
    <xdr:sp macro="" textlink="Pivot_Tek_Bakış!C4">
      <xdr:nvSpPr>
        <xdr:cNvPr id="11" name="Metin kutusu 10">
          <a:extLst>
            <a:ext uri="{FF2B5EF4-FFF2-40B4-BE49-F238E27FC236}">
              <a16:creationId xmlns:a16="http://schemas.microsoft.com/office/drawing/2014/main" id="{15ADA1BB-C86F-7181-B354-F2636743096D}"/>
            </a:ext>
          </a:extLst>
        </xdr:cNvPr>
        <xdr:cNvSpPr txBox="1"/>
      </xdr:nvSpPr>
      <xdr:spPr>
        <a:xfrm>
          <a:off x="4030980" y="693420"/>
          <a:ext cx="156972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kern="1200"/>
            <a:t>Toplam Sipariş Adedi</a:t>
          </a:r>
        </a:p>
      </xdr:txBody>
    </xdr:sp>
    <xdr:clientData/>
  </xdr:twoCellAnchor>
  <xdr:twoCellAnchor>
    <xdr:from>
      <xdr:col>1</xdr:col>
      <xdr:colOff>381000</xdr:colOff>
      <xdr:row>4</xdr:row>
      <xdr:rowOff>137160</xdr:rowOff>
    </xdr:from>
    <xdr:to>
      <xdr:col>2</xdr:col>
      <xdr:colOff>739140</xdr:colOff>
      <xdr:row>6</xdr:row>
      <xdr:rowOff>53340</xdr:rowOff>
    </xdr:to>
    <xdr:sp macro="" textlink="Pivot_Tek_Bakış!B4">
      <xdr:nvSpPr>
        <xdr:cNvPr id="12" name="Metin kutusu 11">
          <a:extLst>
            <a:ext uri="{FF2B5EF4-FFF2-40B4-BE49-F238E27FC236}">
              <a16:creationId xmlns:a16="http://schemas.microsoft.com/office/drawing/2014/main" id="{89637940-EF29-CAC2-CDC5-D984FD669228}"/>
            </a:ext>
          </a:extLst>
        </xdr:cNvPr>
        <xdr:cNvSpPr txBox="1"/>
      </xdr:nvSpPr>
      <xdr:spPr>
        <a:xfrm>
          <a:off x="1699260" y="868680"/>
          <a:ext cx="142494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kern="1200"/>
            <a:t>Toplam</a:t>
          </a:r>
          <a:r>
            <a:rPr lang="tr-TR" sz="1100" kern="1200" baseline="0"/>
            <a:t> Sipariş Sayısı</a:t>
          </a:r>
        </a:p>
        <a:p>
          <a:endParaRPr lang="tr-TR" sz="1100" kern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hammed\Documents\&#199;al&#305;&#351;malar\Excel\&#220;r&#252;n_Fiyatlar&#305;.xlsx" TargetMode="External"/><Relationship Id="rId1" Type="http://schemas.openxmlformats.org/officeDocument/2006/relationships/externalLinkPath" Target="/Users/Muhammed/Documents/&#199;al&#305;&#351;malar/Excel/&#220;r&#252;n_Fiyatlar&#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Ürün_Fiyatları"/>
    </sheetNames>
    <sheetDataSet>
      <sheetData sheetId="0">
        <row r="1">
          <cell r="A1" t="str">
            <v>Birim Fiyat</v>
          </cell>
          <cell r="B1" t="str">
            <v>Ürün Adı</v>
          </cell>
        </row>
        <row r="2">
          <cell r="A2">
            <v>250</v>
          </cell>
          <cell r="B2" t="str">
            <v>Kulaklık</v>
          </cell>
        </row>
        <row r="3">
          <cell r="A3">
            <v>75</v>
          </cell>
          <cell r="B3" t="str">
            <v>Mouse</v>
          </cell>
        </row>
        <row r="4">
          <cell r="A4">
            <v>3650</v>
          </cell>
          <cell r="B4" t="str">
            <v>Laptop</v>
          </cell>
        </row>
        <row r="5">
          <cell r="A5">
            <v>1240</v>
          </cell>
          <cell r="B5" t="str">
            <v>Monitör</v>
          </cell>
        </row>
        <row r="6">
          <cell r="A6">
            <v>230</v>
          </cell>
          <cell r="B6" t="str">
            <v>Klavye</v>
          </cell>
        </row>
        <row r="7">
          <cell r="A7">
            <v>3520</v>
          </cell>
          <cell r="B7" t="str">
            <v>Telefon</v>
          </cell>
        </row>
        <row r="8">
          <cell r="A8">
            <v>8740</v>
          </cell>
          <cell r="B8" t="str">
            <v>Televizyon</v>
          </cell>
        </row>
        <row r="9">
          <cell r="A9">
            <v>620</v>
          </cell>
          <cell r="B9" t="str">
            <v>Yazıcı</v>
          </cell>
        </row>
        <row r="10">
          <cell r="A10">
            <v>25</v>
          </cell>
          <cell r="B10" t="str">
            <v>Kartuş</v>
          </cell>
        </row>
        <row r="11">
          <cell r="A11">
            <v>645</v>
          </cell>
          <cell r="B11" t="str">
            <v>Webcam</v>
          </cell>
        </row>
        <row r="12">
          <cell r="A12">
            <v>850</v>
          </cell>
          <cell r="B12" t="str">
            <v>Hard Disk</v>
          </cell>
        </row>
        <row r="13">
          <cell r="A13">
            <v>950</v>
          </cell>
          <cell r="B13" t="str">
            <v>Kamera</v>
          </cell>
        </row>
        <row r="14">
          <cell r="A14">
            <v>5600</v>
          </cell>
          <cell r="B14" t="str">
            <v>Oyun Konsolu</v>
          </cell>
        </row>
        <row r="15">
          <cell r="A15">
            <v>2400</v>
          </cell>
          <cell r="B15" t="str">
            <v>Drone</v>
          </cell>
        </row>
        <row r="16">
          <cell r="A16">
            <v>36</v>
          </cell>
          <cell r="B16" t="str">
            <v>Toner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ed" refreshedDate="45623.091972916664" createdVersion="8" refreshedVersion="8" minRefreshableVersion="3" recordCount="913" xr:uid="{12697F26-751E-4D8D-9CF8-3803435159B6}">
  <cacheSource type="worksheet">
    <worksheetSource name="SiparişlerTablosu"/>
  </cacheSource>
  <cacheFields count="13">
    <cacheField name="Tarih" numFmtId="14">
      <sharedItems containsSemiMixedTypes="0" containsNonDate="0" containsDate="1" containsString="0" minDate="2020-01-01T00:00:00" maxDate="2020-12-28T00:00:00" count="307">
        <d v="2020-05-08T00:00:00"/>
        <d v="2020-05-27T00:00:00"/>
        <d v="2020-10-02T00:00:00"/>
        <d v="2020-10-03T00:00:00"/>
        <d v="2020-09-03T00:00:00"/>
        <d v="2020-11-16T00:00:00"/>
        <d v="2020-12-11T00:00:00"/>
        <d v="2020-12-02T00:00:00"/>
        <d v="2020-09-12T00:00:00"/>
        <d v="2020-10-10T00:00:00"/>
        <d v="2020-06-19T00:00:00"/>
        <d v="2020-09-26T00:00:00"/>
        <d v="2020-04-16T00:00:00"/>
        <d v="2020-02-23T00:00:00"/>
        <d v="2020-09-20T00:00:00"/>
        <d v="2020-06-03T00:00:00"/>
        <d v="2020-04-28T00:00:00"/>
        <d v="2020-10-15T00:00:00"/>
        <d v="2020-03-02T00:00:00"/>
        <d v="2020-02-22T00:00:00"/>
        <d v="2020-11-06T00:00:00"/>
        <d v="2020-09-28T00:00:00"/>
        <d v="2020-02-20T00:00:00"/>
        <d v="2020-06-16T00:00:00"/>
        <d v="2020-01-22T00:00:00"/>
        <d v="2020-11-12T00:00:00"/>
        <d v="2020-06-14T00:00:00"/>
        <d v="2020-01-08T00:00:00"/>
        <d v="2020-09-05T00:00:00"/>
        <d v="2020-03-20T00:00:00"/>
        <d v="2020-12-21T00:00:00"/>
        <d v="2020-06-26T00:00:00"/>
        <d v="2020-02-12T00:00:00"/>
        <d v="2020-04-22T00:00:00"/>
        <d v="2020-04-14T00:00:00"/>
        <d v="2020-02-14T00:00:00"/>
        <d v="2020-05-07T00:00:00"/>
        <d v="2020-06-18T00:00:00"/>
        <d v="2020-08-23T00:00:00"/>
        <d v="2020-04-08T00:00:00"/>
        <d v="2020-01-12T00:00:00"/>
        <d v="2020-11-13T00:00:00"/>
        <d v="2020-01-13T00:00:00"/>
        <d v="2020-08-24T00:00:00"/>
        <d v="2020-08-09T00:00:00"/>
        <d v="2020-08-27T00:00:00"/>
        <d v="2020-04-13T00:00:00"/>
        <d v="2020-05-22T00:00:00"/>
        <d v="2020-10-24T00:00:00"/>
        <d v="2020-11-14T00:00:00"/>
        <d v="2020-10-06T00:00:00"/>
        <d v="2020-03-21T00:00:00"/>
        <d v="2020-03-05T00:00:00"/>
        <d v="2020-05-10T00:00:00"/>
        <d v="2020-10-26T00:00:00"/>
        <d v="2020-09-08T00:00:00"/>
        <d v="2020-09-23T00:00:00"/>
        <d v="2020-03-23T00:00:00"/>
        <d v="2020-01-06T00:00:00"/>
        <d v="2020-11-24T00:00:00"/>
        <d v="2020-02-28T00:00:00"/>
        <d v="2020-03-01T00:00:00"/>
        <d v="2020-06-23T00:00:00"/>
        <d v="2020-10-19T00:00:00"/>
        <d v="2020-12-14T00:00:00"/>
        <d v="2020-11-21T00:00:00"/>
        <d v="2020-02-24T00:00:00"/>
        <d v="2020-05-12T00:00:00"/>
        <d v="2020-12-05T00:00:00"/>
        <d v="2020-08-19T00:00:00"/>
        <d v="2020-07-01T00:00:00"/>
        <d v="2020-12-20T00:00:00"/>
        <d v="2020-08-25T00:00:00"/>
        <d v="2020-02-16T00:00:00"/>
        <d v="2020-02-02T00:00:00"/>
        <d v="2020-02-04T00:00:00"/>
        <d v="2020-05-03T00:00:00"/>
        <d v="2020-09-19T00:00:00"/>
        <d v="2020-07-16T00:00:00"/>
        <d v="2020-01-07T00:00:00"/>
        <d v="2020-09-09T00:00:00"/>
        <d v="2020-06-17T00:00:00"/>
        <d v="2020-08-28T00:00:00"/>
        <d v="2020-08-13T00:00:00"/>
        <d v="2020-10-08T00:00:00"/>
        <d v="2020-03-16T00:00:00"/>
        <d v="2020-05-17T00:00:00"/>
        <d v="2020-10-22T00:00:00"/>
        <d v="2020-12-08T00:00:00"/>
        <d v="2020-03-09T00:00:00"/>
        <d v="2020-07-03T00:00:00"/>
        <d v="2020-01-24T00:00:00"/>
        <d v="2020-07-24T00:00:00"/>
        <d v="2020-03-03T00:00:00"/>
        <d v="2020-03-18T00:00:00"/>
        <d v="2020-07-10T00:00:00"/>
        <d v="2020-02-05T00:00:00"/>
        <d v="2020-01-15T00:00:00"/>
        <d v="2020-01-28T00:00:00"/>
        <d v="2020-01-26T00:00:00"/>
        <d v="2020-03-22T00:00:00"/>
        <d v="2020-04-17T00:00:00"/>
        <d v="2020-09-14T00:00:00"/>
        <d v="2020-01-09T00:00:00"/>
        <d v="2020-02-11T00:00:00"/>
        <d v="2020-03-28T00:00:00"/>
        <d v="2020-06-21T00:00:00"/>
        <d v="2020-06-24T00:00:00"/>
        <d v="2020-12-16T00:00:00"/>
        <d v="2020-02-27T00:00:00"/>
        <d v="2020-09-21T00:00:00"/>
        <d v="2020-01-20T00:00:00"/>
        <d v="2020-11-28T00:00:00"/>
        <d v="2020-01-17T00:00:00"/>
        <d v="2020-12-26T00:00:00"/>
        <d v="2020-06-15T00:00:00"/>
        <d v="2020-11-07T00:00:00"/>
        <d v="2020-05-23T00:00:00"/>
        <d v="2020-05-19T00:00:00"/>
        <d v="2020-05-01T00:00:00"/>
        <d v="2020-09-25T00:00:00"/>
        <d v="2020-07-21T00:00:00"/>
        <d v="2020-11-25T00:00:00"/>
        <d v="2020-07-07T00:00:00"/>
        <d v="2020-04-15T00:00:00"/>
        <d v="2020-10-01T00:00:00"/>
        <d v="2020-12-22T00:00:00"/>
        <d v="2020-02-26T00:00:00"/>
        <d v="2020-01-05T00:00:00"/>
        <d v="2020-05-05T00:00:00"/>
        <d v="2020-04-07T00:00:00"/>
        <d v="2020-01-10T00:00:00"/>
        <d v="2020-01-27T00:00:00"/>
        <d v="2020-03-17T00:00:00"/>
        <d v="2020-12-03T00:00:00"/>
        <d v="2020-09-24T00:00:00"/>
        <d v="2020-09-18T00:00:00"/>
        <d v="2020-08-21T00:00:00"/>
        <d v="2020-02-25T00:00:00"/>
        <d v="2020-11-27T00:00:00"/>
        <d v="2020-06-04T00:00:00"/>
        <d v="2020-04-09T00:00:00"/>
        <d v="2020-09-10T00:00:00"/>
        <d v="2020-01-11T00:00:00"/>
        <d v="2020-07-23T00:00:00"/>
        <d v="2020-02-13T00:00:00"/>
        <d v="2020-07-27T00:00:00"/>
        <d v="2020-05-26T00:00:00"/>
        <d v="2020-05-09T00:00:00"/>
        <d v="2020-06-08T00:00:00"/>
        <d v="2020-06-06T00:00:00"/>
        <d v="2020-11-05T00:00:00"/>
        <d v="2020-03-15T00:00:00"/>
        <d v="2020-11-18T00:00:00"/>
        <d v="2020-04-05T00:00:00"/>
        <d v="2020-06-27T00:00:00"/>
        <d v="2020-09-16T00:00:00"/>
        <d v="2020-11-26T00:00:00"/>
        <d v="2020-04-02T00:00:00"/>
        <d v="2020-09-02T00:00:00"/>
        <d v="2020-06-02T00:00:00"/>
        <d v="2020-11-11T00:00:00"/>
        <d v="2020-02-21T00:00:00"/>
        <d v="2020-08-14T00:00:00"/>
        <d v="2020-10-17T00:00:00"/>
        <d v="2020-07-12T00:00:00"/>
        <d v="2020-01-01T00:00:00"/>
        <d v="2020-10-27T00:00:00"/>
        <d v="2020-11-19T00:00:00"/>
        <d v="2020-04-06T00:00:00"/>
        <d v="2020-05-25T00:00:00"/>
        <d v="2020-07-22T00:00:00"/>
        <d v="2020-07-28T00:00:00"/>
        <d v="2020-04-11T00:00:00"/>
        <d v="2020-08-20T00:00:00"/>
        <d v="2020-07-14T00:00:00"/>
        <d v="2020-01-16T00:00:00"/>
        <d v="2020-04-26T00:00:00"/>
        <d v="2020-05-28T00:00:00"/>
        <d v="2020-05-20T00:00:00"/>
        <d v="2020-04-12T00:00:00"/>
        <d v="2020-04-23T00:00:00"/>
        <d v="2020-06-12T00:00:00"/>
        <d v="2020-11-15T00:00:00"/>
        <d v="2020-07-25T00:00:00"/>
        <d v="2020-12-06T00:00:00"/>
        <d v="2020-10-25T00:00:00"/>
        <d v="2020-01-21T00:00:00"/>
        <d v="2020-10-20T00:00:00"/>
        <d v="2020-02-17T00:00:00"/>
        <d v="2020-07-26T00:00:00"/>
        <d v="2020-04-21T00:00:00"/>
        <d v="2020-05-13T00:00:00"/>
        <d v="2020-01-18T00:00:00"/>
        <d v="2020-03-24T00:00:00"/>
        <d v="2020-07-15T00:00:00"/>
        <d v="2020-04-03T00:00:00"/>
        <d v="2020-09-06T00:00:00"/>
        <d v="2020-04-20T00:00:00"/>
        <d v="2020-08-15T00:00:00"/>
        <d v="2020-03-13T00:00:00"/>
        <d v="2020-12-10T00:00:00"/>
        <d v="2020-12-27T00:00:00"/>
        <d v="2020-10-16T00:00:00"/>
        <d v="2020-09-22T00:00:00"/>
        <d v="2020-10-14T00:00:00"/>
        <d v="2020-01-19T00:00:00"/>
        <d v="2020-12-07T00:00:00"/>
        <d v="2020-08-16T00:00:00"/>
        <d v="2020-08-02T00:00:00"/>
        <d v="2020-06-07T00:00:00"/>
        <d v="2020-10-04T00:00:00"/>
        <d v="2020-11-03T00:00:00"/>
        <d v="2020-10-12T00:00:00"/>
        <d v="2020-11-01T00:00:00"/>
        <d v="2020-10-07T00:00:00"/>
        <d v="2020-12-23T00:00:00"/>
        <d v="2020-03-27T00:00:00"/>
        <d v="2020-02-07T00:00:00"/>
        <d v="2020-06-10T00:00:00"/>
        <d v="2020-11-10T00:00:00"/>
        <d v="2020-09-11T00:00:00"/>
        <d v="2020-08-03T00:00:00"/>
        <d v="2020-06-22T00:00:00"/>
        <d v="2020-07-11T00:00:00"/>
        <d v="2020-10-11T00:00:00"/>
        <d v="2020-06-25T00:00:00"/>
        <d v="2020-02-01T00:00:00"/>
        <d v="2020-12-18T00:00:00"/>
        <d v="2020-08-10T00:00:00"/>
        <d v="2020-07-09T00:00:00"/>
        <d v="2020-06-09T00:00:00"/>
        <d v="2020-08-12T00:00:00"/>
        <d v="2020-03-11T00:00:00"/>
        <d v="2020-08-04T00:00:00"/>
        <d v="2020-09-15T00:00:00"/>
        <d v="2020-01-04T00:00:00"/>
        <d v="2020-02-19T00:00:00"/>
        <d v="2020-10-28T00:00:00"/>
        <d v="2020-08-01T00:00:00"/>
        <d v="2020-04-04T00:00:00"/>
        <d v="2020-05-02T00:00:00"/>
        <d v="2020-11-20T00:00:00"/>
        <d v="2020-10-23T00:00:00"/>
        <d v="2020-11-09T00:00:00"/>
        <d v="2020-04-24T00:00:00"/>
        <d v="2020-08-08T00:00:00"/>
        <d v="2020-12-24T00:00:00"/>
        <d v="2020-06-28T00:00:00"/>
        <d v="2020-07-06T00:00:00"/>
        <d v="2020-07-18T00:00:00"/>
        <d v="2020-07-13T00:00:00"/>
        <d v="2020-05-21T00:00:00"/>
        <d v="2020-05-04T00:00:00"/>
        <d v="2020-05-24T00:00:00"/>
        <d v="2020-12-25T00:00:00"/>
        <d v="2020-12-17T00:00:00"/>
        <d v="2020-04-18T00:00:00"/>
        <d v="2020-07-17T00:00:00"/>
        <d v="2020-08-07T00:00:00"/>
        <d v="2020-03-04T00:00:00"/>
        <d v="2020-05-16T00:00:00"/>
        <d v="2020-03-07T00:00:00"/>
        <d v="2020-11-08T00:00:00"/>
        <d v="2020-06-05T00:00:00"/>
        <d v="2020-08-11T00:00:00"/>
        <d v="2020-10-05T00:00:00"/>
        <d v="2020-07-19T00:00:00"/>
        <d v="2020-03-14T00:00:00"/>
        <d v="2020-12-15T00:00:00"/>
        <d v="2020-12-13T00:00:00"/>
        <d v="2020-05-18T00:00:00"/>
        <d v="2020-09-07T00:00:00"/>
        <d v="2020-12-19T00:00:00"/>
        <d v="2020-12-04T00:00:00"/>
        <d v="2020-03-08T00:00:00"/>
        <d v="2020-03-19T00:00:00"/>
        <d v="2020-01-25T00:00:00"/>
        <d v="2020-03-25T00:00:00"/>
        <d v="2020-10-21T00:00:00"/>
        <d v="2020-08-06T00:00:00"/>
        <d v="2020-01-03T00:00:00"/>
        <d v="2020-04-27T00:00:00"/>
        <d v="2020-04-19T00:00:00"/>
        <d v="2020-06-01T00:00:00"/>
        <d v="2020-12-12T00:00:00"/>
        <d v="2020-11-02T00:00:00"/>
        <d v="2020-01-23T00:00:00"/>
        <d v="2020-02-06T00:00:00"/>
        <d v="2020-03-12T00:00:00"/>
        <d v="2020-03-06T00:00:00"/>
        <d v="2020-02-10T00:00:00"/>
        <d v="2020-09-27T00:00:00"/>
        <d v="2020-02-15T00:00:00"/>
        <d v="2020-10-18T00:00:00"/>
        <d v="2020-08-26T00:00:00"/>
        <d v="2020-05-11T00:00:00"/>
        <d v="2020-08-05T00:00:00"/>
        <d v="2020-12-01T00:00:00"/>
        <d v="2020-09-01T00:00:00"/>
        <d v="2020-01-14T00:00:00"/>
        <d v="2020-04-01T00:00:00"/>
        <d v="2020-06-13T00:00:00"/>
        <d v="2020-05-14T00:00:00"/>
        <d v="2020-11-04T00:00:00"/>
        <d v="2020-06-20T00:00:00"/>
        <d v="2020-10-13T00:00:00"/>
      </sharedItems>
      <fieldGroup par="12"/>
    </cacheField>
    <cacheField name="Saat" numFmtId="20">
      <sharedItems containsSemiMixedTypes="0" containsNonDate="0" containsDate="1" containsString="0" minDate="1899-12-30T08:03:00" maxDate="1899-12-30T22:58:00"/>
    </cacheField>
    <cacheField name="İşlem Kodu" numFmtId="0">
      <sharedItems/>
    </cacheField>
    <cacheField name="İsim Soyisim" numFmtId="0">
      <sharedItems/>
    </cacheField>
    <cacheField name="Şehir" numFmtId="0">
      <sharedItems count="9">
        <s v="Bursa"/>
        <s v="İzmir"/>
        <s v="Uşak"/>
        <s v="Trabzon"/>
        <s v="Konya"/>
        <s v="İstanbul"/>
        <s v="Ankara"/>
        <s v="Antalya"/>
        <s v="Bolu"/>
      </sharedItems>
    </cacheField>
    <cacheField name="Ürün" numFmtId="0">
      <sharedItems count="14">
        <s v="Yazıcı"/>
        <s v="Drone"/>
        <s v="Kulaklık"/>
        <s v="Webcam"/>
        <s v="Televizyon"/>
        <s v="Hard Disk"/>
        <s v="Oyun Konsolu"/>
        <s v="Klavye"/>
        <s v="Monitör"/>
        <s v="Mouse"/>
        <s v="Kamera"/>
        <s v="Laptop"/>
        <s v="Kartuş"/>
        <s v="Telefon"/>
      </sharedItems>
    </cacheField>
    <cacheField name="Birim Fiyat" numFmtId="164">
      <sharedItems containsSemiMixedTypes="0" containsString="0" containsNumber="1" containsInteger="1" minValue="25" maxValue="8740"/>
    </cacheField>
    <cacheField name="Adet" numFmtId="0">
      <sharedItems containsSemiMixedTypes="0" containsString="0" containsNumber="1" containsInteger="1" minValue="3" maxValue="10"/>
    </cacheField>
    <cacheField name="Durum" numFmtId="0">
      <sharedItems count="5">
        <s v="Paketlemede"/>
        <s v="Tamamlandı"/>
        <s v="Teslim Edildi"/>
        <s v="Kargoda"/>
        <s v="Sipariş İptali"/>
      </sharedItems>
    </cacheField>
    <cacheField name="Toplam Tutar" numFmtId="164">
      <sharedItems containsSemiMixedTypes="0" containsString="0" containsNumber="1" containsInteger="1" minValue="75" maxValue="87400"/>
    </cacheField>
    <cacheField name="Kargo Firması" numFmtId="0">
      <sharedItems count="3">
        <s v="PTT Kargo"/>
        <s v="Yurtiçi"/>
        <s v="MNG"/>
      </sharedItems>
    </cacheField>
    <cacheField name="Müşteri Profili" numFmtId="0">
      <sharedItems count="4">
        <s v="Silver"/>
        <s v="Gold"/>
        <s v="Preminum"/>
        <s v="Premium" u="1"/>
      </sharedItems>
    </cacheField>
    <cacheField name="Ay (Tarih)" numFmtId="0" databaseField="0">
      <fieldGroup base="0">
        <rangePr groupBy="months" startDate="2020-01-01T00:00:00" endDate="2020-12-28T00:00:00"/>
        <groupItems count="14">
          <s v="&lt;1.01.202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28.12.2020"/>
        </groupItems>
      </fieldGroup>
    </cacheField>
  </cacheFields>
  <extLst>
    <ext xmlns:x14="http://schemas.microsoft.com/office/spreadsheetml/2009/9/main" uri="{725AE2AE-9491-48be-B2B4-4EB974FC3084}">
      <x14:pivotCacheDefinition pivotCacheId="14891992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3">
  <r>
    <x v="0"/>
    <d v="1899-12-30T22:06:00"/>
    <s v="SE-001"/>
    <s v="Serhat Başkan Vuralkan"/>
    <x v="0"/>
    <x v="0"/>
    <n v="620"/>
    <n v="8"/>
    <x v="0"/>
    <n v="4960"/>
    <x v="0"/>
    <x v="0"/>
  </r>
  <r>
    <x v="1"/>
    <d v="1899-12-30T20:09:00"/>
    <s v="SE-002"/>
    <s v="Serdar Çelik"/>
    <x v="1"/>
    <x v="1"/>
    <n v="2400"/>
    <n v="5"/>
    <x v="1"/>
    <n v="12000"/>
    <x v="0"/>
    <x v="1"/>
  </r>
  <r>
    <x v="2"/>
    <d v="1899-12-30T22:01:00"/>
    <s v="TA-003"/>
    <s v="Tayyar Alp Yenin"/>
    <x v="2"/>
    <x v="2"/>
    <n v="250"/>
    <n v="3"/>
    <x v="0"/>
    <n v="750"/>
    <x v="0"/>
    <x v="0"/>
  </r>
  <r>
    <x v="3"/>
    <d v="1899-12-30T10:28:00"/>
    <s v="HA-004"/>
    <s v="Hakan Sulhan"/>
    <x v="1"/>
    <x v="3"/>
    <n v="645"/>
    <n v="8"/>
    <x v="0"/>
    <n v="5160"/>
    <x v="0"/>
    <x v="0"/>
  </r>
  <r>
    <x v="4"/>
    <d v="1899-12-30T16:27:00"/>
    <s v="ŞA-005"/>
    <s v="Şafak Balaban"/>
    <x v="3"/>
    <x v="4"/>
    <n v="8740"/>
    <n v="7"/>
    <x v="0"/>
    <n v="61180"/>
    <x v="1"/>
    <x v="2"/>
  </r>
  <r>
    <x v="5"/>
    <d v="1899-12-30T19:24:00"/>
    <s v="ŞE-006"/>
    <s v="Şenay Yıldırım"/>
    <x v="2"/>
    <x v="5"/>
    <n v="850"/>
    <n v="10"/>
    <x v="1"/>
    <n v="8500"/>
    <x v="0"/>
    <x v="0"/>
  </r>
  <r>
    <x v="6"/>
    <d v="1899-12-30T22:07:00"/>
    <s v="ME-007"/>
    <s v="Melda Ekici"/>
    <x v="1"/>
    <x v="6"/>
    <n v="5600"/>
    <n v="6"/>
    <x v="0"/>
    <n v="33600"/>
    <x v="2"/>
    <x v="2"/>
  </r>
  <r>
    <x v="7"/>
    <d v="1899-12-30T22:55:00"/>
    <s v="MU-009"/>
    <s v="Muammer Kalyoncu Uçar"/>
    <x v="2"/>
    <x v="4"/>
    <n v="8740"/>
    <n v="9"/>
    <x v="1"/>
    <n v="78660"/>
    <x v="2"/>
    <x v="2"/>
  </r>
  <r>
    <x v="8"/>
    <d v="1899-12-30T17:41:00"/>
    <s v="SE-0010"/>
    <s v="Serdal Akıncı"/>
    <x v="0"/>
    <x v="3"/>
    <n v="645"/>
    <n v="6"/>
    <x v="2"/>
    <n v="3870"/>
    <x v="1"/>
    <x v="0"/>
  </r>
  <r>
    <x v="9"/>
    <d v="1899-12-30T11:20:00"/>
    <s v="ZE-0011"/>
    <s v="Zeliha Kılıç"/>
    <x v="4"/>
    <x v="6"/>
    <n v="5600"/>
    <n v="10"/>
    <x v="0"/>
    <n v="56000"/>
    <x v="0"/>
    <x v="2"/>
  </r>
  <r>
    <x v="10"/>
    <d v="1899-12-30T13:20:00"/>
    <s v="MÜ-0012"/>
    <s v="Münever Sevinç"/>
    <x v="1"/>
    <x v="5"/>
    <n v="850"/>
    <n v="8"/>
    <x v="2"/>
    <n v="6800"/>
    <x v="1"/>
    <x v="0"/>
  </r>
  <r>
    <x v="11"/>
    <d v="1899-12-30T13:01:00"/>
    <s v="SÜ-0013"/>
    <s v="Süleyman Akşahin"/>
    <x v="1"/>
    <x v="2"/>
    <n v="250"/>
    <n v="10"/>
    <x v="2"/>
    <n v="2500"/>
    <x v="2"/>
    <x v="0"/>
  </r>
  <r>
    <x v="12"/>
    <d v="1899-12-30T22:46:00"/>
    <s v="ZE-0014"/>
    <s v="Zeliha Taş"/>
    <x v="3"/>
    <x v="1"/>
    <n v="2400"/>
    <n v="9"/>
    <x v="2"/>
    <n v="21600"/>
    <x v="2"/>
    <x v="2"/>
  </r>
  <r>
    <x v="13"/>
    <d v="1899-12-30T12:58:00"/>
    <s v="GÜ-0016"/>
    <s v="Gülseren Başyurt"/>
    <x v="5"/>
    <x v="7"/>
    <n v="230"/>
    <n v="5"/>
    <x v="2"/>
    <n v="1150"/>
    <x v="2"/>
    <x v="0"/>
  </r>
  <r>
    <x v="14"/>
    <d v="1899-12-30T22:21:00"/>
    <s v="RE-0017"/>
    <s v="Refaettin Sül"/>
    <x v="6"/>
    <x v="8"/>
    <n v="1240"/>
    <n v="3"/>
    <x v="2"/>
    <n v="3720"/>
    <x v="2"/>
    <x v="0"/>
  </r>
  <r>
    <x v="15"/>
    <d v="1899-12-30T14:48:00"/>
    <s v="ÇE-0018"/>
    <s v="Çetin Cimbek"/>
    <x v="0"/>
    <x v="1"/>
    <n v="2400"/>
    <n v="4"/>
    <x v="2"/>
    <n v="9600"/>
    <x v="1"/>
    <x v="0"/>
  </r>
  <r>
    <x v="16"/>
    <d v="1899-12-30T22:04:00"/>
    <s v="GÜ-0019"/>
    <s v="Gülname Çelen"/>
    <x v="7"/>
    <x v="4"/>
    <n v="8740"/>
    <n v="10"/>
    <x v="2"/>
    <n v="87400"/>
    <x v="0"/>
    <x v="2"/>
  </r>
  <r>
    <x v="17"/>
    <d v="1899-12-30T15:22:00"/>
    <s v="SE-0020"/>
    <s v="Serdar Karabağ"/>
    <x v="8"/>
    <x v="9"/>
    <n v="75"/>
    <n v="4"/>
    <x v="2"/>
    <n v="300"/>
    <x v="1"/>
    <x v="0"/>
  </r>
  <r>
    <x v="18"/>
    <d v="1899-12-30T22:26:00"/>
    <s v="NE-0021"/>
    <s v="Nejdet Şen"/>
    <x v="7"/>
    <x v="10"/>
    <n v="950"/>
    <n v="6"/>
    <x v="0"/>
    <n v="5700"/>
    <x v="1"/>
    <x v="0"/>
  </r>
  <r>
    <x v="19"/>
    <d v="1899-12-30T22:24:00"/>
    <s v="İL-0022"/>
    <s v="İlknur Yüzbaşıoğlu"/>
    <x v="3"/>
    <x v="8"/>
    <n v="1240"/>
    <n v="7"/>
    <x v="2"/>
    <n v="8680"/>
    <x v="1"/>
    <x v="0"/>
  </r>
  <r>
    <x v="20"/>
    <d v="1899-12-30T19:56:00"/>
    <s v="ZA-0023"/>
    <s v="Zafer Başaran"/>
    <x v="8"/>
    <x v="11"/>
    <n v="3650"/>
    <n v="9"/>
    <x v="2"/>
    <n v="32850"/>
    <x v="0"/>
    <x v="2"/>
  </r>
  <r>
    <x v="21"/>
    <d v="1899-12-30T13:52:00"/>
    <s v="RE-0024"/>
    <s v="Refaettin Yılmaz"/>
    <x v="4"/>
    <x v="1"/>
    <n v="2400"/>
    <n v="4"/>
    <x v="1"/>
    <n v="9600"/>
    <x v="1"/>
    <x v="0"/>
  </r>
  <r>
    <x v="22"/>
    <d v="1899-12-30T18:34:00"/>
    <s v="MÜ-0026"/>
    <s v="Mübeccel Öcal"/>
    <x v="4"/>
    <x v="4"/>
    <n v="8740"/>
    <n v="7"/>
    <x v="2"/>
    <n v="61180"/>
    <x v="0"/>
    <x v="2"/>
  </r>
  <r>
    <x v="23"/>
    <d v="1899-12-30T10:34:00"/>
    <s v="BU-0027"/>
    <s v="Burcu Çelik"/>
    <x v="3"/>
    <x v="8"/>
    <n v="1240"/>
    <n v="5"/>
    <x v="0"/>
    <n v="6200"/>
    <x v="1"/>
    <x v="0"/>
  </r>
  <r>
    <x v="24"/>
    <d v="1899-12-30T18:45:00"/>
    <s v="EM-0028"/>
    <s v="Emel Cennet Topaloğlu"/>
    <x v="2"/>
    <x v="1"/>
    <n v="2400"/>
    <n v="6"/>
    <x v="2"/>
    <n v="14400"/>
    <x v="2"/>
    <x v="1"/>
  </r>
  <r>
    <x v="25"/>
    <d v="1899-12-30T14:27:00"/>
    <s v="Bİ-0029"/>
    <s v="Birsen Özdemir"/>
    <x v="3"/>
    <x v="12"/>
    <n v="25"/>
    <n v="5"/>
    <x v="2"/>
    <n v="125"/>
    <x v="0"/>
    <x v="0"/>
  </r>
  <r>
    <x v="26"/>
    <d v="1899-12-30T16:54:00"/>
    <s v="UM-0030"/>
    <s v="Umut Sinan Danışoğlu"/>
    <x v="7"/>
    <x v="8"/>
    <n v="1240"/>
    <n v="6"/>
    <x v="2"/>
    <n v="7440"/>
    <x v="1"/>
    <x v="0"/>
  </r>
  <r>
    <x v="10"/>
    <d v="1899-12-30T22:22:00"/>
    <s v="BA-0031"/>
    <s v="Barış Ertekin"/>
    <x v="1"/>
    <x v="6"/>
    <n v="5600"/>
    <n v="4"/>
    <x v="0"/>
    <n v="22400"/>
    <x v="2"/>
    <x v="2"/>
  </r>
  <r>
    <x v="27"/>
    <d v="1899-12-30T16:22:00"/>
    <s v="SA-0032"/>
    <s v="Sami Görkem"/>
    <x v="2"/>
    <x v="10"/>
    <n v="950"/>
    <n v="6"/>
    <x v="2"/>
    <n v="5700"/>
    <x v="2"/>
    <x v="0"/>
  </r>
  <r>
    <x v="28"/>
    <d v="1899-12-30T17:46:00"/>
    <s v="ÜL-0034"/>
    <s v="Ülkühan Özen"/>
    <x v="2"/>
    <x v="12"/>
    <n v="25"/>
    <n v="6"/>
    <x v="2"/>
    <n v="150"/>
    <x v="1"/>
    <x v="0"/>
  </r>
  <r>
    <x v="29"/>
    <d v="1899-12-30T16:32:00"/>
    <s v="EM-0035"/>
    <s v="Emine Eker"/>
    <x v="1"/>
    <x v="4"/>
    <n v="8740"/>
    <n v="5"/>
    <x v="0"/>
    <n v="43700"/>
    <x v="1"/>
    <x v="2"/>
  </r>
  <r>
    <x v="30"/>
    <d v="1899-12-30T14:55:00"/>
    <s v="YA-0036"/>
    <s v="Yasemin Yaman"/>
    <x v="0"/>
    <x v="4"/>
    <n v="8740"/>
    <n v="8"/>
    <x v="1"/>
    <n v="69920"/>
    <x v="0"/>
    <x v="2"/>
  </r>
  <r>
    <x v="31"/>
    <d v="1899-12-30T16:00:00"/>
    <s v="CE-0037"/>
    <s v="Cem Murt"/>
    <x v="5"/>
    <x v="7"/>
    <n v="230"/>
    <n v="6"/>
    <x v="1"/>
    <n v="1380"/>
    <x v="1"/>
    <x v="0"/>
  </r>
  <r>
    <x v="32"/>
    <d v="1899-12-30T09:53:00"/>
    <s v="SE-0038"/>
    <s v="Serkan Gündüz"/>
    <x v="5"/>
    <x v="13"/>
    <n v="3520"/>
    <n v="7"/>
    <x v="0"/>
    <n v="24640"/>
    <x v="2"/>
    <x v="2"/>
  </r>
  <r>
    <x v="33"/>
    <d v="1899-12-30T08:24:00"/>
    <s v="ME-0039"/>
    <s v="Meral Sönmez"/>
    <x v="7"/>
    <x v="10"/>
    <n v="950"/>
    <n v="9"/>
    <x v="2"/>
    <n v="8550"/>
    <x v="0"/>
    <x v="0"/>
  </r>
  <r>
    <x v="34"/>
    <d v="1899-12-30T15:49:00"/>
    <s v="TU-0040"/>
    <s v="Tuba Yücetürk"/>
    <x v="6"/>
    <x v="10"/>
    <n v="950"/>
    <n v="9"/>
    <x v="0"/>
    <n v="8550"/>
    <x v="0"/>
    <x v="0"/>
  </r>
  <r>
    <x v="35"/>
    <d v="1899-12-30T15:45:00"/>
    <s v="CE-0041"/>
    <s v="Cemile Çiğdem Yüce"/>
    <x v="1"/>
    <x v="10"/>
    <n v="950"/>
    <n v="8"/>
    <x v="0"/>
    <n v="7600"/>
    <x v="1"/>
    <x v="0"/>
  </r>
  <r>
    <x v="19"/>
    <d v="1899-12-30T18:43:00"/>
    <s v="GÖ-0042"/>
    <s v="Gökmen Alpaslan Özer"/>
    <x v="4"/>
    <x v="0"/>
    <n v="620"/>
    <n v="3"/>
    <x v="1"/>
    <n v="1860"/>
    <x v="0"/>
    <x v="0"/>
  </r>
  <r>
    <x v="36"/>
    <d v="1899-12-30T09:40:00"/>
    <s v="ER-0043"/>
    <s v="Erhan Evik"/>
    <x v="8"/>
    <x v="12"/>
    <n v="25"/>
    <n v="10"/>
    <x v="2"/>
    <n v="250"/>
    <x v="0"/>
    <x v="0"/>
  </r>
  <r>
    <x v="25"/>
    <d v="1899-12-30T10:57:00"/>
    <s v="TÜ-0044"/>
    <s v="Tülay Karamanlı"/>
    <x v="5"/>
    <x v="7"/>
    <n v="230"/>
    <n v="4"/>
    <x v="0"/>
    <n v="920"/>
    <x v="0"/>
    <x v="0"/>
  </r>
  <r>
    <x v="37"/>
    <d v="1899-12-30T15:43:00"/>
    <s v="VE-0045"/>
    <s v="Vedat Onay"/>
    <x v="7"/>
    <x v="10"/>
    <n v="950"/>
    <n v="6"/>
    <x v="2"/>
    <n v="5700"/>
    <x v="0"/>
    <x v="0"/>
  </r>
  <r>
    <x v="38"/>
    <d v="1899-12-30T12:06:00"/>
    <s v="YU-0046"/>
    <s v="Yusuf Alper Albayrak"/>
    <x v="2"/>
    <x v="1"/>
    <n v="2400"/>
    <n v="8"/>
    <x v="2"/>
    <n v="19200"/>
    <x v="0"/>
    <x v="1"/>
  </r>
  <r>
    <x v="39"/>
    <d v="1899-12-30T16:25:00"/>
    <s v="SO-0048"/>
    <s v="Sonay Suluova"/>
    <x v="5"/>
    <x v="9"/>
    <n v="75"/>
    <n v="10"/>
    <x v="2"/>
    <n v="750"/>
    <x v="0"/>
    <x v="0"/>
  </r>
  <r>
    <x v="40"/>
    <d v="1899-12-30T13:13:00"/>
    <s v="GÜ-0049"/>
    <s v="Gülşah Gümüş"/>
    <x v="8"/>
    <x v="0"/>
    <n v="620"/>
    <n v="10"/>
    <x v="0"/>
    <n v="6200"/>
    <x v="0"/>
    <x v="0"/>
  </r>
  <r>
    <x v="41"/>
    <d v="1899-12-30T22:32:00"/>
    <s v="SE-0050"/>
    <s v="Sevgül Onan"/>
    <x v="0"/>
    <x v="1"/>
    <n v="2400"/>
    <n v="6"/>
    <x v="1"/>
    <n v="14400"/>
    <x v="0"/>
    <x v="1"/>
  </r>
  <r>
    <x v="42"/>
    <d v="1899-12-30T15:43:00"/>
    <s v="TA-0051"/>
    <s v="Talha Kabacaoğlu"/>
    <x v="0"/>
    <x v="8"/>
    <n v="1240"/>
    <n v="7"/>
    <x v="2"/>
    <n v="8680"/>
    <x v="2"/>
    <x v="0"/>
  </r>
  <r>
    <x v="43"/>
    <d v="1899-12-30T09:47:00"/>
    <s v="RA-0052"/>
    <s v="Ramazan Kara"/>
    <x v="8"/>
    <x v="2"/>
    <n v="250"/>
    <n v="6"/>
    <x v="0"/>
    <n v="1500"/>
    <x v="0"/>
    <x v="0"/>
  </r>
  <r>
    <x v="44"/>
    <d v="1899-12-30T13:58:00"/>
    <s v="FA-0053"/>
    <s v="Fatih Akhun"/>
    <x v="1"/>
    <x v="2"/>
    <n v="250"/>
    <n v="5"/>
    <x v="2"/>
    <n v="1250"/>
    <x v="1"/>
    <x v="0"/>
  </r>
  <r>
    <x v="27"/>
    <d v="1899-12-30T10:47:00"/>
    <s v="EM-0054"/>
    <s v="Emine Erol"/>
    <x v="3"/>
    <x v="8"/>
    <n v="1240"/>
    <n v="4"/>
    <x v="2"/>
    <n v="4960"/>
    <x v="1"/>
    <x v="0"/>
  </r>
  <r>
    <x v="45"/>
    <d v="1899-12-30T21:07:00"/>
    <s v="MU-0055"/>
    <s v="Mustafa Arif Orhon"/>
    <x v="3"/>
    <x v="0"/>
    <n v="620"/>
    <n v="5"/>
    <x v="0"/>
    <n v="3100"/>
    <x v="0"/>
    <x v="0"/>
  </r>
  <r>
    <x v="46"/>
    <d v="1899-12-30T11:12:00"/>
    <s v="TU-0056"/>
    <s v="Tuba Avcıoğlu"/>
    <x v="4"/>
    <x v="11"/>
    <n v="3650"/>
    <n v="8"/>
    <x v="2"/>
    <n v="29200"/>
    <x v="2"/>
    <x v="2"/>
  </r>
  <r>
    <x v="47"/>
    <d v="1899-12-30T17:39:00"/>
    <s v="Nİ-0058"/>
    <s v="Nihat Uz"/>
    <x v="1"/>
    <x v="7"/>
    <n v="230"/>
    <n v="4"/>
    <x v="2"/>
    <n v="920"/>
    <x v="1"/>
    <x v="0"/>
  </r>
  <r>
    <x v="48"/>
    <d v="1899-12-30T20:00:00"/>
    <s v="MÜ-0059"/>
    <s v="Müslim Bektaş"/>
    <x v="4"/>
    <x v="2"/>
    <n v="250"/>
    <n v="5"/>
    <x v="0"/>
    <n v="1250"/>
    <x v="0"/>
    <x v="0"/>
  </r>
  <r>
    <x v="49"/>
    <d v="1899-12-30T16:17:00"/>
    <s v="KU-0060"/>
    <s v="Kubilay Yıldız"/>
    <x v="1"/>
    <x v="5"/>
    <n v="850"/>
    <n v="5"/>
    <x v="3"/>
    <n v="4250"/>
    <x v="2"/>
    <x v="0"/>
  </r>
  <r>
    <x v="50"/>
    <d v="1899-12-30T19:08:00"/>
    <s v="TU-0062"/>
    <s v="Tuğra Kaynak"/>
    <x v="7"/>
    <x v="8"/>
    <n v="1240"/>
    <n v="3"/>
    <x v="0"/>
    <n v="3720"/>
    <x v="1"/>
    <x v="0"/>
  </r>
  <r>
    <x v="51"/>
    <d v="1899-12-30T18:10:00"/>
    <s v="EM-0063"/>
    <s v="Emrah Kılaç"/>
    <x v="8"/>
    <x v="2"/>
    <n v="250"/>
    <n v="9"/>
    <x v="2"/>
    <n v="2250"/>
    <x v="0"/>
    <x v="0"/>
  </r>
  <r>
    <x v="52"/>
    <d v="1899-12-30T13:28:00"/>
    <s v="AY-0064"/>
    <s v="Aylia Yüzbaşıoğlu"/>
    <x v="4"/>
    <x v="11"/>
    <n v="3650"/>
    <n v="8"/>
    <x v="1"/>
    <n v="29200"/>
    <x v="0"/>
    <x v="2"/>
  </r>
  <r>
    <x v="53"/>
    <d v="1899-12-30T13:33:00"/>
    <s v="Dİ-0065"/>
    <s v="Dilek Yarbil"/>
    <x v="2"/>
    <x v="9"/>
    <n v="75"/>
    <n v="3"/>
    <x v="2"/>
    <n v="225"/>
    <x v="1"/>
    <x v="0"/>
  </r>
  <r>
    <x v="54"/>
    <d v="1899-12-30T09:29:00"/>
    <s v="ER-0066"/>
    <s v="Erhan Gürdal"/>
    <x v="0"/>
    <x v="9"/>
    <n v="75"/>
    <n v="8"/>
    <x v="0"/>
    <n v="600"/>
    <x v="2"/>
    <x v="0"/>
  </r>
  <r>
    <x v="55"/>
    <d v="1899-12-30T17:41:00"/>
    <s v="ME-0068"/>
    <s v="Mehtap Acar"/>
    <x v="1"/>
    <x v="0"/>
    <n v="620"/>
    <n v="7"/>
    <x v="1"/>
    <n v="4340"/>
    <x v="0"/>
    <x v="0"/>
  </r>
  <r>
    <x v="56"/>
    <d v="1899-12-30T12:38:00"/>
    <s v="HA-0069"/>
    <s v="Hale Akcan Atasoy"/>
    <x v="2"/>
    <x v="5"/>
    <n v="850"/>
    <n v="4"/>
    <x v="0"/>
    <n v="3400"/>
    <x v="2"/>
    <x v="0"/>
  </r>
  <r>
    <x v="57"/>
    <d v="1899-12-30T14:54:00"/>
    <s v="BU-0070"/>
    <s v="Burcu Aydın"/>
    <x v="3"/>
    <x v="8"/>
    <n v="1240"/>
    <n v="10"/>
    <x v="2"/>
    <n v="12400"/>
    <x v="0"/>
    <x v="1"/>
  </r>
  <r>
    <x v="58"/>
    <d v="1899-12-30T16:18:00"/>
    <s v="MU-0071"/>
    <s v="Muhammet Devran Kılıç"/>
    <x v="6"/>
    <x v="6"/>
    <n v="5600"/>
    <n v="10"/>
    <x v="2"/>
    <n v="56000"/>
    <x v="0"/>
    <x v="2"/>
  </r>
  <r>
    <x v="59"/>
    <d v="1899-12-30T08:12:00"/>
    <s v="Sİ-0072"/>
    <s v="Simender Aksun"/>
    <x v="6"/>
    <x v="5"/>
    <n v="850"/>
    <n v="6"/>
    <x v="2"/>
    <n v="5100"/>
    <x v="0"/>
    <x v="0"/>
  </r>
  <r>
    <x v="60"/>
    <d v="1899-12-30T16:48:00"/>
    <s v="Fİ-0073"/>
    <s v="Filiz Çetemen"/>
    <x v="0"/>
    <x v="9"/>
    <n v="75"/>
    <n v="9"/>
    <x v="0"/>
    <n v="675"/>
    <x v="2"/>
    <x v="0"/>
  </r>
  <r>
    <x v="61"/>
    <d v="1899-12-30T13:30:00"/>
    <s v="Fİ-0075"/>
    <s v="Filiz Tepe"/>
    <x v="2"/>
    <x v="11"/>
    <n v="3650"/>
    <n v="8"/>
    <x v="2"/>
    <n v="29200"/>
    <x v="0"/>
    <x v="2"/>
  </r>
  <r>
    <x v="38"/>
    <d v="1899-12-30T19:54:00"/>
    <s v="MU-0076"/>
    <s v="Mustafa Kemal Belgemen"/>
    <x v="4"/>
    <x v="1"/>
    <n v="2400"/>
    <n v="10"/>
    <x v="2"/>
    <n v="24000"/>
    <x v="2"/>
    <x v="2"/>
  </r>
  <r>
    <x v="62"/>
    <d v="1899-12-30T22:00:00"/>
    <s v="HA-0077"/>
    <s v="Hande Esen"/>
    <x v="6"/>
    <x v="12"/>
    <n v="25"/>
    <n v="6"/>
    <x v="2"/>
    <n v="150"/>
    <x v="2"/>
    <x v="0"/>
  </r>
  <r>
    <x v="63"/>
    <d v="1899-12-30T14:18:00"/>
    <s v="EV-0078"/>
    <s v="Evre Köşker"/>
    <x v="7"/>
    <x v="12"/>
    <n v="25"/>
    <n v="4"/>
    <x v="2"/>
    <n v="100"/>
    <x v="2"/>
    <x v="0"/>
  </r>
  <r>
    <x v="5"/>
    <d v="1899-12-30T08:25:00"/>
    <s v="GÜ-0080"/>
    <s v="Gülname Sürmen Akyol"/>
    <x v="7"/>
    <x v="9"/>
    <n v="75"/>
    <n v="4"/>
    <x v="1"/>
    <n v="300"/>
    <x v="2"/>
    <x v="0"/>
  </r>
  <r>
    <x v="5"/>
    <d v="1899-12-30T14:09:00"/>
    <s v="ZA-0081"/>
    <s v="Zahide Yüzbaşıoğlu"/>
    <x v="1"/>
    <x v="0"/>
    <n v="620"/>
    <n v="3"/>
    <x v="1"/>
    <n v="1860"/>
    <x v="1"/>
    <x v="0"/>
  </r>
  <r>
    <x v="64"/>
    <d v="1899-12-30T20:36:00"/>
    <s v="GÜ-0082"/>
    <s v="Güldehen Doğan"/>
    <x v="5"/>
    <x v="8"/>
    <n v="1240"/>
    <n v="6"/>
    <x v="2"/>
    <n v="7440"/>
    <x v="0"/>
    <x v="0"/>
  </r>
  <r>
    <x v="8"/>
    <d v="1899-12-30T14:16:00"/>
    <s v="RU-0083"/>
    <s v="Rukiye Çalışkantürk"/>
    <x v="7"/>
    <x v="4"/>
    <n v="8740"/>
    <n v="10"/>
    <x v="2"/>
    <n v="87400"/>
    <x v="1"/>
    <x v="2"/>
  </r>
  <r>
    <x v="43"/>
    <d v="1899-12-30T13:13:00"/>
    <s v="IŞ-0084"/>
    <s v="Işık Özel"/>
    <x v="4"/>
    <x v="11"/>
    <n v="3650"/>
    <n v="3"/>
    <x v="2"/>
    <n v="10950"/>
    <x v="0"/>
    <x v="1"/>
  </r>
  <r>
    <x v="65"/>
    <d v="1899-12-30T22:41:00"/>
    <s v="SO-0085"/>
    <s v="Sonay Yiğit Kuplay"/>
    <x v="5"/>
    <x v="6"/>
    <n v="5600"/>
    <n v="8"/>
    <x v="2"/>
    <n v="44800"/>
    <x v="0"/>
    <x v="2"/>
  </r>
  <r>
    <x v="66"/>
    <d v="1899-12-30T16:50:00"/>
    <s v="ME-0086"/>
    <s v="Mete Ercan"/>
    <x v="6"/>
    <x v="2"/>
    <n v="250"/>
    <n v="8"/>
    <x v="2"/>
    <n v="2000"/>
    <x v="0"/>
    <x v="0"/>
  </r>
  <r>
    <x v="67"/>
    <d v="1899-12-30T22:38:00"/>
    <s v="HA-0088"/>
    <s v="Hatice Eylül Alpınar"/>
    <x v="2"/>
    <x v="11"/>
    <n v="3650"/>
    <n v="8"/>
    <x v="1"/>
    <n v="29200"/>
    <x v="2"/>
    <x v="2"/>
  </r>
  <r>
    <x v="68"/>
    <d v="1899-12-30T10:04:00"/>
    <s v="HA-0089"/>
    <s v="Hasan Kaya"/>
    <x v="8"/>
    <x v="4"/>
    <n v="8740"/>
    <n v="5"/>
    <x v="0"/>
    <n v="43700"/>
    <x v="0"/>
    <x v="2"/>
  </r>
  <r>
    <x v="69"/>
    <d v="1899-12-30T14:41:00"/>
    <s v="İZ-0090"/>
    <s v="İzzet Onan"/>
    <x v="4"/>
    <x v="12"/>
    <n v="25"/>
    <n v="8"/>
    <x v="2"/>
    <n v="200"/>
    <x v="0"/>
    <x v="0"/>
  </r>
  <r>
    <x v="70"/>
    <d v="1899-12-30T08:37:00"/>
    <s v="HA-0091"/>
    <s v="Haci Halil Kırhan"/>
    <x v="7"/>
    <x v="7"/>
    <n v="230"/>
    <n v="5"/>
    <x v="0"/>
    <n v="1150"/>
    <x v="2"/>
    <x v="0"/>
  </r>
  <r>
    <x v="71"/>
    <d v="1899-12-30T09:59:00"/>
    <s v="SE-0092"/>
    <s v="Seda Elçim Özçay"/>
    <x v="7"/>
    <x v="12"/>
    <n v="25"/>
    <n v="9"/>
    <x v="2"/>
    <n v="225"/>
    <x v="1"/>
    <x v="0"/>
  </r>
  <r>
    <x v="72"/>
    <d v="1899-12-30T09:14:00"/>
    <s v="TU-0093"/>
    <s v="Tuğba Özdemir Akdur"/>
    <x v="7"/>
    <x v="13"/>
    <n v="3520"/>
    <n v="4"/>
    <x v="1"/>
    <n v="14080"/>
    <x v="1"/>
    <x v="1"/>
  </r>
  <r>
    <x v="73"/>
    <d v="1899-12-30T12:00:00"/>
    <s v="ÖZ-0094"/>
    <s v="Özlem Yıldırım"/>
    <x v="2"/>
    <x v="5"/>
    <n v="850"/>
    <n v="5"/>
    <x v="0"/>
    <n v="4250"/>
    <x v="1"/>
    <x v="0"/>
  </r>
  <r>
    <x v="74"/>
    <d v="1899-12-30T15:27:00"/>
    <s v="NU-0095"/>
    <s v="Nurcan Saraç"/>
    <x v="7"/>
    <x v="9"/>
    <n v="75"/>
    <n v="10"/>
    <x v="2"/>
    <n v="750"/>
    <x v="0"/>
    <x v="0"/>
  </r>
  <r>
    <x v="20"/>
    <d v="1899-12-30T13:45:00"/>
    <s v="YA-0096"/>
    <s v="Yaşar Gökhan Ay Güney"/>
    <x v="7"/>
    <x v="10"/>
    <n v="950"/>
    <n v="6"/>
    <x v="2"/>
    <n v="5700"/>
    <x v="1"/>
    <x v="0"/>
  </r>
  <r>
    <x v="8"/>
    <d v="1899-12-30T11:43:00"/>
    <s v="GÖ-0097"/>
    <s v="Gökmen Alpaslan Gündüz"/>
    <x v="3"/>
    <x v="1"/>
    <n v="2400"/>
    <n v="3"/>
    <x v="0"/>
    <n v="7200"/>
    <x v="2"/>
    <x v="0"/>
  </r>
  <r>
    <x v="75"/>
    <d v="1899-12-30T11:08:00"/>
    <s v="ER-0098"/>
    <s v="Erhan Güven Meşe"/>
    <x v="1"/>
    <x v="10"/>
    <n v="950"/>
    <n v="7"/>
    <x v="2"/>
    <n v="6650"/>
    <x v="2"/>
    <x v="0"/>
  </r>
  <r>
    <x v="76"/>
    <d v="1899-12-30T18:31:00"/>
    <s v="TU-0099"/>
    <s v="Tuna İner Köksal"/>
    <x v="8"/>
    <x v="7"/>
    <n v="230"/>
    <n v="10"/>
    <x v="1"/>
    <n v="2300"/>
    <x v="1"/>
    <x v="0"/>
  </r>
  <r>
    <x v="77"/>
    <d v="1899-12-30T09:56:00"/>
    <s v="MU-00100"/>
    <s v="Mustafa Eker"/>
    <x v="5"/>
    <x v="11"/>
    <n v="3650"/>
    <n v="4"/>
    <x v="0"/>
    <n v="14600"/>
    <x v="1"/>
    <x v="1"/>
  </r>
  <r>
    <x v="78"/>
    <d v="1899-12-30T14:45:00"/>
    <s v="Nİ-00102"/>
    <s v="Nilay Işıklı"/>
    <x v="2"/>
    <x v="12"/>
    <n v="25"/>
    <n v="6"/>
    <x v="2"/>
    <n v="150"/>
    <x v="2"/>
    <x v="0"/>
  </r>
  <r>
    <x v="5"/>
    <d v="1899-12-30T18:03:00"/>
    <s v="FA-00103"/>
    <s v="Fatma Esin Çetin"/>
    <x v="3"/>
    <x v="0"/>
    <n v="620"/>
    <n v="6"/>
    <x v="2"/>
    <n v="3720"/>
    <x v="1"/>
    <x v="0"/>
  </r>
  <r>
    <x v="79"/>
    <d v="1899-12-30T08:43:00"/>
    <s v="IŞ-00104"/>
    <s v="Işıl Güzel"/>
    <x v="8"/>
    <x v="8"/>
    <n v="1240"/>
    <n v="3"/>
    <x v="0"/>
    <n v="3720"/>
    <x v="0"/>
    <x v="0"/>
  </r>
  <r>
    <x v="80"/>
    <d v="1899-12-30T13:05:00"/>
    <s v="ZA-00105"/>
    <s v="Zafer Yurdakök"/>
    <x v="1"/>
    <x v="5"/>
    <n v="850"/>
    <n v="3"/>
    <x v="2"/>
    <n v="2550"/>
    <x v="2"/>
    <x v="0"/>
  </r>
  <r>
    <x v="81"/>
    <d v="1899-12-30T22:01:00"/>
    <s v="BU-00106"/>
    <s v="Burcu Ergün"/>
    <x v="0"/>
    <x v="4"/>
    <n v="8740"/>
    <n v="9"/>
    <x v="1"/>
    <n v="78660"/>
    <x v="2"/>
    <x v="2"/>
  </r>
  <r>
    <x v="82"/>
    <d v="1899-12-30T14:47:00"/>
    <s v="ZE-00107"/>
    <s v="Zeynep Kılıç"/>
    <x v="7"/>
    <x v="2"/>
    <n v="250"/>
    <n v="7"/>
    <x v="0"/>
    <n v="1750"/>
    <x v="2"/>
    <x v="0"/>
  </r>
  <r>
    <x v="25"/>
    <d v="1899-12-30T15:05:00"/>
    <s v="İK-00108"/>
    <s v="İkram Şahin Duyar"/>
    <x v="5"/>
    <x v="6"/>
    <n v="5600"/>
    <n v="4"/>
    <x v="2"/>
    <n v="22400"/>
    <x v="1"/>
    <x v="2"/>
  </r>
  <r>
    <x v="74"/>
    <d v="1899-12-30T20:52:00"/>
    <s v="RE-00109"/>
    <s v="Recep Gani Bektaş"/>
    <x v="1"/>
    <x v="8"/>
    <n v="1240"/>
    <n v="5"/>
    <x v="2"/>
    <n v="6200"/>
    <x v="1"/>
    <x v="0"/>
  </r>
  <r>
    <x v="83"/>
    <d v="1899-12-30T12:25:00"/>
    <s v="SA-00111"/>
    <s v="Salih Cirit Koçer"/>
    <x v="4"/>
    <x v="6"/>
    <n v="5600"/>
    <n v="6"/>
    <x v="2"/>
    <n v="33600"/>
    <x v="2"/>
    <x v="2"/>
  </r>
  <r>
    <x v="84"/>
    <d v="1899-12-30T12:15:00"/>
    <s v="EB-00112"/>
    <s v="Ebru Kayaoğlu"/>
    <x v="8"/>
    <x v="1"/>
    <n v="2400"/>
    <n v="3"/>
    <x v="0"/>
    <n v="7200"/>
    <x v="2"/>
    <x v="0"/>
  </r>
  <r>
    <x v="58"/>
    <d v="1899-12-30T21:03:00"/>
    <s v="SE-00113"/>
    <s v="Seçkin Başman"/>
    <x v="2"/>
    <x v="3"/>
    <n v="645"/>
    <n v="8"/>
    <x v="0"/>
    <n v="5160"/>
    <x v="0"/>
    <x v="0"/>
  </r>
  <r>
    <x v="85"/>
    <d v="1899-12-30T12:56:00"/>
    <s v="FE-00114"/>
    <s v="Ferda Karacan"/>
    <x v="8"/>
    <x v="10"/>
    <n v="950"/>
    <n v="9"/>
    <x v="2"/>
    <n v="8550"/>
    <x v="1"/>
    <x v="0"/>
  </r>
  <r>
    <x v="86"/>
    <d v="1899-12-30T19:15:00"/>
    <s v="PI-00115"/>
    <s v="Pınar Altun"/>
    <x v="1"/>
    <x v="7"/>
    <n v="230"/>
    <n v="6"/>
    <x v="1"/>
    <n v="1380"/>
    <x v="2"/>
    <x v="0"/>
  </r>
  <r>
    <x v="87"/>
    <d v="1899-12-30T12:35:00"/>
    <s v="Bİ-00117"/>
    <s v="Birgül Öztürk"/>
    <x v="7"/>
    <x v="12"/>
    <n v="25"/>
    <n v="8"/>
    <x v="1"/>
    <n v="200"/>
    <x v="2"/>
    <x v="0"/>
  </r>
  <r>
    <x v="88"/>
    <d v="1899-12-30T08:07:00"/>
    <s v="AY-00118"/>
    <s v="Ayşe Gül Karadeniz"/>
    <x v="2"/>
    <x v="10"/>
    <n v="950"/>
    <n v="6"/>
    <x v="1"/>
    <n v="5700"/>
    <x v="2"/>
    <x v="0"/>
  </r>
  <r>
    <x v="89"/>
    <d v="1899-12-30T17:04:00"/>
    <s v="BU-00119"/>
    <s v="Burcu Şentürk"/>
    <x v="7"/>
    <x v="11"/>
    <n v="3650"/>
    <n v="6"/>
    <x v="2"/>
    <n v="21900"/>
    <x v="1"/>
    <x v="2"/>
  </r>
  <r>
    <x v="26"/>
    <d v="1899-12-30T20:50:00"/>
    <s v="Nİ-00120"/>
    <s v="Nilay Emlakçıoğlu"/>
    <x v="0"/>
    <x v="8"/>
    <n v="1240"/>
    <n v="7"/>
    <x v="0"/>
    <n v="8680"/>
    <x v="0"/>
    <x v="0"/>
  </r>
  <r>
    <x v="18"/>
    <d v="1899-12-30T09:15:00"/>
    <s v="Nİ-00122"/>
    <s v="Nizamettin Karadağ Geçgel"/>
    <x v="8"/>
    <x v="6"/>
    <n v="5600"/>
    <n v="3"/>
    <x v="2"/>
    <n v="16800"/>
    <x v="1"/>
    <x v="1"/>
  </r>
  <r>
    <x v="5"/>
    <d v="1899-12-30T21:49:00"/>
    <s v="YA-00123"/>
    <s v="Yasemin Sarıca Darol"/>
    <x v="3"/>
    <x v="10"/>
    <n v="950"/>
    <n v="5"/>
    <x v="0"/>
    <n v="4750"/>
    <x v="0"/>
    <x v="0"/>
  </r>
  <r>
    <x v="90"/>
    <d v="1899-12-30T14:34:00"/>
    <s v="AB-00124"/>
    <s v="Abdullah Arif Atay"/>
    <x v="1"/>
    <x v="13"/>
    <n v="3520"/>
    <n v="10"/>
    <x v="2"/>
    <n v="35200"/>
    <x v="0"/>
    <x v="2"/>
  </r>
  <r>
    <x v="1"/>
    <d v="1899-12-30T19:35:00"/>
    <s v="AY-00125"/>
    <s v="Aydın Öden"/>
    <x v="6"/>
    <x v="9"/>
    <n v="75"/>
    <n v="9"/>
    <x v="2"/>
    <n v="675"/>
    <x v="0"/>
    <x v="0"/>
  </r>
  <r>
    <x v="91"/>
    <d v="1899-12-30T11:04:00"/>
    <s v="LE-00126"/>
    <s v="Levent Yavuz"/>
    <x v="4"/>
    <x v="3"/>
    <n v="645"/>
    <n v="3"/>
    <x v="1"/>
    <n v="1935"/>
    <x v="1"/>
    <x v="0"/>
  </r>
  <r>
    <x v="92"/>
    <d v="1899-12-30T09:04:00"/>
    <s v="SE-00127"/>
    <s v="Serhan Hodjaoglu"/>
    <x v="2"/>
    <x v="4"/>
    <n v="8740"/>
    <n v="10"/>
    <x v="4"/>
    <n v="87400"/>
    <x v="0"/>
    <x v="2"/>
  </r>
  <r>
    <x v="93"/>
    <d v="1899-12-30T16:09:00"/>
    <s v="Dİ-00129"/>
    <s v="Dilara Çelik"/>
    <x v="8"/>
    <x v="0"/>
    <n v="620"/>
    <n v="5"/>
    <x v="1"/>
    <n v="3100"/>
    <x v="1"/>
    <x v="0"/>
  </r>
  <r>
    <x v="94"/>
    <d v="1899-12-30T12:58:00"/>
    <s v="EM-00130"/>
    <s v="Emine Bayraktar"/>
    <x v="0"/>
    <x v="9"/>
    <n v="75"/>
    <n v="9"/>
    <x v="2"/>
    <n v="675"/>
    <x v="0"/>
    <x v="0"/>
  </r>
  <r>
    <x v="44"/>
    <d v="1899-12-30T18:22:00"/>
    <s v="ME-00131"/>
    <s v="Mehmet Özer Çipe"/>
    <x v="1"/>
    <x v="4"/>
    <n v="8740"/>
    <n v="7"/>
    <x v="1"/>
    <n v="61180"/>
    <x v="0"/>
    <x v="2"/>
  </r>
  <r>
    <x v="95"/>
    <d v="1899-12-30T18:37:00"/>
    <s v="HA-00132"/>
    <s v="Haluk Karatoprak"/>
    <x v="3"/>
    <x v="8"/>
    <n v="1240"/>
    <n v="5"/>
    <x v="2"/>
    <n v="6200"/>
    <x v="1"/>
    <x v="0"/>
  </r>
  <r>
    <x v="9"/>
    <d v="1899-12-30T22:30:00"/>
    <s v="ME-00133"/>
    <s v="Mehmet Taşar"/>
    <x v="3"/>
    <x v="0"/>
    <n v="620"/>
    <n v="8"/>
    <x v="2"/>
    <n v="4960"/>
    <x v="1"/>
    <x v="0"/>
  </r>
  <r>
    <x v="96"/>
    <d v="1899-12-30T13:08:00"/>
    <s v="BU-00134"/>
    <s v="Burcu Pişirgen"/>
    <x v="3"/>
    <x v="3"/>
    <n v="645"/>
    <n v="9"/>
    <x v="2"/>
    <n v="5805"/>
    <x v="1"/>
    <x v="0"/>
  </r>
  <r>
    <x v="97"/>
    <d v="1899-12-30T10:13:00"/>
    <s v="ER-00135"/>
    <s v="Erkan Kaya"/>
    <x v="1"/>
    <x v="0"/>
    <n v="620"/>
    <n v="7"/>
    <x v="1"/>
    <n v="4340"/>
    <x v="2"/>
    <x v="0"/>
  </r>
  <r>
    <x v="98"/>
    <d v="1899-12-30T16:27:00"/>
    <s v="İL-00137"/>
    <s v="İlhan Alkurt Kayıkçı"/>
    <x v="7"/>
    <x v="2"/>
    <n v="250"/>
    <n v="6"/>
    <x v="1"/>
    <n v="1500"/>
    <x v="2"/>
    <x v="0"/>
  </r>
  <r>
    <x v="99"/>
    <d v="1899-12-30T12:52:00"/>
    <s v="TO-00138"/>
    <s v="Tolunay Günbey"/>
    <x v="4"/>
    <x v="5"/>
    <n v="850"/>
    <n v="6"/>
    <x v="2"/>
    <n v="5100"/>
    <x v="1"/>
    <x v="0"/>
  </r>
  <r>
    <x v="100"/>
    <d v="1899-12-30T17:57:00"/>
    <s v="AS-00139"/>
    <s v="Asudan Tuğçe Öztürkeri"/>
    <x v="5"/>
    <x v="12"/>
    <n v="25"/>
    <n v="7"/>
    <x v="1"/>
    <n v="175"/>
    <x v="1"/>
    <x v="0"/>
  </r>
  <r>
    <x v="2"/>
    <d v="1899-12-30T19:29:00"/>
    <s v="ES-00140"/>
    <s v="Esen İbrahim Urfalı"/>
    <x v="6"/>
    <x v="8"/>
    <n v="1240"/>
    <n v="7"/>
    <x v="0"/>
    <n v="8680"/>
    <x v="2"/>
    <x v="0"/>
  </r>
  <r>
    <x v="101"/>
    <d v="1899-12-30T17:02:00"/>
    <s v="ZE-00141"/>
    <s v="Zerin Sürmen Akyol"/>
    <x v="8"/>
    <x v="11"/>
    <n v="3650"/>
    <n v="3"/>
    <x v="2"/>
    <n v="10950"/>
    <x v="0"/>
    <x v="1"/>
  </r>
  <r>
    <x v="102"/>
    <d v="1899-12-30T11:20:00"/>
    <s v="EN-00142"/>
    <s v="Enver Özmen"/>
    <x v="1"/>
    <x v="5"/>
    <n v="850"/>
    <n v="3"/>
    <x v="0"/>
    <n v="2550"/>
    <x v="1"/>
    <x v="0"/>
  </r>
  <r>
    <x v="69"/>
    <d v="1899-12-30T20:18:00"/>
    <s v="OK-00143"/>
    <s v="Okan Bayraktar"/>
    <x v="0"/>
    <x v="6"/>
    <n v="5600"/>
    <n v="9"/>
    <x v="0"/>
    <n v="50400"/>
    <x v="1"/>
    <x v="2"/>
  </r>
  <r>
    <x v="103"/>
    <d v="1899-12-30T12:17:00"/>
    <s v="YA-00144"/>
    <s v="Yasin Ertem"/>
    <x v="1"/>
    <x v="13"/>
    <n v="3520"/>
    <n v="10"/>
    <x v="2"/>
    <n v="35200"/>
    <x v="0"/>
    <x v="2"/>
  </r>
  <r>
    <x v="49"/>
    <d v="1899-12-30T08:25:00"/>
    <s v="KA-00145"/>
    <s v="Kadir Demirtaş"/>
    <x v="2"/>
    <x v="11"/>
    <n v="3650"/>
    <n v="7"/>
    <x v="1"/>
    <n v="25550"/>
    <x v="0"/>
    <x v="2"/>
  </r>
  <r>
    <x v="59"/>
    <d v="1899-12-30T10:34:00"/>
    <s v="NU-00146"/>
    <s v="Nurdan Kılıç"/>
    <x v="4"/>
    <x v="13"/>
    <n v="3520"/>
    <n v="9"/>
    <x v="0"/>
    <n v="31680"/>
    <x v="1"/>
    <x v="2"/>
  </r>
  <r>
    <x v="104"/>
    <d v="1899-12-30T12:39:00"/>
    <s v="GA-00147"/>
    <s v="Gamze Öğütmen Koç"/>
    <x v="7"/>
    <x v="5"/>
    <n v="850"/>
    <n v="3"/>
    <x v="1"/>
    <n v="2550"/>
    <x v="0"/>
    <x v="0"/>
  </r>
  <r>
    <x v="56"/>
    <d v="1899-12-30T18:30:00"/>
    <s v="SE-00148"/>
    <s v="Serkan Fazlı Alpsan Gökmen"/>
    <x v="5"/>
    <x v="2"/>
    <n v="250"/>
    <n v="9"/>
    <x v="2"/>
    <n v="2250"/>
    <x v="0"/>
    <x v="0"/>
  </r>
  <r>
    <x v="105"/>
    <d v="1899-12-30T08:23:00"/>
    <s v="SE-00149"/>
    <s v="Selma Sözen"/>
    <x v="1"/>
    <x v="7"/>
    <n v="230"/>
    <n v="4"/>
    <x v="2"/>
    <n v="920"/>
    <x v="0"/>
    <x v="0"/>
  </r>
  <r>
    <x v="57"/>
    <d v="1899-12-30T13:10:00"/>
    <s v="AD-00150"/>
    <s v="Adem Balaban"/>
    <x v="2"/>
    <x v="7"/>
    <n v="230"/>
    <n v="5"/>
    <x v="2"/>
    <n v="1150"/>
    <x v="0"/>
    <x v="0"/>
  </r>
  <r>
    <x v="90"/>
    <d v="1899-12-30T11:58:00"/>
    <s v="CE-00151"/>
    <s v="Cem Topaloğlu"/>
    <x v="2"/>
    <x v="0"/>
    <n v="620"/>
    <n v="6"/>
    <x v="2"/>
    <n v="3720"/>
    <x v="1"/>
    <x v="0"/>
  </r>
  <r>
    <x v="106"/>
    <d v="1899-12-30T16:17:00"/>
    <s v="MU-00152"/>
    <s v="Mukaddes Şen"/>
    <x v="2"/>
    <x v="10"/>
    <n v="950"/>
    <n v="6"/>
    <x v="2"/>
    <n v="5700"/>
    <x v="2"/>
    <x v="0"/>
  </r>
  <r>
    <x v="107"/>
    <d v="1899-12-30T09:52:00"/>
    <s v="ÖV-00153"/>
    <s v="Övgü Anıl Sarı"/>
    <x v="2"/>
    <x v="13"/>
    <n v="3520"/>
    <n v="3"/>
    <x v="2"/>
    <n v="10560"/>
    <x v="1"/>
    <x v="1"/>
  </r>
  <r>
    <x v="108"/>
    <d v="1899-12-30T21:57:00"/>
    <s v="SE-00154"/>
    <s v="Serhan Akdeniz"/>
    <x v="2"/>
    <x v="0"/>
    <n v="620"/>
    <n v="8"/>
    <x v="1"/>
    <n v="4960"/>
    <x v="0"/>
    <x v="0"/>
  </r>
  <r>
    <x v="109"/>
    <d v="1899-12-30T14:07:00"/>
    <s v="BE-00155"/>
    <s v="Berçem Özdemir"/>
    <x v="8"/>
    <x v="11"/>
    <n v="3650"/>
    <n v="10"/>
    <x v="2"/>
    <n v="36500"/>
    <x v="2"/>
    <x v="2"/>
  </r>
  <r>
    <x v="110"/>
    <d v="1899-12-30T14:46:00"/>
    <s v="MU-00156"/>
    <s v="Murat Yılmaz"/>
    <x v="8"/>
    <x v="13"/>
    <n v="3520"/>
    <n v="7"/>
    <x v="1"/>
    <n v="24640"/>
    <x v="2"/>
    <x v="2"/>
  </r>
  <r>
    <x v="111"/>
    <d v="1899-12-30T18:53:00"/>
    <s v="Dİ-00157"/>
    <s v="Dinçer Aydın Gayretli Aydın"/>
    <x v="4"/>
    <x v="7"/>
    <n v="230"/>
    <n v="7"/>
    <x v="2"/>
    <n v="1610"/>
    <x v="0"/>
    <x v="0"/>
  </r>
  <r>
    <x v="112"/>
    <d v="1899-12-30T22:04:00"/>
    <s v="ÖZ-00158"/>
    <s v="Özlem Eser"/>
    <x v="0"/>
    <x v="7"/>
    <n v="230"/>
    <n v="6"/>
    <x v="1"/>
    <n v="1380"/>
    <x v="1"/>
    <x v="0"/>
  </r>
  <r>
    <x v="23"/>
    <d v="1899-12-30T13:27:00"/>
    <s v="ER-00159"/>
    <s v="Ergül Sanhal"/>
    <x v="7"/>
    <x v="9"/>
    <n v="75"/>
    <n v="7"/>
    <x v="2"/>
    <n v="525"/>
    <x v="2"/>
    <x v="0"/>
  </r>
  <r>
    <x v="113"/>
    <d v="1899-12-30T08:44:00"/>
    <s v="AL-00160"/>
    <s v="Alevtina Altınboğa"/>
    <x v="4"/>
    <x v="12"/>
    <n v="25"/>
    <n v="5"/>
    <x v="2"/>
    <n v="125"/>
    <x v="2"/>
    <x v="0"/>
  </r>
  <r>
    <x v="31"/>
    <d v="1899-12-30T16:08:00"/>
    <s v="OS-00161"/>
    <s v="Osman Ersegun Kişi"/>
    <x v="3"/>
    <x v="0"/>
    <n v="620"/>
    <n v="8"/>
    <x v="2"/>
    <n v="4960"/>
    <x v="0"/>
    <x v="0"/>
  </r>
  <r>
    <x v="114"/>
    <d v="1899-12-30T21:08:00"/>
    <s v="MU-00162"/>
    <s v="Mustafa Kemal Ünsal"/>
    <x v="4"/>
    <x v="0"/>
    <n v="620"/>
    <n v="8"/>
    <x v="1"/>
    <n v="4960"/>
    <x v="1"/>
    <x v="0"/>
  </r>
  <r>
    <x v="16"/>
    <d v="1899-12-30T15:48:00"/>
    <s v="MA-00163"/>
    <s v="Mahmut Nuri Metineren"/>
    <x v="7"/>
    <x v="2"/>
    <n v="250"/>
    <n v="4"/>
    <x v="2"/>
    <n v="1000"/>
    <x v="2"/>
    <x v="0"/>
  </r>
  <r>
    <x v="115"/>
    <d v="1899-12-30T17:37:00"/>
    <s v="HA-00164"/>
    <s v="Hale Kalem"/>
    <x v="1"/>
    <x v="5"/>
    <n v="850"/>
    <n v="8"/>
    <x v="2"/>
    <n v="6800"/>
    <x v="1"/>
    <x v="0"/>
  </r>
  <r>
    <x v="116"/>
    <d v="1899-12-30T22:29:00"/>
    <s v="GÜ-00165"/>
    <s v="Güneş Onar Şekerci"/>
    <x v="2"/>
    <x v="3"/>
    <n v="645"/>
    <n v="9"/>
    <x v="1"/>
    <n v="5805"/>
    <x v="2"/>
    <x v="0"/>
  </r>
  <r>
    <x v="22"/>
    <d v="1899-12-30T17:08:00"/>
    <s v="MU-00166"/>
    <s v="Muhammet Fatih Bayraktaroğlu"/>
    <x v="8"/>
    <x v="10"/>
    <n v="950"/>
    <n v="9"/>
    <x v="1"/>
    <n v="8550"/>
    <x v="2"/>
    <x v="0"/>
  </r>
  <r>
    <x v="117"/>
    <d v="1899-12-30T21:44:00"/>
    <s v="ES-00167"/>
    <s v="Esra Acar"/>
    <x v="2"/>
    <x v="3"/>
    <n v="645"/>
    <n v="6"/>
    <x v="2"/>
    <n v="3870"/>
    <x v="0"/>
    <x v="0"/>
  </r>
  <r>
    <x v="67"/>
    <d v="1899-12-30T13:24:00"/>
    <s v="PI-00168"/>
    <s v="Pınar Büyükcam"/>
    <x v="6"/>
    <x v="7"/>
    <n v="230"/>
    <n v="7"/>
    <x v="2"/>
    <n v="1610"/>
    <x v="1"/>
    <x v="0"/>
  </r>
  <r>
    <x v="118"/>
    <d v="1899-12-30T21:17:00"/>
    <s v="ŞA-00169"/>
    <s v="Şahabettin Kaba"/>
    <x v="7"/>
    <x v="4"/>
    <n v="8740"/>
    <n v="9"/>
    <x v="2"/>
    <n v="78660"/>
    <x v="2"/>
    <x v="2"/>
  </r>
  <r>
    <x v="81"/>
    <d v="1899-12-30T15:43:00"/>
    <s v="HÜ-00170"/>
    <s v="Hüseyin Saf"/>
    <x v="4"/>
    <x v="9"/>
    <n v="75"/>
    <n v="8"/>
    <x v="2"/>
    <n v="600"/>
    <x v="1"/>
    <x v="0"/>
  </r>
  <r>
    <x v="119"/>
    <d v="1899-12-30T08:33:00"/>
    <s v="ÖM-00171"/>
    <s v="Ömer Öztürk"/>
    <x v="0"/>
    <x v="2"/>
    <n v="250"/>
    <n v="6"/>
    <x v="1"/>
    <n v="1500"/>
    <x v="0"/>
    <x v="0"/>
  </r>
  <r>
    <x v="120"/>
    <d v="1899-12-30T09:41:00"/>
    <s v="EV-00172"/>
    <s v="Evrim Değirmenci"/>
    <x v="4"/>
    <x v="9"/>
    <n v="75"/>
    <n v="4"/>
    <x v="0"/>
    <n v="300"/>
    <x v="0"/>
    <x v="0"/>
  </r>
  <r>
    <x v="114"/>
    <d v="1899-12-30T21:14:00"/>
    <s v="KÜ-00173"/>
    <s v="Kürşat Akyol"/>
    <x v="2"/>
    <x v="5"/>
    <n v="850"/>
    <n v="9"/>
    <x v="1"/>
    <n v="7650"/>
    <x v="2"/>
    <x v="0"/>
  </r>
  <r>
    <x v="20"/>
    <d v="1899-12-30T20:24:00"/>
    <s v="GÜ-00174"/>
    <s v="Gülden Boduroğlu"/>
    <x v="6"/>
    <x v="2"/>
    <n v="250"/>
    <n v="5"/>
    <x v="2"/>
    <n v="1250"/>
    <x v="1"/>
    <x v="0"/>
  </r>
  <r>
    <x v="17"/>
    <d v="1899-12-30T09:59:00"/>
    <s v="SE-00175"/>
    <s v="Serhat Öztürk"/>
    <x v="1"/>
    <x v="11"/>
    <n v="3650"/>
    <n v="7"/>
    <x v="2"/>
    <n v="25550"/>
    <x v="1"/>
    <x v="2"/>
  </r>
  <r>
    <x v="121"/>
    <d v="1899-12-30T17:05:00"/>
    <s v="SE-00176"/>
    <s v="Sema Ak"/>
    <x v="2"/>
    <x v="6"/>
    <n v="5600"/>
    <n v="10"/>
    <x v="0"/>
    <n v="56000"/>
    <x v="0"/>
    <x v="2"/>
  </r>
  <r>
    <x v="122"/>
    <d v="1899-12-30T21:18:00"/>
    <s v="SE-00177"/>
    <s v="Serkan Fazlı Çetin"/>
    <x v="4"/>
    <x v="4"/>
    <n v="8740"/>
    <n v="9"/>
    <x v="2"/>
    <n v="78660"/>
    <x v="0"/>
    <x v="2"/>
  </r>
  <r>
    <x v="7"/>
    <d v="1899-12-30T21:59:00"/>
    <s v="MA-00178"/>
    <s v="Mahmut Nuri Demirtaş"/>
    <x v="8"/>
    <x v="5"/>
    <n v="850"/>
    <n v="3"/>
    <x v="2"/>
    <n v="2550"/>
    <x v="1"/>
    <x v="0"/>
  </r>
  <r>
    <x v="123"/>
    <d v="1899-12-30T09:48:00"/>
    <s v="AY-00179"/>
    <s v="Ayşe Nar"/>
    <x v="3"/>
    <x v="5"/>
    <n v="850"/>
    <n v="6"/>
    <x v="1"/>
    <n v="5100"/>
    <x v="0"/>
    <x v="0"/>
  </r>
  <r>
    <x v="86"/>
    <d v="1899-12-30T16:12:00"/>
    <s v="Mİ-00180"/>
    <s v="Mine Canacankatan"/>
    <x v="8"/>
    <x v="1"/>
    <n v="2400"/>
    <n v="6"/>
    <x v="2"/>
    <n v="14400"/>
    <x v="0"/>
    <x v="1"/>
  </r>
  <r>
    <x v="124"/>
    <d v="1899-12-30T22:11:00"/>
    <s v="CE-00181"/>
    <s v="Ceyda Günay"/>
    <x v="7"/>
    <x v="12"/>
    <n v="25"/>
    <n v="5"/>
    <x v="2"/>
    <n v="125"/>
    <x v="0"/>
    <x v="0"/>
  </r>
  <r>
    <x v="102"/>
    <d v="1899-12-30T11:59:00"/>
    <s v="Sİ-00182"/>
    <s v="Sinan Çay"/>
    <x v="6"/>
    <x v="9"/>
    <n v="75"/>
    <n v="4"/>
    <x v="2"/>
    <n v="300"/>
    <x v="2"/>
    <x v="0"/>
  </r>
  <r>
    <x v="125"/>
    <d v="1899-12-30T08:43:00"/>
    <s v="ER-00183"/>
    <s v="Ergül Uzun"/>
    <x v="0"/>
    <x v="0"/>
    <n v="620"/>
    <n v="6"/>
    <x v="2"/>
    <n v="3720"/>
    <x v="1"/>
    <x v="0"/>
  </r>
  <r>
    <x v="118"/>
    <d v="1899-12-30T17:45:00"/>
    <s v="ÖZ-00184"/>
    <s v="Özgür Özdemir"/>
    <x v="4"/>
    <x v="9"/>
    <n v="75"/>
    <n v="8"/>
    <x v="1"/>
    <n v="600"/>
    <x v="0"/>
    <x v="0"/>
  </r>
  <r>
    <x v="51"/>
    <d v="1899-12-30T09:14:00"/>
    <s v="VE-00185"/>
    <s v="Vedat Eryavuz"/>
    <x v="4"/>
    <x v="0"/>
    <n v="620"/>
    <n v="7"/>
    <x v="1"/>
    <n v="4340"/>
    <x v="1"/>
    <x v="0"/>
  </r>
  <r>
    <x v="42"/>
    <d v="1899-12-30T13:33:00"/>
    <s v="KE-00186"/>
    <s v="Kenan Gülşan"/>
    <x v="2"/>
    <x v="4"/>
    <n v="8740"/>
    <n v="6"/>
    <x v="2"/>
    <n v="52440"/>
    <x v="2"/>
    <x v="2"/>
  </r>
  <r>
    <x v="126"/>
    <d v="1899-12-30T14:31:00"/>
    <s v="Nİ-00187"/>
    <s v="Nihal Karakoyun"/>
    <x v="8"/>
    <x v="9"/>
    <n v="75"/>
    <n v="5"/>
    <x v="2"/>
    <n v="375"/>
    <x v="1"/>
    <x v="0"/>
  </r>
  <r>
    <x v="32"/>
    <d v="1899-12-30T08:52:00"/>
    <s v="ÖZ-00188"/>
    <s v="Özlem Uysal"/>
    <x v="7"/>
    <x v="8"/>
    <n v="1240"/>
    <n v="10"/>
    <x v="2"/>
    <n v="12400"/>
    <x v="2"/>
    <x v="1"/>
  </r>
  <r>
    <x v="125"/>
    <d v="1899-12-30T09:32:00"/>
    <s v="HA-00189"/>
    <s v="Haşim Onur Arga"/>
    <x v="3"/>
    <x v="5"/>
    <n v="850"/>
    <n v="10"/>
    <x v="2"/>
    <n v="8500"/>
    <x v="1"/>
    <x v="0"/>
  </r>
  <r>
    <x v="121"/>
    <d v="1899-12-30T13:48:00"/>
    <s v="ER-00190"/>
    <s v="Erdal Yurt"/>
    <x v="3"/>
    <x v="10"/>
    <n v="950"/>
    <n v="6"/>
    <x v="1"/>
    <n v="5700"/>
    <x v="1"/>
    <x v="0"/>
  </r>
  <r>
    <x v="127"/>
    <d v="1899-12-30T14:49:00"/>
    <s v="AY-00191"/>
    <s v="Aysel Çatak"/>
    <x v="6"/>
    <x v="2"/>
    <n v="250"/>
    <n v="5"/>
    <x v="1"/>
    <n v="1250"/>
    <x v="1"/>
    <x v="0"/>
  </r>
  <r>
    <x v="128"/>
    <d v="1899-12-30T17:01:00"/>
    <s v="HA-00192"/>
    <s v="Halil İbrahim Mercan"/>
    <x v="4"/>
    <x v="9"/>
    <n v="75"/>
    <n v="5"/>
    <x v="2"/>
    <n v="375"/>
    <x v="0"/>
    <x v="0"/>
  </r>
  <r>
    <x v="11"/>
    <d v="1899-12-30T20:26:00"/>
    <s v="GÜ-00193"/>
    <s v="Günay Korkmaz"/>
    <x v="1"/>
    <x v="4"/>
    <n v="8740"/>
    <n v="9"/>
    <x v="2"/>
    <n v="78660"/>
    <x v="0"/>
    <x v="2"/>
  </r>
  <r>
    <x v="108"/>
    <d v="1899-12-30T08:19:00"/>
    <s v="TU-00194"/>
    <s v="Tuba Çetinkor"/>
    <x v="4"/>
    <x v="8"/>
    <n v="1240"/>
    <n v="5"/>
    <x v="2"/>
    <n v="6200"/>
    <x v="0"/>
    <x v="0"/>
  </r>
  <r>
    <x v="129"/>
    <d v="1899-12-30T09:30:00"/>
    <s v="MU-00195"/>
    <s v="Mutlu Sayın"/>
    <x v="1"/>
    <x v="7"/>
    <n v="230"/>
    <n v="10"/>
    <x v="2"/>
    <n v="2300"/>
    <x v="2"/>
    <x v="0"/>
  </r>
  <r>
    <x v="130"/>
    <d v="1899-12-30T18:25:00"/>
    <s v="ME-00196"/>
    <s v="Mehmet Reşit Yıldız"/>
    <x v="1"/>
    <x v="4"/>
    <n v="8740"/>
    <n v="7"/>
    <x v="2"/>
    <n v="61180"/>
    <x v="1"/>
    <x v="2"/>
  </r>
  <r>
    <x v="41"/>
    <d v="1899-12-30T18:01:00"/>
    <s v="İB-00197"/>
    <s v="İbrahim Sari"/>
    <x v="6"/>
    <x v="5"/>
    <n v="850"/>
    <n v="3"/>
    <x v="2"/>
    <n v="2550"/>
    <x v="0"/>
    <x v="0"/>
  </r>
  <r>
    <x v="131"/>
    <d v="1899-12-30T18:54:00"/>
    <s v="MA-00198"/>
    <s v="Mahmut Kılıç"/>
    <x v="5"/>
    <x v="10"/>
    <n v="950"/>
    <n v="7"/>
    <x v="2"/>
    <n v="6650"/>
    <x v="2"/>
    <x v="0"/>
  </r>
  <r>
    <x v="132"/>
    <d v="1899-12-30T16:29:00"/>
    <s v="UM-00199"/>
    <s v="Umut Seda Özen"/>
    <x v="0"/>
    <x v="13"/>
    <n v="3520"/>
    <n v="10"/>
    <x v="2"/>
    <n v="35200"/>
    <x v="2"/>
    <x v="2"/>
  </r>
  <r>
    <x v="133"/>
    <d v="1899-12-30T08:03:00"/>
    <s v="GÖ-00200"/>
    <s v="Gökhan İner Köksal"/>
    <x v="3"/>
    <x v="11"/>
    <n v="3650"/>
    <n v="5"/>
    <x v="0"/>
    <n v="18250"/>
    <x v="1"/>
    <x v="1"/>
  </r>
  <r>
    <x v="2"/>
    <d v="1899-12-30T20:07:00"/>
    <s v="FA-00201"/>
    <s v="Fatih Ergülü Eşmen"/>
    <x v="2"/>
    <x v="4"/>
    <n v="8740"/>
    <n v="8"/>
    <x v="0"/>
    <n v="69920"/>
    <x v="1"/>
    <x v="2"/>
  </r>
  <r>
    <x v="134"/>
    <d v="1899-12-30T20:23:00"/>
    <s v="NE-00202"/>
    <s v="Neslihan Ünal"/>
    <x v="4"/>
    <x v="13"/>
    <n v="3520"/>
    <n v="9"/>
    <x v="3"/>
    <n v="31680"/>
    <x v="2"/>
    <x v="2"/>
  </r>
  <r>
    <x v="135"/>
    <d v="1899-12-30T08:45:00"/>
    <s v="MU-00203"/>
    <s v="Murat Zorlu Karayiğit"/>
    <x v="5"/>
    <x v="7"/>
    <n v="230"/>
    <n v="10"/>
    <x v="1"/>
    <n v="2300"/>
    <x v="1"/>
    <x v="0"/>
  </r>
  <r>
    <x v="136"/>
    <d v="1899-12-30T22:10:00"/>
    <s v="ÖZ-00204"/>
    <s v="Öznur Aydın"/>
    <x v="4"/>
    <x v="10"/>
    <n v="950"/>
    <n v="7"/>
    <x v="2"/>
    <n v="6650"/>
    <x v="0"/>
    <x v="0"/>
  </r>
  <r>
    <x v="137"/>
    <d v="1899-12-30T09:34:00"/>
    <s v="ON-00205"/>
    <s v="Onur Dumlu"/>
    <x v="5"/>
    <x v="12"/>
    <n v="25"/>
    <n v="5"/>
    <x v="2"/>
    <n v="125"/>
    <x v="0"/>
    <x v="0"/>
  </r>
  <r>
    <x v="54"/>
    <d v="1899-12-30T17:24:00"/>
    <s v="Mİ-00206"/>
    <s v="Mine Cansu Kartal"/>
    <x v="5"/>
    <x v="13"/>
    <n v="3520"/>
    <n v="8"/>
    <x v="2"/>
    <n v="28160"/>
    <x v="1"/>
    <x v="2"/>
  </r>
  <r>
    <x v="138"/>
    <d v="1899-12-30T08:51:00"/>
    <s v="MU-00207"/>
    <s v="Mustafa Şanlıkan"/>
    <x v="2"/>
    <x v="12"/>
    <n v="25"/>
    <n v="9"/>
    <x v="1"/>
    <n v="225"/>
    <x v="2"/>
    <x v="0"/>
  </r>
  <r>
    <x v="139"/>
    <d v="1899-12-30T20:30:00"/>
    <s v="İB-00208"/>
    <s v="İbrahim Asoğlu"/>
    <x v="1"/>
    <x v="0"/>
    <n v="620"/>
    <n v="4"/>
    <x v="1"/>
    <n v="2480"/>
    <x v="1"/>
    <x v="0"/>
  </r>
  <r>
    <x v="140"/>
    <d v="1899-12-30T12:36:00"/>
    <s v="Bİ-00209"/>
    <s v="Bilgin Türkay"/>
    <x v="3"/>
    <x v="13"/>
    <n v="3520"/>
    <n v="3"/>
    <x v="2"/>
    <n v="10560"/>
    <x v="0"/>
    <x v="1"/>
  </r>
  <r>
    <x v="137"/>
    <d v="1899-12-30T17:42:00"/>
    <s v="DE-00210"/>
    <s v="Derviş Yüzbaşıoğlu"/>
    <x v="3"/>
    <x v="2"/>
    <n v="250"/>
    <n v="10"/>
    <x v="2"/>
    <n v="2500"/>
    <x v="0"/>
    <x v="0"/>
  </r>
  <r>
    <x v="141"/>
    <d v="1899-12-30T19:19:00"/>
    <s v="TU-00211"/>
    <s v="Tuba Genç Talas"/>
    <x v="8"/>
    <x v="13"/>
    <n v="3520"/>
    <n v="5"/>
    <x v="1"/>
    <n v="17600"/>
    <x v="0"/>
    <x v="1"/>
  </r>
  <r>
    <x v="142"/>
    <d v="1899-12-30T19:07:00"/>
    <s v="HA-00212"/>
    <s v="Haççe Yavuz"/>
    <x v="3"/>
    <x v="12"/>
    <n v="25"/>
    <n v="10"/>
    <x v="1"/>
    <n v="250"/>
    <x v="2"/>
    <x v="0"/>
  </r>
  <r>
    <x v="143"/>
    <d v="1899-12-30T11:02:00"/>
    <s v="ES-00213"/>
    <s v="Esra Eşkazan"/>
    <x v="0"/>
    <x v="8"/>
    <n v="1240"/>
    <n v="4"/>
    <x v="0"/>
    <n v="4960"/>
    <x v="2"/>
    <x v="0"/>
  </r>
  <r>
    <x v="27"/>
    <d v="1899-12-30T09:28:00"/>
    <s v="JA-00214"/>
    <s v="Jale Saf"/>
    <x v="4"/>
    <x v="2"/>
    <n v="250"/>
    <n v="8"/>
    <x v="2"/>
    <n v="2000"/>
    <x v="2"/>
    <x v="0"/>
  </r>
  <r>
    <x v="51"/>
    <d v="1899-12-30T16:43:00"/>
    <s v="İK-00215"/>
    <s v="İklil Karacan"/>
    <x v="0"/>
    <x v="5"/>
    <n v="850"/>
    <n v="5"/>
    <x v="1"/>
    <n v="4250"/>
    <x v="0"/>
    <x v="0"/>
  </r>
  <r>
    <x v="66"/>
    <d v="1899-12-30T21:56:00"/>
    <s v="EL-00216"/>
    <s v="Elif Gündüz"/>
    <x v="8"/>
    <x v="13"/>
    <n v="3520"/>
    <n v="8"/>
    <x v="0"/>
    <n v="28160"/>
    <x v="1"/>
    <x v="2"/>
  </r>
  <r>
    <x v="144"/>
    <d v="1899-12-30T11:50:00"/>
    <s v="HA-00217"/>
    <s v="Hayati Atay"/>
    <x v="1"/>
    <x v="3"/>
    <n v="645"/>
    <n v="8"/>
    <x v="0"/>
    <n v="5160"/>
    <x v="0"/>
    <x v="0"/>
  </r>
  <r>
    <x v="145"/>
    <d v="1899-12-30T11:41:00"/>
    <s v="Bİ-00218"/>
    <s v="Birsen Gündoğdu"/>
    <x v="2"/>
    <x v="3"/>
    <n v="645"/>
    <n v="4"/>
    <x v="0"/>
    <n v="2580"/>
    <x v="1"/>
    <x v="0"/>
  </r>
  <r>
    <x v="146"/>
    <d v="1899-12-30T21:36:00"/>
    <s v="TE-00219"/>
    <s v="Tevfik Özgün Çatak"/>
    <x v="8"/>
    <x v="6"/>
    <n v="5600"/>
    <n v="4"/>
    <x v="2"/>
    <n v="22400"/>
    <x v="1"/>
    <x v="2"/>
  </r>
  <r>
    <x v="120"/>
    <d v="1899-12-30T13:06:00"/>
    <s v="SE-00220"/>
    <s v="Serhat Urfalı"/>
    <x v="2"/>
    <x v="5"/>
    <n v="850"/>
    <n v="7"/>
    <x v="0"/>
    <n v="5950"/>
    <x v="2"/>
    <x v="0"/>
  </r>
  <r>
    <x v="147"/>
    <d v="1899-12-30T21:57:00"/>
    <s v="FA-00221"/>
    <s v="Fatma Çelik"/>
    <x v="6"/>
    <x v="12"/>
    <n v="25"/>
    <n v="7"/>
    <x v="0"/>
    <n v="175"/>
    <x v="1"/>
    <x v="0"/>
  </r>
  <r>
    <x v="148"/>
    <d v="1899-12-30T16:22:00"/>
    <s v="PI-00222"/>
    <s v="Pınar Balal"/>
    <x v="4"/>
    <x v="1"/>
    <n v="2400"/>
    <n v="5"/>
    <x v="2"/>
    <n v="12000"/>
    <x v="1"/>
    <x v="1"/>
  </r>
  <r>
    <x v="149"/>
    <d v="1899-12-30T17:12:00"/>
    <s v="ME-00223"/>
    <s v="Mehmet Hilmi Öğütmen Koç"/>
    <x v="6"/>
    <x v="5"/>
    <n v="850"/>
    <n v="8"/>
    <x v="2"/>
    <n v="6800"/>
    <x v="1"/>
    <x v="0"/>
  </r>
  <r>
    <x v="62"/>
    <d v="1899-12-30T09:54:00"/>
    <s v="HA-00224"/>
    <s v="Hayati Ünlü"/>
    <x v="0"/>
    <x v="12"/>
    <n v="25"/>
    <n v="5"/>
    <x v="0"/>
    <n v="125"/>
    <x v="0"/>
    <x v="0"/>
  </r>
  <r>
    <x v="150"/>
    <d v="1899-12-30T13:14:00"/>
    <s v="NU-00225"/>
    <s v="Nuran Öziş"/>
    <x v="3"/>
    <x v="13"/>
    <n v="3520"/>
    <n v="9"/>
    <x v="2"/>
    <n v="31680"/>
    <x v="2"/>
    <x v="2"/>
  </r>
  <r>
    <x v="124"/>
    <d v="1899-12-30T17:29:00"/>
    <s v="MU-00226"/>
    <s v="Muhammet Fatih Dilli"/>
    <x v="6"/>
    <x v="5"/>
    <n v="850"/>
    <n v="10"/>
    <x v="2"/>
    <n v="8500"/>
    <x v="2"/>
    <x v="0"/>
  </r>
  <r>
    <x v="4"/>
    <d v="1899-12-30T15:18:00"/>
    <s v="EL-00227"/>
    <s v="Elif Filiz"/>
    <x v="3"/>
    <x v="13"/>
    <n v="3520"/>
    <n v="9"/>
    <x v="2"/>
    <n v="31680"/>
    <x v="2"/>
    <x v="2"/>
  </r>
  <r>
    <x v="145"/>
    <d v="1899-12-30T10:31:00"/>
    <s v="AY-00228"/>
    <s v="Aydın Merden"/>
    <x v="3"/>
    <x v="2"/>
    <n v="250"/>
    <n v="7"/>
    <x v="3"/>
    <n v="1750"/>
    <x v="2"/>
    <x v="0"/>
  </r>
  <r>
    <x v="151"/>
    <d v="1899-12-30T12:07:00"/>
    <s v="EM-00229"/>
    <s v="Emre Aksoy"/>
    <x v="8"/>
    <x v="3"/>
    <n v="645"/>
    <n v="8"/>
    <x v="2"/>
    <n v="5160"/>
    <x v="0"/>
    <x v="0"/>
  </r>
  <r>
    <x v="152"/>
    <d v="1899-12-30T08:28:00"/>
    <s v="MA-00230"/>
    <s v="Mahmut Nuri Tavşan"/>
    <x v="4"/>
    <x v="1"/>
    <n v="2400"/>
    <n v="9"/>
    <x v="2"/>
    <n v="21600"/>
    <x v="2"/>
    <x v="2"/>
  </r>
  <r>
    <x v="124"/>
    <d v="1899-12-30T21:08:00"/>
    <s v="MÜ-00231"/>
    <s v="Münever Baloğlu"/>
    <x v="8"/>
    <x v="11"/>
    <n v="3650"/>
    <n v="8"/>
    <x v="2"/>
    <n v="29200"/>
    <x v="0"/>
    <x v="2"/>
  </r>
  <r>
    <x v="153"/>
    <d v="1899-12-30T08:44:00"/>
    <s v="FE-00232"/>
    <s v="Ferhan Akdeniz"/>
    <x v="5"/>
    <x v="11"/>
    <n v="3650"/>
    <n v="3"/>
    <x v="1"/>
    <n v="10950"/>
    <x v="2"/>
    <x v="1"/>
  </r>
  <r>
    <x v="7"/>
    <d v="1899-12-30T22:22:00"/>
    <s v="İH-00233"/>
    <s v="İhsan Evrenos"/>
    <x v="4"/>
    <x v="1"/>
    <n v="2400"/>
    <n v="8"/>
    <x v="1"/>
    <n v="19200"/>
    <x v="1"/>
    <x v="1"/>
  </r>
  <r>
    <x v="152"/>
    <d v="1899-12-30T16:11:00"/>
    <s v="NE-00234"/>
    <s v="Nevriye Duman"/>
    <x v="3"/>
    <x v="13"/>
    <n v="3520"/>
    <n v="6"/>
    <x v="1"/>
    <n v="21120"/>
    <x v="1"/>
    <x v="2"/>
  </r>
  <r>
    <x v="154"/>
    <d v="1899-12-30T17:18:00"/>
    <s v="LA-00235"/>
    <s v="Latife Havas"/>
    <x v="3"/>
    <x v="6"/>
    <n v="5600"/>
    <n v="10"/>
    <x v="0"/>
    <n v="56000"/>
    <x v="2"/>
    <x v="2"/>
  </r>
  <r>
    <x v="117"/>
    <d v="1899-12-30T08:13:00"/>
    <s v="AY-00236"/>
    <s v="Ayşe Akcan Paksoy"/>
    <x v="8"/>
    <x v="4"/>
    <n v="8740"/>
    <n v="8"/>
    <x v="2"/>
    <n v="69920"/>
    <x v="0"/>
    <x v="2"/>
  </r>
  <r>
    <x v="155"/>
    <d v="1899-12-30T22:07:00"/>
    <s v="ÖM-00237"/>
    <s v="Ömer Dokumacıoğlu"/>
    <x v="0"/>
    <x v="13"/>
    <n v="3520"/>
    <n v="5"/>
    <x v="2"/>
    <n v="17600"/>
    <x v="1"/>
    <x v="1"/>
  </r>
  <r>
    <x v="156"/>
    <d v="1899-12-30T08:13:00"/>
    <s v="SE-00238"/>
    <s v="Seda Baygeldi"/>
    <x v="1"/>
    <x v="3"/>
    <n v="645"/>
    <n v="8"/>
    <x v="1"/>
    <n v="5160"/>
    <x v="2"/>
    <x v="0"/>
  </r>
  <r>
    <x v="88"/>
    <d v="1899-12-30T17:12:00"/>
    <s v="AR-00239"/>
    <s v="Arda Özen"/>
    <x v="3"/>
    <x v="4"/>
    <n v="8740"/>
    <n v="3"/>
    <x v="2"/>
    <n v="26220"/>
    <x v="0"/>
    <x v="2"/>
  </r>
  <r>
    <x v="157"/>
    <d v="1899-12-30T22:52:00"/>
    <s v="EM-00240"/>
    <s v="Emine Ardıç"/>
    <x v="0"/>
    <x v="11"/>
    <n v="3650"/>
    <n v="10"/>
    <x v="2"/>
    <n v="36500"/>
    <x v="2"/>
    <x v="2"/>
  </r>
  <r>
    <x v="158"/>
    <d v="1899-12-30T15:49:00"/>
    <s v="Bİ-00241"/>
    <s v="Birsen Koç"/>
    <x v="8"/>
    <x v="8"/>
    <n v="1240"/>
    <n v="4"/>
    <x v="1"/>
    <n v="4960"/>
    <x v="0"/>
    <x v="0"/>
  </r>
  <r>
    <x v="132"/>
    <d v="1899-12-30T15:18:00"/>
    <s v="ME-00242"/>
    <s v="Mehmet Burhan Olpak"/>
    <x v="5"/>
    <x v="11"/>
    <n v="3650"/>
    <n v="6"/>
    <x v="0"/>
    <n v="21900"/>
    <x v="0"/>
    <x v="2"/>
  </r>
  <r>
    <x v="159"/>
    <d v="1899-12-30T16:36:00"/>
    <s v="EM-00243"/>
    <s v="Emel Taşkıran"/>
    <x v="7"/>
    <x v="6"/>
    <n v="5600"/>
    <n v="7"/>
    <x v="2"/>
    <n v="39200"/>
    <x v="0"/>
    <x v="2"/>
  </r>
  <r>
    <x v="160"/>
    <d v="1899-12-30T12:21:00"/>
    <s v="ZE-00244"/>
    <s v="Zehra Erdem"/>
    <x v="0"/>
    <x v="7"/>
    <n v="230"/>
    <n v="7"/>
    <x v="2"/>
    <n v="1610"/>
    <x v="1"/>
    <x v="0"/>
  </r>
  <r>
    <x v="161"/>
    <d v="1899-12-30T16:09:00"/>
    <s v="AH-00245"/>
    <s v="Ahmet Serkan Murt"/>
    <x v="0"/>
    <x v="13"/>
    <n v="3520"/>
    <n v="10"/>
    <x v="0"/>
    <n v="35200"/>
    <x v="2"/>
    <x v="2"/>
  </r>
  <r>
    <x v="162"/>
    <d v="1899-12-30T19:32:00"/>
    <s v="BE-00246"/>
    <s v="Bengühan Siğa"/>
    <x v="8"/>
    <x v="4"/>
    <n v="8740"/>
    <n v="10"/>
    <x v="2"/>
    <n v="87400"/>
    <x v="1"/>
    <x v="2"/>
  </r>
  <r>
    <x v="163"/>
    <d v="1899-12-30T09:24:00"/>
    <s v="EL-00247"/>
    <s v="Elif Şaşmaz"/>
    <x v="1"/>
    <x v="10"/>
    <n v="950"/>
    <n v="5"/>
    <x v="1"/>
    <n v="4750"/>
    <x v="1"/>
    <x v="0"/>
  </r>
  <r>
    <x v="109"/>
    <d v="1899-12-30T22:37:00"/>
    <s v="EM-00248"/>
    <s v="Emine Karacan Erşekerci"/>
    <x v="4"/>
    <x v="9"/>
    <n v="75"/>
    <n v="9"/>
    <x v="3"/>
    <n v="675"/>
    <x v="2"/>
    <x v="0"/>
  </r>
  <r>
    <x v="129"/>
    <d v="1899-12-30T14:23:00"/>
    <s v="Şİ-00249"/>
    <s v="Şirin Olgaç"/>
    <x v="3"/>
    <x v="7"/>
    <n v="230"/>
    <n v="8"/>
    <x v="0"/>
    <n v="1840"/>
    <x v="2"/>
    <x v="0"/>
  </r>
  <r>
    <x v="27"/>
    <d v="1899-12-30T11:59:00"/>
    <s v="MÜ-00250"/>
    <s v="Münever Aykan"/>
    <x v="7"/>
    <x v="6"/>
    <n v="5600"/>
    <n v="6"/>
    <x v="2"/>
    <n v="33600"/>
    <x v="1"/>
    <x v="2"/>
  </r>
  <r>
    <x v="101"/>
    <d v="1899-12-30T08:05:00"/>
    <s v="HA-00251"/>
    <s v="Hasibe Sak"/>
    <x v="2"/>
    <x v="1"/>
    <n v="2400"/>
    <n v="6"/>
    <x v="1"/>
    <n v="14400"/>
    <x v="2"/>
    <x v="1"/>
  </r>
  <r>
    <x v="164"/>
    <d v="1899-12-30T15:57:00"/>
    <s v="AD-00252"/>
    <s v="Adem Güven Meşe"/>
    <x v="3"/>
    <x v="11"/>
    <n v="3650"/>
    <n v="9"/>
    <x v="1"/>
    <n v="32850"/>
    <x v="2"/>
    <x v="2"/>
  </r>
  <r>
    <x v="49"/>
    <d v="1899-12-30T19:44:00"/>
    <s v="SO-00253"/>
    <s v="Songül Kızanoğlu"/>
    <x v="4"/>
    <x v="4"/>
    <n v="8740"/>
    <n v="9"/>
    <x v="1"/>
    <n v="78660"/>
    <x v="0"/>
    <x v="2"/>
  </r>
  <r>
    <x v="89"/>
    <d v="1899-12-30T11:16:00"/>
    <s v="ER-00254"/>
    <s v="Ercan Kanık Yüksek"/>
    <x v="1"/>
    <x v="6"/>
    <n v="5600"/>
    <n v="7"/>
    <x v="2"/>
    <n v="39200"/>
    <x v="2"/>
    <x v="2"/>
  </r>
  <r>
    <x v="96"/>
    <d v="1899-12-30T19:19:00"/>
    <s v="MA-00255"/>
    <s v="Mahmut Çakır"/>
    <x v="5"/>
    <x v="4"/>
    <n v="8740"/>
    <n v="7"/>
    <x v="2"/>
    <n v="61180"/>
    <x v="2"/>
    <x v="2"/>
  </r>
  <r>
    <x v="165"/>
    <d v="1899-12-30T16:11:00"/>
    <s v="EN-00256"/>
    <s v="Ender İlkay"/>
    <x v="4"/>
    <x v="13"/>
    <n v="3520"/>
    <n v="3"/>
    <x v="0"/>
    <n v="10560"/>
    <x v="1"/>
    <x v="1"/>
  </r>
  <r>
    <x v="37"/>
    <d v="1899-12-30T12:54:00"/>
    <s v="MA-00257"/>
    <s v="Mahmut Özan Sanhal"/>
    <x v="2"/>
    <x v="8"/>
    <n v="1240"/>
    <n v="3"/>
    <x v="2"/>
    <n v="3720"/>
    <x v="2"/>
    <x v="0"/>
  </r>
  <r>
    <x v="33"/>
    <d v="1899-12-30T09:08:00"/>
    <s v="DE-00258"/>
    <s v="Demet Toprak"/>
    <x v="0"/>
    <x v="8"/>
    <n v="1240"/>
    <n v="7"/>
    <x v="2"/>
    <n v="8680"/>
    <x v="0"/>
    <x v="0"/>
  </r>
  <r>
    <x v="166"/>
    <d v="1899-12-30T20:13:00"/>
    <s v="BE-00259"/>
    <s v="Bedriye Müge Özcan"/>
    <x v="3"/>
    <x v="10"/>
    <n v="950"/>
    <n v="5"/>
    <x v="2"/>
    <n v="4750"/>
    <x v="1"/>
    <x v="0"/>
  </r>
  <r>
    <x v="167"/>
    <d v="1899-12-30T13:56:00"/>
    <s v="BE-00260"/>
    <s v="Betül Yılmaz"/>
    <x v="4"/>
    <x v="2"/>
    <n v="250"/>
    <n v="3"/>
    <x v="1"/>
    <n v="750"/>
    <x v="1"/>
    <x v="0"/>
  </r>
  <r>
    <x v="58"/>
    <d v="1899-12-30T16:37:00"/>
    <s v="BU-00261"/>
    <s v="Burçin Öztürk"/>
    <x v="1"/>
    <x v="12"/>
    <n v="25"/>
    <n v="4"/>
    <x v="2"/>
    <n v="100"/>
    <x v="0"/>
    <x v="0"/>
  </r>
  <r>
    <x v="168"/>
    <d v="1899-12-30T08:57:00"/>
    <s v="NE-00262"/>
    <s v="Neşe Kurt"/>
    <x v="7"/>
    <x v="6"/>
    <n v="5600"/>
    <n v="10"/>
    <x v="1"/>
    <n v="56000"/>
    <x v="1"/>
    <x v="2"/>
  </r>
  <r>
    <x v="169"/>
    <d v="1899-12-30T10:08:00"/>
    <s v="PI-00263"/>
    <s v="Pınar Murt"/>
    <x v="6"/>
    <x v="1"/>
    <n v="2400"/>
    <n v="6"/>
    <x v="2"/>
    <n v="14400"/>
    <x v="2"/>
    <x v="1"/>
  </r>
  <r>
    <x v="170"/>
    <d v="1899-12-30T20:46:00"/>
    <s v="RA-00264"/>
    <s v="Ramazan Şaşmaz"/>
    <x v="7"/>
    <x v="12"/>
    <n v="25"/>
    <n v="4"/>
    <x v="2"/>
    <n v="100"/>
    <x v="1"/>
    <x v="0"/>
  </r>
  <r>
    <x v="171"/>
    <d v="1899-12-30T08:25:00"/>
    <s v="TU-00265"/>
    <s v="Tuba Orhon"/>
    <x v="0"/>
    <x v="4"/>
    <n v="8740"/>
    <n v="8"/>
    <x v="2"/>
    <n v="69920"/>
    <x v="1"/>
    <x v="2"/>
  </r>
  <r>
    <x v="126"/>
    <d v="1899-12-30T15:06:00"/>
    <s v="Nİ-00266"/>
    <s v="Nizamettin Karacan"/>
    <x v="2"/>
    <x v="12"/>
    <n v="25"/>
    <n v="10"/>
    <x v="2"/>
    <n v="250"/>
    <x v="2"/>
    <x v="0"/>
  </r>
  <r>
    <x v="77"/>
    <d v="1899-12-30T13:28:00"/>
    <s v="AY-00267"/>
    <s v="Aycan Özden Söker"/>
    <x v="5"/>
    <x v="8"/>
    <n v="1240"/>
    <n v="9"/>
    <x v="2"/>
    <n v="11160"/>
    <x v="1"/>
    <x v="1"/>
  </r>
  <r>
    <x v="172"/>
    <d v="1899-12-30T17:22:00"/>
    <s v="MU-00268"/>
    <s v="Mustafa Büyükcam"/>
    <x v="5"/>
    <x v="0"/>
    <n v="620"/>
    <n v="3"/>
    <x v="1"/>
    <n v="1860"/>
    <x v="1"/>
    <x v="0"/>
  </r>
  <r>
    <x v="81"/>
    <d v="1899-12-30T20:40:00"/>
    <s v="ER-00269"/>
    <s v="Ercan Şirzai"/>
    <x v="3"/>
    <x v="3"/>
    <n v="645"/>
    <n v="6"/>
    <x v="2"/>
    <n v="3870"/>
    <x v="2"/>
    <x v="0"/>
  </r>
  <r>
    <x v="150"/>
    <d v="1899-12-30T09:45:00"/>
    <s v="VO-00270"/>
    <s v="Volkan Akgül"/>
    <x v="5"/>
    <x v="5"/>
    <n v="850"/>
    <n v="5"/>
    <x v="2"/>
    <n v="4250"/>
    <x v="0"/>
    <x v="0"/>
  </r>
  <r>
    <x v="91"/>
    <d v="1899-12-30T18:50:00"/>
    <s v="EM-00271"/>
    <s v="Emrah Kemal Erdem"/>
    <x v="8"/>
    <x v="13"/>
    <n v="3520"/>
    <n v="3"/>
    <x v="2"/>
    <n v="10560"/>
    <x v="0"/>
    <x v="1"/>
  </r>
  <r>
    <x v="173"/>
    <d v="1899-12-30T17:13:00"/>
    <s v="DE-00272"/>
    <s v="Derya Güvenç"/>
    <x v="6"/>
    <x v="6"/>
    <n v="5600"/>
    <n v="10"/>
    <x v="1"/>
    <n v="56000"/>
    <x v="1"/>
    <x v="2"/>
  </r>
  <r>
    <x v="174"/>
    <d v="1899-12-30T20:25:00"/>
    <s v="MU-00273"/>
    <s v="Mustafa Duman"/>
    <x v="0"/>
    <x v="3"/>
    <n v="645"/>
    <n v="5"/>
    <x v="1"/>
    <n v="3225"/>
    <x v="1"/>
    <x v="0"/>
  </r>
  <r>
    <x v="172"/>
    <d v="1899-12-30T21:15:00"/>
    <s v="SÜ-00274"/>
    <s v="Süleyman Şirzai"/>
    <x v="8"/>
    <x v="13"/>
    <n v="3520"/>
    <n v="6"/>
    <x v="0"/>
    <n v="21120"/>
    <x v="2"/>
    <x v="2"/>
  </r>
  <r>
    <x v="175"/>
    <d v="1899-12-30T21:07:00"/>
    <s v="DE-00275"/>
    <s v="Demet Bolat"/>
    <x v="3"/>
    <x v="0"/>
    <n v="620"/>
    <n v="9"/>
    <x v="2"/>
    <n v="5580"/>
    <x v="0"/>
    <x v="0"/>
  </r>
  <r>
    <x v="176"/>
    <d v="1899-12-30T16:45:00"/>
    <s v="UL-00276"/>
    <s v="Ulaş Aslan"/>
    <x v="7"/>
    <x v="7"/>
    <n v="230"/>
    <n v="10"/>
    <x v="2"/>
    <n v="2300"/>
    <x v="0"/>
    <x v="0"/>
  </r>
  <r>
    <x v="177"/>
    <d v="1899-12-30T21:12:00"/>
    <s v="GÜ-00277"/>
    <s v="Gülsen Göksoy"/>
    <x v="4"/>
    <x v="5"/>
    <n v="850"/>
    <n v="9"/>
    <x v="2"/>
    <n v="7650"/>
    <x v="2"/>
    <x v="0"/>
  </r>
  <r>
    <x v="24"/>
    <d v="1899-12-30T15:12:00"/>
    <s v="İB-00278"/>
    <s v="İbrahim Tayfun Urfalı"/>
    <x v="0"/>
    <x v="1"/>
    <n v="2400"/>
    <n v="8"/>
    <x v="2"/>
    <n v="19200"/>
    <x v="0"/>
    <x v="1"/>
  </r>
  <r>
    <x v="178"/>
    <d v="1899-12-30T15:33:00"/>
    <s v="İS-00279"/>
    <s v="İsa Merden"/>
    <x v="4"/>
    <x v="10"/>
    <n v="950"/>
    <n v="3"/>
    <x v="2"/>
    <n v="2850"/>
    <x v="2"/>
    <x v="0"/>
  </r>
  <r>
    <x v="12"/>
    <d v="1899-12-30T08:36:00"/>
    <s v="DE-00280"/>
    <s v="Derviş Gedik Yılmaz"/>
    <x v="2"/>
    <x v="11"/>
    <n v="3650"/>
    <n v="4"/>
    <x v="2"/>
    <n v="14600"/>
    <x v="0"/>
    <x v="1"/>
  </r>
  <r>
    <x v="179"/>
    <d v="1899-12-30T14:24:00"/>
    <s v="MA-00281"/>
    <s v="Mahmut Nuri Güngör"/>
    <x v="8"/>
    <x v="11"/>
    <n v="3650"/>
    <n v="3"/>
    <x v="2"/>
    <n v="10950"/>
    <x v="0"/>
    <x v="1"/>
  </r>
  <r>
    <x v="53"/>
    <d v="1899-12-30T13:03:00"/>
    <s v="TU-00282"/>
    <s v="Tuğra Soydan"/>
    <x v="6"/>
    <x v="8"/>
    <n v="1240"/>
    <n v="10"/>
    <x v="0"/>
    <n v="12400"/>
    <x v="1"/>
    <x v="1"/>
  </r>
  <r>
    <x v="125"/>
    <d v="1899-12-30T09:22:00"/>
    <s v="MÜ-00283"/>
    <s v="Mücahit Taş"/>
    <x v="2"/>
    <x v="12"/>
    <n v="25"/>
    <n v="10"/>
    <x v="0"/>
    <n v="250"/>
    <x v="2"/>
    <x v="0"/>
  </r>
  <r>
    <x v="180"/>
    <d v="1899-12-30T10:24:00"/>
    <s v="FA-00284"/>
    <s v="Fatih Nazmi Eren"/>
    <x v="6"/>
    <x v="7"/>
    <n v="230"/>
    <n v="3"/>
    <x v="1"/>
    <n v="690"/>
    <x v="2"/>
    <x v="0"/>
  </r>
  <r>
    <x v="181"/>
    <d v="1899-12-30T11:59:00"/>
    <s v="ME-00285"/>
    <s v="Mehtap Küçükgöncü"/>
    <x v="2"/>
    <x v="11"/>
    <n v="3650"/>
    <n v="5"/>
    <x v="1"/>
    <n v="18250"/>
    <x v="0"/>
    <x v="1"/>
  </r>
  <r>
    <x v="182"/>
    <d v="1899-12-30T15:21:00"/>
    <s v="AY-00286"/>
    <s v="Ayşe Gül Hancıoğlu"/>
    <x v="8"/>
    <x v="0"/>
    <n v="620"/>
    <n v="5"/>
    <x v="1"/>
    <n v="3100"/>
    <x v="2"/>
    <x v="0"/>
  </r>
  <r>
    <x v="183"/>
    <d v="1899-12-30T10:55:00"/>
    <s v="ÜN-00287"/>
    <s v="Ünsal Önder Siviş"/>
    <x v="3"/>
    <x v="9"/>
    <n v="75"/>
    <n v="7"/>
    <x v="2"/>
    <n v="525"/>
    <x v="2"/>
    <x v="0"/>
  </r>
  <r>
    <x v="62"/>
    <d v="1899-12-30T18:08:00"/>
    <s v="SE-00288"/>
    <s v="Serhat Yılmaz İnal"/>
    <x v="2"/>
    <x v="0"/>
    <n v="620"/>
    <n v="7"/>
    <x v="2"/>
    <n v="4340"/>
    <x v="2"/>
    <x v="0"/>
  </r>
  <r>
    <x v="184"/>
    <d v="1899-12-30T15:50:00"/>
    <s v="FU-00289"/>
    <s v="Fuat Öcalan"/>
    <x v="8"/>
    <x v="7"/>
    <n v="230"/>
    <n v="3"/>
    <x v="2"/>
    <n v="690"/>
    <x v="1"/>
    <x v="0"/>
  </r>
  <r>
    <x v="185"/>
    <d v="1899-12-30T10:48:00"/>
    <s v="MÜ-00290"/>
    <s v="Mücahit Yılmaz"/>
    <x v="3"/>
    <x v="9"/>
    <n v="75"/>
    <n v="10"/>
    <x v="2"/>
    <n v="750"/>
    <x v="2"/>
    <x v="0"/>
  </r>
  <r>
    <x v="106"/>
    <d v="1899-12-30T08:26:00"/>
    <s v="ME-00291"/>
    <s v="Meltem Aksel"/>
    <x v="4"/>
    <x v="6"/>
    <n v="5600"/>
    <n v="9"/>
    <x v="1"/>
    <n v="50400"/>
    <x v="1"/>
    <x v="2"/>
  </r>
  <r>
    <x v="77"/>
    <d v="1899-12-30T12:04:00"/>
    <s v="Cİ-00292"/>
    <s v="Cihan Karaköse"/>
    <x v="5"/>
    <x v="2"/>
    <n v="250"/>
    <n v="10"/>
    <x v="2"/>
    <n v="2500"/>
    <x v="2"/>
    <x v="0"/>
  </r>
  <r>
    <x v="186"/>
    <d v="1899-12-30T19:07:00"/>
    <s v="EM-00293"/>
    <s v="Emine Hıdıroğlu"/>
    <x v="5"/>
    <x v="12"/>
    <n v="25"/>
    <n v="3"/>
    <x v="1"/>
    <n v="75"/>
    <x v="0"/>
    <x v="0"/>
  </r>
  <r>
    <x v="27"/>
    <d v="1899-12-30T20:54:00"/>
    <s v="BE-00294"/>
    <s v="Bengü Demirhan"/>
    <x v="2"/>
    <x v="7"/>
    <n v="230"/>
    <n v="5"/>
    <x v="0"/>
    <n v="1150"/>
    <x v="1"/>
    <x v="0"/>
  </r>
  <r>
    <x v="50"/>
    <d v="1899-12-30T19:20:00"/>
    <s v="İL-00295"/>
    <s v="İlker Müezzinoğlu"/>
    <x v="2"/>
    <x v="8"/>
    <n v="1240"/>
    <n v="9"/>
    <x v="0"/>
    <n v="11160"/>
    <x v="2"/>
    <x v="1"/>
  </r>
  <r>
    <x v="165"/>
    <d v="1899-12-30T08:33:00"/>
    <s v="ER-00296"/>
    <s v="Ergün Akyol"/>
    <x v="3"/>
    <x v="11"/>
    <n v="3650"/>
    <n v="9"/>
    <x v="1"/>
    <n v="32850"/>
    <x v="2"/>
    <x v="2"/>
  </r>
  <r>
    <x v="173"/>
    <d v="1899-12-30T14:35:00"/>
    <s v="NE-00297"/>
    <s v="Nevroz Gerdan"/>
    <x v="1"/>
    <x v="8"/>
    <n v="1240"/>
    <n v="9"/>
    <x v="2"/>
    <n v="11160"/>
    <x v="0"/>
    <x v="1"/>
  </r>
  <r>
    <x v="187"/>
    <d v="1899-12-30T12:51:00"/>
    <s v="AY-00298"/>
    <s v="Ayşe Akyol"/>
    <x v="5"/>
    <x v="10"/>
    <n v="950"/>
    <n v="10"/>
    <x v="2"/>
    <n v="9500"/>
    <x v="0"/>
    <x v="0"/>
  </r>
  <r>
    <x v="188"/>
    <d v="1899-12-30T14:59:00"/>
    <s v="MU-00299"/>
    <s v="Mustafa Kürşat Kaya"/>
    <x v="1"/>
    <x v="8"/>
    <n v="1240"/>
    <n v="3"/>
    <x v="2"/>
    <n v="3720"/>
    <x v="2"/>
    <x v="0"/>
  </r>
  <r>
    <x v="189"/>
    <d v="1899-12-30T17:23:00"/>
    <s v="FU-00300"/>
    <s v="Funda Bektaş"/>
    <x v="7"/>
    <x v="11"/>
    <n v="3650"/>
    <n v="4"/>
    <x v="2"/>
    <n v="14600"/>
    <x v="2"/>
    <x v="1"/>
  </r>
  <r>
    <x v="190"/>
    <d v="1899-12-30T12:54:00"/>
    <s v="ÜM-00301"/>
    <s v="Ümit Özkurt"/>
    <x v="7"/>
    <x v="6"/>
    <n v="5600"/>
    <n v="7"/>
    <x v="1"/>
    <n v="39200"/>
    <x v="2"/>
    <x v="2"/>
  </r>
  <r>
    <x v="156"/>
    <d v="1899-12-30T09:44:00"/>
    <s v="Nİ-00302"/>
    <s v="Nihal Kocakaya Altundal"/>
    <x v="3"/>
    <x v="2"/>
    <n v="250"/>
    <n v="7"/>
    <x v="3"/>
    <n v="1750"/>
    <x v="2"/>
    <x v="0"/>
  </r>
  <r>
    <x v="90"/>
    <d v="1899-12-30T09:13:00"/>
    <s v="İB-00303"/>
    <s v="İbrahim Akdeniz"/>
    <x v="1"/>
    <x v="13"/>
    <n v="3520"/>
    <n v="7"/>
    <x v="2"/>
    <n v="24640"/>
    <x v="1"/>
    <x v="2"/>
  </r>
  <r>
    <x v="106"/>
    <d v="1899-12-30T08:04:00"/>
    <s v="Bİ-00304"/>
    <s v="Bilgin Öztürk"/>
    <x v="6"/>
    <x v="6"/>
    <n v="5600"/>
    <n v="8"/>
    <x v="2"/>
    <n v="44800"/>
    <x v="2"/>
    <x v="2"/>
  </r>
  <r>
    <x v="73"/>
    <d v="1899-12-30T12:08:00"/>
    <s v="FU-00305"/>
    <s v="Fuat Şeliman"/>
    <x v="4"/>
    <x v="7"/>
    <n v="230"/>
    <n v="7"/>
    <x v="2"/>
    <n v="1610"/>
    <x v="0"/>
    <x v="0"/>
  </r>
  <r>
    <x v="191"/>
    <d v="1899-12-30T08:50:00"/>
    <s v="ME-00306"/>
    <s v="Mesut Vural"/>
    <x v="7"/>
    <x v="0"/>
    <n v="620"/>
    <n v="4"/>
    <x v="1"/>
    <n v="2480"/>
    <x v="1"/>
    <x v="0"/>
  </r>
  <r>
    <x v="88"/>
    <d v="1899-12-30T14:54:00"/>
    <s v="BU-00307"/>
    <s v="Burak Gümüşay"/>
    <x v="0"/>
    <x v="10"/>
    <n v="950"/>
    <n v="6"/>
    <x v="2"/>
    <n v="5700"/>
    <x v="0"/>
    <x v="0"/>
  </r>
  <r>
    <x v="37"/>
    <d v="1899-12-30T11:48:00"/>
    <s v="KE-00308"/>
    <s v="Kenan Ahmet Küfeciler"/>
    <x v="4"/>
    <x v="2"/>
    <n v="250"/>
    <n v="8"/>
    <x v="0"/>
    <n v="2000"/>
    <x v="0"/>
    <x v="0"/>
  </r>
  <r>
    <x v="5"/>
    <d v="1899-12-30T09:15:00"/>
    <s v="GÜ-00309"/>
    <s v="Gülbahar Alay"/>
    <x v="0"/>
    <x v="3"/>
    <n v="645"/>
    <n v="5"/>
    <x v="4"/>
    <n v="3225"/>
    <x v="0"/>
    <x v="0"/>
  </r>
  <r>
    <x v="123"/>
    <d v="1899-12-30T16:37:00"/>
    <s v="Sİ-00310"/>
    <s v="Sibel Şanlıkan"/>
    <x v="1"/>
    <x v="0"/>
    <n v="620"/>
    <n v="6"/>
    <x v="0"/>
    <n v="3720"/>
    <x v="0"/>
    <x v="0"/>
  </r>
  <r>
    <x v="21"/>
    <d v="1899-12-30T19:44:00"/>
    <s v="SE-00311"/>
    <s v="Serdar Büküm"/>
    <x v="0"/>
    <x v="12"/>
    <n v="25"/>
    <n v="7"/>
    <x v="1"/>
    <n v="175"/>
    <x v="2"/>
    <x v="0"/>
  </r>
  <r>
    <x v="19"/>
    <d v="1899-12-30T21:38:00"/>
    <s v="GÜ-00312"/>
    <s v="Gülay Çelik"/>
    <x v="5"/>
    <x v="4"/>
    <n v="8740"/>
    <n v="5"/>
    <x v="1"/>
    <n v="43700"/>
    <x v="2"/>
    <x v="2"/>
  </r>
  <r>
    <x v="124"/>
    <d v="1899-12-30T21:45:00"/>
    <s v="AH-00313"/>
    <s v="Ahmet Küçükgöncü"/>
    <x v="3"/>
    <x v="0"/>
    <n v="620"/>
    <n v="6"/>
    <x v="0"/>
    <n v="3720"/>
    <x v="0"/>
    <x v="0"/>
  </r>
  <r>
    <x v="148"/>
    <d v="1899-12-30T11:27:00"/>
    <s v="HA-00314"/>
    <s v="Hande Öztürk"/>
    <x v="3"/>
    <x v="0"/>
    <n v="620"/>
    <n v="6"/>
    <x v="2"/>
    <n v="3720"/>
    <x v="2"/>
    <x v="0"/>
  </r>
  <r>
    <x v="133"/>
    <d v="1899-12-30T12:42:00"/>
    <s v="JA-00315"/>
    <s v="Jale Karakuş"/>
    <x v="3"/>
    <x v="6"/>
    <n v="5600"/>
    <n v="3"/>
    <x v="0"/>
    <n v="16800"/>
    <x v="0"/>
    <x v="1"/>
  </r>
  <r>
    <x v="14"/>
    <d v="1899-12-30T17:21:00"/>
    <s v="SE-00316"/>
    <s v="Serkan Ayhan"/>
    <x v="5"/>
    <x v="6"/>
    <n v="5600"/>
    <n v="3"/>
    <x v="2"/>
    <n v="16800"/>
    <x v="2"/>
    <x v="1"/>
  </r>
  <r>
    <x v="189"/>
    <d v="1899-12-30T11:06:00"/>
    <s v="MU-00317"/>
    <s v="Mustafa Nafiz Eren"/>
    <x v="2"/>
    <x v="3"/>
    <n v="645"/>
    <n v="9"/>
    <x v="0"/>
    <n v="5805"/>
    <x v="1"/>
    <x v="0"/>
  </r>
  <r>
    <x v="192"/>
    <d v="1899-12-30T10:50:00"/>
    <s v="ÇE-00318"/>
    <s v="Çetin Dilek"/>
    <x v="1"/>
    <x v="4"/>
    <n v="8740"/>
    <n v="5"/>
    <x v="2"/>
    <n v="43700"/>
    <x v="2"/>
    <x v="2"/>
  </r>
  <r>
    <x v="109"/>
    <d v="1899-12-30T14:14:00"/>
    <s v="Fİ-00319"/>
    <s v="Filiz Özdemir"/>
    <x v="6"/>
    <x v="11"/>
    <n v="3650"/>
    <n v="4"/>
    <x v="2"/>
    <n v="14600"/>
    <x v="0"/>
    <x v="1"/>
  </r>
  <r>
    <x v="117"/>
    <d v="1899-12-30T20:18:00"/>
    <s v="BE-00320"/>
    <s v="Berfin Can Sürüm"/>
    <x v="4"/>
    <x v="10"/>
    <n v="950"/>
    <n v="10"/>
    <x v="2"/>
    <n v="9500"/>
    <x v="2"/>
    <x v="0"/>
  </r>
  <r>
    <x v="165"/>
    <d v="1899-12-30T10:40:00"/>
    <s v="GÖ-00321"/>
    <s v="Gökhan Demirel"/>
    <x v="4"/>
    <x v="2"/>
    <n v="250"/>
    <n v="5"/>
    <x v="0"/>
    <n v="1250"/>
    <x v="0"/>
    <x v="0"/>
  </r>
  <r>
    <x v="193"/>
    <d v="1899-12-30T22:20:00"/>
    <s v="EM-00322"/>
    <s v="Emre Kırış"/>
    <x v="5"/>
    <x v="1"/>
    <n v="2400"/>
    <n v="9"/>
    <x v="1"/>
    <n v="21600"/>
    <x v="1"/>
    <x v="2"/>
  </r>
  <r>
    <x v="183"/>
    <d v="1899-12-30T21:29:00"/>
    <s v="İB-00323"/>
    <s v="İbrahim Barış Yüzbaşıoğlu"/>
    <x v="3"/>
    <x v="13"/>
    <n v="3520"/>
    <n v="8"/>
    <x v="2"/>
    <n v="28160"/>
    <x v="1"/>
    <x v="2"/>
  </r>
  <r>
    <x v="194"/>
    <d v="1899-12-30T10:50:00"/>
    <s v="MU-00324"/>
    <s v="Murat Vural"/>
    <x v="5"/>
    <x v="8"/>
    <n v="1240"/>
    <n v="3"/>
    <x v="0"/>
    <n v="3720"/>
    <x v="0"/>
    <x v="0"/>
  </r>
  <r>
    <x v="120"/>
    <d v="1899-12-30T21:19:00"/>
    <s v="FE-00325"/>
    <s v="Feyza Yücel"/>
    <x v="4"/>
    <x v="11"/>
    <n v="3650"/>
    <n v="5"/>
    <x v="1"/>
    <n v="18250"/>
    <x v="2"/>
    <x v="1"/>
  </r>
  <r>
    <x v="32"/>
    <d v="1899-12-30T17:09:00"/>
    <s v="FA-00326"/>
    <s v="Fatma Ece Biçer"/>
    <x v="5"/>
    <x v="11"/>
    <n v="3650"/>
    <n v="6"/>
    <x v="1"/>
    <n v="21900"/>
    <x v="2"/>
    <x v="2"/>
  </r>
  <r>
    <x v="195"/>
    <d v="1899-12-30T08:09:00"/>
    <s v="HA-00327"/>
    <s v="Hande Emre"/>
    <x v="0"/>
    <x v="8"/>
    <n v="1240"/>
    <n v="9"/>
    <x v="0"/>
    <n v="11160"/>
    <x v="2"/>
    <x v="1"/>
  </r>
  <r>
    <x v="196"/>
    <d v="1899-12-30T15:32:00"/>
    <s v="IR-00328"/>
    <s v="Irazca Tanrıverdi Yılmaz"/>
    <x v="8"/>
    <x v="0"/>
    <n v="620"/>
    <n v="4"/>
    <x v="1"/>
    <n v="2480"/>
    <x v="2"/>
    <x v="0"/>
  </r>
  <r>
    <x v="22"/>
    <d v="1899-12-30T22:10:00"/>
    <s v="ME-00329"/>
    <s v="Mehmet Gökçe Gözcü"/>
    <x v="8"/>
    <x v="5"/>
    <n v="850"/>
    <n v="7"/>
    <x v="2"/>
    <n v="5950"/>
    <x v="0"/>
    <x v="0"/>
  </r>
  <r>
    <x v="172"/>
    <d v="1899-12-30T08:05:00"/>
    <s v="OS-00330"/>
    <s v="Osman Ayas"/>
    <x v="0"/>
    <x v="7"/>
    <n v="230"/>
    <n v="7"/>
    <x v="1"/>
    <n v="1610"/>
    <x v="0"/>
    <x v="0"/>
  </r>
  <r>
    <x v="192"/>
    <d v="1899-12-30T11:03:00"/>
    <s v="SE-00331"/>
    <s v="Serkan Yazak"/>
    <x v="1"/>
    <x v="4"/>
    <n v="8740"/>
    <n v="9"/>
    <x v="1"/>
    <n v="78660"/>
    <x v="2"/>
    <x v="2"/>
  </r>
  <r>
    <x v="49"/>
    <d v="1899-12-30T22:23:00"/>
    <s v="ME-00332"/>
    <s v="Mete Şen Tanrıkulu"/>
    <x v="0"/>
    <x v="9"/>
    <n v="75"/>
    <n v="5"/>
    <x v="0"/>
    <n v="375"/>
    <x v="2"/>
    <x v="0"/>
  </r>
  <r>
    <x v="197"/>
    <d v="1899-12-30T15:42:00"/>
    <s v="İS-00333"/>
    <s v="İsmail Yıldırım"/>
    <x v="1"/>
    <x v="4"/>
    <n v="8740"/>
    <n v="5"/>
    <x v="2"/>
    <n v="43700"/>
    <x v="2"/>
    <x v="2"/>
  </r>
  <r>
    <x v="32"/>
    <d v="1899-12-30T16:42:00"/>
    <s v="ON-00334"/>
    <s v="Onur Kadir Ergülü Eşmen"/>
    <x v="4"/>
    <x v="4"/>
    <n v="8740"/>
    <n v="6"/>
    <x v="1"/>
    <n v="52440"/>
    <x v="2"/>
    <x v="2"/>
  </r>
  <r>
    <x v="55"/>
    <d v="1899-12-30T20:09:00"/>
    <s v="AD-00335"/>
    <s v="Adem Babuş"/>
    <x v="5"/>
    <x v="0"/>
    <n v="620"/>
    <n v="5"/>
    <x v="0"/>
    <n v="3100"/>
    <x v="2"/>
    <x v="0"/>
  </r>
  <r>
    <x v="160"/>
    <d v="1899-12-30T09:35:00"/>
    <s v="ZE-00336"/>
    <s v="Zeynep Gölemez"/>
    <x v="6"/>
    <x v="8"/>
    <n v="1240"/>
    <n v="7"/>
    <x v="2"/>
    <n v="8680"/>
    <x v="2"/>
    <x v="0"/>
  </r>
  <r>
    <x v="190"/>
    <d v="1899-12-30T20:08:00"/>
    <s v="GO-00337"/>
    <s v="Gonca Balal"/>
    <x v="3"/>
    <x v="4"/>
    <n v="8740"/>
    <n v="3"/>
    <x v="1"/>
    <n v="26220"/>
    <x v="0"/>
    <x v="2"/>
  </r>
  <r>
    <x v="170"/>
    <d v="1899-12-30T21:03:00"/>
    <s v="ÖZ-00338"/>
    <s v="Özlem Adanır"/>
    <x v="4"/>
    <x v="0"/>
    <n v="620"/>
    <n v="5"/>
    <x v="2"/>
    <n v="3100"/>
    <x v="2"/>
    <x v="0"/>
  </r>
  <r>
    <x v="198"/>
    <d v="1899-12-30T15:24:00"/>
    <s v="AH-00339"/>
    <s v="Ahmet Emre Bereket"/>
    <x v="4"/>
    <x v="3"/>
    <n v="645"/>
    <n v="5"/>
    <x v="1"/>
    <n v="3225"/>
    <x v="2"/>
    <x v="0"/>
  </r>
  <r>
    <x v="199"/>
    <d v="1899-12-30T19:44:00"/>
    <s v="HÜ-00340"/>
    <s v="Hüseyin Cahit Sezgin"/>
    <x v="5"/>
    <x v="1"/>
    <n v="2400"/>
    <n v="5"/>
    <x v="0"/>
    <n v="12000"/>
    <x v="2"/>
    <x v="1"/>
  </r>
  <r>
    <x v="59"/>
    <d v="1899-12-30T22:19:00"/>
    <s v="BE-00341"/>
    <s v="Berfin Küfeciler"/>
    <x v="8"/>
    <x v="11"/>
    <n v="3650"/>
    <n v="5"/>
    <x v="2"/>
    <n v="18250"/>
    <x v="1"/>
    <x v="1"/>
  </r>
  <r>
    <x v="155"/>
    <d v="1899-12-30T08:13:00"/>
    <s v="SE-00342"/>
    <s v="Semih Gerilmez"/>
    <x v="4"/>
    <x v="12"/>
    <n v="25"/>
    <n v="10"/>
    <x v="1"/>
    <n v="250"/>
    <x v="1"/>
    <x v="0"/>
  </r>
  <r>
    <x v="200"/>
    <d v="1899-12-30T19:28:00"/>
    <s v="EM-00343"/>
    <s v="Emine Ardıç"/>
    <x v="4"/>
    <x v="2"/>
    <n v="250"/>
    <n v="7"/>
    <x v="1"/>
    <n v="1750"/>
    <x v="2"/>
    <x v="0"/>
  </r>
  <r>
    <x v="201"/>
    <d v="1899-12-30T14:51:00"/>
    <s v="MU-00344"/>
    <s v="Mustafa Gürhan Yurt"/>
    <x v="7"/>
    <x v="2"/>
    <n v="250"/>
    <n v="4"/>
    <x v="1"/>
    <n v="1000"/>
    <x v="0"/>
    <x v="0"/>
  </r>
  <r>
    <x v="37"/>
    <d v="1899-12-30T22:30:00"/>
    <s v="MU-00345"/>
    <s v="Mustafa Şatır Ertem"/>
    <x v="0"/>
    <x v="6"/>
    <n v="5600"/>
    <n v="3"/>
    <x v="1"/>
    <n v="16800"/>
    <x v="2"/>
    <x v="1"/>
  </r>
  <r>
    <x v="202"/>
    <d v="1899-12-30T12:07:00"/>
    <s v="MU-00346"/>
    <s v="Muhammet Murat Özkan"/>
    <x v="0"/>
    <x v="8"/>
    <n v="1240"/>
    <n v="5"/>
    <x v="2"/>
    <n v="6200"/>
    <x v="0"/>
    <x v="0"/>
  </r>
  <r>
    <x v="30"/>
    <d v="1899-12-30T14:46:00"/>
    <s v="AR-00347"/>
    <s v="Arzu Yağcı"/>
    <x v="4"/>
    <x v="4"/>
    <n v="8740"/>
    <n v="10"/>
    <x v="2"/>
    <n v="87400"/>
    <x v="2"/>
    <x v="2"/>
  </r>
  <r>
    <x v="203"/>
    <d v="1899-12-30T16:50:00"/>
    <s v="GÜ-00348"/>
    <s v="Gülname Özdemir"/>
    <x v="6"/>
    <x v="2"/>
    <n v="250"/>
    <n v="3"/>
    <x v="1"/>
    <n v="750"/>
    <x v="2"/>
    <x v="0"/>
  </r>
  <r>
    <x v="196"/>
    <d v="1899-12-30T15:49:00"/>
    <s v="MÜ-00349"/>
    <s v="Mübeccel Akbaş Öncel"/>
    <x v="0"/>
    <x v="7"/>
    <n v="230"/>
    <n v="5"/>
    <x v="2"/>
    <n v="1150"/>
    <x v="2"/>
    <x v="0"/>
  </r>
  <r>
    <x v="28"/>
    <d v="1899-12-30T19:40:00"/>
    <s v="RE-00350"/>
    <s v="Reşat Kaya"/>
    <x v="6"/>
    <x v="9"/>
    <n v="75"/>
    <n v="7"/>
    <x v="1"/>
    <n v="525"/>
    <x v="0"/>
    <x v="0"/>
  </r>
  <r>
    <x v="121"/>
    <d v="1899-12-30T08:46:00"/>
    <s v="SA-00351"/>
    <s v="Saliha Akkaya"/>
    <x v="2"/>
    <x v="9"/>
    <n v="75"/>
    <n v="6"/>
    <x v="4"/>
    <n v="450"/>
    <x v="1"/>
    <x v="0"/>
  </r>
  <r>
    <x v="17"/>
    <d v="1899-12-30T15:45:00"/>
    <s v="MÜ-00352"/>
    <s v="Mümüne Saraçoğlu Çekiç"/>
    <x v="3"/>
    <x v="0"/>
    <n v="620"/>
    <n v="8"/>
    <x v="2"/>
    <n v="4960"/>
    <x v="0"/>
    <x v="0"/>
  </r>
  <r>
    <x v="186"/>
    <d v="1899-12-30T21:49:00"/>
    <s v="KA-00353"/>
    <s v="Kalender Yarar"/>
    <x v="7"/>
    <x v="8"/>
    <n v="1240"/>
    <n v="10"/>
    <x v="0"/>
    <n v="12400"/>
    <x v="0"/>
    <x v="1"/>
  </r>
  <r>
    <x v="153"/>
    <d v="1899-12-30T13:45:00"/>
    <s v="UT-00354"/>
    <s v="Utku Şeliman"/>
    <x v="2"/>
    <x v="1"/>
    <n v="2400"/>
    <n v="4"/>
    <x v="2"/>
    <n v="9600"/>
    <x v="1"/>
    <x v="0"/>
  </r>
  <r>
    <x v="159"/>
    <d v="1899-12-30T12:53:00"/>
    <s v="SE-00355"/>
    <s v="Seda Demirtaş"/>
    <x v="4"/>
    <x v="11"/>
    <n v="3650"/>
    <n v="3"/>
    <x v="2"/>
    <n v="10950"/>
    <x v="1"/>
    <x v="1"/>
  </r>
  <r>
    <x v="24"/>
    <d v="1899-12-30T09:26:00"/>
    <s v="Bİ-00356"/>
    <s v="Bilge Akın"/>
    <x v="6"/>
    <x v="5"/>
    <n v="850"/>
    <n v="8"/>
    <x v="2"/>
    <n v="6800"/>
    <x v="2"/>
    <x v="0"/>
  </r>
  <r>
    <x v="204"/>
    <d v="1899-12-30T08:57:00"/>
    <s v="TU-00357"/>
    <s v="Tuğba Yegen Yılmaz"/>
    <x v="1"/>
    <x v="6"/>
    <n v="5600"/>
    <n v="6"/>
    <x v="0"/>
    <n v="33600"/>
    <x v="1"/>
    <x v="2"/>
  </r>
  <r>
    <x v="205"/>
    <d v="1899-12-30T15:56:00"/>
    <s v="ER-00358"/>
    <s v="Eray Cılız Basheer"/>
    <x v="0"/>
    <x v="12"/>
    <n v="25"/>
    <n v="9"/>
    <x v="2"/>
    <n v="225"/>
    <x v="1"/>
    <x v="0"/>
  </r>
  <r>
    <x v="206"/>
    <d v="1899-12-30T08:14:00"/>
    <s v="AL-00359"/>
    <s v="Ali Çetin"/>
    <x v="1"/>
    <x v="11"/>
    <n v="3650"/>
    <n v="10"/>
    <x v="2"/>
    <n v="36500"/>
    <x v="2"/>
    <x v="2"/>
  </r>
  <r>
    <x v="69"/>
    <d v="1899-12-30T13:49:00"/>
    <s v="AY-00360"/>
    <s v="Aykut Baloğlu"/>
    <x v="1"/>
    <x v="13"/>
    <n v="3520"/>
    <n v="9"/>
    <x v="2"/>
    <n v="31680"/>
    <x v="2"/>
    <x v="2"/>
  </r>
  <r>
    <x v="151"/>
    <d v="1899-12-30T12:11:00"/>
    <s v="KÜ-00361"/>
    <s v="Kürşat Kireççi"/>
    <x v="5"/>
    <x v="10"/>
    <n v="950"/>
    <n v="9"/>
    <x v="0"/>
    <n v="8550"/>
    <x v="2"/>
    <x v="0"/>
  </r>
  <r>
    <x v="207"/>
    <d v="1899-12-30T17:46:00"/>
    <s v="MÜ-00362"/>
    <s v="Mücahit Destegül"/>
    <x v="0"/>
    <x v="4"/>
    <n v="8740"/>
    <n v="3"/>
    <x v="2"/>
    <n v="26220"/>
    <x v="0"/>
    <x v="2"/>
  </r>
  <r>
    <x v="183"/>
    <d v="1899-12-30T22:48:00"/>
    <s v="ME-00363"/>
    <s v="Mehmet Akgül"/>
    <x v="2"/>
    <x v="4"/>
    <n v="8740"/>
    <n v="9"/>
    <x v="0"/>
    <n v="78660"/>
    <x v="0"/>
    <x v="2"/>
  </r>
  <r>
    <x v="41"/>
    <d v="1899-12-30T19:27:00"/>
    <s v="GÖ-00364"/>
    <s v="Gökay Genç"/>
    <x v="7"/>
    <x v="12"/>
    <n v="25"/>
    <n v="5"/>
    <x v="2"/>
    <n v="125"/>
    <x v="2"/>
    <x v="0"/>
  </r>
  <r>
    <x v="148"/>
    <d v="1899-12-30T12:20:00"/>
    <s v="ZE-00365"/>
    <s v="Zehra Uygur"/>
    <x v="2"/>
    <x v="7"/>
    <n v="230"/>
    <n v="3"/>
    <x v="0"/>
    <n v="690"/>
    <x v="0"/>
    <x v="0"/>
  </r>
  <r>
    <x v="208"/>
    <d v="1899-12-30T17:45:00"/>
    <s v="TU-00366"/>
    <s v="Tuğsem İçbay"/>
    <x v="5"/>
    <x v="4"/>
    <n v="8740"/>
    <n v="3"/>
    <x v="2"/>
    <n v="26220"/>
    <x v="2"/>
    <x v="2"/>
  </r>
  <r>
    <x v="146"/>
    <d v="1899-12-30T15:50:00"/>
    <s v="İL-00367"/>
    <s v="İlker Kaya"/>
    <x v="4"/>
    <x v="6"/>
    <n v="5600"/>
    <n v="7"/>
    <x v="2"/>
    <n v="39200"/>
    <x v="0"/>
    <x v="2"/>
  </r>
  <r>
    <x v="173"/>
    <d v="1899-12-30T11:09:00"/>
    <s v="EV-00368"/>
    <s v="Evrim Özdemir"/>
    <x v="5"/>
    <x v="12"/>
    <n v="25"/>
    <n v="4"/>
    <x v="2"/>
    <n v="100"/>
    <x v="1"/>
    <x v="0"/>
  </r>
  <r>
    <x v="84"/>
    <d v="1899-12-30T18:33:00"/>
    <s v="FA-00369"/>
    <s v="Faruk Köroğlu"/>
    <x v="5"/>
    <x v="2"/>
    <n v="250"/>
    <n v="7"/>
    <x v="2"/>
    <n v="1750"/>
    <x v="2"/>
    <x v="0"/>
  </r>
  <r>
    <x v="115"/>
    <d v="1899-12-30T09:07:00"/>
    <s v="TÜ-00370"/>
    <s v="Tümay Aykan"/>
    <x v="2"/>
    <x v="3"/>
    <n v="645"/>
    <n v="9"/>
    <x v="2"/>
    <n v="5805"/>
    <x v="2"/>
    <x v="0"/>
  </r>
  <r>
    <x v="42"/>
    <d v="1899-12-30T20:08:00"/>
    <s v="ES-00371"/>
    <s v="Esra Nur Akçalı"/>
    <x v="0"/>
    <x v="8"/>
    <n v="1240"/>
    <n v="10"/>
    <x v="2"/>
    <n v="12400"/>
    <x v="1"/>
    <x v="1"/>
  </r>
  <r>
    <x v="57"/>
    <d v="1899-12-30T16:34:00"/>
    <s v="SI-00372"/>
    <s v="Sıdıka Altınboğa"/>
    <x v="5"/>
    <x v="0"/>
    <n v="620"/>
    <n v="7"/>
    <x v="2"/>
    <n v="4340"/>
    <x v="1"/>
    <x v="0"/>
  </r>
  <r>
    <x v="87"/>
    <d v="1899-12-30T11:25:00"/>
    <s v="ME-00373"/>
    <s v="Mehmet Celtemen"/>
    <x v="7"/>
    <x v="0"/>
    <n v="620"/>
    <n v="6"/>
    <x v="0"/>
    <n v="3720"/>
    <x v="0"/>
    <x v="0"/>
  </r>
  <r>
    <x v="14"/>
    <d v="1899-12-30T14:57:00"/>
    <s v="TA-00374"/>
    <s v="Tarkan Öven Ustaalioğlu"/>
    <x v="0"/>
    <x v="9"/>
    <n v="75"/>
    <n v="8"/>
    <x v="0"/>
    <n v="600"/>
    <x v="0"/>
    <x v="0"/>
  </r>
  <r>
    <x v="8"/>
    <d v="1899-12-30T10:33:00"/>
    <s v="NU-00375"/>
    <s v="Nurdan Arslan Kaşdoğan"/>
    <x v="1"/>
    <x v="13"/>
    <n v="3520"/>
    <n v="10"/>
    <x v="1"/>
    <n v="35200"/>
    <x v="0"/>
    <x v="2"/>
  </r>
  <r>
    <x v="6"/>
    <d v="1899-12-30T22:48:00"/>
    <s v="HA-00376"/>
    <s v="Hale Yeniçeri"/>
    <x v="7"/>
    <x v="1"/>
    <n v="2400"/>
    <n v="4"/>
    <x v="2"/>
    <n v="9600"/>
    <x v="1"/>
    <x v="0"/>
  </r>
  <r>
    <x v="131"/>
    <d v="1899-12-30T10:16:00"/>
    <s v="KE-00377"/>
    <s v="Kerim Atay"/>
    <x v="4"/>
    <x v="6"/>
    <n v="5600"/>
    <n v="6"/>
    <x v="1"/>
    <n v="33600"/>
    <x v="2"/>
    <x v="2"/>
  </r>
  <r>
    <x v="122"/>
    <d v="1899-12-30T11:30:00"/>
    <s v="GÖ-00378"/>
    <s v="Gökay Gürel"/>
    <x v="7"/>
    <x v="9"/>
    <n v="75"/>
    <n v="8"/>
    <x v="2"/>
    <n v="600"/>
    <x v="0"/>
    <x v="0"/>
  </r>
  <r>
    <x v="209"/>
    <d v="1899-12-30T12:04:00"/>
    <s v="SE-00379"/>
    <s v="Seyhan Mumcuoğlu"/>
    <x v="6"/>
    <x v="5"/>
    <n v="850"/>
    <n v="8"/>
    <x v="0"/>
    <n v="6800"/>
    <x v="1"/>
    <x v="0"/>
  </r>
  <r>
    <x v="210"/>
    <d v="1899-12-30T18:48:00"/>
    <s v="Dİ-00380"/>
    <s v="Diana Hıdıroğlu"/>
    <x v="4"/>
    <x v="7"/>
    <n v="230"/>
    <n v="9"/>
    <x v="0"/>
    <n v="2070"/>
    <x v="1"/>
    <x v="0"/>
  </r>
  <r>
    <x v="16"/>
    <d v="1899-12-30T16:12:00"/>
    <s v="Fİ-00381"/>
    <s v="Filiz Güler"/>
    <x v="2"/>
    <x v="7"/>
    <n v="230"/>
    <n v="7"/>
    <x v="2"/>
    <n v="1610"/>
    <x v="0"/>
    <x v="0"/>
  </r>
  <r>
    <x v="211"/>
    <d v="1899-12-30T10:00:00"/>
    <s v="YÜ-00382"/>
    <s v="Yücel Öztürk"/>
    <x v="8"/>
    <x v="13"/>
    <n v="3520"/>
    <n v="9"/>
    <x v="2"/>
    <n v="31680"/>
    <x v="1"/>
    <x v="2"/>
  </r>
  <r>
    <x v="212"/>
    <d v="1899-12-30T21:22:00"/>
    <s v="EV-00383"/>
    <s v="Evrim Göncü"/>
    <x v="6"/>
    <x v="10"/>
    <n v="950"/>
    <n v="5"/>
    <x v="0"/>
    <n v="4750"/>
    <x v="1"/>
    <x v="0"/>
  </r>
  <r>
    <x v="33"/>
    <d v="1899-12-30T18:26:00"/>
    <s v="AL-00384"/>
    <s v="Alevtina Akbulut"/>
    <x v="1"/>
    <x v="2"/>
    <n v="250"/>
    <n v="7"/>
    <x v="0"/>
    <n v="1750"/>
    <x v="2"/>
    <x v="0"/>
  </r>
  <r>
    <x v="49"/>
    <d v="1899-12-30T19:54:00"/>
    <s v="FA-00385"/>
    <s v="Faruk Büyüktaş"/>
    <x v="5"/>
    <x v="3"/>
    <n v="645"/>
    <n v="6"/>
    <x v="1"/>
    <n v="3870"/>
    <x v="1"/>
    <x v="0"/>
  </r>
  <r>
    <x v="213"/>
    <d v="1899-12-30T18:35:00"/>
    <s v="ER-00386"/>
    <s v="Ergün Gül"/>
    <x v="2"/>
    <x v="2"/>
    <n v="250"/>
    <n v="3"/>
    <x v="0"/>
    <n v="750"/>
    <x v="0"/>
    <x v="0"/>
  </r>
  <r>
    <x v="5"/>
    <d v="1899-12-30T09:59:00"/>
    <s v="ÖM-00387"/>
    <s v="Ömer Faruk Akşahin"/>
    <x v="6"/>
    <x v="8"/>
    <n v="1240"/>
    <n v="6"/>
    <x v="1"/>
    <n v="7440"/>
    <x v="0"/>
    <x v="0"/>
  </r>
  <r>
    <x v="214"/>
    <d v="1899-12-30T19:44:00"/>
    <s v="ÖZ-00388"/>
    <s v="Özcan Kutluyurdu"/>
    <x v="2"/>
    <x v="4"/>
    <n v="8740"/>
    <n v="7"/>
    <x v="2"/>
    <n v="61180"/>
    <x v="1"/>
    <x v="2"/>
  </r>
  <r>
    <x v="120"/>
    <d v="1899-12-30T13:32:00"/>
    <s v="AH-00389"/>
    <s v="Ahmet Şen Tanrıkulu"/>
    <x v="8"/>
    <x v="3"/>
    <n v="645"/>
    <n v="7"/>
    <x v="0"/>
    <n v="4515"/>
    <x v="2"/>
    <x v="0"/>
  </r>
  <r>
    <x v="193"/>
    <d v="1899-12-30T15:50:00"/>
    <s v="SE-00390"/>
    <s v="Serhan Eryavuz"/>
    <x v="7"/>
    <x v="0"/>
    <n v="620"/>
    <n v="10"/>
    <x v="1"/>
    <n v="6200"/>
    <x v="2"/>
    <x v="0"/>
  </r>
  <r>
    <x v="190"/>
    <d v="1899-12-30T17:19:00"/>
    <s v="İB-00391"/>
    <s v="İbrahim Mesci Haftacı"/>
    <x v="4"/>
    <x v="0"/>
    <n v="620"/>
    <n v="8"/>
    <x v="1"/>
    <n v="4960"/>
    <x v="1"/>
    <x v="0"/>
  </r>
  <r>
    <x v="215"/>
    <d v="1899-12-30T20:08:00"/>
    <s v="GÜ-00392"/>
    <s v="Gülhanım Yurt"/>
    <x v="8"/>
    <x v="0"/>
    <n v="620"/>
    <n v="6"/>
    <x v="2"/>
    <n v="3720"/>
    <x v="0"/>
    <x v="0"/>
  </r>
  <r>
    <x v="216"/>
    <d v="1899-12-30T13:24:00"/>
    <s v="İL-00393"/>
    <s v="İlknur Yanni"/>
    <x v="5"/>
    <x v="11"/>
    <n v="3650"/>
    <n v="10"/>
    <x v="2"/>
    <n v="36500"/>
    <x v="1"/>
    <x v="2"/>
  </r>
  <r>
    <x v="217"/>
    <d v="1899-12-30T11:58:00"/>
    <s v="RE-00394"/>
    <s v="Rezan Cengiz"/>
    <x v="0"/>
    <x v="11"/>
    <n v="3650"/>
    <n v="9"/>
    <x v="0"/>
    <n v="32850"/>
    <x v="1"/>
    <x v="2"/>
  </r>
  <r>
    <x v="111"/>
    <d v="1899-12-30T14:48:00"/>
    <s v="CE-00395"/>
    <s v="Cem Yaşar Ercan"/>
    <x v="1"/>
    <x v="12"/>
    <n v="25"/>
    <n v="5"/>
    <x v="2"/>
    <n v="125"/>
    <x v="1"/>
    <x v="0"/>
  </r>
  <r>
    <x v="211"/>
    <d v="1899-12-30T09:03:00"/>
    <s v="MU-00396"/>
    <s v="Mustafa Atlanoğlu"/>
    <x v="7"/>
    <x v="1"/>
    <n v="2400"/>
    <n v="4"/>
    <x v="2"/>
    <n v="9600"/>
    <x v="0"/>
    <x v="0"/>
  </r>
  <r>
    <x v="41"/>
    <d v="1899-12-30T17:28:00"/>
    <s v="AH-00397"/>
    <s v="Ahmet Dökmeci"/>
    <x v="3"/>
    <x v="7"/>
    <n v="230"/>
    <n v="9"/>
    <x v="0"/>
    <n v="2070"/>
    <x v="1"/>
    <x v="0"/>
  </r>
  <r>
    <x v="117"/>
    <d v="1899-12-30T11:08:00"/>
    <s v="YA-00398"/>
    <s v="Yasemin Sağlam"/>
    <x v="5"/>
    <x v="5"/>
    <n v="850"/>
    <n v="6"/>
    <x v="0"/>
    <n v="5100"/>
    <x v="1"/>
    <x v="0"/>
  </r>
  <r>
    <x v="217"/>
    <d v="1899-12-30T13:19:00"/>
    <s v="ER-00399"/>
    <s v="Erdem Durç Öztürk"/>
    <x v="2"/>
    <x v="2"/>
    <n v="250"/>
    <n v="7"/>
    <x v="2"/>
    <n v="1750"/>
    <x v="0"/>
    <x v="0"/>
  </r>
  <r>
    <x v="74"/>
    <d v="1899-12-30T16:01:00"/>
    <s v="FA-00400"/>
    <s v="Fatih Bozkurt"/>
    <x v="4"/>
    <x v="13"/>
    <n v="3520"/>
    <n v="4"/>
    <x v="2"/>
    <n v="14080"/>
    <x v="1"/>
    <x v="1"/>
  </r>
  <r>
    <x v="218"/>
    <d v="1899-12-30T14:39:00"/>
    <s v="AT-00401"/>
    <s v="Atilla Demir"/>
    <x v="0"/>
    <x v="10"/>
    <n v="950"/>
    <n v="3"/>
    <x v="1"/>
    <n v="2850"/>
    <x v="1"/>
    <x v="0"/>
  </r>
  <r>
    <x v="32"/>
    <d v="1899-12-30T16:32:00"/>
    <s v="ME-00402"/>
    <s v="Mehmet Asena"/>
    <x v="8"/>
    <x v="6"/>
    <n v="5600"/>
    <n v="8"/>
    <x v="2"/>
    <n v="44800"/>
    <x v="1"/>
    <x v="2"/>
  </r>
  <r>
    <x v="113"/>
    <d v="1899-12-30T22:48:00"/>
    <s v="SE-00403"/>
    <s v="Semra Pekgöz"/>
    <x v="3"/>
    <x v="8"/>
    <n v="1240"/>
    <n v="5"/>
    <x v="1"/>
    <n v="6200"/>
    <x v="1"/>
    <x v="0"/>
  </r>
  <r>
    <x v="219"/>
    <d v="1899-12-30T12:46:00"/>
    <s v="SE-00404"/>
    <s v="Sedat Değirmenci"/>
    <x v="4"/>
    <x v="12"/>
    <n v="25"/>
    <n v="9"/>
    <x v="0"/>
    <n v="225"/>
    <x v="0"/>
    <x v="0"/>
  </r>
  <r>
    <x v="119"/>
    <d v="1899-12-30T09:22:00"/>
    <s v="SE-00405"/>
    <s v="Sezgi Suluova"/>
    <x v="4"/>
    <x v="1"/>
    <n v="2400"/>
    <n v="4"/>
    <x v="3"/>
    <n v="9600"/>
    <x v="1"/>
    <x v="0"/>
  </r>
  <r>
    <x v="84"/>
    <d v="1899-12-30T13:14:00"/>
    <s v="ME-00406"/>
    <s v="Mehmet Gürdal"/>
    <x v="3"/>
    <x v="5"/>
    <n v="850"/>
    <n v="6"/>
    <x v="2"/>
    <n v="5100"/>
    <x v="2"/>
    <x v="0"/>
  </r>
  <r>
    <x v="144"/>
    <d v="1899-12-30T19:03:00"/>
    <s v="SE-00407"/>
    <s v="Serhat Çipe"/>
    <x v="1"/>
    <x v="13"/>
    <n v="3520"/>
    <n v="7"/>
    <x v="2"/>
    <n v="24640"/>
    <x v="0"/>
    <x v="2"/>
  </r>
  <r>
    <x v="41"/>
    <d v="1899-12-30T16:02:00"/>
    <s v="ZA-00408"/>
    <s v="Zafer Mumcuoğlu"/>
    <x v="3"/>
    <x v="4"/>
    <n v="8740"/>
    <n v="5"/>
    <x v="2"/>
    <n v="43700"/>
    <x v="0"/>
    <x v="2"/>
  </r>
  <r>
    <x v="220"/>
    <d v="1899-12-30T11:31:00"/>
    <s v="MU-00409"/>
    <s v="Muhammet Tayyip Özekli Mısırlıoğlu"/>
    <x v="6"/>
    <x v="8"/>
    <n v="1240"/>
    <n v="3"/>
    <x v="2"/>
    <n v="3720"/>
    <x v="2"/>
    <x v="0"/>
  </r>
  <r>
    <x v="95"/>
    <d v="1899-12-30T18:53:00"/>
    <s v="ME-00410"/>
    <s v="Mehmet Köseoğlu"/>
    <x v="2"/>
    <x v="9"/>
    <n v="75"/>
    <n v="6"/>
    <x v="2"/>
    <n v="450"/>
    <x v="0"/>
    <x v="0"/>
  </r>
  <r>
    <x v="19"/>
    <d v="1899-12-30T13:49:00"/>
    <s v="MU-00411"/>
    <s v="Mustafa Demirtaş"/>
    <x v="0"/>
    <x v="10"/>
    <n v="950"/>
    <n v="9"/>
    <x v="0"/>
    <n v="8550"/>
    <x v="0"/>
    <x v="0"/>
  </r>
  <r>
    <x v="162"/>
    <d v="1899-12-30T13:07:00"/>
    <s v="ME-00412"/>
    <s v="Mediha Al"/>
    <x v="5"/>
    <x v="11"/>
    <n v="3650"/>
    <n v="3"/>
    <x v="2"/>
    <n v="10950"/>
    <x v="0"/>
    <x v="1"/>
  </r>
  <r>
    <x v="99"/>
    <d v="1899-12-30T18:30:00"/>
    <s v="FA-00413"/>
    <s v="Fadıl Yıldız Altun"/>
    <x v="8"/>
    <x v="10"/>
    <n v="950"/>
    <n v="6"/>
    <x v="1"/>
    <n v="5700"/>
    <x v="1"/>
    <x v="0"/>
  </r>
  <r>
    <x v="59"/>
    <d v="1899-12-30T22:08:00"/>
    <s v="ÇE-00414"/>
    <s v="Çetin Serin"/>
    <x v="4"/>
    <x v="10"/>
    <n v="950"/>
    <n v="3"/>
    <x v="2"/>
    <n v="2850"/>
    <x v="1"/>
    <x v="0"/>
  </r>
  <r>
    <x v="221"/>
    <d v="1899-12-30T16:20:00"/>
    <s v="AY-00415"/>
    <s v="Aysel Hıdıroğlu"/>
    <x v="5"/>
    <x v="8"/>
    <n v="1240"/>
    <n v="7"/>
    <x v="0"/>
    <n v="8680"/>
    <x v="1"/>
    <x v="0"/>
  </r>
  <r>
    <x v="13"/>
    <d v="1899-12-30T16:55:00"/>
    <s v="NE-00416"/>
    <s v="Neşe Gürdal"/>
    <x v="3"/>
    <x v="2"/>
    <n v="250"/>
    <n v="9"/>
    <x v="2"/>
    <n v="2250"/>
    <x v="1"/>
    <x v="0"/>
  </r>
  <r>
    <x v="44"/>
    <d v="1899-12-30T11:49:00"/>
    <s v="CA-00417"/>
    <s v="Cansu Selcan Akpınar"/>
    <x v="0"/>
    <x v="7"/>
    <n v="230"/>
    <n v="5"/>
    <x v="0"/>
    <n v="1150"/>
    <x v="1"/>
    <x v="0"/>
  </r>
  <r>
    <x v="183"/>
    <d v="1899-12-30T22:00:00"/>
    <s v="DU-00418"/>
    <s v="Duçem Karpuz"/>
    <x v="4"/>
    <x v="6"/>
    <n v="5600"/>
    <n v="7"/>
    <x v="2"/>
    <n v="39200"/>
    <x v="0"/>
    <x v="2"/>
  </r>
  <r>
    <x v="36"/>
    <d v="1899-12-30T22:13:00"/>
    <s v="YE-00419"/>
    <s v="Yener Karakuş"/>
    <x v="8"/>
    <x v="6"/>
    <n v="5600"/>
    <n v="7"/>
    <x v="2"/>
    <n v="39200"/>
    <x v="2"/>
    <x v="2"/>
  </r>
  <r>
    <x v="222"/>
    <d v="1899-12-30T21:25:00"/>
    <s v="HA-00420"/>
    <s v="Hasan Sami Yumurtaş"/>
    <x v="6"/>
    <x v="4"/>
    <n v="8740"/>
    <n v="5"/>
    <x v="1"/>
    <n v="43700"/>
    <x v="2"/>
    <x v="2"/>
  </r>
  <r>
    <x v="88"/>
    <d v="1899-12-30T17:35:00"/>
    <s v="ES-00421"/>
    <s v="Esin Seren Kartal"/>
    <x v="7"/>
    <x v="5"/>
    <n v="850"/>
    <n v="9"/>
    <x v="2"/>
    <n v="7650"/>
    <x v="0"/>
    <x v="0"/>
  </r>
  <r>
    <x v="139"/>
    <d v="1899-12-30T13:59:00"/>
    <s v="NU-00422"/>
    <s v="Nuh Bakan"/>
    <x v="2"/>
    <x v="8"/>
    <n v="1240"/>
    <n v="10"/>
    <x v="2"/>
    <n v="12400"/>
    <x v="2"/>
    <x v="1"/>
  </r>
  <r>
    <x v="223"/>
    <d v="1899-12-30T08:19:00"/>
    <s v="PI-00423"/>
    <s v="Pınar Genç"/>
    <x v="5"/>
    <x v="6"/>
    <n v="5600"/>
    <n v="6"/>
    <x v="2"/>
    <n v="33600"/>
    <x v="1"/>
    <x v="2"/>
  </r>
  <r>
    <x v="201"/>
    <d v="1899-12-30T16:47:00"/>
    <s v="GA-00424"/>
    <s v="Gamze Çağıl"/>
    <x v="5"/>
    <x v="4"/>
    <n v="8740"/>
    <n v="7"/>
    <x v="2"/>
    <n v="61180"/>
    <x v="1"/>
    <x v="2"/>
  </r>
  <r>
    <x v="224"/>
    <d v="1899-12-30T21:01:00"/>
    <s v="MU-00425"/>
    <s v="Murat Gazeteci Tekin"/>
    <x v="5"/>
    <x v="6"/>
    <n v="5600"/>
    <n v="10"/>
    <x v="2"/>
    <n v="56000"/>
    <x v="1"/>
    <x v="2"/>
  </r>
  <r>
    <x v="225"/>
    <d v="1899-12-30T22:06:00"/>
    <s v="AD-00426"/>
    <s v="Adem Akyol"/>
    <x v="2"/>
    <x v="10"/>
    <n v="950"/>
    <n v="8"/>
    <x v="2"/>
    <n v="7600"/>
    <x v="1"/>
    <x v="0"/>
  </r>
  <r>
    <x v="129"/>
    <d v="1899-12-30T09:01:00"/>
    <s v="ES-00427"/>
    <s v="Esin Seren Saral"/>
    <x v="6"/>
    <x v="8"/>
    <n v="1240"/>
    <n v="8"/>
    <x v="1"/>
    <n v="9920"/>
    <x v="2"/>
    <x v="0"/>
  </r>
  <r>
    <x v="226"/>
    <d v="1899-12-30T11:48:00"/>
    <s v="ÖZ-00428"/>
    <s v="Özlem Öztürk"/>
    <x v="7"/>
    <x v="9"/>
    <n v="75"/>
    <n v="4"/>
    <x v="2"/>
    <n v="300"/>
    <x v="0"/>
    <x v="0"/>
  </r>
  <r>
    <x v="131"/>
    <d v="1899-12-30T16:16:00"/>
    <s v="Nİ-00429"/>
    <s v="Nilüfer Soydan"/>
    <x v="8"/>
    <x v="4"/>
    <n v="8740"/>
    <n v="6"/>
    <x v="1"/>
    <n v="52440"/>
    <x v="1"/>
    <x v="2"/>
  </r>
  <r>
    <x v="194"/>
    <d v="1899-12-30T20:09:00"/>
    <s v="ER-00430"/>
    <s v="Eray Ergöz"/>
    <x v="8"/>
    <x v="6"/>
    <n v="5600"/>
    <n v="5"/>
    <x v="1"/>
    <n v="28000"/>
    <x v="1"/>
    <x v="2"/>
  </r>
  <r>
    <x v="227"/>
    <d v="1899-12-30T22:21:00"/>
    <s v="MU-00431"/>
    <s v="Mustafa Kürşat Göksel"/>
    <x v="6"/>
    <x v="4"/>
    <n v="8740"/>
    <n v="9"/>
    <x v="2"/>
    <n v="78660"/>
    <x v="0"/>
    <x v="2"/>
  </r>
  <r>
    <x v="127"/>
    <d v="1899-12-30T08:20:00"/>
    <s v="GÜ-00432"/>
    <s v="Gülay Alkurt Kayıkçı"/>
    <x v="6"/>
    <x v="4"/>
    <n v="8740"/>
    <n v="8"/>
    <x v="2"/>
    <n v="69920"/>
    <x v="2"/>
    <x v="2"/>
  </r>
  <r>
    <x v="167"/>
    <d v="1899-12-30T16:11:00"/>
    <s v="RA-00433"/>
    <s v="Raşan Su Kurt"/>
    <x v="8"/>
    <x v="1"/>
    <n v="2400"/>
    <n v="9"/>
    <x v="0"/>
    <n v="21600"/>
    <x v="0"/>
    <x v="2"/>
  </r>
  <r>
    <x v="211"/>
    <d v="1899-12-30T10:52:00"/>
    <s v="CE-00434"/>
    <s v="Cem Büküm"/>
    <x v="3"/>
    <x v="8"/>
    <n v="1240"/>
    <n v="4"/>
    <x v="2"/>
    <n v="4960"/>
    <x v="0"/>
    <x v="0"/>
  </r>
  <r>
    <x v="127"/>
    <d v="1899-12-30T19:59:00"/>
    <s v="ME-00435"/>
    <s v="Metin Pişirgen"/>
    <x v="6"/>
    <x v="9"/>
    <n v="75"/>
    <n v="7"/>
    <x v="2"/>
    <n v="525"/>
    <x v="2"/>
    <x v="0"/>
  </r>
  <r>
    <x v="18"/>
    <d v="1899-12-30T10:49:00"/>
    <s v="AZ-00436"/>
    <s v="Aziz Urfalı"/>
    <x v="3"/>
    <x v="12"/>
    <n v="25"/>
    <n v="6"/>
    <x v="1"/>
    <n v="150"/>
    <x v="0"/>
    <x v="0"/>
  </r>
  <r>
    <x v="206"/>
    <d v="1899-12-30T08:12:00"/>
    <s v="Dİ-00437"/>
    <s v="Didem Canbaz"/>
    <x v="4"/>
    <x v="4"/>
    <n v="8740"/>
    <n v="8"/>
    <x v="0"/>
    <n v="69920"/>
    <x v="2"/>
    <x v="2"/>
  </r>
  <r>
    <x v="141"/>
    <d v="1899-12-30T21:46:00"/>
    <s v="EB-00438"/>
    <s v="Ebru Altun"/>
    <x v="0"/>
    <x v="9"/>
    <n v="75"/>
    <n v="8"/>
    <x v="2"/>
    <n v="600"/>
    <x v="2"/>
    <x v="0"/>
  </r>
  <r>
    <x v="228"/>
    <d v="1899-12-30T16:01:00"/>
    <s v="ER-00439"/>
    <s v="Erhan Tutaş"/>
    <x v="0"/>
    <x v="11"/>
    <n v="3650"/>
    <n v="5"/>
    <x v="2"/>
    <n v="18250"/>
    <x v="2"/>
    <x v="1"/>
  </r>
  <r>
    <x v="31"/>
    <d v="1899-12-30T09:47:00"/>
    <s v="Sİ-00440"/>
    <s v="Sibel Ulutaş"/>
    <x v="6"/>
    <x v="1"/>
    <n v="2400"/>
    <n v="9"/>
    <x v="1"/>
    <n v="21600"/>
    <x v="1"/>
    <x v="2"/>
  </r>
  <r>
    <x v="57"/>
    <d v="1899-12-30T11:55:00"/>
    <s v="HÜ-00441"/>
    <s v="Hümeyra Barçak"/>
    <x v="4"/>
    <x v="1"/>
    <n v="2400"/>
    <n v="9"/>
    <x v="2"/>
    <n v="21600"/>
    <x v="1"/>
    <x v="2"/>
  </r>
  <r>
    <x v="107"/>
    <d v="1899-12-30T11:01:00"/>
    <s v="MA-00442"/>
    <s v="Mahmut Yaşar"/>
    <x v="6"/>
    <x v="1"/>
    <n v="2400"/>
    <n v="10"/>
    <x v="2"/>
    <n v="24000"/>
    <x v="0"/>
    <x v="2"/>
  </r>
  <r>
    <x v="229"/>
    <d v="1899-12-30T08:40:00"/>
    <s v="AT-00443"/>
    <s v="Atakan Özdemir"/>
    <x v="8"/>
    <x v="2"/>
    <n v="250"/>
    <n v="4"/>
    <x v="2"/>
    <n v="1000"/>
    <x v="1"/>
    <x v="0"/>
  </r>
  <r>
    <x v="230"/>
    <d v="1899-12-30T20:29:00"/>
    <s v="BE-00444"/>
    <s v="Betül Tüfenk"/>
    <x v="1"/>
    <x v="0"/>
    <n v="620"/>
    <n v="3"/>
    <x v="2"/>
    <n v="1860"/>
    <x v="2"/>
    <x v="0"/>
  </r>
  <r>
    <x v="129"/>
    <d v="1899-12-30T14:33:00"/>
    <s v="ÖZ-00445"/>
    <s v="Özlem Özer"/>
    <x v="4"/>
    <x v="13"/>
    <n v="3520"/>
    <n v="9"/>
    <x v="2"/>
    <n v="31680"/>
    <x v="2"/>
    <x v="2"/>
  </r>
  <r>
    <x v="64"/>
    <d v="1899-12-30T10:23:00"/>
    <s v="AR-00446"/>
    <s v="Arif Merhametsiz"/>
    <x v="7"/>
    <x v="6"/>
    <n v="5600"/>
    <n v="5"/>
    <x v="0"/>
    <n v="28000"/>
    <x v="2"/>
    <x v="2"/>
  </r>
  <r>
    <x v="173"/>
    <d v="1899-12-30T19:04:00"/>
    <s v="CE-00447"/>
    <s v="Cem Evik"/>
    <x v="3"/>
    <x v="4"/>
    <n v="8740"/>
    <n v="10"/>
    <x v="0"/>
    <n v="87400"/>
    <x v="2"/>
    <x v="2"/>
  </r>
  <r>
    <x v="105"/>
    <d v="1899-12-30T14:18:00"/>
    <s v="ME-00448"/>
    <s v="Mehmet Hilmi Yıldırım"/>
    <x v="4"/>
    <x v="9"/>
    <n v="75"/>
    <n v="9"/>
    <x v="0"/>
    <n v="675"/>
    <x v="0"/>
    <x v="0"/>
  </r>
  <r>
    <x v="127"/>
    <d v="1899-12-30T10:08:00"/>
    <s v="MA-00449"/>
    <s v="Mahperi Demir"/>
    <x v="2"/>
    <x v="12"/>
    <n v="25"/>
    <n v="6"/>
    <x v="0"/>
    <n v="150"/>
    <x v="0"/>
    <x v="0"/>
  </r>
  <r>
    <x v="231"/>
    <d v="1899-12-30T08:38:00"/>
    <s v="GÜ-00450"/>
    <s v="Gülçin Aksoy"/>
    <x v="1"/>
    <x v="6"/>
    <n v="5600"/>
    <n v="6"/>
    <x v="2"/>
    <n v="33600"/>
    <x v="1"/>
    <x v="2"/>
  </r>
  <r>
    <x v="3"/>
    <d v="1899-12-30T14:08:00"/>
    <s v="AH-00451"/>
    <s v="Ahmet Uysal"/>
    <x v="3"/>
    <x v="0"/>
    <n v="620"/>
    <n v="6"/>
    <x v="1"/>
    <n v="3720"/>
    <x v="2"/>
    <x v="0"/>
  </r>
  <r>
    <x v="48"/>
    <d v="1899-12-30T11:07:00"/>
    <s v="MÜ-00452"/>
    <s v="Mümtaz Aslankara"/>
    <x v="5"/>
    <x v="9"/>
    <n v="75"/>
    <n v="8"/>
    <x v="0"/>
    <n v="600"/>
    <x v="2"/>
    <x v="0"/>
  </r>
  <r>
    <x v="232"/>
    <d v="1899-12-30T08:59:00"/>
    <s v="AR-00453"/>
    <s v="Arzu Altun"/>
    <x v="3"/>
    <x v="12"/>
    <n v="25"/>
    <n v="9"/>
    <x v="2"/>
    <n v="225"/>
    <x v="2"/>
    <x v="0"/>
  </r>
  <r>
    <x v="36"/>
    <d v="1899-12-30T17:38:00"/>
    <s v="UL-00454"/>
    <s v="Ulaş Ünlü"/>
    <x v="2"/>
    <x v="7"/>
    <n v="230"/>
    <n v="7"/>
    <x v="1"/>
    <n v="1610"/>
    <x v="0"/>
    <x v="0"/>
  </r>
  <r>
    <x v="45"/>
    <d v="1899-12-30T13:25:00"/>
    <s v="HA-00455"/>
    <s v="Haşim Onur Uyğun"/>
    <x v="7"/>
    <x v="13"/>
    <n v="3520"/>
    <n v="7"/>
    <x v="1"/>
    <n v="24640"/>
    <x v="1"/>
    <x v="2"/>
  </r>
  <r>
    <x v="180"/>
    <d v="1899-12-30T21:11:00"/>
    <s v="BU-00456"/>
    <s v="Burak Gürakan"/>
    <x v="4"/>
    <x v="11"/>
    <n v="3650"/>
    <n v="7"/>
    <x v="2"/>
    <n v="25550"/>
    <x v="1"/>
    <x v="2"/>
  </r>
  <r>
    <x v="175"/>
    <d v="1899-12-30T14:07:00"/>
    <s v="GÜ-00457"/>
    <s v="Gültekin Günhan Kurt"/>
    <x v="0"/>
    <x v="1"/>
    <n v="2400"/>
    <n v="6"/>
    <x v="1"/>
    <n v="14400"/>
    <x v="0"/>
    <x v="1"/>
  </r>
  <r>
    <x v="233"/>
    <d v="1899-12-30T17:51:00"/>
    <s v="NA-00458"/>
    <s v="Nalan Gökalp"/>
    <x v="5"/>
    <x v="6"/>
    <n v="5600"/>
    <n v="10"/>
    <x v="2"/>
    <n v="56000"/>
    <x v="2"/>
    <x v="2"/>
  </r>
  <r>
    <x v="9"/>
    <d v="1899-12-30T15:30:00"/>
    <s v="AH-00459"/>
    <s v="Ahmet Koçar"/>
    <x v="5"/>
    <x v="8"/>
    <n v="1240"/>
    <n v="4"/>
    <x v="3"/>
    <n v="4960"/>
    <x v="1"/>
    <x v="0"/>
  </r>
  <r>
    <x v="108"/>
    <d v="1899-12-30T19:50:00"/>
    <s v="DO-00460"/>
    <s v="Doğan Orhon"/>
    <x v="6"/>
    <x v="5"/>
    <n v="850"/>
    <n v="5"/>
    <x v="2"/>
    <n v="4250"/>
    <x v="1"/>
    <x v="0"/>
  </r>
  <r>
    <x v="82"/>
    <d v="1899-12-30T12:20:00"/>
    <s v="Zİ-00461"/>
    <s v="Ziya Arıkan Yorgun"/>
    <x v="5"/>
    <x v="1"/>
    <n v="2400"/>
    <n v="4"/>
    <x v="2"/>
    <n v="9600"/>
    <x v="2"/>
    <x v="0"/>
  </r>
  <r>
    <x v="183"/>
    <d v="1899-12-30T11:29:00"/>
    <s v="HA-00462"/>
    <s v="Handan Yakar"/>
    <x v="2"/>
    <x v="0"/>
    <n v="620"/>
    <n v="5"/>
    <x v="2"/>
    <n v="3100"/>
    <x v="0"/>
    <x v="0"/>
  </r>
  <r>
    <x v="234"/>
    <d v="1899-12-30T14:29:00"/>
    <s v="MU-00463"/>
    <s v="Muhlis Dede"/>
    <x v="6"/>
    <x v="6"/>
    <n v="5600"/>
    <n v="3"/>
    <x v="1"/>
    <n v="16800"/>
    <x v="2"/>
    <x v="1"/>
  </r>
  <r>
    <x v="235"/>
    <d v="1899-12-30T22:21:00"/>
    <s v="UF-00464"/>
    <s v="Ufuk Ayas"/>
    <x v="4"/>
    <x v="0"/>
    <n v="620"/>
    <n v="5"/>
    <x v="2"/>
    <n v="3100"/>
    <x v="2"/>
    <x v="0"/>
  </r>
  <r>
    <x v="11"/>
    <d v="1899-12-30T20:09:00"/>
    <s v="AY-00465"/>
    <s v="Ayşegül Kızanoğlu"/>
    <x v="1"/>
    <x v="10"/>
    <n v="950"/>
    <n v="4"/>
    <x v="2"/>
    <n v="3800"/>
    <x v="2"/>
    <x v="0"/>
  </r>
  <r>
    <x v="236"/>
    <d v="1899-12-30T11:40:00"/>
    <s v="AY-00466"/>
    <s v="Ayşegül Akdeniz"/>
    <x v="6"/>
    <x v="11"/>
    <n v="3650"/>
    <n v="10"/>
    <x v="1"/>
    <n v="36500"/>
    <x v="1"/>
    <x v="2"/>
  </r>
  <r>
    <x v="3"/>
    <d v="1899-12-30T19:54:00"/>
    <s v="HA-00467"/>
    <s v="Hande Başman"/>
    <x v="3"/>
    <x v="2"/>
    <n v="250"/>
    <n v="7"/>
    <x v="0"/>
    <n v="1750"/>
    <x v="2"/>
    <x v="0"/>
  </r>
  <r>
    <x v="237"/>
    <d v="1899-12-30T21:39:00"/>
    <s v="Rİ-00468"/>
    <s v="Rifat Can Akıncı"/>
    <x v="8"/>
    <x v="10"/>
    <n v="950"/>
    <n v="8"/>
    <x v="2"/>
    <n v="7600"/>
    <x v="2"/>
    <x v="0"/>
  </r>
  <r>
    <x v="49"/>
    <d v="1899-12-30T19:08:00"/>
    <s v="TÜ-00469"/>
    <s v="Tümay Kanyılmaz"/>
    <x v="0"/>
    <x v="6"/>
    <n v="5600"/>
    <n v="10"/>
    <x v="1"/>
    <n v="56000"/>
    <x v="0"/>
    <x v="2"/>
  </r>
  <r>
    <x v="204"/>
    <d v="1899-12-30T21:42:00"/>
    <s v="FE-00470"/>
    <s v="Ferdi Eroğlu"/>
    <x v="5"/>
    <x v="4"/>
    <n v="8740"/>
    <n v="5"/>
    <x v="1"/>
    <n v="43700"/>
    <x v="2"/>
    <x v="2"/>
  </r>
  <r>
    <x v="233"/>
    <d v="1899-12-30T11:20:00"/>
    <s v="ÖZ-00471"/>
    <s v="Özlem Eser"/>
    <x v="8"/>
    <x v="11"/>
    <n v="3650"/>
    <n v="6"/>
    <x v="2"/>
    <n v="21900"/>
    <x v="2"/>
    <x v="2"/>
  </r>
  <r>
    <x v="238"/>
    <d v="1899-12-30T08:15:00"/>
    <s v="SE-00472"/>
    <s v="Semih Aslan"/>
    <x v="4"/>
    <x v="7"/>
    <n v="230"/>
    <n v="10"/>
    <x v="2"/>
    <n v="2300"/>
    <x v="2"/>
    <x v="0"/>
  </r>
  <r>
    <x v="175"/>
    <d v="1899-12-30T20:31:00"/>
    <s v="FE-00473"/>
    <s v="Ferdi Işık"/>
    <x v="4"/>
    <x v="13"/>
    <n v="3520"/>
    <n v="10"/>
    <x v="1"/>
    <n v="35200"/>
    <x v="1"/>
    <x v="2"/>
  </r>
  <r>
    <x v="62"/>
    <d v="1899-12-30T14:31:00"/>
    <s v="MU-00474"/>
    <s v="Mustafa Gürhan Dal"/>
    <x v="1"/>
    <x v="11"/>
    <n v="3650"/>
    <n v="7"/>
    <x v="2"/>
    <n v="25550"/>
    <x v="2"/>
    <x v="2"/>
  </r>
  <r>
    <x v="239"/>
    <d v="1899-12-30T17:54:00"/>
    <s v="TA-00475"/>
    <s v="Taylan Cömert"/>
    <x v="6"/>
    <x v="4"/>
    <n v="8740"/>
    <n v="10"/>
    <x v="2"/>
    <n v="87400"/>
    <x v="2"/>
    <x v="2"/>
  </r>
  <r>
    <x v="16"/>
    <d v="1899-12-30T20:16:00"/>
    <s v="BE-00476"/>
    <s v="Betül Yazak"/>
    <x v="8"/>
    <x v="1"/>
    <n v="2400"/>
    <n v="10"/>
    <x v="2"/>
    <n v="24000"/>
    <x v="2"/>
    <x v="2"/>
  </r>
  <r>
    <x v="117"/>
    <d v="1899-12-30T21:35:00"/>
    <s v="ME-00477"/>
    <s v="Mehtap Göksoy"/>
    <x v="3"/>
    <x v="11"/>
    <n v="3650"/>
    <n v="5"/>
    <x v="1"/>
    <n v="18250"/>
    <x v="0"/>
    <x v="1"/>
  </r>
  <r>
    <x v="41"/>
    <d v="1899-12-30T17:09:00"/>
    <s v="MA-00478"/>
    <s v="Mahmut Esat Topkara"/>
    <x v="1"/>
    <x v="8"/>
    <n v="1240"/>
    <n v="9"/>
    <x v="0"/>
    <n v="11160"/>
    <x v="0"/>
    <x v="1"/>
  </r>
  <r>
    <x v="240"/>
    <d v="1899-12-30T13:00:00"/>
    <s v="ÜM-00479"/>
    <s v="Ümit Ercan"/>
    <x v="8"/>
    <x v="9"/>
    <n v="75"/>
    <n v="3"/>
    <x v="2"/>
    <n v="225"/>
    <x v="1"/>
    <x v="0"/>
  </r>
  <r>
    <x v="241"/>
    <d v="1899-12-30T15:31:00"/>
    <s v="ME-00480"/>
    <s v="Mete Güler"/>
    <x v="3"/>
    <x v="9"/>
    <n v="75"/>
    <n v="8"/>
    <x v="0"/>
    <n v="600"/>
    <x v="2"/>
    <x v="0"/>
  </r>
  <r>
    <x v="219"/>
    <d v="1899-12-30T09:28:00"/>
    <s v="OS-00481"/>
    <s v="Osman Ersegun Koç"/>
    <x v="1"/>
    <x v="9"/>
    <n v="75"/>
    <n v="7"/>
    <x v="1"/>
    <n v="525"/>
    <x v="0"/>
    <x v="0"/>
  </r>
  <r>
    <x v="209"/>
    <d v="1899-12-30T22:17:00"/>
    <s v="CU-00482"/>
    <s v="Cumhur Kireççi"/>
    <x v="8"/>
    <x v="13"/>
    <n v="3520"/>
    <n v="7"/>
    <x v="1"/>
    <n v="24640"/>
    <x v="1"/>
    <x v="2"/>
  </r>
  <r>
    <x v="56"/>
    <d v="1899-12-30T18:48:00"/>
    <s v="SÜ-00483"/>
    <s v="Süleyman Sonay"/>
    <x v="1"/>
    <x v="12"/>
    <n v="25"/>
    <n v="6"/>
    <x v="2"/>
    <n v="150"/>
    <x v="2"/>
    <x v="0"/>
  </r>
  <r>
    <x v="242"/>
    <d v="1899-12-30T20:32:00"/>
    <s v="Nİ-00484"/>
    <s v="Nihat Kaya"/>
    <x v="6"/>
    <x v="5"/>
    <n v="850"/>
    <n v="7"/>
    <x v="1"/>
    <n v="5950"/>
    <x v="1"/>
    <x v="0"/>
  </r>
  <r>
    <x v="243"/>
    <d v="1899-12-30T17:43:00"/>
    <s v="EM-00485"/>
    <s v="Emrah Kurtuluş"/>
    <x v="3"/>
    <x v="7"/>
    <n v="230"/>
    <n v="9"/>
    <x v="2"/>
    <n v="2070"/>
    <x v="0"/>
    <x v="0"/>
  </r>
  <r>
    <x v="197"/>
    <d v="1899-12-30T11:58:00"/>
    <s v="EL-00486"/>
    <s v="Elif Erol"/>
    <x v="1"/>
    <x v="0"/>
    <n v="620"/>
    <n v="7"/>
    <x v="2"/>
    <n v="4340"/>
    <x v="1"/>
    <x v="0"/>
  </r>
  <r>
    <x v="32"/>
    <d v="1899-12-30T18:34:00"/>
    <s v="SE-00487"/>
    <s v="Selami Değirmenci"/>
    <x v="6"/>
    <x v="10"/>
    <n v="950"/>
    <n v="6"/>
    <x v="0"/>
    <n v="5700"/>
    <x v="0"/>
    <x v="0"/>
  </r>
  <r>
    <x v="136"/>
    <d v="1899-12-30T08:10:00"/>
    <s v="NE-00488"/>
    <s v="Neslihan Hancıoğlu"/>
    <x v="4"/>
    <x v="0"/>
    <n v="620"/>
    <n v="3"/>
    <x v="0"/>
    <n v="1860"/>
    <x v="1"/>
    <x v="0"/>
  </r>
  <r>
    <x v="49"/>
    <d v="1899-12-30T20:46:00"/>
    <s v="EN-00489"/>
    <s v="Enver Yıldız Altun"/>
    <x v="2"/>
    <x v="3"/>
    <n v="645"/>
    <n v="7"/>
    <x v="2"/>
    <n v="4515"/>
    <x v="0"/>
    <x v="0"/>
  </r>
  <r>
    <x v="188"/>
    <d v="1899-12-30T15:09:00"/>
    <s v="SA-00490"/>
    <s v="Sabahattin Şener"/>
    <x v="0"/>
    <x v="2"/>
    <n v="250"/>
    <n v="9"/>
    <x v="0"/>
    <n v="2250"/>
    <x v="1"/>
    <x v="0"/>
  </r>
  <r>
    <x v="127"/>
    <d v="1899-12-30T12:29:00"/>
    <s v="SE-00491"/>
    <s v="Serkan Büber"/>
    <x v="4"/>
    <x v="0"/>
    <n v="620"/>
    <n v="6"/>
    <x v="2"/>
    <n v="3720"/>
    <x v="2"/>
    <x v="0"/>
  </r>
  <r>
    <x v="237"/>
    <d v="1899-12-30T09:42:00"/>
    <s v="ME-00492"/>
    <s v="Mehtap Halhallı"/>
    <x v="3"/>
    <x v="8"/>
    <n v="1240"/>
    <n v="9"/>
    <x v="2"/>
    <n v="11160"/>
    <x v="2"/>
    <x v="1"/>
  </r>
  <r>
    <x v="228"/>
    <d v="1899-12-30T19:17:00"/>
    <s v="SE-00493"/>
    <s v="Serhat Altuntaş"/>
    <x v="5"/>
    <x v="10"/>
    <n v="950"/>
    <n v="6"/>
    <x v="0"/>
    <n v="5700"/>
    <x v="0"/>
    <x v="0"/>
  </r>
  <r>
    <x v="244"/>
    <d v="1899-12-30T09:45:00"/>
    <s v="LE-00494"/>
    <s v="Levent Koçarslan"/>
    <x v="8"/>
    <x v="0"/>
    <n v="620"/>
    <n v="10"/>
    <x v="0"/>
    <n v="6200"/>
    <x v="2"/>
    <x v="0"/>
  </r>
  <r>
    <x v="116"/>
    <d v="1899-12-30T19:13:00"/>
    <s v="SA-00495"/>
    <s v="Saliha Uygur"/>
    <x v="7"/>
    <x v="4"/>
    <n v="8740"/>
    <n v="10"/>
    <x v="2"/>
    <n v="87400"/>
    <x v="0"/>
    <x v="2"/>
  </r>
  <r>
    <x v="245"/>
    <d v="1899-12-30T15:14:00"/>
    <s v="ME-00496"/>
    <s v="Meltem Hale Gülen"/>
    <x v="3"/>
    <x v="0"/>
    <n v="620"/>
    <n v="5"/>
    <x v="2"/>
    <n v="3100"/>
    <x v="1"/>
    <x v="0"/>
  </r>
  <r>
    <x v="180"/>
    <d v="1899-12-30T22:18:00"/>
    <s v="Şİ-00497"/>
    <s v="Şirin Talan"/>
    <x v="6"/>
    <x v="6"/>
    <n v="5600"/>
    <n v="10"/>
    <x v="0"/>
    <n v="56000"/>
    <x v="2"/>
    <x v="2"/>
  </r>
  <r>
    <x v="93"/>
    <d v="1899-12-30T09:23:00"/>
    <s v="AS-00498"/>
    <s v="Aslı Taşar"/>
    <x v="8"/>
    <x v="4"/>
    <n v="8740"/>
    <n v="3"/>
    <x v="0"/>
    <n v="26220"/>
    <x v="1"/>
    <x v="2"/>
  </r>
  <r>
    <x v="55"/>
    <d v="1899-12-30T19:24:00"/>
    <s v="YU-00499"/>
    <s v="Yusuf Kenan Ertekin"/>
    <x v="0"/>
    <x v="5"/>
    <n v="850"/>
    <n v="7"/>
    <x v="2"/>
    <n v="5950"/>
    <x v="0"/>
    <x v="0"/>
  </r>
  <r>
    <x v="133"/>
    <d v="1899-12-30T14:41:00"/>
    <s v="Nİ-00500"/>
    <s v="Nilay Söker"/>
    <x v="8"/>
    <x v="2"/>
    <n v="250"/>
    <n v="3"/>
    <x v="1"/>
    <n v="750"/>
    <x v="0"/>
    <x v="0"/>
  </r>
  <r>
    <x v="234"/>
    <d v="1899-12-30T16:47:00"/>
    <s v="SA-00501"/>
    <s v="Samet Yüce"/>
    <x v="7"/>
    <x v="11"/>
    <n v="3650"/>
    <n v="7"/>
    <x v="0"/>
    <n v="25550"/>
    <x v="1"/>
    <x v="2"/>
  </r>
  <r>
    <x v="221"/>
    <d v="1899-12-30T19:11:00"/>
    <s v="SÜ-00502"/>
    <s v="Süleyman Ercan"/>
    <x v="2"/>
    <x v="2"/>
    <n v="250"/>
    <n v="4"/>
    <x v="2"/>
    <n v="1000"/>
    <x v="2"/>
    <x v="0"/>
  </r>
  <r>
    <x v="246"/>
    <d v="1899-12-30T09:19:00"/>
    <s v="GÜ-00503"/>
    <s v="Gülşah Özdemir"/>
    <x v="7"/>
    <x v="7"/>
    <n v="230"/>
    <n v="10"/>
    <x v="0"/>
    <n v="2300"/>
    <x v="2"/>
    <x v="0"/>
  </r>
  <r>
    <x v="91"/>
    <d v="1899-12-30T13:57:00"/>
    <s v="SE-00504"/>
    <s v="Seher Özlem Ünüş"/>
    <x v="7"/>
    <x v="4"/>
    <n v="8740"/>
    <n v="4"/>
    <x v="2"/>
    <n v="34960"/>
    <x v="0"/>
    <x v="2"/>
  </r>
  <r>
    <x v="52"/>
    <d v="1899-12-30T09:24:00"/>
    <s v="ÖZ-00505"/>
    <s v="Özgür Duman"/>
    <x v="1"/>
    <x v="1"/>
    <n v="2400"/>
    <n v="10"/>
    <x v="1"/>
    <n v="24000"/>
    <x v="0"/>
    <x v="2"/>
  </r>
  <r>
    <x v="242"/>
    <d v="1899-12-30T20:01:00"/>
    <s v="AL-00506"/>
    <s v="Ali Şen"/>
    <x v="2"/>
    <x v="8"/>
    <n v="1240"/>
    <n v="10"/>
    <x v="2"/>
    <n v="12400"/>
    <x v="1"/>
    <x v="1"/>
  </r>
  <r>
    <x v="247"/>
    <d v="1899-12-30T10:34:00"/>
    <s v="SE-00507"/>
    <s v="Seyfi Cem Eren"/>
    <x v="5"/>
    <x v="10"/>
    <n v="950"/>
    <n v="3"/>
    <x v="2"/>
    <n v="2850"/>
    <x v="1"/>
    <x v="0"/>
  </r>
  <r>
    <x v="16"/>
    <d v="1899-12-30T09:47:00"/>
    <s v="Dİ-00508"/>
    <s v="Dilek Çildir"/>
    <x v="4"/>
    <x v="6"/>
    <n v="5600"/>
    <n v="9"/>
    <x v="0"/>
    <n v="50400"/>
    <x v="1"/>
    <x v="2"/>
  </r>
  <r>
    <x v="34"/>
    <d v="1899-12-30T16:34:00"/>
    <s v="SA-00509"/>
    <s v="Savaş Özmen"/>
    <x v="7"/>
    <x v="1"/>
    <n v="2400"/>
    <n v="9"/>
    <x v="3"/>
    <n v="21600"/>
    <x v="2"/>
    <x v="2"/>
  </r>
  <r>
    <x v="248"/>
    <d v="1899-12-30T15:40:00"/>
    <s v="ÇE-00510"/>
    <s v="Çetin Karaköse"/>
    <x v="2"/>
    <x v="1"/>
    <n v="2400"/>
    <n v="9"/>
    <x v="2"/>
    <n v="21600"/>
    <x v="2"/>
    <x v="2"/>
  </r>
  <r>
    <x v="61"/>
    <d v="1899-12-30T14:26:00"/>
    <s v="BA-00511"/>
    <s v="Başak Ocak"/>
    <x v="3"/>
    <x v="10"/>
    <n v="950"/>
    <n v="10"/>
    <x v="2"/>
    <n v="9500"/>
    <x v="0"/>
    <x v="0"/>
  </r>
  <r>
    <x v="245"/>
    <d v="1899-12-30T19:57:00"/>
    <s v="ÖZ-00512"/>
    <s v="Özhan Güzel"/>
    <x v="3"/>
    <x v="8"/>
    <n v="1240"/>
    <n v="9"/>
    <x v="2"/>
    <n v="11160"/>
    <x v="2"/>
    <x v="1"/>
  </r>
  <r>
    <x v="157"/>
    <d v="1899-12-30T21:27:00"/>
    <s v="AY-00513"/>
    <s v="Aysel Aydın"/>
    <x v="6"/>
    <x v="3"/>
    <n v="645"/>
    <n v="5"/>
    <x v="2"/>
    <n v="3225"/>
    <x v="2"/>
    <x v="0"/>
  </r>
  <r>
    <x v="125"/>
    <d v="1899-12-30T11:15:00"/>
    <s v="AD-00514"/>
    <s v="Adem Gümüşay"/>
    <x v="0"/>
    <x v="7"/>
    <n v="230"/>
    <n v="9"/>
    <x v="1"/>
    <n v="2070"/>
    <x v="1"/>
    <x v="0"/>
  </r>
  <r>
    <x v="249"/>
    <d v="1899-12-30T09:38:00"/>
    <s v="YE-00515"/>
    <s v="Yeliz Vural"/>
    <x v="8"/>
    <x v="6"/>
    <n v="5600"/>
    <n v="10"/>
    <x v="2"/>
    <n v="56000"/>
    <x v="2"/>
    <x v="2"/>
  </r>
  <r>
    <x v="250"/>
    <d v="1899-12-30T18:39:00"/>
    <s v="PA-00516"/>
    <s v="Papatya Murt"/>
    <x v="4"/>
    <x v="8"/>
    <n v="1240"/>
    <n v="7"/>
    <x v="2"/>
    <n v="8680"/>
    <x v="0"/>
    <x v="0"/>
  </r>
  <r>
    <x v="251"/>
    <d v="1899-12-30T10:41:00"/>
    <s v="ME-00517"/>
    <s v="Mehmet Arifoğlu"/>
    <x v="0"/>
    <x v="10"/>
    <n v="950"/>
    <n v="10"/>
    <x v="2"/>
    <n v="9500"/>
    <x v="0"/>
    <x v="0"/>
  </r>
  <r>
    <x v="252"/>
    <d v="1899-12-30T15:09:00"/>
    <s v="BU-00518"/>
    <s v="Burcu Sevingil"/>
    <x v="0"/>
    <x v="10"/>
    <n v="950"/>
    <n v="9"/>
    <x v="1"/>
    <n v="8550"/>
    <x v="1"/>
    <x v="0"/>
  </r>
  <r>
    <x v="253"/>
    <d v="1899-12-30T09:08:00"/>
    <s v="AH-00519"/>
    <s v="Ahmet Önvermez"/>
    <x v="6"/>
    <x v="10"/>
    <n v="950"/>
    <n v="8"/>
    <x v="1"/>
    <n v="7600"/>
    <x v="0"/>
    <x v="0"/>
  </r>
  <r>
    <x v="92"/>
    <d v="1899-12-30T10:26:00"/>
    <s v="AZ-00520"/>
    <s v="Aziz Atik"/>
    <x v="4"/>
    <x v="8"/>
    <n v="1240"/>
    <n v="10"/>
    <x v="1"/>
    <n v="12400"/>
    <x v="1"/>
    <x v="1"/>
  </r>
  <r>
    <x v="254"/>
    <d v="1899-12-30T18:02:00"/>
    <s v="NU-00521"/>
    <s v="Nurdan Olpak"/>
    <x v="0"/>
    <x v="9"/>
    <n v="75"/>
    <n v="7"/>
    <x v="2"/>
    <n v="525"/>
    <x v="0"/>
    <x v="0"/>
  </r>
  <r>
    <x v="177"/>
    <d v="1899-12-30T20:53:00"/>
    <s v="DE-00522"/>
    <s v="Derya Ak Yıldırım"/>
    <x v="3"/>
    <x v="9"/>
    <n v="75"/>
    <n v="7"/>
    <x v="0"/>
    <n v="525"/>
    <x v="2"/>
    <x v="0"/>
  </r>
  <r>
    <x v="115"/>
    <d v="1899-12-30T22:18:00"/>
    <s v="BA-00523"/>
    <s v="Barış Altun"/>
    <x v="7"/>
    <x v="8"/>
    <n v="1240"/>
    <n v="6"/>
    <x v="2"/>
    <n v="7440"/>
    <x v="1"/>
    <x v="0"/>
  </r>
  <r>
    <x v="255"/>
    <d v="1899-12-30T19:44:00"/>
    <s v="BA-00524"/>
    <s v="Barış Kumral"/>
    <x v="6"/>
    <x v="11"/>
    <n v="3650"/>
    <n v="3"/>
    <x v="2"/>
    <n v="10950"/>
    <x v="0"/>
    <x v="1"/>
  </r>
  <r>
    <x v="188"/>
    <d v="1899-12-30T11:37:00"/>
    <s v="YU-00525"/>
    <s v="Yusuf Kenan Günay"/>
    <x v="0"/>
    <x v="6"/>
    <n v="5600"/>
    <n v="8"/>
    <x v="2"/>
    <n v="44800"/>
    <x v="0"/>
    <x v="2"/>
  </r>
  <r>
    <x v="209"/>
    <d v="1899-12-30T16:20:00"/>
    <s v="BA-00526"/>
    <s v="Barış Topal"/>
    <x v="7"/>
    <x v="12"/>
    <n v="25"/>
    <n v="6"/>
    <x v="0"/>
    <n v="150"/>
    <x v="2"/>
    <x v="0"/>
  </r>
  <r>
    <x v="256"/>
    <d v="1899-12-30T12:30:00"/>
    <s v="EM-00527"/>
    <s v="Emre Demiröz"/>
    <x v="8"/>
    <x v="3"/>
    <n v="645"/>
    <n v="4"/>
    <x v="2"/>
    <n v="2580"/>
    <x v="2"/>
    <x v="0"/>
  </r>
  <r>
    <x v="186"/>
    <d v="1899-12-30T20:57:00"/>
    <s v="TA-00528"/>
    <s v="Tansu Yıldız"/>
    <x v="6"/>
    <x v="2"/>
    <n v="250"/>
    <n v="7"/>
    <x v="2"/>
    <n v="1750"/>
    <x v="2"/>
    <x v="0"/>
  </r>
  <r>
    <x v="190"/>
    <d v="1899-12-30T19:56:00"/>
    <s v="HA-00529"/>
    <s v="Handan Göncü"/>
    <x v="1"/>
    <x v="1"/>
    <n v="2400"/>
    <n v="4"/>
    <x v="1"/>
    <n v="9600"/>
    <x v="1"/>
    <x v="0"/>
  </r>
  <r>
    <x v="102"/>
    <d v="1899-12-30T18:04:00"/>
    <s v="Bİ-00530"/>
    <s v="Birsen Tülüce"/>
    <x v="1"/>
    <x v="5"/>
    <n v="850"/>
    <n v="3"/>
    <x v="2"/>
    <n v="2550"/>
    <x v="2"/>
    <x v="0"/>
  </r>
  <r>
    <x v="112"/>
    <d v="1899-12-30T12:01:00"/>
    <s v="SE-00531"/>
    <s v="Semih Özateş"/>
    <x v="8"/>
    <x v="6"/>
    <n v="5600"/>
    <n v="10"/>
    <x v="2"/>
    <n v="56000"/>
    <x v="2"/>
    <x v="2"/>
  </r>
  <r>
    <x v="119"/>
    <d v="1899-12-30T18:10:00"/>
    <s v="SE-00532"/>
    <s v="Serhat Yücetürk"/>
    <x v="6"/>
    <x v="6"/>
    <n v="5600"/>
    <n v="7"/>
    <x v="0"/>
    <n v="39200"/>
    <x v="1"/>
    <x v="2"/>
  </r>
  <r>
    <x v="44"/>
    <d v="1899-12-30T11:26:00"/>
    <s v="HA-00533"/>
    <s v="Hasan Alay"/>
    <x v="6"/>
    <x v="3"/>
    <n v="645"/>
    <n v="7"/>
    <x v="1"/>
    <n v="4515"/>
    <x v="2"/>
    <x v="0"/>
  </r>
  <r>
    <x v="9"/>
    <d v="1899-12-30T08:52:00"/>
    <s v="Fİ-00534"/>
    <s v="Filiz Köşker"/>
    <x v="3"/>
    <x v="13"/>
    <n v="3520"/>
    <n v="8"/>
    <x v="2"/>
    <n v="28160"/>
    <x v="1"/>
    <x v="2"/>
  </r>
  <r>
    <x v="257"/>
    <d v="1899-12-30T12:07:00"/>
    <s v="İL-00535"/>
    <s v="İlkay Dilek"/>
    <x v="2"/>
    <x v="7"/>
    <n v="230"/>
    <n v="8"/>
    <x v="1"/>
    <n v="1840"/>
    <x v="1"/>
    <x v="0"/>
  </r>
  <r>
    <x v="258"/>
    <d v="1899-12-30T11:10:00"/>
    <s v="HA-00536"/>
    <s v="Hayri Öden"/>
    <x v="0"/>
    <x v="10"/>
    <n v="950"/>
    <n v="8"/>
    <x v="2"/>
    <n v="7600"/>
    <x v="2"/>
    <x v="0"/>
  </r>
  <r>
    <x v="224"/>
    <d v="1899-12-30T22:29:00"/>
    <s v="SE-00537"/>
    <s v="Selçuk Beyoğlu"/>
    <x v="0"/>
    <x v="6"/>
    <n v="5600"/>
    <n v="6"/>
    <x v="2"/>
    <n v="33600"/>
    <x v="0"/>
    <x v="2"/>
  </r>
  <r>
    <x v="219"/>
    <d v="1899-12-30T15:32:00"/>
    <s v="NU-00538"/>
    <s v="Nurdan Yurtlu"/>
    <x v="7"/>
    <x v="7"/>
    <n v="230"/>
    <n v="3"/>
    <x v="2"/>
    <n v="690"/>
    <x v="2"/>
    <x v="0"/>
  </r>
  <r>
    <x v="259"/>
    <d v="1899-12-30T22:40:00"/>
    <s v="NU-00539"/>
    <s v="Nurdan Bölük"/>
    <x v="2"/>
    <x v="1"/>
    <n v="2400"/>
    <n v="5"/>
    <x v="0"/>
    <n v="12000"/>
    <x v="0"/>
    <x v="1"/>
  </r>
  <r>
    <x v="124"/>
    <d v="1899-12-30T21:31:00"/>
    <s v="SE-00540"/>
    <s v="Serhat Doğan"/>
    <x v="5"/>
    <x v="11"/>
    <n v="3650"/>
    <n v="5"/>
    <x v="2"/>
    <n v="18250"/>
    <x v="1"/>
    <x v="1"/>
  </r>
  <r>
    <x v="57"/>
    <d v="1899-12-30T09:24:00"/>
    <s v="RA-00541"/>
    <s v="Rabia Mesci Haftacı"/>
    <x v="2"/>
    <x v="5"/>
    <n v="850"/>
    <n v="9"/>
    <x v="2"/>
    <n v="7650"/>
    <x v="1"/>
    <x v="0"/>
  </r>
  <r>
    <x v="260"/>
    <d v="1899-12-30T09:40:00"/>
    <s v="ON-00542"/>
    <s v="Onur Kadir Köşker"/>
    <x v="1"/>
    <x v="4"/>
    <n v="8740"/>
    <n v="6"/>
    <x v="2"/>
    <n v="52440"/>
    <x v="2"/>
    <x v="2"/>
  </r>
  <r>
    <x v="229"/>
    <d v="1899-12-30T10:20:00"/>
    <s v="MU-00543"/>
    <s v="Muhammet Devran Alay"/>
    <x v="0"/>
    <x v="5"/>
    <n v="850"/>
    <n v="8"/>
    <x v="2"/>
    <n v="6800"/>
    <x v="1"/>
    <x v="0"/>
  </r>
  <r>
    <x v="261"/>
    <d v="1899-12-30T14:43:00"/>
    <s v="OS-00544"/>
    <s v="Osman Ersegun Karadağ Geçgel"/>
    <x v="1"/>
    <x v="5"/>
    <n v="850"/>
    <n v="7"/>
    <x v="2"/>
    <n v="5950"/>
    <x v="2"/>
    <x v="0"/>
  </r>
  <r>
    <x v="262"/>
    <d v="1899-12-30T20:42:00"/>
    <s v="İS-00545"/>
    <s v="İsmail Özalp"/>
    <x v="4"/>
    <x v="2"/>
    <n v="250"/>
    <n v="10"/>
    <x v="1"/>
    <n v="2500"/>
    <x v="1"/>
    <x v="0"/>
  </r>
  <r>
    <x v="233"/>
    <d v="1899-12-30T15:21:00"/>
    <s v="DU-00546"/>
    <s v="Duçem Akdemir"/>
    <x v="5"/>
    <x v="10"/>
    <n v="950"/>
    <n v="8"/>
    <x v="0"/>
    <n v="7600"/>
    <x v="0"/>
    <x v="0"/>
  </r>
  <r>
    <x v="156"/>
    <d v="1899-12-30T20:39:00"/>
    <s v="FU-00547"/>
    <s v="Fuat Köroğlu"/>
    <x v="6"/>
    <x v="10"/>
    <n v="950"/>
    <n v="9"/>
    <x v="1"/>
    <n v="8550"/>
    <x v="0"/>
    <x v="0"/>
  </r>
  <r>
    <x v="263"/>
    <d v="1899-12-30T15:21:00"/>
    <s v="AY-00548"/>
    <s v="Ayşe Gül Sorgun Evcili"/>
    <x v="1"/>
    <x v="5"/>
    <n v="850"/>
    <n v="7"/>
    <x v="2"/>
    <n v="5950"/>
    <x v="1"/>
    <x v="0"/>
  </r>
  <r>
    <x v="33"/>
    <d v="1899-12-30T12:18:00"/>
    <s v="HA-00549"/>
    <s v="Haççe Sevinç"/>
    <x v="8"/>
    <x v="7"/>
    <n v="230"/>
    <n v="5"/>
    <x v="2"/>
    <n v="1150"/>
    <x v="2"/>
    <x v="0"/>
  </r>
  <r>
    <x v="264"/>
    <d v="1899-12-30T16:28:00"/>
    <s v="MU-00550"/>
    <s v="Mustafa Ferhat Ekici"/>
    <x v="2"/>
    <x v="13"/>
    <n v="3520"/>
    <n v="8"/>
    <x v="2"/>
    <n v="28160"/>
    <x v="0"/>
    <x v="2"/>
  </r>
  <r>
    <x v="96"/>
    <d v="1899-12-30T16:29:00"/>
    <s v="MU-00551"/>
    <s v="Muhammet Tayyip Arslan"/>
    <x v="5"/>
    <x v="6"/>
    <n v="5600"/>
    <n v="9"/>
    <x v="0"/>
    <n v="50400"/>
    <x v="2"/>
    <x v="2"/>
  </r>
  <r>
    <x v="265"/>
    <d v="1899-12-30T21:44:00"/>
    <s v="İL-00552"/>
    <s v="İlknur Karakuş"/>
    <x v="7"/>
    <x v="6"/>
    <n v="5600"/>
    <n v="5"/>
    <x v="1"/>
    <n v="28000"/>
    <x v="0"/>
    <x v="2"/>
  </r>
  <r>
    <x v="266"/>
    <d v="1899-12-30T17:03:00"/>
    <s v="AL-00553"/>
    <s v="Almala Pınar Hıdıroğlu"/>
    <x v="1"/>
    <x v="9"/>
    <n v="75"/>
    <n v="5"/>
    <x v="2"/>
    <n v="375"/>
    <x v="2"/>
    <x v="0"/>
  </r>
  <r>
    <x v="52"/>
    <d v="1899-12-30T13:34:00"/>
    <s v="BE-00554"/>
    <s v="Berna Kılıç"/>
    <x v="6"/>
    <x v="12"/>
    <n v="25"/>
    <n v="6"/>
    <x v="2"/>
    <n v="150"/>
    <x v="1"/>
    <x v="0"/>
  </r>
  <r>
    <x v="137"/>
    <d v="1899-12-30T10:01:00"/>
    <s v="HA-00555"/>
    <s v="Halil Asena"/>
    <x v="5"/>
    <x v="10"/>
    <n v="950"/>
    <n v="6"/>
    <x v="2"/>
    <n v="5700"/>
    <x v="1"/>
    <x v="0"/>
  </r>
  <r>
    <x v="175"/>
    <d v="1899-12-30T20:56:00"/>
    <s v="NU-00556"/>
    <s v="Nurcan Sever"/>
    <x v="2"/>
    <x v="10"/>
    <n v="950"/>
    <n v="9"/>
    <x v="2"/>
    <n v="8550"/>
    <x v="2"/>
    <x v="0"/>
  </r>
  <r>
    <x v="114"/>
    <d v="1899-12-30T21:15:00"/>
    <s v="TU-00557"/>
    <s v="Tuba Şener"/>
    <x v="8"/>
    <x v="2"/>
    <n v="250"/>
    <n v="7"/>
    <x v="2"/>
    <n v="1750"/>
    <x v="1"/>
    <x v="0"/>
  </r>
  <r>
    <x v="245"/>
    <d v="1899-12-30T18:06:00"/>
    <s v="ME-00558"/>
    <s v="Mehmet Akın"/>
    <x v="0"/>
    <x v="4"/>
    <n v="8740"/>
    <n v="7"/>
    <x v="1"/>
    <n v="61180"/>
    <x v="2"/>
    <x v="2"/>
  </r>
  <r>
    <x v="264"/>
    <d v="1899-12-30T21:09:00"/>
    <s v="DE-00559"/>
    <s v="Deniz Aksoy"/>
    <x v="8"/>
    <x v="5"/>
    <n v="850"/>
    <n v="7"/>
    <x v="2"/>
    <n v="5950"/>
    <x v="2"/>
    <x v="0"/>
  </r>
  <r>
    <x v="18"/>
    <d v="1899-12-30T14:52:00"/>
    <s v="AY-00560"/>
    <s v="Aykut Şahin"/>
    <x v="5"/>
    <x v="10"/>
    <n v="950"/>
    <n v="9"/>
    <x v="0"/>
    <n v="8550"/>
    <x v="2"/>
    <x v="0"/>
  </r>
  <r>
    <x v="169"/>
    <d v="1899-12-30T21:25:00"/>
    <s v="HA-00561"/>
    <s v="Hande Akdeniz"/>
    <x v="5"/>
    <x v="9"/>
    <n v="75"/>
    <n v="3"/>
    <x v="2"/>
    <n v="225"/>
    <x v="1"/>
    <x v="0"/>
  </r>
  <r>
    <x v="72"/>
    <d v="1899-12-30T14:03:00"/>
    <s v="Fİ-00562"/>
    <s v="Filiz Karagöz"/>
    <x v="6"/>
    <x v="6"/>
    <n v="5600"/>
    <n v="6"/>
    <x v="2"/>
    <n v="33600"/>
    <x v="2"/>
    <x v="2"/>
  </r>
  <r>
    <x v="86"/>
    <d v="1899-12-30T18:50:00"/>
    <s v="EN-00563"/>
    <s v="Engin Düger"/>
    <x v="0"/>
    <x v="11"/>
    <n v="3650"/>
    <n v="10"/>
    <x v="2"/>
    <n v="36500"/>
    <x v="1"/>
    <x v="2"/>
  </r>
  <r>
    <x v="84"/>
    <d v="1899-12-30T17:24:00"/>
    <s v="HA-00564"/>
    <s v="Hatice Kayacan"/>
    <x v="5"/>
    <x v="4"/>
    <n v="8740"/>
    <n v="6"/>
    <x v="2"/>
    <n v="52440"/>
    <x v="2"/>
    <x v="2"/>
  </r>
  <r>
    <x v="136"/>
    <d v="1899-12-30T09:34:00"/>
    <s v="MA-00565"/>
    <s v="Mahmut Evik"/>
    <x v="6"/>
    <x v="7"/>
    <n v="230"/>
    <n v="5"/>
    <x v="3"/>
    <n v="1150"/>
    <x v="2"/>
    <x v="0"/>
  </r>
  <r>
    <x v="124"/>
    <d v="1899-12-30T08:14:00"/>
    <s v="HA-00566"/>
    <s v="Hatun Arslan"/>
    <x v="0"/>
    <x v="5"/>
    <n v="850"/>
    <n v="7"/>
    <x v="1"/>
    <n v="5950"/>
    <x v="1"/>
    <x v="0"/>
  </r>
  <r>
    <x v="139"/>
    <d v="1899-12-30T17:45:00"/>
    <s v="BA-00567"/>
    <s v="Bahadır Özdoğan"/>
    <x v="2"/>
    <x v="7"/>
    <n v="230"/>
    <n v="7"/>
    <x v="1"/>
    <n v="1610"/>
    <x v="0"/>
    <x v="0"/>
  </r>
  <r>
    <x v="240"/>
    <d v="1899-12-30T15:25:00"/>
    <s v="SE-00568"/>
    <s v="Serhat Burkay Karahan"/>
    <x v="4"/>
    <x v="12"/>
    <n v="25"/>
    <n v="10"/>
    <x v="0"/>
    <n v="250"/>
    <x v="2"/>
    <x v="0"/>
  </r>
  <r>
    <x v="207"/>
    <d v="1899-12-30T20:51:00"/>
    <s v="FE-00569"/>
    <s v="Ferhan Dökmeci"/>
    <x v="3"/>
    <x v="9"/>
    <n v="75"/>
    <n v="10"/>
    <x v="2"/>
    <n v="750"/>
    <x v="1"/>
    <x v="0"/>
  </r>
  <r>
    <x v="214"/>
    <d v="1899-12-30T18:29:00"/>
    <s v="SE-00570"/>
    <s v="Seçkin Güngör"/>
    <x v="7"/>
    <x v="1"/>
    <n v="2400"/>
    <n v="5"/>
    <x v="2"/>
    <n v="12000"/>
    <x v="2"/>
    <x v="1"/>
  </r>
  <r>
    <x v="128"/>
    <d v="1899-12-30T22:20:00"/>
    <s v="İS-00571"/>
    <s v="İsa Cindemir"/>
    <x v="8"/>
    <x v="7"/>
    <n v="230"/>
    <n v="4"/>
    <x v="0"/>
    <n v="920"/>
    <x v="0"/>
    <x v="0"/>
  </r>
  <r>
    <x v="93"/>
    <d v="1899-12-30T12:52:00"/>
    <s v="AB-00572"/>
    <s v="Abdullah Arif Karslı"/>
    <x v="0"/>
    <x v="8"/>
    <n v="1240"/>
    <n v="6"/>
    <x v="1"/>
    <n v="7440"/>
    <x v="1"/>
    <x v="0"/>
  </r>
  <r>
    <x v="260"/>
    <d v="1899-12-30T13:23:00"/>
    <s v="NU-00573"/>
    <s v="Nursel Özel"/>
    <x v="6"/>
    <x v="7"/>
    <n v="230"/>
    <n v="6"/>
    <x v="2"/>
    <n v="1380"/>
    <x v="0"/>
    <x v="0"/>
  </r>
  <r>
    <x v="212"/>
    <d v="1899-12-30T21:51:00"/>
    <s v="SE-00574"/>
    <s v="Seda Elçim Belgemen"/>
    <x v="1"/>
    <x v="11"/>
    <n v="3650"/>
    <n v="6"/>
    <x v="2"/>
    <n v="21900"/>
    <x v="1"/>
    <x v="2"/>
  </r>
  <r>
    <x v="166"/>
    <d v="1899-12-30T09:31:00"/>
    <s v="TÜ-00575"/>
    <s v="Tülay Danışoğlu"/>
    <x v="5"/>
    <x v="2"/>
    <n v="250"/>
    <n v="7"/>
    <x v="1"/>
    <n v="1750"/>
    <x v="2"/>
    <x v="0"/>
  </r>
  <r>
    <x v="124"/>
    <d v="1899-12-30T11:09:00"/>
    <s v="MU-00576"/>
    <s v="Mustafa Işık"/>
    <x v="0"/>
    <x v="0"/>
    <n v="620"/>
    <n v="9"/>
    <x v="2"/>
    <n v="5580"/>
    <x v="0"/>
    <x v="0"/>
  </r>
  <r>
    <x v="180"/>
    <d v="1899-12-30T21:18:00"/>
    <s v="PI-00577"/>
    <s v="Pınar Kaya"/>
    <x v="5"/>
    <x v="0"/>
    <n v="620"/>
    <n v="9"/>
    <x v="0"/>
    <n v="5580"/>
    <x v="0"/>
    <x v="0"/>
  </r>
  <r>
    <x v="267"/>
    <d v="1899-12-30T14:06:00"/>
    <s v="DU-00578"/>
    <s v="Duygu Akhun"/>
    <x v="7"/>
    <x v="1"/>
    <n v="2400"/>
    <n v="7"/>
    <x v="2"/>
    <n v="16800"/>
    <x v="0"/>
    <x v="1"/>
  </r>
  <r>
    <x v="126"/>
    <d v="1899-12-30T17:58:00"/>
    <s v="ME-00579"/>
    <s v="Mehmet Reşit Tay"/>
    <x v="8"/>
    <x v="0"/>
    <n v="620"/>
    <n v="6"/>
    <x v="2"/>
    <n v="3720"/>
    <x v="2"/>
    <x v="0"/>
  </r>
  <r>
    <x v="81"/>
    <d v="1899-12-30T10:34:00"/>
    <s v="ÖZ-00580"/>
    <s v="Özlem Bozoğlan"/>
    <x v="0"/>
    <x v="1"/>
    <n v="2400"/>
    <n v="8"/>
    <x v="1"/>
    <n v="19200"/>
    <x v="2"/>
    <x v="1"/>
  </r>
  <r>
    <x v="27"/>
    <d v="1899-12-30T15:58:00"/>
    <s v="ZA-00581"/>
    <s v="Zahide Cengiz"/>
    <x v="2"/>
    <x v="12"/>
    <n v="25"/>
    <n v="9"/>
    <x v="1"/>
    <n v="225"/>
    <x v="1"/>
    <x v="0"/>
  </r>
  <r>
    <x v="217"/>
    <d v="1899-12-30T15:31:00"/>
    <s v="Mİ-00582"/>
    <s v="Mine Öz"/>
    <x v="0"/>
    <x v="0"/>
    <n v="620"/>
    <n v="10"/>
    <x v="0"/>
    <n v="6200"/>
    <x v="0"/>
    <x v="0"/>
  </r>
  <r>
    <x v="28"/>
    <d v="1899-12-30T15:09:00"/>
    <s v="ZÜ-00583"/>
    <s v="Zühal Gülsüm Uğuz"/>
    <x v="0"/>
    <x v="12"/>
    <n v="25"/>
    <n v="3"/>
    <x v="2"/>
    <n v="75"/>
    <x v="0"/>
    <x v="0"/>
  </r>
  <r>
    <x v="135"/>
    <d v="1899-12-30T20:54:00"/>
    <s v="MU-00584"/>
    <s v="Mumun Ünüş"/>
    <x v="2"/>
    <x v="8"/>
    <n v="1240"/>
    <n v="10"/>
    <x v="2"/>
    <n v="12400"/>
    <x v="0"/>
    <x v="1"/>
  </r>
  <r>
    <x v="144"/>
    <d v="1899-12-30T21:44:00"/>
    <s v="ER-00585"/>
    <s v="Ergül Kızmaz"/>
    <x v="3"/>
    <x v="13"/>
    <n v="3520"/>
    <n v="5"/>
    <x v="2"/>
    <n v="17600"/>
    <x v="1"/>
    <x v="1"/>
  </r>
  <r>
    <x v="106"/>
    <d v="1899-12-30T21:53:00"/>
    <s v="ME-00586"/>
    <s v="Meltem Karacan"/>
    <x v="8"/>
    <x v="10"/>
    <n v="950"/>
    <n v="10"/>
    <x v="2"/>
    <n v="9500"/>
    <x v="0"/>
    <x v="0"/>
  </r>
  <r>
    <x v="76"/>
    <d v="1899-12-30T09:30:00"/>
    <s v="EM-00587"/>
    <s v="Emel Ünlü"/>
    <x v="1"/>
    <x v="10"/>
    <n v="950"/>
    <n v="8"/>
    <x v="2"/>
    <n v="7600"/>
    <x v="0"/>
    <x v="0"/>
  </r>
  <r>
    <x v="156"/>
    <d v="1899-12-30T15:55:00"/>
    <s v="AY-00588"/>
    <s v="Ayşen Gerdan"/>
    <x v="1"/>
    <x v="1"/>
    <n v="2400"/>
    <n v="6"/>
    <x v="3"/>
    <n v="14400"/>
    <x v="2"/>
    <x v="1"/>
  </r>
  <r>
    <x v="153"/>
    <d v="1899-12-30T10:00:00"/>
    <s v="Nİ-00589"/>
    <s v="Nihal Özdemir"/>
    <x v="1"/>
    <x v="11"/>
    <n v="3650"/>
    <n v="8"/>
    <x v="2"/>
    <n v="29200"/>
    <x v="1"/>
    <x v="2"/>
  </r>
  <r>
    <x v="260"/>
    <d v="1899-12-30T14:11:00"/>
    <s v="HÜ-00590"/>
    <s v="Hüseyin Doğan"/>
    <x v="4"/>
    <x v="7"/>
    <n v="230"/>
    <n v="10"/>
    <x v="1"/>
    <n v="2300"/>
    <x v="0"/>
    <x v="0"/>
  </r>
  <r>
    <x v="161"/>
    <d v="1899-12-30T15:06:00"/>
    <s v="NU-00591"/>
    <s v="Nurdan Köşker"/>
    <x v="6"/>
    <x v="10"/>
    <n v="950"/>
    <n v="4"/>
    <x v="2"/>
    <n v="3800"/>
    <x v="0"/>
    <x v="0"/>
  </r>
  <r>
    <x v="198"/>
    <d v="1899-12-30T13:20:00"/>
    <s v="ZE-00592"/>
    <s v="Zeliha Bozkurter"/>
    <x v="4"/>
    <x v="5"/>
    <n v="850"/>
    <n v="7"/>
    <x v="2"/>
    <n v="5950"/>
    <x v="0"/>
    <x v="0"/>
  </r>
  <r>
    <x v="241"/>
    <d v="1899-12-30T16:44:00"/>
    <s v="Nİ-00593"/>
    <s v="Nizamettin Nurçin"/>
    <x v="3"/>
    <x v="4"/>
    <n v="8740"/>
    <n v="4"/>
    <x v="1"/>
    <n v="34960"/>
    <x v="2"/>
    <x v="2"/>
  </r>
  <r>
    <x v="93"/>
    <d v="1899-12-30T19:07:00"/>
    <s v="ER-00594"/>
    <s v="Eray Altuna"/>
    <x v="6"/>
    <x v="3"/>
    <n v="645"/>
    <n v="6"/>
    <x v="1"/>
    <n v="3870"/>
    <x v="2"/>
    <x v="0"/>
  </r>
  <r>
    <x v="268"/>
    <d v="1899-12-30T14:33:00"/>
    <s v="Mİ-00595"/>
    <s v="Miray Alabalık"/>
    <x v="8"/>
    <x v="9"/>
    <n v="75"/>
    <n v="9"/>
    <x v="2"/>
    <n v="675"/>
    <x v="2"/>
    <x v="0"/>
  </r>
  <r>
    <x v="269"/>
    <d v="1899-12-30T11:37:00"/>
    <s v="SE-00596"/>
    <s v="Selma Akgül"/>
    <x v="3"/>
    <x v="6"/>
    <n v="5600"/>
    <n v="7"/>
    <x v="0"/>
    <n v="39200"/>
    <x v="2"/>
    <x v="2"/>
  </r>
  <r>
    <x v="81"/>
    <d v="1899-12-30T12:39:00"/>
    <s v="CE-00597"/>
    <s v="Cenk Kızmazoğlu"/>
    <x v="8"/>
    <x v="11"/>
    <n v="3650"/>
    <n v="4"/>
    <x v="4"/>
    <n v="14600"/>
    <x v="1"/>
    <x v="1"/>
  </r>
  <r>
    <x v="126"/>
    <d v="1899-12-30T08:35:00"/>
    <s v="EB-00598"/>
    <s v="Ebru Kızanoğlu"/>
    <x v="6"/>
    <x v="4"/>
    <n v="8740"/>
    <n v="8"/>
    <x v="2"/>
    <n v="69920"/>
    <x v="2"/>
    <x v="2"/>
  </r>
  <r>
    <x v="90"/>
    <d v="1899-12-30T12:57:00"/>
    <s v="MU-00599"/>
    <s v="Muhammet Murat Alpınar"/>
    <x v="0"/>
    <x v="4"/>
    <n v="8740"/>
    <n v="10"/>
    <x v="1"/>
    <n v="87400"/>
    <x v="2"/>
    <x v="2"/>
  </r>
  <r>
    <x v="197"/>
    <d v="1899-12-30T13:32:00"/>
    <s v="SE-00600"/>
    <s v="Semih Tavşan"/>
    <x v="2"/>
    <x v="12"/>
    <n v="25"/>
    <n v="3"/>
    <x v="2"/>
    <n v="75"/>
    <x v="1"/>
    <x v="0"/>
  </r>
  <r>
    <x v="270"/>
    <d v="1899-12-30T09:30:00"/>
    <s v="FE-00601"/>
    <s v="Feyza Atbinici"/>
    <x v="5"/>
    <x v="7"/>
    <n v="230"/>
    <n v="8"/>
    <x v="2"/>
    <n v="1840"/>
    <x v="2"/>
    <x v="0"/>
  </r>
  <r>
    <x v="224"/>
    <d v="1899-12-30T18:45:00"/>
    <s v="ÖZ-00602"/>
    <s v="Özlem Doğan"/>
    <x v="7"/>
    <x v="8"/>
    <n v="1240"/>
    <n v="5"/>
    <x v="0"/>
    <n v="6200"/>
    <x v="1"/>
    <x v="0"/>
  </r>
  <r>
    <x v="138"/>
    <d v="1899-12-30T08:43:00"/>
    <s v="ER-00603"/>
    <s v="Ercan Almacıoğlu"/>
    <x v="5"/>
    <x v="1"/>
    <n v="2400"/>
    <n v="3"/>
    <x v="2"/>
    <n v="7200"/>
    <x v="0"/>
    <x v="0"/>
  </r>
  <r>
    <x v="60"/>
    <d v="1899-12-30T15:57:00"/>
    <s v="SE-00604"/>
    <s v="Serkan Uyanık"/>
    <x v="2"/>
    <x v="11"/>
    <n v="3650"/>
    <n v="10"/>
    <x v="2"/>
    <n v="36500"/>
    <x v="0"/>
    <x v="2"/>
  </r>
  <r>
    <x v="169"/>
    <d v="1899-12-30T10:56:00"/>
    <s v="ÜN-00605"/>
    <s v="Ünsal Alıcı"/>
    <x v="0"/>
    <x v="1"/>
    <n v="2400"/>
    <n v="4"/>
    <x v="2"/>
    <n v="9600"/>
    <x v="2"/>
    <x v="0"/>
  </r>
  <r>
    <x v="236"/>
    <d v="1899-12-30T19:33:00"/>
    <s v="AY-00606"/>
    <s v="Ayşegül Bozkurter"/>
    <x v="3"/>
    <x v="11"/>
    <n v="3650"/>
    <n v="6"/>
    <x v="0"/>
    <n v="21900"/>
    <x v="2"/>
    <x v="2"/>
  </r>
  <r>
    <x v="230"/>
    <d v="1899-12-30T12:48:00"/>
    <s v="HA-00607"/>
    <s v="Hayati Kayacan"/>
    <x v="5"/>
    <x v="4"/>
    <n v="8740"/>
    <n v="8"/>
    <x v="0"/>
    <n v="69920"/>
    <x v="1"/>
    <x v="2"/>
  </r>
  <r>
    <x v="18"/>
    <d v="1899-12-30T17:57:00"/>
    <s v="FU-00608"/>
    <s v="Funda Özlem Ayhan"/>
    <x v="1"/>
    <x v="2"/>
    <n v="250"/>
    <n v="5"/>
    <x v="2"/>
    <n v="1250"/>
    <x v="0"/>
    <x v="0"/>
  </r>
  <r>
    <x v="256"/>
    <d v="1899-12-30T21:44:00"/>
    <s v="BU-00609"/>
    <s v="Burcu Gündüz"/>
    <x v="7"/>
    <x v="0"/>
    <n v="620"/>
    <n v="4"/>
    <x v="1"/>
    <n v="2480"/>
    <x v="1"/>
    <x v="0"/>
  </r>
  <r>
    <x v="131"/>
    <d v="1899-12-30T22:58:00"/>
    <s v="TA-00610"/>
    <s v="Tarkan Aksun"/>
    <x v="8"/>
    <x v="3"/>
    <n v="645"/>
    <n v="5"/>
    <x v="1"/>
    <n v="3225"/>
    <x v="1"/>
    <x v="0"/>
  </r>
  <r>
    <x v="73"/>
    <d v="1899-12-30T10:29:00"/>
    <s v="SU-00611"/>
    <s v="Suna Yiğit"/>
    <x v="7"/>
    <x v="2"/>
    <n v="250"/>
    <n v="8"/>
    <x v="0"/>
    <n v="2000"/>
    <x v="0"/>
    <x v="0"/>
  </r>
  <r>
    <x v="149"/>
    <d v="1899-12-30T19:39:00"/>
    <s v="YA-00612"/>
    <s v="Yavuz Çekiç"/>
    <x v="5"/>
    <x v="7"/>
    <n v="230"/>
    <n v="6"/>
    <x v="2"/>
    <n v="1380"/>
    <x v="1"/>
    <x v="0"/>
  </r>
  <r>
    <x v="44"/>
    <d v="1899-12-30T11:14:00"/>
    <s v="İL-00613"/>
    <s v="İlhan Halhallı"/>
    <x v="4"/>
    <x v="4"/>
    <n v="8740"/>
    <n v="5"/>
    <x v="1"/>
    <n v="43700"/>
    <x v="1"/>
    <x v="2"/>
  </r>
  <r>
    <x v="25"/>
    <d v="1899-12-30T08:17:00"/>
    <s v="İK-00614"/>
    <s v="İkram Kılıç"/>
    <x v="3"/>
    <x v="8"/>
    <n v="1240"/>
    <n v="9"/>
    <x v="2"/>
    <n v="11160"/>
    <x v="0"/>
    <x v="1"/>
  </r>
  <r>
    <x v="173"/>
    <d v="1899-12-30T12:18:00"/>
    <s v="AY-00615"/>
    <s v="Ayşegül Kalem"/>
    <x v="0"/>
    <x v="9"/>
    <n v="75"/>
    <n v="3"/>
    <x v="0"/>
    <n v="225"/>
    <x v="1"/>
    <x v="0"/>
  </r>
  <r>
    <x v="0"/>
    <d v="1899-12-30T14:08:00"/>
    <s v="SE-00616"/>
    <s v="Serkan Fazlı Dede"/>
    <x v="2"/>
    <x v="8"/>
    <n v="1240"/>
    <n v="6"/>
    <x v="1"/>
    <n v="7440"/>
    <x v="1"/>
    <x v="0"/>
  </r>
  <r>
    <x v="103"/>
    <d v="1899-12-30T12:32:00"/>
    <s v="ME-00617"/>
    <s v="Mehmet Reşit Uzun"/>
    <x v="7"/>
    <x v="11"/>
    <n v="3650"/>
    <n v="5"/>
    <x v="0"/>
    <n v="18250"/>
    <x v="2"/>
    <x v="1"/>
  </r>
  <r>
    <x v="54"/>
    <d v="1899-12-30T13:55:00"/>
    <s v="AH-00618"/>
    <s v="Ahmet Demirkol"/>
    <x v="1"/>
    <x v="1"/>
    <n v="2400"/>
    <n v="3"/>
    <x v="2"/>
    <n v="7200"/>
    <x v="0"/>
    <x v="0"/>
  </r>
  <r>
    <x v="11"/>
    <d v="1899-12-30T18:42:00"/>
    <s v="RE-00619"/>
    <s v="Reyhan İnci Kenar"/>
    <x v="0"/>
    <x v="6"/>
    <n v="5600"/>
    <n v="10"/>
    <x v="2"/>
    <n v="56000"/>
    <x v="2"/>
    <x v="2"/>
  </r>
  <r>
    <x v="168"/>
    <d v="1899-12-30T16:50:00"/>
    <s v="BE-00620"/>
    <s v="Berçem Atmış"/>
    <x v="0"/>
    <x v="2"/>
    <n v="250"/>
    <n v="5"/>
    <x v="2"/>
    <n v="1250"/>
    <x v="1"/>
    <x v="0"/>
  </r>
  <r>
    <x v="182"/>
    <d v="1899-12-30T17:51:00"/>
    <s v="ÜL-00621"/>
    <s v="Ülkühan Erol"/>
    <x v="1"/>
    <x v="7"/>
    <n v="230"/>
    <n v="6"/>
    <x v="0"/>
    <n v="1380"/>
    <x v="0"/>
    <x v="0"/>
  </r>
  <r>
    <x v="118"/>
    <d v="1899-12-30T22:52:00"/>
    <s v="NU-00622"/>
    <s v="Nurcan Kaba"/>
    <x v="1"/>
    <x v="2"/>
    <n v="250"/>
    <n v="9"/>
    <x v="0"/>
    <n v="2250"/>
    <x v="0"/>
    <x v="0"/>
  </r>
  <r>
    <x v="12"/>
    <d v="1899-12-30T14:38:00"/>
    <s v="Nİ-00623"/>
    <s v="Nihat Gök"/>
    <x v="6"/>
    <x v="4"/>
    <n v="8740"/>
    <n v="8"/>
    <x v="2"/>
    <n v="69920"/>
    <x v="0"/>
    <x v="2"/>
  </r>
  <r>
    <x v="168"/>
    <d v="1899-12-30T13:44:00"/>
    <s v="UF-00624"/>
    <s v="Ufuk Işıkalan"/>
    <x v="3"/>
    <x v="12"/>
    <n v="25"/>
    <n v="6"/>
    <x v="2"/>
    <n v="150"/>
    <x v="1"/>
    <x v="0"/>
  </r>
  <r>
    <x v="61"/>
    <d v="1899-12-30T11:39:00"/>
    <s v="YA-00625"/>
    <s v="Yasin Özalp"/>
    <x v="0"/>
    <x v="0"/>
    <n v="620"/>
    <n v="7"/>
    <x v="2"/>
    <n v="4340"/>
    <x v="0"/>
    <x v="0"/>
  </r>
  <r>
    <x v="12"/>
    <d v="1899-12-30T11:14:00"/>
    <s v="ŞÜ-00626"/>
    <s v="Şükrü Buğrul"/>
    <x v="6"/>
    <x v="5"/>
    <n v="850"/>
    <n v="9"/>
    <x v="2"/>
    <n v="7650"/>
    <x v="1"/>
    <x v="0"/>
  </r>
  <r>
    <x v="205"/>
    <d v="1899-12-30T13:44:00"/>
    <s v="TU-00627"/>
    <s v="Turgay Yılmaz Şahin"/>
    <x v="6"/>
    <x v="5"/>
    <n v="850"/>
    <n v="7"/>
    <x v="3"/>
    <n v="5950"/>
    <x v="0"/>
    <x v="0"/>
  </r>
  <r>
    <x v="244"/>
    <d v="1899-12-30T17:47:00"/>
    <s v="KÜ-00628"/>
    <s v="Kübra Kocabaş"/>
    <x v="6"/>
    <x v="6"/>
    <n v="5600"/>
    <n v="9"/>
    <x v="0"/>
    <n v="50400"/>
    <x v="2"/>
    <x v="2"/>
  </r>
  <r>
    <x v="132"/>
    <d v="1899-12-30T19:48:00"/>
    <s v="DE-00629"/>
    <s v="Demet Toktaş"/>
    <x v="4"/>
    <x v="13"/>
    <n v="3520"/>
    <n v="8"/>
    <x v="1"/>
    <n v="28160"/>
    <x v="1"/>
    <x v="2"/>
  </r>
  <r>
    <x v="154"/>
    <d v="1899-12-30T19:13:00"/>
    <s v="ŞE-00630"/>
    <s v="Şeyma Kebapcılar"/>
    <x v="6"/>
    <x v="3"/>
    <n v="645"/>
    <n v="3"/>
    <x v="0"/>
    <n v="1935"/>
    <x v="1"/>
    <x v="0"/>
  </r>
  <r>
    <x v="120"/>
    <d v="1899-12-30T11:51:00"/>
    <s v="FA-00631"/>
    <s v="Fatma Yıldız Altun"/>
    <x v="6"/>
    <x v="13"/>
    <n v="3520"/>
    <n v="10"/>
    <x v="2"/>
    <n v="35200"/>
    <x v="2"/>
    <x v="2"/>
  </r>
  <r>
    <x v="221"/>
    <d v="1899-12-30T09:49:00"/>
    <s v="Hİ-00632"/>
    <s v="Hicran Ertürkler"/>
    <x v="2"/>
    <x v="13"/>
    <n v="3520"/>
    <n v="5"/>
    <x v="2"/>
    <n v="17600"/>
    <x v="1"/>
    <x v="1"/>
  </r>
  <r>
    <x v="271"/>
    <d v="1899-12-30T19:45:00"/>
    <s v="CA-00633"/>
    <s v="Cansu Selcan Güzel"/>
    <x v="1"/>
    <x v="1"/>
    <n v="2400"/>
    <n v="3"/>
    <x v="2"/>
    <n v="7200"/>
    <x v="2"/>
    <x v="0"/>
  </r>
  <r>
    <x v="64"/>
    <d v="1899-12-30T19:30:00"/>
    <s v="SU-00634"/>
    <s v="Suna Çobanyıldızı"/>
    <x v="5"/>
    <x v="2"/>
    <n v="250"/>
    <n v="4"/>
    <x v="1"/>
    <n v="1000"/>
    <x v="1"/>
    <x v="0"/>
  </r>
  <r>
    <x v="33"/>
    <d v="1899-12-30T11:04:00"/>
    <s v="ES-00635"/>
    <s v="Esen İbrahim Özen"/>
    <x v="1"/>
    <x v="4"/>
    <n v="8740"/>
    <n v="4"/>
    <x v="2"/>
    <n v="34960"/>
    <x v="1"/>
    <x v="2"/>
  </r>
  <r>
    <x v="206"/>
    <d v="1899-12-30T21:04:00"/>
    <s v="BE-00636"/>
    <s v="Berçem Özkan"/>
    <x v="4"/>
    <x v="3"/>
    <n v="645"/>
    <n v="5"/>
    <x v="2"/>
    <n v="3225"/>
    <x v="2"/>
    <x v="0"/>
  </r>
  <r>
    <x v="174"/>
    <d v="1899-12-30T17:25:00"/>
    <s v="Dİ-00637"/>
    <s v="Didem Işık"/>
    <x v="2"/>
    <x v="7"/>
    <n v="230"/>
    <n v="6"/>
    <x v="2"/>
    <n v="1380"/>
    <x v="0"/>
    <x v="0"/>
  </r>
  <r>
    <x v="48"/>
    <d v="1899-12-30T14:19:00"/>
    <s v="ŞA-00638"/>
    <s v="Şahabettin Yeniçeri"/>
    <x v="6"/>
    <x v="1"/>
    <n v="2400"/>
    <n v="5"/>
    <x v="1"/>
    <n v="12000"/>
    <x v="0"/>
    <x v="1"/>
  </r>
  <r>
    <x v="272"/>
    <d v="1899-12-30T15:26:00"/>
    <s v="MU-00639"/>
    <s v="Mustafa Özan Sanhal"/>
    <x v="5"/>
    <x v="12"/>
    <n v="25"/>
    <n v="8"/>
    <x v="2"/>
    <n v="200"/>
    <x v="1"/>
    <x v="0"/>
  </r>
  <r>
    <x v="72"/>
    <d v="1899-12-30T18:15:00"/>
    <s v="SE-00640"/>
    <s v="Serdar Ay Güney"/>
    <x v="2"/>
    <x v="10"/>
    <n v="950"/>
    <n v="5"/>
    <x v="2"/>
    <n v="4750"/>
    <x v="2"/>
    <x v="0"/>
  </r>
  <r>
    <x v="166"/>
    <d v="1899-12-30T08:43:00"/>
    <s v="EM-00641"/>
    <s v="Emel Gürdal"/>
    <x v="0"/>
    <x v="3"/>
    <n v="645"/>
    <n v="3"/>
    <x v="0"/>
    <n v="1935"/>
    <x v="0"/>
    <x v="0"/>
  </r>
  <r>
    <x v="172"/>
    <d v="1899-12-30T09:35:00"/>
    <s v="AL-00642"/>
    <s v="Ali Candan"/>
    <x v="7"/>
    <x v="4"/>
    <n v="8740"/>
    <n v="3"/>
    <x v="1"/>
    <n v="26220"/>
    <x v="1"/>
    <x v="2"/>
  </r>
  <r>
    <x v="167"/>
    <d v="1899-12-30T21:16:00"/>
    <s v="HA-00643"/>
    <s v="Hasan Değirmenci"/>
    <x v="3"/>
    <x v="3"/>
    <n v="645"/>
    <n v="3"/>
    <x v="1"/>
    <n v="1935"/>
    <x v="1"/>
    <x v="0"/>
  </r>
  <r>
    <x v="194"/>
    <d v="1899-12-30T15:34:00"/>
    <s v="TU-00644"/>
    <s v="Tuğba Bozkurt"/>
    <x v="2"/>
    <x v="5"/>
    <n v="850"/>
    <n v="9"/>
    <x v="0"/>
    <n v="7650"/>
    <x v="0"/>
    <x v="0"/>
  </r>
  <r>
    <x v="84"/>
    <d v="1899-12-30T20:57:00"/>
    <s v="ZA-00645"/>
    <s v="Zahide Balcı"/>
    <x v="1"/>
    <x v="8"/>
    <n v="1240"/>
    <n v="8"/>
    <x v="2"/>
    <n v="9920"/>
    <x v="0"/>
    <x v="0"/>
  </r>
  <r>
    <x v="224"/>
    <d v="1899-12-30T12:53:00"/>
    <s v="FA-00646"/>
    <s v="Fatma Çildir"/>
    <x v="7"/>
    <x v="12"/>
    <n v="25"/>
    <n v="4"/>
    <x v="2"/>
    <n v="100"/>
    <x v="1"/>
    <x v="0"/>
  </r>
  <r>
    <x v="273"/>
    <d v="1899-12-30T11:50:00"/>
    <s v="AB-00647"/>
    <s v="Abdulkadir Şahin"/>
    <x v="8"/>
    <x v="6"/>
    <n v="5600"/>
    <n v="9"/>
    <x v="3"/>
    <n v="50400"/>
    <x v="1"/>
    <x v="2"/>
  </r>
  <r>
    <x v="233"/>
    <d v="1899-12-30T19:19:00"/>
    <s v="FU-00648"/>
    <s v="Fulya Toktaş"/>
    <x v="1"/>
    <x v="1"/>
    <n v="2400"/>
    <n v="5"/>
    <x v="1"/>
    <n v="12000"/>
    <x v="0"/>
    <x v="1"/>
  </r>
  <r>
    <x v="274"/>
    <d v="1899-12-30T21:47:00"/>
    <s v="BE-00649"/>
    <s v="Bengü Kurt"/>
    <x v="8"/>
    <x v="2"/>
    <n v="250"/>
    <n v="7"/>
    <x v="2"/>
    <n v="1750"/>
    <x v="1"/>
    <x v="0"/>
  </r>
  <r>
    <x v="222"/>
    <d v="1899-12-30T14:57:00"/>
    <s v="GÖ-00650"/>
    <s v="Gökay Kadak"/>
    <x v="8"/>
    <x v="1"/>
    <n v="2400"/>
    <n v="4"/>
    <x v="2"/>
    <n v="9600"/>
    <x v="2"/>
    <x v="0"/>
  </r>
  <r>
    <x v="143"/>
    <d v="1899-12-30T20:34:00"/>
    <s v="SU-00651"/>
    <s v="Sultan Yalnız"/>
    <x v="2"/>
    <x v="13"/>
    <n v="3520"/>
    <n v="8"/>
    <x v="2"/>
    <n v="28160"/>
    <x v="0"/>
    <x v="2"/>
  </r>
  <r>
    <x v="100"/>
    <d v="1899-12-30T17:26:00"/>
    <s v="MU-00652"/>
    <s v="Mustafa Korkmaz"/>
    <x v="0"/>
    <x v="11"/>
    <n v="3650"/>
    <n v="4"/>
    <x v="2"/>
    <n v="14600"/>
    <x v="0"/>
    <x v="1"/>
  </r>
  <r>
    <x v="96"/>
    <d v="1899-12-30T19:25:00"/>
    <s v="BA-00653"/>
    <s v="Bahadır Korkmaz"/>
    <x v="0"/>
    <x v="12"/>
    <n v="25"/>
    <n v="5"/>
    <x v="2"/>
    <n v="125"/>
    <x v="1"/>
    <x v="0"/>
  </r>
  <r>
    <x v="1"/>
    <d v="1899-12-30T10:33:00"/>
    <s v="ME-00654"/>
    <s v="Melia Aluçlu"/>
    <x v="3"/>
    <x v="6"/>
    <n v="5600"/>
    <n v="9"/>
    <x v="2"/>
    <n v="50400"/>
    <x v="1"/>
    <x v="2"/>
  </r>
  <r>
    <x v="52"/>
    <d v="1899-12-30T20:16:00"/>
    <s v="AD-00655"/>
    <s v="Adem Akın"/>
    <x v="8"/>
    <x v="4"/>
    <n v="8740"/>
    <n v="3"/>
    <x v="2"/>
    <n v="26220"/>
    <x v="0"/>
    <x v="2"/>
  </r>
  <r>
    <x v="172"/>
    <d v="1899-12-30T08:09:00"/>
    <s v="MU-00656"/>
    <s v="Murat Kaya"/>
    <x v="8"/>
    <x v="8"/>
    <n v="1240"/>
    <n v="3"/>
    <x v="1"/>
    <n v="3720"/>
    <x v="1"/>
    <x v="0"/>
  </r>
  <r>
    <x v="181"/>
    <d v="1899-12-30T14:11:00"/>
    <s v="İH-00657"/>
    <s v="İhsan Çobanoğlu"/>
    <x v="0"/>
    <x v="13"/>
    <n v="3520"/>
    <n v="6"/>
    <x v="4"/>
    <n v="21120"/>
    <x v="1"/>
    <x v="2"/>
  </r>
  <r>
    <x v="275"/>
    <d v="1899-12-30T14:48:00"/>
    <s v="ME-00658"/>
    <s v="Mesude Demirtaş"/>
    <x v="7"/>
    <x v="5"/>
    <n v="850"/>
    <n v="4"/>
    <x v="0"/>
    <n v="3400"/>
    <x v="1"/>
    <x v="0"/>
  </r>
  <r>
    <x v="170"/>
    <d v="1899-12-30T13:35:00"/>
    <s v="NE-00659"/>
    <s v="Neşe Yalçınkaya"/>
    <x v="3"/>
    <x v="6"/>
    <n v="5600"/>
    <n v="4"/>
    <x v="2"/>
    <n v="22400"/>
    <x v="2"/>
    <x v="2"/>
  </r>
  <r>
    <x v="7"/>
    <d v="1899-12-30T12:38:00"/>
    <s v="MU-00660"/>
    <s v="Muhammed Taha Gündüz"/>
    <x v="3"/>
    <x v="5"/>
    <n v="850"/>
    <n v="5"/>
    <x v="2"/>
    <n v="4250"/>
    <x v="2"/>
    <x v="0"/>
  </r>
  <r>
    <x v="147"/>
    <d v="1899-12-30T16:32:00"/>
    <s v="DE-00661"/>
    <s v="Deniz Boduroğlu"/>
    <x v="0"/>
    <x v="2"/>
    <n v="250"/>
    <n v="10"/>
    <x v="0"/>
    <n v="2500"/>
    <x v="2"/>
    <x v="0"/>
  </r>
  <r>
    <x v="177"/>
    <d v="1899-12-30T19:39:00"/>
    <s v="AD-00662"/>
    <s v="Adnan Gözkaya"/>
    <x v="7"/>
    <x v="5"/>
    <n v="850"/>
    <n v="9"/>
    <x v="2"/>
    <n v="7650"/>
    <x v="1"/>
    <x v="0"/>
  </r>
  <r>
    <x v="111"/>
    <d v="1899-12-30T20:08:00"/>
    <s v="EL-00663"/>
    <s v="Elif Bakırcı"/>
    <x v="7"/>
    <x v="9"/>
    <n v="75"/>
    <n v="8"/>
    <x v="2"/>
    <n v="600"/>
    <x v="2"/>
    <x v="0"/>
  </r>
  <r>
    <x v="197"/>
    <d v="1899-12-30T20:27:00"/>
    <s v="AB-00664"/>
    <s v="Abdullah Havas"/>
    <x v="1"/>
    <x v="7"/>
    <n v="230"/>
    <n v="9"/>
    <x v="2"/>
    <n v="2070"/>
    <x v="0"/>
    <x v="0"/>
  </r>
  <r>
    <x v="74"/>
    <d v="1899-12-30T20:07:00"/>
    <s v="NE-00665"/>
    <s v="Nevroz Candan"/>
    <x v="7"/>
    <x v="12"/>
    <n v="25"/>
    <n v="8"/>
    <x v="1"/>
    <n v="200"/>
    <x v="1"/>
    <x v="0"/>
  </r>
  <r>
    <x v="251"/>
    <d v="1899-12-30T11:35:00"/>
    <s v="BA-00666"/>
    <s v="Barış Eker"/>
    <x v="1"/>
    <x v="13"/>
    <n v="3520"/>
    <n v="9"/>
    <x v="0"/>
    <n v="31680"/>
    <x v="2"/>
    <x v="2"/>
  </r>
  <r>
    <x v="32"/>
    <d v="1899-12-30T14:40:00"/>
    <s v="ZE-00667"/>
    <s v="Zeki Acar"/>
    <x v="1"/>
    <x v="7"/>
    <n v="230"/>
    <n v="8"/>
    <x v="2"/>
    <n v="1840"/>
    <x v="1"/>
    <x v="0"/>
  </r>
  <r>
    <x v="106"/>
    <d v="1899-12-30T09:49:00"/>
    <s v="EB-00668"/>
    <s v="Ebru Sözen"/>
    <x v="3"/>
    <x v="5"/>
    <n v="850"/>
    <n v="9"/>
    <x v="2"/>
    <n v="7650"/>
    <x v="1"/>
    <x v="0"/>
  </r>
  <r>
    <x v="263"/>
    <d v="1899-12-30T12:54:00"/>
    <s v="ER-00669"/>
    <s v="Erkan Akpınar"/>
    <x v="5"/>
    <x v="13"/>
    <n v="3520"/>
    <n v="9"/>
    <x v="1"/>
    <n v="31680"/>
    <x v="2"/>
    <x v="2"/>
  </r>
  <r>
    <x v="276"/>
    <d v="1899-12-30T17:59:00"/>
    <s v="VE-00670"/>
    <s v="Veysel Öğütmen Koç"/>
    <x v="1"/>
    <x v="10"/>
    <n v="950"/>
    <n v="5"/>
    <x v="1"/>
    <n v="4750"/>
    <x v="1"/>
    <x v="0"/>
  </r>
  <r>
    <x v="198"/>
    <d v="1899-12-30T11:37:00"/>
    <s v="ZE-00671"/>
    <s v="Zehra Kaya"/>
    <x v="0"/>
    <x v="9"/>
    <n v="75"/>
    <n v="7"/>
    <x v="1"/>
    <n v="525"/>
    <x v="2"/>
    <x v="0"/>
  </r>
  <r>
    <x v="245"/>
    <d v="1899-12-30T12:26:00"/>
    <s v="MA-00672"/>
    <s v="Mahmut Nuri Erden"/>
    <x v="3"/>
    <x v="8"/>
    <n v="1240"/>
    <n v="3"/>
    <x v="2"/>
    <n v="3720"/>
    <x v="2"/>
    <x v="0"/>
  </r>
  <r>
    <x v="163"/>
    <d v="1899-12-30T13:21:00"/>
    <s v="MÜ-00673"/>
    <s v="Münever Şatır Ertem"/>
    <x v="4"/>
    <x v="6"/>
    <n v="5600"/>
    <n v="10"/>
    <x v="0"/>
    <n v="56000"/>
    <x v="0"/>
    <x v="2"/>
  </r>
  <r>
    <x v="28"/>
    <d v="1899-12-30T17:22:00"/>
    <s v="KÜ-00674"/>
    <s v="Kübra Babacan"/>
    <x v="3"/>
    <x v="1"/>
    <n v="2400"/>
    <n v="7"/>
    <x v="2"/>
    <n v="16800"/>
    <x v="0"/>
    <x v="1"/>
  </r>
  <r>
    <x v="261"/>
    <d v="1899-12-30T11:52:00"/>
    <s v="EY-00675"/>
    <s v="Eyyup Sabri Ten"/>
    <x v="3"/>
    <x v="1"/>
    <n v="2400"/>
    <n v="8"/>
    <x v="1"/>
    <n v="19200"/>
    <x v="2"/>
    <x v="1"/>
  </r>
  <r>
    <x v="138"/>
    <d v="1899-12-30T12:18:00"/>
    <s v="SA-00676"/>
    <s v="Salih Akyol"/>
    <x v="7"/>
    <x v="8"/>
    <n v="1240"/>
    <n v="9"/>
    <x v="2"/>
    <n v="11160"/>
    <x v="2"/>
    <x v="1"/>
  </r>
  <r>
    <x v="277"/>
    <d v="1899-12-30T19:54:00"/>
    <s v="EL-00677"/>
    <s v="Elif Yegen Yılmaz"/>
    <x v="4"/>
    <x v="9"/>
    <n v="75"/>
    <n v="4"/>
    <x v="2"/>
    <n v="300"/>
    <x v="0"/>
    <x v="0"/>
  </r>
  <r>
    <x v="164"/>
    <d v="1899-12-30T11:03:00"/>
    <s v="SÜ-00678"/>
    <s v="Süreyya Kütük"/>
    <x v="1"/>
    <x v="12"/>
    <n v="25"/>
    <n v="8"/>
    <x v="2"/>
    <n v="200"/>
    <x v="1"/>
    <x v="0"/>
  </r>
  <r>
    <x v="77"/>
    <d v="1899-12-30T08:14:00"/>
    <s v="İS-00679"/>
    <s v="İsmail Zorlu Karayiğit"/>
    <x v="1"/>
    <x v="8"/>
    <n v="1240"/>
    <n v="5"/>
    <x v="2"/>
    <n v="6200"/>
    <x v="1"/>
    <x v="0"/>
  </r>
  <r>
    <x v="278"/>
    <d v="1899-12-30T08:37:00"/>
    <s v="TA-00680"/>
    <s v="Taner Yiğit"/>
    <x v="2"/>
    <x v="10"/>
    <n v="950"/>
    <n v="3"/>
    <x v="1"/>
    <n v="2850"/>
    <x v="0"/>
    <x v="0"/>
  </r>
  <r>
    <x v="144"/>
    <d v="1899-12-30T22:25:00"/>
    <s v="EV-00681"/>
    <s v="Evre Tola"/>
    <x v="4"/>
    <x v="6"/>
    <n v="5600"/>
    <n v="6"/>
    <x v="2"/>
    <n v="33600"/>
    <x v="0"/>
    <x v="2"/>
  </r>
  <r>
    <x v="115"/>
    <d v="1899-12-30T16:14:00"/>
    <s v="AY-00682"/>
    <s v="Ayşegül Destegül"/>
    <x v="3"/>
    <x v="7"/>
    <n v="230"/>
    <n v="8"/>
    <x v="2"/>
    <n v="1840"/>
    <x v="0"/>
    <x v="0"/>
  </r>
  <r>
    <x v="82"/>
    <d v="1899-12-30T08:30:00"/>
    <s v="ON-00683"/>
    <s v="Onur Kadir Akın"/>
    <x v="5"/>
    <x v="10"/>
    <n v="950"/>
    <n v="10"/>
    <x v="2"/>
    <n v="9500"/>
    <x v="1"/>
    <x v="0"/>
  </r>
  <r>
    <x v="92"/>
    <d v="1899-12-30T09:25:00"/>
    <s v="YA-00684"/>
    <s v="Yahya Kılıç"/>
    <x v="0"/>
    <x v="6"/>
    <n v="5600"/>
    <n v="10"/>
    <x v="1"/>
    <n v="56000"/>
    <x v="2"/>
    <x v="2"/>
  </r>
  <r>
    <x v="202"/>
    <d v="1899-12-30T10:52:00"/>
    <s v="SE-00685"/>
    <s v="Seher Özlem Önal Musalar"/>
    <x v="0"/>
    <x v="7"/>
    <n v="230"/>
    <n v="3"/>
    <x v="2"/>
    <n v="690"/>
    <x v="2"/>
    <x v="0"/>
  </r>
  <r>
    <x v="201"/>
    <d v="1899-12-30T13:30:00"/>
    <s v="ES-00686"/>
    <s v="Esra Nur Köylü"/>
    <x v="4"/>
    <x v="8"/>
    <n v="1240"/>
    <n v="5"/>
    <x v="0"/>
    <n v="6200"/>
    <x v="0"/>
    <x v="0"/>
  </r>
  <r>
    <x v="75"/>
    <d v="1899-12-30T13:16:00"/>
    <s v="ER-00687"/>
    <s v="Erol Suluova"/>
    <x v="5"/>
    <x v="10"/>
    <n v="950"/>
    <n v="5"/>
    <x v="2"/>
    <n v="4750"/>
    <x v="2"/>
    <x v="0"/>
  </r>
  <r>
    <x v="108"/>
    <d v="1899-12-30T22:54:00"/>
    <s v="AL-00688"/>
    <s v="Ali Haluk Topal"/>
    <x v="2"/>
    <x v="8"/>
    <n v="1240"/>
    <n v="5"/>
    <x v="2"/>
    <n v="6200"/>
    <x v="0"/>
    <x v="0"/>
  </r>
  <r>
    <x v="1"/>
    <d v="1899-12-30T17:14:00"/>
    <s v="CE-00689"/>
    <s v="Cemile Ayşe Kılıç"/>
    <x v="2"/>
    <x v="11"/>
    <n v="3650"/>
    <n v="3"/>
    <x v="2"/>
    <n v="10950"/>
    <x v="2"/>
    <x v="1"/>
  </r>
  <r>
    <x v="135"/>
    <d v="1899-12-30T10:23:00"/>
    <s v="EB-00690"/>
    <s v="Ebru Güler"/>
    <x v="8"/>
    <x v="1"/>
    <n v="2400"/>
    <n v="6"/>
    <x v="2"/>
    <n v="14400"/>
    <x v="1"/>
    <x v="1"/>
  </r>
  <r>
    <x v="5"/>
    <d v="1899-12-30T20:15:00"/>
    <s v="TÜ-00691"/>
    <s v="Tülay Tuncel"/>
    <x v="1"/>
    <x v="11"/>
    <n v="3650"/>
    <n v="5"/>
    <x v="0"/>
    <n v="18250"/>
    <x v="1"/>
    <x v="1"/>
  </r>
  <r>
    <x v="279"/>
    <d v="1899-12-30T08:16:00"/>
    <s v="BU-00692"/>
    <s v="Burhan Çay"/>
    <x v="1"/>
    <x v="12"/>
    <n v="25"/>
    <n v="6"/>
    <x v="2"/>
    <n v="150"/>
    <x v="2"/>
    <x v="0"/>
  </r>
  <r>
    <x v="147"/>
    <d v="1899-12-30T11:18:00"/>
    <s v="SE-00693"/>
    <s v="Serhat Arslan"/>
    <x v="8"/>
    <x v="8"/>
    <n v="1240"/>
    <n v="4"/>
    <x v="0"/>
    <n v="4960"/>
    <x v="0"/>
    <x v="0"/>
  </r>
  <r>
    <x v="280"/>
    <d v="1899-12-30T13:53:00"/>
    <s v="BÜ-00694"/>
    <s v="Bünyamin Kuşku"/>
    <x v="3"/>
    <x v="11"/>
    <n v="3650"/>
    <n v="3"/>
    <x v="2"/>
    <n v="10950"/>
    <x v="1"/>
    <x v="1"/>
  </r>
  <r>
    <x v="123"/>
    <d v="1899-12-30T12:26:00"/>
    <s v="SE-00695"/>
    <s v="Serkan Güler"/>
    <x v="5"/>
    <x v="9"/>
    <n v="75"/>
    <n v="9"/>
    <x v="2"/>
    <n v="675"/>
    <x v="1"/>
    <x v="0"/>
  </r>
  <r>
    <x v="61"/>
    <d v="1899-12-30T19:47:00"/>
    <s v="Tİ-00696"/>
    <s v="Timur Berekatoğlu"/>
    <x v="4"/>
    <x v="7"/>
    <n v="230"/>
    <n v="7"/>
    <x v="1"/>
    <n v="1610"/>
    <x v="0"/>
    <x v="0"/>
  </r>
  <r>
    <x v="260"/>
    <d v="1899-12-30T15:13:00"/>
    <s v="AH-00697"/>
    <s v="Ahmet İmamoğlu"/>
    <x v="0"/>
    <x v="8"/>
    <n v="1240"/>
    <n v="6"/>
    <x v="4"/>
    <n v="7440"/>
    <x v="2"/>
    <x v="0"/>
  </r>
  <r>
    <x v="281"/>
    <d v="1899-12-30T16:05:00"/>
    <s v="ME-00698"/>
    <s v="Merih Karakan"/>
    <x v="8"/>
    <x v="7"/>
    <n v="230"/>
    <n v="3"/>
    <x v="0"/>
    <n v="690"/>
    <x v="2"/>
    <x v="0"/>
  </r>
  <r>
    <x v="86"/>
    <d v="1899-12-30T19:29:00"/>
    <s v="ÖZ-00699"/>
    <s v="Özlem Durç Öztürk"/>
    <x v="4"/>
    <x v="2"/>
    <n v="250"/>
    <n v="6"/>
    <x v="2"/>
    <n v="1500"/>
    <x v="2"/>
    <x v="0"/>
  </r>
  <r>
    <x v="146"/>
    <d v="1899-12-30T22:58:00"/>
    <s v="AL-00700"/>
    <s v="Ali Celiloğlu"/>
    <x v="6"/>
    <x v="0"/>
    <n v="620"/>
    <n v="8"/>
    <x v="0"/>
    <n v="4960"/>
    <x v="2"/>
    <x v="0"/>
  </r>
  <r>
    <x v="282"/>
    <d v="1899-12-30T08:32:00"/>
    <s v="RE-00701"/>
    <s v="Refik Öztürk"/>
    <x v="3"/>
    <x v="11"/>
    <n v="3650"/>
    <n v="3"/>
    <x v="1"/>
    <n v="10950"/>
    <x v="0"/>
    <x v="1"/>
  </r>
  <r>
    <x v="202"/>
    <d v="1899-12-30T22:21:00"/>
    <s v="EL-00702"/>
    <s v="Ela Altuntaş"/>
    <x v="4"/>
    <x v="0"/>
    <n v="620"/>
    <n v="8"/>
    <x v="2"/>
    <n v="4960"/>
    <x v="0"/>
    <x v="0"/>
  </r>
  <r>
    <x v="283"/>
    <d v="1899-12-30T14:53:00"/>
    <s v="ER-00703"/>
    <s v="Erkan Karamanlı"/>
    <x v="4"/>
    <x v="3"/>
    <n v="645"/>
    <n v="5"/>
    <x v="2"/>
    <n v="3225"/>
    <x v="1"/>
    <x v="0"/>
  </r>
  <r>
    <x v="182"/>
    <d v="1899-12-30T13:46:00"/>
    <s v="AS-00704"/>
    <s v="Asudan Tuğçe Akyol"/>
    <x v="7"/>
    <x v="13"/>
    <n v="3520"/>
    <n v="4"/>
    <x v="0"/>
    <n v="14080"/>
    <x v="1"/>
    <x v="1"/>
  </r>
  <r>
    <x v="79"/>
    <d v="1899-12-30T14:40:00"/>
    <s v="YA-00705"/>
    <s v="Yaşar Gökhan Hatipoğlu"/>
    <x v="5"/>
    <x v="9"/>
    <n v="75"/>
    <n v="9"/>
    <x v="2"/>
    <n v="675"/>
    <x v="2"/>
    <x v="0"/>
  </r>
  <r>
    <x v="97"/>
    <d v="1899-12-30T08:23:00"/>
    <s v="ES-00706"/>
    <s v="Esra Mutlu"/>
    <x v="6"/>
    <x v="2"/>
    <n v="250"/>
    <n v="5"/>
    <x v="1"/>
    <n v="1250"/>
    <x v="2"/>
    <x v="0"/>
  </r>
  <r>
    <x v="280"/>
    <d v="1899-12-30T13:50:00"/>
    <s v="ER-00707"/>
    <s v="Erkan Karademir"/>
    <x v="4"/>
    <x v="3"/>
    <n v="645"/>
    <n v="9"/>
    <x v="2"/>
    <n v="5805"/>
    <x v="2"/>
    <x v="0"/>
  </r>
  <r>
    <x v="60"/>
    <d v="1899-12-30T13:38:00"/>
    <s v="KÜ-00708"/>
    <s v="Kürşat Özavcı Aygün"/>
    <x v="0"/>
    <x v="6"/>
    <n v="5600"/>
    <n v="9"/>
    <x v="2"/>
    <n v="50400"/>
    <x v="1"/>
    <x v="2"/>
  </r>
  <r>
    <x v="165"/>
    <d v="1899-12-30T18:57:00"/>
    <s v="EF-00709"/>
    <s v="Eftal Murat Karakurt"/>
    <x v="7"/>
    <x v="5"/>
    <n v="850"/>
    <n v="6"/>
    <x v="2"/>
    <n v="5100"/>
    <x v="1"/>
    <x v="0"/>
  </r>
  <r>
    <x v="52"/>
    <d v="1899-12-30T19:57:00"/>
    <s v="ME-00710"/>
    <s v="Melda Uyanık"/>
    <x v="3"/>
    <x v="11"/>
    <n v="3650"/>
    <n v="10"/>
    <x v="1"/>
    <n v="36500"/>
    <x v="2"/>
    <x v="2"/>
  </r>
  <r>
    <x v="7"/>
    <d v="1899-12-30T18:36:00"/>
    <s v="GO-00711"/>
    <s v="Gonca Cömert"/>
    <x v="4"/>
    <x v="13"/>
    <n v="3520"/>
    <n v="8"/>
    <x v="1"/>
    <n v="28160"/>
    <x v="2"/>
    <x v="2"/>
  </r>
  <r>
    <x v="284"/>
    <d v="1899-12-30T11:50:00"/>
    <s v="KE-00712"/>
    <s v="Kezban Öcal"/>
    <x v="6"/>
    <x v="4"/>
    <n v="8740"/>
    <n v="7"/>
    <x v="2"/>
    <n v="61180"/>
    <x v="2"/>
    <x v="2"/>
  </r>
  <r>
    <x v="233"/>
    <d v="1899-12-30T18:12:00"/>
    <s v="TU-00713"/>
    <s v="Tuğba Özekli Mısırlıoğlu"/>
    <x v="5"/>
    <x v="4"/>
    <n v="8740"/>
    <n v="8"/>
    <x v="2"/>
    <n v="69920"/>
    <x v="1"/>
    <x v="2"/>
  </r>
  <r>
    <x v="285"/>
    <d v="1899-12-30T18:55:00"/>
    <s v="ER-00714"/>
    <s v="Erkan Kırış"/>
    <x v="8"/>
    <x v="4"/>
    <n v="8740"/>
    <n v="5"/>
    <x v="2"/>
    <n v="43700"/>
    <x v="1"/>
    <x v="2"/>
  </r>
  <r>
    <x v="245"/>
    <d v="1899-12-30T12:36:00"/>
    <s v="TÜ-00715"/>
    <s v="Tülay Vatansever"/>
    <x v="2"/>
    <x v="4"/>
    <n v="8740"/>
    <n v="6"/>
    <x v="0"/>
    <n v="52440"/>
    <x v="2"/>
    <x v="2"/>
  </r>
  <r>
    <x v="266"/>
    <d v="1899-12-30T09:00:00"/>
    <s v="AY-00716"/>
    <s v="Aydemir Eken"/>
    <x v="0"/>
    <x v="1"/>
    <n v="2400"/>
    <n v="3"/>
    <x v="1"/>
    <n v="7200"/>
    <x v="2"/>
    <x v="0"/>
  </r>
  <r>
    <x v="11"/>
    <d v="1899-12-30T14:11:00"/>
    <s v="AH-00717"/>
    <s v="Ahmet Gökhan Karakaya"/>
    <x v="7"/>
    <x v="13"/>
    <n v="3520"/>
    <n v="3"/>
    <x v="1"/>
    <n v="10560"/>
    <x v="1"/>
    <x v="1"/>
  </r>
  <r>
    <x v="201"/>
    <d v="1899-12-30T20:15:00"/>
    <s v="SE-00718"/>
    <s v="Serkan Erdoğan"/>
    <x v="1"/>
    <x v="1"/>
    <n v="2400"/>
    <n v="7"/>
    <x v="2"/>
    <n v="16800"/>
    <x v="1"/>
    <x v="1"/>
  </r>
  <r>
    <x v="57"/>
    <d v="1899-12-30T11:06:00"/>
    <s v="SE-00719"/>
    <s v="Serkan Alpaycı"/>
    <x v="6"/>
    <x v="7"/>
    <n v="230"/>
    <n v="5"/>
    <x v="1"/>
    <n v="1150"/>
    <x v="2"/>
    <x v="0"/>
  </r>
  <r>
    <x v="169"/>
    <d v="1899-12-30T13:38:00"/>
    <s v="YA-00720"/>
    <s v="Yavuz Beder"/>
    <x v="0"/>
    <x v="2"/>
    <n v="250"/>
    <n v="3"/>
    <x v="2"/>
    <n v="750"/>
    <x v="1"/>
    <x v="0"/>
  </r>
  <r>
    <x v="270"/>
    <d v="1899-12-30T14:18:00"/>
    <s v="MU-00721"/>
    <s v="Muhammet Devran Öğütmen Koç"/>
    <x v="5"/>
    <x v="0"/>
    <n v="620"/>
    <n v="5"/>
    <x v="0"/>
    <n v="3100"/>
    <x v="0"/>
    <x v="0"/>
  </r>
  <r>
    <x v="79"/>
    <d v="1899-12-30T13:14:00"/>
    <s v="AD-00722"/>
    <s v="Adem Batgi Azarkan"/>
    <x v="0"/>
    <x v="3"/>
    <n v="645"/>
    <n v="5"/>
    <x v="2"/>
    <n v="3225"/>
    <x v="1"/>
    <x v="0"/>
  </r>
  <r>
    <x v="217"/>
    <d v="1899-12-30T20:20:00"/>
    <s v="FA-00723"/>
    <s v="Fatih Ünal"/>
    <x v="7"/>
    <x v="12"/>
    <n v="25"/>
    <n v="9"/>
    <x v="2"/>
    <n v="225"/>
    <x v="1"/>
    <x v="0"/>
  </r>
  <r>
    <x v="185"/>
    <d v="1899-12-30T18:08:00"/>
    <s v="ŞE-00724"/>
    <s v="Şeyma Bal"/>
    <x v="6"/>
    <x v="0"/>
    <n v="620"/>
    <n v="9"/>
    <x v="0"/>
    <n v="5580"/>
    <x v="1"/>
    <x v="0"/>
  </r>
  <r>
    <x v="214"/>
    <d v="1899-12-30T09:20:00"/>
    <s v="EN-00725"/>
    <s v="Enver Kabil Kucur"/>
    <x v="8"/>
    <x v="13"/>
    <n v="3520"/>
    <n v="7"/>
    <x v="2"/>
    <n v="24640"/>
    <x v="1"/>
    <x v="2"/>
  </r>
  <r>
    <x v="246"/>
    <d v="1899-12-30T21:06:00"/>
    <s v="KE-00726"/>
    <s v="Kerim Doğan"/>
    <x v="2"/>
    <x v="3"/>
    <n v="645"/>
    <n v="10"/>
    <x v="2"/>
    <n v="6450"/>
    <x v="2"/>
    <x v="0"/>
  </r>
  <r>
    <x v="142"/>
    <d v="1899-12-30T22:02:00"/>
    <s v="FA-00727"/>
    <s v="Fatma Selcen Ulutaş"/>
    <x v="1"/>
    <x v="6"/>
    <n v="5600"/>
    <n v="10"/>
    <x v="2"/>
    <n v="56000"/>
    <x v="1"/>
    <x v="2"/>
  </r>
  <r>
    <x v="2"/>
    <d v="1899-12-30T12:47:00"/>
    <s v="NU-00728"/>
    <s v="Nuray Müftüoğlu"/>
    <x v="1"/>
    <x v="5"/>
    <n v="850"/>
    <n v="4"/>
    <x v="2"/>
    <n v="3400"/>
    <x v="0"/>
    <x v="0"/>
  </r>
  <r>
    <x v="156"/>
    <d v="1899-12-30T16:53:00"/>
    <s v="NU-00729"/>
    <s v="Nurettin Ünsal"/>
    <x v="0"/>
    <x v="6"/>
    <n v="5600"/>
    <n v="7"/>
    <x v="0"/>
    <n v="39200"/>
    <x v="0"/>
    <x v="2"/>
  </r>
  <r>
    <x v="199"/>
    <d v="1899-12-30T16:36:00"/>
    <s v="HA-00730"/>
    <s v="Haluk Baysoy"/>
    <x v="0"/>
    <x v="3"/>
    <n v="645"/>
    <n v="7"/>
    <x v="2"/>
    <n v="4515"/>
    <x v="2"/>
    <x v="0"/>
  </r>
  <r>
    <x v="152"/>
    <d v="1899-12-30T20:43:00"/>
    <s v="EL-00731"/>
    <s v="Elif Eker"/>
    <x v="0"/>
    <x v="12"/>
    <n v="25"/>
    <n v="4"/>
    <x v="2"/>
    <n v="100"/>
    <x v="0"/>
    <x v="0"/>
  </r>
  <r>
    <x v="286"/>
    <d v="1899-12-30T11:09:00"/>
    <s v="ÜM-00732"/>
    <s v="Ümit Yurdam"/>
    <x v="1"/>
    <x v="3"/>
    <n v="645"/>
    <n v="10"/>
    <x v="2"/>
    <n v="6450"/>
    <x v="2"/>
    <x v="0"/>
  </r>
  <r>
    <x v="90"/>
    <d v="1899-12-30T15:59:00"/>
    <s v="YE-00733"/>
    <s v="Yener Öğütmen Koç"/>
    <x v="8"/>
    <x v="2"/>
    <n v="250"/>
    <n v="4"/>
    <x v="2"/>
    <n v="1000"/>
    <x v="0"/>
    <x v="0"/>
  </r>
  <r>
    <x v="287"/>
    <d v="1899-12-30T21:50:00"/>
    <s v="İL-00734"/>
    <s v="İlker Gülen"/>
    <x v="3"/>
    <x v="9"/>
    <n v="75"/>
    <n v="6"/>
    <x v="0"/>
    <n v="450"/>
    <x v="1"/>
    <x v="0"/>
  </r>
  <r>
    <x v="276"/>
    <d v="1899-12-30T09:52:00"/>
    <s v="YÜ-00735"/>
    <s v="Yücel Özkurt"/>
    <x v="8"/>
    <x v="13"/>
    <n v="3520"/>
    <n v="10"/>
    <x v="3"/>
    <n v="35200"/>
    <x v="1"/>
    <x v="2"/>
  </r>
  <r>
    <x v="282"/>
    <d v="1899-12-30T11:31:00"/>
    <s v="ER-00736"/>
    <s v="Ersagun Şengül"/>
    <x v="5"/>
    <x v="0"/>
    <n v="620"/>
    <n v="7"/>
    <x v="1"/>
    <n v="4340"/>
    <x v="2"/>
    <x v="0"/>
  </r>
  <r>
    <x v="215"/>
    <d v="1899-12-30T17:55:00"/>
    <s v="SE-00737"/>
    <s v="Serkan Doğan"/>
    <x v="8"/>
    <x v="12"/>
    <n v="25"/>
    <n v="7"/>
    <x v="1"/>
    <n v="175"/>
    <x v="0"/>
    <x v="0"/>
  </r>
  <r>
    <x v="190"/>
    <d v="1899-12-30T17:14:00"/>
    <s v="SE-00738"/>
    <s v="Semine Demir"/>
    <x v="1"/>
    <x v="5"/>
    <n v="850"/>
    <n v="6"/>
    <x v="0"/>
    <n v="5100"/>
    <x v="0"/>
    <x v="0"/>
  </r>
  <r>
    <x v="109"/>
    <d v="1899-12-30T21:04:00"/>
    <s v="PI-00739"/>
    <s v="Pınar Menteş"/>
    <x v="7"/>
    <x v="2"/>
    <n v="250"/>
    <n v="9"/>
    <x v="0"/>
    <n v="2250"/>
    <x v="2"/>
    <x v="0"/>
  </r>
  <r>
    <x v="284"/>
    <d v="1899-12-30T14:37:00"/>
    <s v="DE-00740"/>
    <s v="Deniz Havas"/>
    <x v="8"/>
    <x v="2"/>
    <n v="250"/>
    <n v="7"/>
    <x v="2"/>
    <n v="1750"/>
    <x v="0"/>
    <x v="0"/>
  </r>
  <r>
    <x v="288"/>
    <d v="1899-12-30T20:23:00"/>
    <s v="ED-00741"/>
    <s v="Eda Çimen"/>
    <x v="1"/>
    <x v="6"/>
    <n v="5600"/>
    <n v="3"/>
    <x v="2"/>
    <n v="16800"/>
    <x v="1"/>
    <x v="1"/>
  </r>
  <r>
    <x v="129"/>
    <d v="1899-12-30T16:05:00"/>
    <s v="ÖM-00742"/>
    <s v="Ömer Faruk Yılmaz"/>
    <x v="1"/>
    <x v="1"/>
    <n v="2400"/>
    <n v="10"/>
    <x v="2"/>
    <n v="24000"/>
    <x v="2"/>
    <x v="2"/>
  </r>
  <r>
    <x v="289"/>
    <d v="1899-12-30T11:13:00"/>
    <s v="ÖZ-00743"/>
    <s v="Özgür Dede"/>
    <x v="1"/>
    <x v="9"/>
    <n v="75"/>
    <n v="4"/>
    <x v="2"/>
    <n v="300"/>
    <x v="0"/>
    <x v="0"/>
  </r>
  <r>
    <x v="67"/>
    <d v="1899-12-30T12:24:00"/>
    <s v="YU-00744"/>
    <s v="Yusuf Özmen"/>
    <x v="0"/>
    <x v="1"/>
    <n v="2400"/>
    <n v="9"/>
    <x v="2"/>
    <n v="21600"/>
    <x v="2"/>
    <x v="2"/>
  </r>
  <r>
    <x v="123"/>
    <d v="1899-12-30T14:11:00"/>
    <s v="BU-00745"/>
    <s v="Burcu Tanrıverdi Yılmaz"/>
    <x v="2"/>
    <x v="5"/>
    <n v="850"/>
    <n v="7"/>
    <x v="2"/>
    <n v="5950"/>
    <x v="0"/>
    <x v="0"/>
  </r>
  <r>
    <x v="290"/>
    <d v="1899-12-30T17:47:00"/>
    <s v="ÖZ-00746"/>
    <s v="Özlem Babuş"/>
    <x v="0"/>
    <x v="7"/>
    <n v="230"/>
    <n v="4"/>
    <x v="2"/>
    <n v="920"/>
    <x v="0"/>
    <x v="0"/>
  </r>
  <r>
    <x v="126"/>
    <d v="1899-12-30T13:04:00"/>
    <s v="YU-00747"/>
    <s v="Yusuf Ünal"/>
    <x v="3"/>
    <x v="10"/>
    <n v="950"/>
    <n v="9"/>
    <x v="2"/>
    <n v="8550"/>
    <x v="0"/>
    <x v="0"/>
  </r>
  <r>
    <x v="279"/>
    <d v="1899-12-30T22:00:00"/>
    <s v="HÜ-00748"/>
    <s v="Hüseyin Kunter Karasu"/>
    <x v="3"/>
    <x v="10"/>
    <n v="950"/>
    <n v="8"/>
    <x v="2"/>
    <n v="7600"/>
    <x v="0"/>
    <x v="0"/>
  </r>
  <r>
    <x v="14"/>
    <d v="1899-12-30T22:50:00"/>
    <s v="ŞA-00749"/>
    <s v="Şahabettin Karakoyun"/>
    <x v="5"/>
    <x v="3"/>
    <n v="645"/>
    <n v="5"/>
    <x v="2"/>
    <n v="3225"/>
    <x v="1"/>
    <x v="0"/>
  </r>
  <r>
    <x v="291"/>
    <d v="1899-12-30T19:35:00"/>
    <s v="ES-00750"/>
    <s v="Esra Güngör"/>
    <x v="6"/>
    <x v="7"/>
    <n v="230"/>
    <n v="5"/>
    <x v="4"/>
    <n v="1150"/>
    <x v="0"/>
    <x v="0"/>
  </r>
  <r>
    <x v="190"/>
    <d v="1899-12-30T15:44:00"/>
    <s v="ME-00751"/>
    <s v="Mehtap Saraç"/>
    <x v="2"/>
    <x v="8"/>
    <n v="1240"/>
    <n v="8"/>
    <x v="2"/>
    <n v="9920"/>
    <x v="1"/>
    <x v="0"/>
  </r>
  <r>
    <x v="241"/>
    <d v="1899-12-30T13:02:00"/>
    <s v="KI-00752"/>
    <s v="Kıvanç Akar"/>
    <x v="8"/>
    <x v="0"/>
    <n v="620"/>
    <n v="3"/>
    <x v="2"/>
    <n v="1860"/>
    <x v="2"/>
    <x v="0"/>
  </r>
  <r>
    <x v="158"/>
    <d v="1899-12-30T15:00:00"/>
    <s v="ÖZ-00753"/>
    <s v="Özgür Öziş"/>
    <x v="7"/>
    <x v="5"/>
    <n v="850"/>
    <n v="8"/>
    <x v="1"/>
    <n v="6800"/>
    <x v="2"/>
    <x v="0"/>
  </r>
  <r>
    <x v="292"/>
    <d v="1899-12-30T18:07:00"/>
    <s v="UM-00754"/>
    <s v="Umut Can Sevingil"/>
    <x v="3"/>
    <x v="12"/>
    <n v="25"/>
    <n v="4"/>
    <x v="2"/>
    <n v="100"/>
    <x v="2"/>
    <x v="0"/>
  </r>
  <r>
    <x v="135"/>
    <d v="1899-12-30T17:46:00"/>
    <s v="SE-00755"/>
    <s v="Sezgin Yacı"/>
    <x v="7"/>
    <x v="0"/>
    <n v="620"/>
    <n v="6"/>
    <x v="1"/>
    <n v="3720"/>
    <x v="2"/>
    <x v="0"/>
  </r>
  <r>
    <x v="278"/>
    <d v="1899-12-30T11:57:00"/>
    <s v="SE-00756"/>
    <s v="Serkan Bulakçı"/>
    <x v="6"/>
    <x v="8"/>
    <n v="1240"/>
    <n v="4"/>
    <x v="2"/>
    <n v="4960"/>
    <x v="1"/>
    <x v="0"/>
  </r>
  <r>
    <x v="218"/>
    <d v="1899-12-30T15:40:00"/>
    <s v="BU-00757"/>
    <s v="Burcu Çiçekbilek"/>
    <x v="8"/>
    <x v="8"/>
    <n v="1240"/>
    <n v="7"/>
    <x v="1"/>
    <n v="8680"/>
    <x v="0"/>
    <x v="0"/>
  </r>
  <r>
    <x v="110"/>
    <d v="1899-12-30T15:47:00"/>
    <s v="ZE-00758"/>
    <s v="Zerrin Tay"/>
    <x v="6"/>
    <x v="0"/>
    <n v="620"/>
    <n v="10"/>
    <x v="2"/>
    <n v="6200"/>
    <x v="1"/>
    <x v="0"/>
  </r>
  <r>
    <x v="293"/>
    <d v="1899-12-30T13:55:00"/>
    <s v="NA-00759"/>
    <s v="Nazım Uzun"/>
    <x v="8"/>
    <x v="6"/>
    <n v="5600"/>
    <n v="6"/>
    <x v="2"/>
    <n v="33600"/>
    <x v="1"/>
    <x v="2"/>
  </r>
  <r>
    <x v="142"/>
    <d v="1899-12-30T21:14:00"/>
    <s v="AY-00760"/>
    <s v="Ayşe Gül Tarkan"/>
    <x v="1"/>
    <x v="8"/>
    <n v="1240"/>
    <n v="10"/>
    <x v="2"/>
    <n v="12400"/>
    <x v="0"/>
    <x v="1"/>
  </r>
  <r>
    <x v="126"/>
    <d v="1899-12-30T19:59:00"/>
    <s v="MU-00761"/>
    <s v="Muhammet Devran Topkara"/>
    <x v="3"/>
    <x v="1"/>
    <n v="2400"/>
    <n v="7"/>
    <x v="2"/>
    <n v="16800"/>
    <x v="1"/>
    <x v="1"/>
  </r>
  <r>
    <x v="175"/>
    <d v="1899-12-30T11:02:00"/>
    <s v="SU-00762"/>
    <s v="Sultan Savran"/>
    <x v="1"/>
    <x v="13"/>
    <n v="3520"/>
    <n v="6"/>
    <x v="2"/>
    <n v="21120"/>
    <x v="2"/>
    <x v="2"/>
  </r>
  <r>
    <x v="115"/>
    <d v="1899-12-30T10:18:00"/>
    <s v="ME-00763"/>
    <s v="Melike Şahin"/>
    <x v="2"/>
    <x v="7"/>
    <n v="230"/>
    <n v="7"/>
    <x v="2"/>
    <n v="1610"/>
    <x v="1"/>
    <x v="0"/>
  </r>
  <r>
    <x v="189"/>
    <d v="1899-12-30T21:26:00"/>
    <s v="AH-00764"/>
    <s v="Ahmet Tüten"/>
    <x v="6"/>
    <x v="10"/>
    <n v="950"/>
    <n v="6"/>
    <x v="0"/>
    <n v="5700"/>
    <x v="2"/>
    <x v="0"/>
  </r>
  <r>
    <x v="206"/>
    <d v="1899-12-30T12:49:00"/>
    <s v="OR-00765"/>
    <s v="Orhan Şahin Duyar"/>
    <x v="6"/>
    <x v="3"/>
    <n v="645"/>
    <n v="3"/>
    <x v="1"/>
    <n v="1935"/>
    <x v="0"/>
    <x v="0"/>
  </r>
  <r>
    <x v="294"/>
    <d v="1899-12-30T09:19:00"/>
    <s v="FA-00766"/>
    <s v="Fadıl Oğuz"/>
    <x v="8"/>
    <x v="2"/>
    <n v="250"/>
    <n v="9"/>
    <x v="0"/>
    <n v="2250"/>
    <x v="2"/>
    <x v="0"/>
  </r>
  <r>
    <x v="220"/>
    <d v="1899-12-30T16:19:00"/>
    <s v="İP-00767"/>
    <s v="İpek Öztürkeri"/>
    <x v="8"/>
    <x v="12"/>
    <n v="25"/>
    <n v="4"/>
    <x v="2"/>
    <n v="100"/>
    <x v="0"/>
    <x v="0"/>
  </r>
  <r>
    <x v="201"/>
    <d v="1899-12-30T15:03:00"/>
    <s v="DE-00768"/>
    <s v="Demet Işık"/>
    <x v="2"/>
    <x v="8"/>
    <n v="1240"/>
    <n v="9"/>
    <x v="2"/>
    <n v="11160"/>
    <x v="0"/>
    <x v="1"/>
  </r>
  <r>
    <x v="268"/>
    <d v="1899-12-30T10:34:00"/>
    <s v="İR-00769"/>
    <s v="İrem Metineren"/>
    <x v="6"/>
    <x v="6"/>
    <n v="5600"/>
    <n v="6"/>
    <x v="1"/>
    <n v="33600"/>
    <x v="1"/>
    <x v="2"/>
  </r>
  <r>
    <x v="212"/>
    <d v="1899-12-30T21:51:00"/>
    <s v="ME-00770"/>
    <s v="Mehmet Sadi Aykan"/>
    <x v="5"/>
    <x v="4"/>
    <n v="8740"/>
    <n v="7"/>
    <x v="1"/>
    <n v="61180"/>
    <x v="2"/>
    <x v="2"/>
  </r>
  <r>
    <x v="172"/>
    <d v="1899-12-30T19:44:00"/>
    <s v="Fİ-00771"/>
    <s v="Filiz Şatıroğlu"/>
    <x v="3"/>
    <x v="9"/>
    <n v="75"/>
    <n v="8"/>
    <x v="2"/>
    <n v="600"/>
    <x v="0"/>
    <x v="0"/>
  </r>
  <r>
    <x v="38"/>
    <d v="1899-12-30T11:30:00"/>
    <s v="BE-00772"/>
    <s v="Belma Köksoy"/>
    <x v="6"/>
    <x v="5"/>
    <n v="850"/>
    <n v="10"/>
    <x v="2"/>
    <n v="8500"/>
    <x v="2"/>
    <x v="0"/>
  </r>
  <r>
    <x v="139"/>
    <d v="1899-12-30T18:24:00"/>
    <s v="KE-00773"/>
    <s v="Kenan Ahmet Menteş"/>
    <x v="1"/>
    <x v="12"/>
    <n v="25"/>
    <n v="5"/>
    <x v="4"/>
    <n v="125"/>
    <x v="0"/>
    <x v="0"/>
  </r>
  <r>
    <x v="244"/>
    <d v="1899-12-30T14:05:00"/>
    <s v="SU-00774"/>
    <s v="Sultan Şatıroğlu"/>
    <x v="8"/>
    <x v="12"/>
    <n v="25"/>
    <n v="10"/>
    <x v="2"/>
    <n v="250"/>
    <x v="0"/>
    <x v="0"/>
  </r>
  <r>
    <x v="217"/>
    <d v="1899-12-30T19:59:00"/>
    <s v="ME-00775"/>
    <s v="Mehmet Özen"/>
    <x v="6"/>
    <x v="0"/>
    <n v="620"/>
    <n v="10"/>
    <x v="2"/>
    <n v="6200"/>
    <x v="0"/>
    <x v="0"/>
  </r>
  <r>
    <x v="56"/>
    <d v="1899-12-30T13:36:00"/>
    <s v="YA-00776"/>
    <s v="Yasemin Kızmazoğlu"/>
    <x v="8"/>
    <x v="2"/>
    <n v="250"/>
    <n v="10"/>
    <x v="2"/>
    <n v="2500"/>
    <x v="1"/>
    <x v="0"/>
  </r>
  <r>
    <x v="147"/>
    <d v="1899-12-30T19:16:00"/>
    <s v="NE-00777"/>
    <s v="Nevriye Duysak"/>
    <x v="7"/>
    <x v="8"/>
    <n v="1240"/>
    <n v="10"/>
    <x v="1"/>
    <n v="12400"/>
    <x v="2"/>
    <x v="1"/>
  </r>
  <r>
    <x v="243"/>
    <d v="1899-12-30T14:14:00"/>
    <s v="Nİ-00778"/>
    <s v="Nilay Ballı"/>
    <x v="5"/>
    <x v="4"/>
    <n v="8740"/>
    <n v="4"/>
    <x v="2"/>
    <n v="34960"/>
    <x v="0"/>
    <x v="2"/>
  </r>
  <r>
    <x v="244"/>
    <d v="1899-12-30T14:27:00"/>
    <s v="ŞE-00779"/>
    <s v="Şenay Akın"/>
    <x v="4"/>
    <x v="12"/>
    <n v="25"/>
    <n v="7"/>
    <x v="1"/>
    <n v="175"/>
    <x v="1"/>
    <x v="0"/>
  </r>
  <r>
    <x v="0"/>
    <d v="1899-12-30T18:01:00"/>
    <s v="TA-00780"/>
    <s v="Tayfur Akdemir"/>
    <x v="8"/>
    <x v="1"/>
    <n v="2400"/>
    <n v="5"/>
    <x v="2"/>
    <n v="12000"/>
    <x v="0"/>
    <x v="1"/>
  </r>
  <r>
    <x v="99"/>
    <d v="1899-12-30T21:42:00"/>
    <s v="SE-00781"/>
    <s v="Serdal Kocabaş"/>
    <x v="2"/>
    <x v="5"/>
    <n v="850"/>
    <n v="10"/>
    <x v="2"/>
    <n v="8500"/>
    <x v="1"/>
    <x v="0"/>
  </r>
  <r>
    <x v="74"/>
    <d v="1899-12-30T20:16:00"/>
    <s v="ME-00782"/>
    <s v="Mehmet Hüseyin Ardıç"/>
    <x v="3"/>
    <x v="1"/>
    <n v="2400"/>
    <n v="6"/>
    <x v="1"/>
    <n v="14400"/>
    <x v="0"/>
    <x v="1"/>
  </r>
  <r>
    <x v="245"/>
    <d v="1899-12-30T08:56:00"/>
    <s v="ŞA-00783"/>
    <s v="Şahinde Demirel"/>
    <x v="4"/>
    <x v="2"/>
    <n v="250"/>
    <n v="9"/>
    <x v="0"/>
    <n v="2250"/>
    <x v="2"/>
    <x v="0"/>
  </r>
  <r>
    <x v="291"/>
    <d v="1899-12-30T22:10:00"/>
    <s v="EM-00784"/>
    <s v="Emin Tonyukuk Demir"/>
    <x v="0"/>
    <x v="1"/>
    <n v="2400"/>
    <n v="9"/>
    <x v="2"/>
    <n v="21600"/>
    <x v="0"/>
    <x v="2"/>
  </r>
  <r>
    <x v="128"/>
    <d v="1899-12-30T22:50:00"/>
    <s v="AR-00785"/>
    <s v="Arif Bülbül"/>
    <x v="3"/>
    <x v="5"/>
    <n v="850"/>
    <n v="5"/>
    <x v="2"/>
    <n v="4250"/>
    <x v="2"/>
    <x v="0"/>
  </r>
  <r>
    <x v="162"/>
    <d v="1899-12-30T16:40:00"/>
    <s v="CE-00786"/>
    <s v="Cemile Ayşe Özcan"/>
    <x v="4"/>
    <x v="1"/>
    <n v="2400"/>
    <n v="10"/>
    <x v="2"/>
    <n v="24000"/>
    <x v="1"/>
    <x v="2"/>
  </r>
  <r>
    <x v="34"/>
    <d v="1899-12-30T21:11:00"/>
    <s v="SA-00787"/>
    <s v="Sabahattin Genç"/>
    <x v="6"/>
    <x v="12"/>
    <n v="25"/>
    <n v="3"/>
    <x v="1"/>
    <n v="75"/>
    <x v="2"/>
    <x v="0"/>
  </r>
  <r>
    <x v="90"/>
    <d v="1899-12-30T09:27:00"/>
    <s v="ÖZ-00788"/>
    <s v="Özgür Sinan Kaya"/>
    <x v="8"/>
    <x v="3"/>
    <n v="645"/>
    <n v="5"/>
    <x v="0"/>
    <n v="3225"/>
    <x v="2"/>
    <x v="0"/>
  </r>
  <r>
    <x v="36"/>
    <d v="1899-12-30T16:03:00"/>
    <s v="ZÜ-00789"/>
    <s v="Zülfiye Azak"/>
    <x v="1"/>
    <x v="3"/>
    <n v="645"/>
    <n v="7"/>
    <x v="0"/>
    <n v="4515"/>
    <x v="1"/>
    <x v="0"/>
  </r>
  <r>
    <x v="293"/>
    <d v="1899-12-30T08:23:00"/>
    <s v="FA-00790"/>
    <s v="Fatih Babuş"/>
    <x v="7"/>
    <x v="4"/>
    <n v="8740"/>
    <n v="7"/>
    <x v="0"/>
    <n v="61180"/>
    <x v="0"/>
    <x v="2"/>
  </r>
  <r>
    <x v="240"/>
    <d v="1899-12-30T14:25:00"/>
    <s v="Bİ-00791"/>
    <s v="Birgül Ayhan"/>
    <x v="8"/>
    <x v="9"/>
    <n v="75"/>
    <n v="5"/>
    <x v="0"/>
    <n v="375"/>
    <x v="2"/>
    <x v="0"/>
  </r>
  <r>
    <x v="72"/>
    <d v="1899-12-30T11:26:00"/>
    <s v="EM-00792"/>
    <s v="Emine Ulutaş"/>
    <x v="8"/>
    <x v="8"/>
    <n v="1240"/>
    <n v="9"/>
    <x v="2"/>
    <n v="11160"/>
    <x v="1"/>
    <x v="1"/>
  </r>
  <r>
    <x v="101"/>
    <d v="1899-12-30T20:43:00"/>
    <s v="ZE-00793"/>
    <s v="Zeliha Kılıç"/>
    <x v="4"/>
    <x v="12"/>
    <n v="25"/>
    <n v="4"/>
    <x v="2"/>
    <n v="100"/>
    <x v="0"/>
    <x v="0"/>
  </r>
  <r>
    <x v="4"/>
    <d v="1899-12-30T12:27:00"/>
    <s v="MU-00794"/>
    <s v="Muhlis Alpsan Gökmen"/>
    <x v="3"/>
    <x v="13"/>
    <n v="3520"/>
    <n v="10"/>
    <x v="2"/>
    <n v="35200"/>
    <x v="0"/>
    <x v="2"/>
  </r>
  <r>
    <x v="71"/>
    <d v="1899-12-30T09:35:00"/>
    <s v="BA-00795"/>
    <s v="Başak Aytaç"/>
    <x v="0"/>
    <x v="10"/>
    <n v="950"/>
    <n v="8"/>
    <x v="2"/>
    <n v="7600"/>
    <x v="2"/>
    <x v="0"/>
  </r>
  <r>
    <x v="142"/>
    <d v="1899-12-30T20:02:00"/>
    <s v="Mİ-00796"/>
    <s v="Miray Menteş"/>
    <x v="0"/>
    <x v="8"/>
    <n v="1240"/>
    <n v="5"/>
    <x v="1"/>
    <n v="6200"/>
    <x v="0"/>
    <x v="0"/>
  </r>
  <r>
    <x v="274"/>
    <d v="1899-12-30T14:43:00"/>
    <s v="AH-00797"/>
    <s v="Ahmet Yalçınkaya"/>
    <x v="7"/>
    <x v="2"/>
    <n v="250"/>
    <n v="8"/>
    <x v="2"/>
    <n v="2000"/>
    <x v="2"/>
    <x v="0"/>
  </r>
  <r>
    <x v="181"/>
    <d v="1899-12-30T17:51:00"/>
    <s v="SE-00798"/>
    <s v="Sebiha Kocabaş"/>
    <x v="3"/>
    <x v="11"/>
    <n v="3650"/>
    <n v="8"/>
    <x v="0"/>
    <n v="29200"/>
    <x v="1"/>
    <x v="2"/>
  </r>
  <r>
    <x v="295"/>
    <d v="1899-12-30T18:50:00"/>
    <s v="SE-00799"/>
    <s v="Sevde Nur Demir"/>
    <x v="1"/>
    <x v="4"/>
    <n v="8740"/>
    <n v="6"/>
    <x v="2"/>
    <n v="52440"/>
    <x v="2"/>
    <x v="2"/>
  </r>
  <r>
    <x v="32"/>
    <d v="1899-12-30T15:48:00"/>
    <s v="ÇE-00800"/>
    <s v="Çetin Sevük"/>
    <x v="8"/>
    <x v="13"/>
    <n v="3520"/>
    <n v="7"/>
    <x v="1"/>
    <n v="24640"/>
    <x v="2"/>
    <x v="2"/>
  </r>
  <r>
    <x v="270"/>
    <d v="1899-12-30T10:12:00"/>
    <s v="MU-00801"/>
    <s v="Mustafa Ulaş Oğuz"/>
    <x v="3"/>
    <x v="3"/>
    <n v="645"/>
    <n v="9"/>
    <x v="0"/>
    <n v="5805"/>
    <x v="0"/>
    <x v="0"/>
  </r>
  <r>
    <x v="263"/>
    <d v="1899-12-30T20:56:00"/>
    <s v="MA-00802"/>
    <s v="Mahmut Aksel"/>
    <x v="8"/>
    <x v="13"/>
    <n v="3520"/>
    <n v="4"/>
    <x v="1"/>
    <n v="14080"/>
    <x v="0"/>
    <x v="1"/>
  </r>
  <r>
    <x v="296"/>
    <d v="1899-12-30T13:31:00"/>
    <s v="HA-00803"/>
    <s v="Hande Pınarbaşılı"/>
    <x v="1"/>
    <x v="12"/>
    <n v="25"/>
    <n v="7"/>
    <x v="1"/>
    <n v="175"/>
    <x v="2"/>
    <x v="0"/>
  </r>
  <r>
    <x v="245"/>
    <d v="1899-12-30T22:36:00"/>
    <s v="SE-00804"/>
    <s v="Selim Öney Kurnaz"/>
    <x v="2"/>
    <x v="11"/>
    <n v="3650"/>
    <n v="10"/>
    <x v="0"/>
    <n v="36500"/>
    <x v="1"/>
    <x v="2"/>
  </r>
  <r>
    <x v="279"/>
    <d v="1899-12-30T21:42:00"/>
    <s v="HA-00805"/>
    <s v="Hatice Yabul"/>
    <x v="7"/>
    <x v="10"/>
    <n v="950"/>
    <n v="5"/>
    <x v="2"/>
    <n v="4750"/>
    <x v="2"/>
    <x v="0"/>
  </r>
  <r>
    <x v="297"/>
    <d v="1899-12-30T13:51:00"/>
    <s v="AL-00806"/>
    <s v="Ali Seçkin Ayvaz"/>
    <x v="4"/>
    <x v="9"/>
    <n v="75"/>
    <n v="5"/>
    <x v="2"/>
    <n v="375"/>
    <x v="2"/>
    <x v="0"/>
  </r>
  <r>
    <x v="98"/>
    <d v="1899-12-30T14:21:00"/>
    <s v="JÜ-00807"/>
    <s v="Jülide Zehra Uluba"/>
    <x v="7"/>
    <x v="9"/>
    <n v="75"/>
    <n v="4"/>
    <x v="0"/>
    <n v="300"/>
    <x v="1"/>
    <x v="0"/>
  </r>
  <r>
    <x v="95"/>
    <d v="1899-12-30T20:21:00"/>
    <s v="GÖ-00808"/>
    <s v="Görkem Abacıoğlu"/>
    <x v="2"/>
    <x v="3"/>
    <n v="645"/>
    <n v="4"/>
    <x v="1"/>
    <n v="2580"/>
    <x v="2"/>
    <x v="0"/>
  </r>
  <r>
    <x v="42"/>
    <d v="1899-12-30T18:26:00"/>
    <s v="MU-00809"/>
    <s v="Mustafa Gençdal"/>
    <x v="0"/>
    <x v="10"/>
    <n v="950"/>
    <n v="3"/>
    <x v="0"/>
    <n v="2850"/>
    <x v="1"/>
    <x v="0"/>
  </r>
  <r>
    <x v="1"/>
    <d v="1899-12-30T18:08:00"/>
    <s v="AH-00810"/>
    <s v="Ahmet Emre Ülgen"/>
    <x v="3"/>
    <x v="11"/>
    <n v="3650"/>
    <n v="3"/>
    <x v="2"/>
    <n v="10950"/>
    <x v="1"/>
    <x v="1"/>
  </r>
  <r>
    <x v="234"/>
    <d v="1899-12-30T21:25:00"/>
    <s v="ME-00811"/>
    <s v="Mehmet Kocabaş"/>
    <x v="8"/>
    <x v="0"/>
    <n v="620"/>
    <n v="10"/>
    <x v="1"/>
    <n v="6200"/>
    <x v="1"/>
    <x v="0"/>
  </r>
  <r>
    <x v="76"/>
    <d v="1899-12-30T11:52:00"/>
    <s v="BU-00812"/>
    <s v="Burcu Akca Çağlar"/>
    <x v="4"/>
    <x v="2"/>
    <n v="250"/>
    <n v="9"/>
    <x v="2"/>
    <n v="2250"/>
    <x v="0"/>
    <x v="0"/>
  </r>
  <r>
    <x v="225"/>
    <d v="1899-12-30T15:11:00"/>
    <s v="FE-00813"/>
    <s v="Ferdi Bayram"/>
    <x v="8"/>
    <x v="6"/>
    <n v="5600"/>
    <n v="10"/>
    <x v="4"/>
    <n v="56000"/>
    <x v="2"/>
    <x v="2"/>
  </r>
  <r>
    <x v="118"/>
    <d v="1899-12-30T17:33:00"/>
    <s v="MU-00814"/>
    <s v="Muhammet Devran Yıldız"/>
    <x v="2"/>
    <x v="8"/>
    <n v="1240"/>
    <n v="5"/>
    <x v="2"/>
    <n v="6200"/>
    <x v="2"/>
    <x v="0"/>
  </r>
  <r>
    <x v="254"/>
    <d v="1899-12-30T13:03:00"/>
    <s v="EL-00815"/>
    <s v="Elif Erol"/>
    <x v="6"/>
    <x v="11"/>
    <n v="3650"/>
    <n v="7"/>
    <x v="1"/>
    <n v="25550"/>
    <x v="0"/>
    <x v="2"/>
  </r>
  <r>
    <x v="6"/>
    <d v="1899-12-30T11:39:00"/>
    <s v="HA-00816"/>
    <s v="Hasibe Batmaz"/>
    <x v="8"/>
    <x v="7"/>
    <n v="230"/>
    <n v="6"/>
    <x v="2"/>
    <n v="1380"/>
    <x v="0"/>
    <x v="0"/>
  </r>
  <r>
    <x v="79"/>
    <d v="1899-12-30T12:46:00"/>
    <s v="NU-00817"/>
    <s v="Nuray Çetin"/>
    <x v="0"/>
    <x v="0"/>
    <n v="620"/>
    <n v="9"/>
    <x v="1"/>
    <n v="5580"/>
    <x v="0"/>
    <x v="0"/>
  </r>
  <r>
    <x v="223"/>
    <d v="1899-12-30T09:24:00"/>
    <s v="MU-00818"/>
    <s v="Muhlis Kıraslan"/>
    <x v="3"/>
    <x v="4"/>
    <n v="8740"/>
    <n v="3"/>
    <x v="0"/>
    <n v="26220"/>
    <x v="2"/>
    <x v="2"/>
  </r>
  <r>
    <x v="46"/>
    <d v="1899-12-30T08:16:00"/>
    <s v="İK-00819"/>
    <s v="İkram Küfeciler"/>
    <x v="3"/>
    <x v="10"/>
    <n v="950"/>
    <n v="4"/>
    <x v="0"/>
    <n v="3800"/>
    <x v="0"/>
    <x v="0"/>
  </r>
  <r>
    <x v="7"/>
    <d v="1899-12-30T10:49:00"/>
    <s v="ES-00820"/>
    <s v="Esra Polat Çiçek"/>
    <x v="0"/>
    <x v="2"/>
    <n v="250"/>
    <n v="6"/>
    <x v="2"/>
    <n v="1500"/>
    <x v="1"/>
    <x v="0"/>
  </r>
  <r>
    <x v="204"/>
    <d v="1899-12-30T17:14:00"/>
    <s v="MU-00821"/>
    <s v="Mustafa Eker"/>
    <x v="1"/>
    <x v="6"/>
    <n v="5600"/>
    <n v="5"/>
    <x v="0"/>
    <n v="28000"/>
    <x v="1"/>
    <x v="2"/>
  </r>
  <r>
    <x v="75"/>
    <d v="1899-12-30T19:26:00"/>
    <s v="AY-00822"/>
    <s v="Aylia Sarıca Darol"/>
    <x v="6"/>
    <x v="9"/>
    <n v="75"/>
    <n v="3"/>
    <x v="1"/>
    <n v="225"/>
    <x v="2"/>
    <x v="0"/>
  </r>
  <r>
    <x v="268"/>
    <d v="1899-12-30T15:34:00"/>
    <s v="AH-00823"/>
    <s v="Ahmet Erdoğan"/>
    <x v="5"/>
    <x v="0"/>
    <n v="620"/>
    <n v="6"/>
    <x v="0"/>
    <n v="3720"/>
    <x v="0"/>
    <x v="0"/>
  </r>
  <r>
    <x v="286"/>
    <d v="1899-12-30T18:37:00"/>
    <s v="SÜ-00824"/>
    <s v="Süheyla Amirova Uçan"/>
    <x v="4"/>
    <x v="10"/>
    <n v="950"/>
    <n v="8"/>
    <x v="1"/>
    <n v="7600"/>
    <x v="2"/>
    <x v="0"/>
  </r>
  <r>
    <x v="298"/>
    <d v="1899-12-30T11:17:00"/>
    <s v="NE-00825"/>
    <s v="Nevroz Ten"/>
    <x v="0"/>
    <x v="12"/>
    <n v="25"/>
    <n v="3"/>
    <x v="1"/>
    <n v="75"/>
    <x v="2"/>
    <x v="0"/>
  </r>
  <r>
    <x v="119"/>
    <d v="1899-12-30T15:57:00"/>
    <s v="ÖZ-00826"/>
    <s v="Özlem Topaloğlu"/>
    <x v="5"/>
    <x v="2"/>
    <n v="250"/>
    <n v="4"/>
    <x v="2"/>
    <n v="1000"/>
    <x v="2"/>
    <x v="0"/>
  </r>
  <r>
    <x v="40"/>
    <d v="1899-12-30T20:19:00"/>
    <s v="ME-00827"/>
    <s v="Mehmet Aydıner"/>
    <x v="2"/>
    <x v="1"/>
    <n v="2400"/>
    <n v="3"/>
    <x v="3"/>
    <n v="7200"/>
    <x v="2"/>
    <x v="0"/>
  </r>
  <r>
    <x v="282"/>
    <d v="1899-12-30T14:24:00"/>
    <s v="BU-00828"/>
    <s v="Burak Yurdakök"/>
    <x v="2"/>
    <x v="11"/>
    <n v="3650"/>
    <n v="8"/>
    <x v="0"/>
    <n v="29200"/>
    <x v="1"/>
    <x v="2"/>
  </r>
  <r>
    <x v="152"/>
    <d v="1899-12-30T10:11:00"/>
    <s v="FE-00829"/>
    <s v="Feza Sevük"/>
    <x v="5"/>
    <x v="0"/>
    <n v="620"/>
    <n v="9"/>
    <x v="1"/>
    <n v="5580"/>
    <x v="0"/>
    <x v="0"/>
  </r>
  <r>
    <x v="34"/>
    <d v="1899-12-30T08:57:00"/>
    <s v="KE-00830"/>
    <s v="Kenan Ahmet Özcan"/>
    <x v="6"/>
    <x v="5"/>
    <n v="850"/>
    <n v="7"/>
    <x v="2"/>
    <n v="5950"/>
    <x v="1"/>
    <x v="0"/>
  </r>
  <r>
    <x v="159"/>
    <d v="1899-12-30T12:22:00"/>
    <s v="ÖZ-00831"/>
    <s v="Özcan Tuğcugil"/>
    <x v="1"/>
    <x v="3"/>
    <n v="645"/>
    <n v="3"/>
    <x v="1"/>
    <n v="1935"/>
    <x v="0"/>
    <x v="0"/>
  </r>
  <r>
    <x v="102"/>
    <d v="1899-12-30T19:56:00"/>
    <s v="ÖM-00832"/>
    <s v="Ömer Özer"/>
    <x v="3"/>
    <x v="4"/>
    <n v="8740"/>
    <n v="3"/>
    <x v="2"/>
    <n v="26220"/>
    <x v="0"/>
    <x v="2"/>
  </r>
  <r>
    <x v="10"/>
    <d v="1899-12-30T19:50:00"/>
    <s v="Fİ-00833"/>
    <s v="Filiz Filiz"/>
    <x v="4"/>
    <x v="11"/>
    <n v="3650"/>
    <n v="8"/>
    <x v="0"/>
    <n v="29200"/>
    <x v="1"/>
    <x v="2"/>
  </r>
  <r>
    <x v="230"/>
    <d v="1899-12-30T15:54:00"/>
    <s v="SÜ-00834"/>
    <s v="Süheyla Kuyucu"/>
    <x v="4"/>
    <x v="7"/>
    <n v="230"/>
    <n v="7"/>
    <x v="0"/>
    <n v="1610"/>
    <x v="1"/>
    <x v="0"/>
  </r>
  <r>
    <x v="60"/>
    <d v="1899-12-30T22:06:00"/>
    <s v="ON-00835"/>
    <s v="Onur Kadir Dumlu"/>
    <x v="3"/>
    <x v="2"/>
    <n v="250"/>
    <n v="4"/>
    <x v="1"/>
    <n v="1000"/>
    <x v="2"/>
    <x v="0"/>
  </r>
  <r>
    <x v="148"/>
    <d v="1899-12-30T15:49:00"/>
    <s v="JA-00836"/>
    <s v="Jale Alay"/>
    <x v="2"/>
    <x v="1"/>
    <n v="2400"/>
    <n v="7"/>
    <x v="1"/>
    <n v="16800"/>
    <x v="0"/>
    <x v="1"/>
  </r>
  <r>
    <x v="155"/>
    <d v="1899-12-30T20:29:00"/>
    <s v="MU-00837"/>
    <s v="Murat Altuntaş"/>
    <x v="8"/>
    <x v="3"/>
    <n v="645"/>
    <n v="6"/>
    <x v="4"/>
    <n v="3870"/>
    <x v="1"/>
    <x v="0"/>
  </r>
  <r>
    <x v="249"/>
    <d v="1899-12-30T13:23:00"/>
    <s v="BU-00838"/>
    <s v="Burcu İnci Kenar"/>
    <x v="6"/>
    <x v="8"/>
    <n v="1240"/>
    <n v="6"/>
    <x v="3"/>
    <n v="7440"/>
    <x v="2"/>
    <x v="0"/>
  </r>
  <r>
    <x v="234"/>
    <d v="1899-12-30T22:07:00"/>
    <s v="SE-00839"/>
    <s v="Seçkin Akın"/>
    <x v="0"/>
    <x v="12"/>
    <n v="25"/>
    <n v="5"/>
    <x v="0"/>
    <n v="125"/>
    <x v="2"/>
    <x v="0"/>
  </r>
  <r>
    <x v="218"/>
    <d v="1899-12-30T14:35:00"/>
    <s v="FU-00840"/>
    <s v="Funda Kısa Karakaya"/>
    <x v="6"/>
    <x v="6"/>
    <n v="5600"/>
    <n v="9"/>
    <x v="1"/>
    <n v="50400"/>
    <x v="2"/>
    <x v="2"/>
  </r>
  <r>
    <x v="126"/>
    <d v="1899-12-30T22:28:00"/>
    <s v="ED-00841"/>
    <s v="Edip Güvenç Sert"/>
    <x v="5"/>
    <x v="7"/>
    <n v="230"/>
    <n v="4"/>
    <x v="2"/>
    <n v="920"/>
    <x v="0"/>
    <x v="0"/>
  </r>
  <r>
    <x v="134"/>
    <d v="1899-12-30T16:48:00"/>
    <s v="MU-00842"/>
    <s v="Murat Aydoğan"/>
    <x v="4"/>
    <x v="12"/>
    <n v="25"/>
    <n v="5"/>
    <x v="2"/>
    <n v="125"/>
    <x v="1"/>
    <x v="0"/>
  </r>
  <r>
    <x v="17"/>
    <d v="1899-12-30T10:16:00"/>
    <s v="DE-00843"/>
    <s v="Demir Yüksel"/>
    <x v="0"/>
    <x v="13"/>
    <n v="3520"/>
    <n v="7"/>
    <x v="1"/>
    <n v="24640"/>
    <x v="1"/>
    <x v="2"/>
  </r>
  <r>
    <x v="25"/>
    <d v="1899-12-30T16:31:00"/>
    <s v="YU-00844"/>
    <s v="Yusuf Hepkaya"/>
    <x v="4"/>
    <x v="8"/>
    <n v="1240"/>
    <n v="6"/>
    <x v="0"/>
    <n v="7440"/>
    <x v="2"/>
    <x v="0"/>
  </r>
  <r>
    <x v="51"/>
    <d v="1899-12-30T08:57:00"/>
    <s v="ZE-00845"/>
    <s v="Zeynep Gökçe Ayvaz"/>
    <x v="3"/>
    <x v="4"/>
    <n v="8740"/>
    <n v="9"/>
    <x v="0"/>
    <n v="78660"/>
    <x v="0"/>
    <x v="2"/>
  </r>
  <r>
    <x v="234"/>
    <d v="1899-12-30T11:18:00"/>
    <s v="ME-00846"/>
    <s v="Mehmet Reşit Özdoğan Kavzoğlu"/>
    <x v="7"/>
    <x v="7"/>
    <n v="230"/>
    <n v="7"/>
    <x v="1"/>
    <n v="1610"/>
    <x v="2"/>
    <x v="0"/>
  </r>
  <r>
    <x v="255"/>
    <d v="1899-12-30T17:48:00"/>
    <s v="ÖM-00847"/>
    <s v="Ömer Uzun"/>
    <x v="8"/>
    <x v="8"/>
    <n v="1240"/>
    <n v="5"/>
    <x v="2"/>
    <n v="6200"/>
    <x v="2"/>
    <x v="0"/>
  </r>
  <r>
    <x v="49"/>
    <d v="1899-12-30T20:53:00"/>
    <s v="ÇA-00848"/>
    <s v="Çağdaş Aydoğan"/>
    <x v="4"/>
    <x v="0"/>
    <n v="620"/>
    <n v="5"/>
    <x v="0"/>
    <n v="3100"/>
    <x v="2"/>
    <x v="0"/>
  </r>
  <r>
    <x v="39"/>
    <d v="1899-12-30T16:15:00"/>
    <s v="ÖZ-00849"/>
    <s v="Özlem Sarıkaya"/>
    <x v="8"/>
    <x v="4"/>
    <n v="8740"/>
    <n v="10"/>
    <x v="0"/>
    <n v="87400"/>
    <x v="2"/>
    <x v="2"/>
  </r>
  <r>
    <x v="257"/>
    <d v="1899-12-30T10:47:00"/>
    <s v="İL-00850"/>
    <s v="İlknur Dönmez"/>
    <x v="6"/>
    <x v="6"/>
    <n v="5600"/>
    <n v="6"/>
    <x v="2"/>
    <n v="33600"/>
    <x v="1"/>
    <x v="2"/>
  </r>
  <r>
    <x v="197"/>
    <d v="1899-12-30T21:17:00"/>
    <s v="LE-00851"/>
    <s v="Leziz Değirmenci"/>
    <x v="5"/>
    <x v="4"/>
    <n v="8740"/>
    <n v="9"/>
    <x v="2"/>
    <n v="78660"/>
    <x v="2"/>
    <x v="2"/>
  </r>
  <r>
    <x v="81"/>
    <d v="1899-12-30T17:43:00"/>
    <s v="SE-00852"/>
    <s v="Serdar Yücel"/>
    <x v="3"/>
    <x v="5"/>
    <n v="850"/>
    <n v="9"/>
    <x v="0"/>
    <n v="7650"/>
    <x v="1"/>
    <x v="0"/>
  </r>
  <r>
    <x v="38"/>
    <d v="1899-12-30T18:17:00"/>
    <s v="MA-00853"/>
    <s v="Mahperi Gündoğdu"/>
    <x v="6"/>
    <x v="1"/>
    <n v="2400"/>
    <n v="4"/>
    <x v="1"/>
    <n v="9600"/>
    <x v="0"/>
    <x v="0"/>
  </r>
  <r>
    <x v="68"/>
    <d v="1899-12-30T22:13:00"/>
    <s v="KE-00854"/>
    <s v="Kenan Taşkın"/>
    <x v="6"/>
    <x v="12"/>
    <n v="25"/>
    <n v="10"/>
    <x v="1"/>
    <n v="250"/>
    <x v="0"/>
    <x v="0"/>
  </r>
  <r>
    <x v="297"/>
    <d v="1899-12-30T14:17:00"/>
    <s v="NU-00855"/>
    <s v="Nurdan Çift"/>
    <x v="2"/>
    <x v="5"/>
    <n v="850"/>
    <n v="3"/>
    <x v="1"/>
    <n v="2550"/>
    <x v="1"/>
    <x v="0"/>
  </r>
  <r>
    <x v="154"/>
    <d v="1899-12-30T12:01:00"/>
    <s v="BA-00856"/>
    <s v="Bala Başak Yıldız"/>
    <x v="8"/>
    <x v="4"/>
    <n v="8740"/>
    <n v="3"/>
    <x v="2"/>
    <n v="26220"/>
    <x v="0"/>
    <x v="2"/>
  </r>
  <r>
    <x v="244"/>
    <d v="1899-12-30T14:01:00"/>
    <s v="RE-00857"/>
    <s v="Reyhan Paköz"/>
    <x v="0"/>
    <x v="9"/>
    <n v="75"/>
    <n v="9"/>
    <x v="2"/>
    <n v="675"/>
    <x v="0"/>
    <x v="0"/>
  </r>
  <r>
    <x v="107"/>
    <d v="1899-12-30T20:04:00"/>
    <s v="CU-00858"/>
    <s v="Cumhur Gençpınar"/>
    <x v="4"/>
    <x v="2"/>
    <n v="250"/>
    <n v="5"/>
    <x v="0"/>
    <n v="1250"/>
    <x v="0"/>
    <x v="0"/>
  </r>
  <r>
    <x v="157"/>
    <d v="1899-12-30T09:10:00"/>
    <s v="Nİ-00859"/>
    <s v="Nilgün Akca Çağlar"/>
    <x v="3"/>
    <x v="5"/>
    <n v="850"/>
    <n v="7"/>
    <x v="0"/>
    <n v="5950"/>
    <x v="1"/>
    <x v="0"/>
  </r>
  <r>
    <x v="292"/>
    <d v="1899-12-30T16:28:00"/>
    <s v="FA-00860"/>
    <s v="Fatıma İlay Bayam"/>
    <x v="7"/>
    <x v="5"/>
    <n v="850"/>
    <n v="9"/>
    <x v="2"/>
    <n v="7650"/>
    <x v="1"/>
    <x v="0"/>
  </r>
  <r>
    <x v="299"/>
    <d v="1899-12-30T17:44:00"/>
    <s v="ZE-00861"/>
    <s v="Zehra Demirelli"/>
    <x v="1"/>
    <x v="5"/>
    <n v="850"/>
    <n v="8"/>
    <x v="2"/>
    <n v="6800"/>
    <x v="2"/>
    <x v="0"/>
  </r>
  <r>
    <x v="237"/>
    <d v="1899-12-30T10:53:00"/>
    <s v="ER-00862"/>
    <s v="Ergül Üçer"/>
    <x v="8"/>
    <x v="1"/>
    <n v="2400"/>
    <n v="6"/>
    <x v="2"/>
    <n v="14400"/>
    <x v="1"/>
    <x v="1"/>
  </r>
  <r>
    <x v="300"/>
    <d v="1899-12-30T12:48:00"/>
    <s v="AY-00863"/>
    <s v="Aybüke Çipe"/>
    <x v="3"/>
    <x v="11"/>
    <n v="3650"/>
    <n v="4"/>
    <x v="2"/>
    <n v="14600"/>
    <x v="0"/>
    <x v="1"/>
  </r>
  <r>
    <x v="32"/>
    <d v="1899-12-30T22:38:00"/>
    <s v="SE-00864"/>
    <s v="Sema Sarı"/>
    <x v="1"/>
    <x v="12"/>
    <n v="25"/>
    <n v="5"/>
    <x v="1"/>
    <n v="125"/>
    <x v="1"/>
    <x v="0"/>
  </r>
  <r>
    <x v="264"/>
    <d v="1899-12-30T14:18:00"/>
    <s v="NE-00865"/>
    <s v="Nevriye Güler"/>
    <x v="0"/>
    <x v="9"/>
    <n v="75"/>
    <n v="7"/>
    <x v="2"/>
    <n v="525"/>
    <x v="0"/>
    <x v="0"/>
  </r>
  <r>
    <x v="115"/>
    <d v="1899-12-30T08:25:00"/>
    <s v="ÜL-00866"/>
    <s v="Ülkü Çildir"/>
    <x v="3"/>
    <x v="8"/>
    <n v="1240"/>
    <n v="3"/>
    <x v="0"/>
    <n v="3720"/>
    <x v="0"/>
    <x v="0"/>
  </r>
  <r>
    <x v="47"/>
    <d v="1899-12-30T21:09:00"/>
    <s v="İS-00867"/>
    <s v="İsmail Bölük"/>
    <x v="6"/>
    <x v="3"/>
    <n v="645"/>
    <n v="4"/>
    <x v="1"/>
    <n v="2580"/>
    <x v="2"/>
    <x v="0"/>
  </r>
  <r>
    <x v="71"/>
    <d v="1899-12-30T12:49:00"/>
    <s v="ZÜ-00868"/>
    <s v="Zühal Öney Kurnaz"/>
    <x v="3"/>
    <x v="4"/>
    <n v="8740"/>
    <n v="7"/>
    <x v="2"/>
    <n v="61180"/>
    <x v="1"/>
    <x v="2"/>
  </r>
  <r>
    <x v="296"/>
    <d v="1899-12-30T17:15:00"/>
    <s v="EM-00869"/>
    <s v="Emel Yadigaroğlu"/>
    <x v="7"/>
    <x v="0"/>
    <n v="620"/>
    <n v="8"/>
    <x v="1"/>
    <n v="4960"/>
    <x v="0"/>
    <x v="0"/>
  </r>
  <r>
    <x v="293"/>
    <d v="1899-12-30T22:36:00"/>
    <s v="Bİ-00870"/>
    <s v="Birsen Erdem"/>
    <x v="0"/>
    <x v="0"/>
    <n v="620"/>
    <n v="5"/>
    <x v="1"/>
    <n v="3100"/>
    <x v="0"/>
    <x v="0"/>
  </r>
  <r>
    <x v="238"/>
    <d v="1899-12-30T18:55:00"/>
    <s v="EF-00871"/>
    <s v="Eftal Murat Sezer"/>
    <x v="3"/>
    <x v="8"/>
    <n v="1240"/>
    <n v="7"/>
    <x v="0"/>
    <n v="8680"/>
    <x v="2"/>
    <x v="0"/>
  </r>
  <r>
    <x v="54"/>
    <d v="1899-12-30T19:40:00"/>
    <s v="ME-00872"/>
    <s v="Mesut Koca"/>
    <x v="0"/>
    <x v="1"/>
    <n v="2400"/>
    <n v="3"/>
    <x v="4"/>
    <n v="7200"/>
    <x v="2"/>
    <x v="0"/>
  </r>
  <r>
    <x v="22"/>
    <d v="1899-12-30T12:08:00"/>
    <s v="MU-00873"/>
    <s v="Mutlu Uzun"/>
    <x v="6"/>
    <x v="6"/>
    <n v="5600"/>
    <n v="10"/>
    <x v="2"/>
    <n v="56000"/>
    <x v="1"/>
    <x v="2"/>
  </r>
  <r>
    <x v="91"/>
    <d v="1899-12-30T08:19:00"/>
    <s v="CE-00874"/>
    <s v="Cem Onay"/>
    <x v="6"/>
    <x v="13"/>
    <n v="3520"/>
    <n v="4"/>
    <x v="0"/>
    <n v="14080"/>
    <x v="0"/>
    <x v="1"/>
  </r>
  <r>
    <x v="301"/>
    <d v="1899-12-30T16:48:00"/>
    <s v="AB-00875"/>
    <s v="Abdullah Arif Baz"/>
    <x v="5"/>
    <x v="13"/>
    <n v="3520"/>
    <n v="5"/>
    <x v="2"/>
    <n v="17600"/>
    <x v="1"/>
    <x v="1"/>
  </r>
  <r>
    <x v="127"/>
    <d v="1899-12-30T17:13:00"/>
    <s v="İB-00876"/>
    <s v="İbrahim Ekici"/>
    <x v="6"/>
    <x v="13"/>
    <n v="3520"/>
    <n v="8"/>
    <x v="0"/>
    <n v="28160"/>
    <x v="0"/>
    <x v="2"/>
  </r>
  <r>
    <x v="58"/>
    <d v="1899-12-30T20:58:00"/>
    <s v="ME-00877"/>
    <s v="Meltem Özkan"/>
    <x v="4"/>
    <x v="0"/>
    <n v="620"/>
    <n v="5"/>
    <x v="2"/>
    <n v="3100"/>
    <x v="2"/>
    <x v="0"/>
  </r>
  <r>
    <x v="96"/>
    <d v="1899-12-30T15:56:00"/>
    <s v="ÖN-00878"/>
    <s v="Önder Çalışkantürk"/>
    <x v="1"/>
    <x v="11"/>
    <n v="3650"/>
    <n v="6"/>
    <x v="2"/>
    <n v="21900"/>
    <x v="1"/>
    <x v="2"/>
  </r>
  <r>
    <x v="225"/>
    <d v="1899-12-30T17:05:00"/>
    <s v="LA-00879"/>
    <s v="Latife Kocakaya Altundal"/>
    <x v="2"/>
    <x v="5"/>
    <n v="850"/>
    <n v="6"/>
    <x v="2"/>
    <n v="5100"/>
    <x v="1"/>
    <x v="0"/>
  </r>
  <r>
    <x v="244"/>
    <d v="1899-12-30T10:22:00"/>
    <s v="YI-00880"/>
    <s v="Yılmaz Oral"/>
    <x v="6"/>
    <x v="13"/>
    <n v="3520"/>
    <n v="3"/>
    <x v="2"/>
    <n v="10560"/>
    <x v="2"/>
    <x v="1"/>
  </r>
  <r>
    <x v="93"/>
    <d v="1899-12-30T18:40:00"/>
    <s v="NA-00881"/>
    <s v="Nazan Yurt"/>
    <x v="0"/>
    <x v="2"/>
    <n v="250"/>
    <n v="4"/>
    <x v="1"/>
    <n v="1000"/>
    <x v="0"/>
    <x v="0"/>
  </r>
  <r>
    <x v="195"/>
    <d v="1899-12-30T21:56:00"/>
    <s v="MU-00882"/>
    <s v="Mustafa Başkan"/>
    <x v="2"/>
    <x v="2"/>
    <n v="250"/>
    <n v="8"/>
    <x v="0"/>
    <n v="2000"/>
    <x v="2"/>
    <x v="0"/>
  </r>
  <r>
    <x v="19"/>
    <d v="1899-12-30T08:31:00"/>
    <s v="ME-00883"/>
    <s v="Melia Sürmen Akyol"/>
    <x v="8"/>
    <x v="4"/>
    <n v="8740"/>
    <n v="3"/>
    <x v="2"/>
    <n v="26220"/>
    <x v="2"/>
    <x v="2"/>
  </r>
  <r>
    <x v="132"/>
    <d v="1899-12-30T21:13:00"/>
    <s v="ER-00884"/>
    <s v="Ergün Özdoğan Kavzoğlu"/>
    <x v="0"/>
    <x v="4"/>
    <n v="8740"/>
    <n v="3"/>
    <x v="2"/>
    <n v="26220"/>
    <x v="2"/>
    <x v="2"/>
  </r>
  <r>
    <x v="58"/>
    <d v="1899-12-30T14:59:00"/>
    <s v="ÖZ-00885"/>
    <s v="Özlem Özavcı Aygün"/>
    <x v="3"/>
    <x v="6"/>
    <n v="5600"/>
    <n v="8"/>
    <x v="2"/>
    <n v="44800"/>
    <x v="0"/>
    <x v="2"/>
  </r>
  <r>
    <x v="101"/>
    <d v="1899-12-30T20:23:00"/>
    <s v="FU-00886"/>
    <s v="Fuat Ernis Fidan"/>
    <x v="0"/>
    <x v="9"/>
    <n v="75"/>
    <n v="6"/>
    <x v="1"/>
    <n v="450"/>
    <x v="2"/>
    <x v="0"/>
  </r>
  <r>
    <x v="73"/>
    <d v="1899-12-30T17:39:00"/>
    <s v="EY-00887"/>
    <s v="Eyyup Sabri Öztürk"/>
    <x v="2"/>
    <x v="1"/>
    <n v="2400"/>
    <n v="10"/>
    <x v="2"/>
    <n v="24000"/>
    <x v="0"/>
    <x v="2"/>
  </r>
  <r>
    <x v="65"/>
    <d v="1899-12-30T21:31:00"/>
    <s v="HA-00888"/>
    <s v="Haluk Yılmaz"/>
    <x v="2"/>
    <x v="4"/>
    <n v="8740"/>
    <n v="10"/>
    <x v="2"/>
    <n v="87400"/>
    <x v="1"/>
    <x v="2"/>
  </r>
  <r>
    <x v="27"/>
    <d v="1899-12-30T17:17:00"/>
    <s v="AH-00889"/>
    <s v="Ahmet Bıçakçı"/>
    <x v="2"/>
    <x v="1"/>
    <n v="2400"/>
    <n v="7"/>
    <x v="2"/>
    <n v="16800"/>
    <x v="1"/>
    <x v="1"/>
  </r>
  <r>
    <x v="290"/>
    <d v="1899-12-30T21:32:00"/>
    <s v="MÜ-00890"/>
    <s v="Mümüne Yüksel"/>
    <x v="2"/>
    <x v="8"/>
    <n v="1240"/>
    <n v="4"/>
    <x v="2"/>
    <n v="4960"/>
    <x v="1"/>
    <x v="0"/>
  </r>
  <r>
    <x v="198"/>
    <d v="1899-12-30T08:31:00"/>
    <s v="OL-00891"/>
    <s v="Olcay Başak Su Dur"/>
    <x v="8"/>
    <x v="1"/>
    <n v="2400"/>
    <n v="10"/>
    <x v="2"/>
    <n v="24000"/>
    <x v="0"/>
    <x v="2"/>
  </r>
  <r>
    <x v="292"/>
    <d v="1899-12-30T19:12:00"/>
    <s v="FU-00892"/>
    <s v="Fuat Yiğit"/>
    <x v="4"/>
    <x v="11"/>
    <n v="3650"/>
    <n v="6"/>
    <x v="2"/>
    <n v="21900"/>
    <x v="2"/>
    <x v="2"/>
  </r>
  <r>
    <x v="98"/>
    <d v="1899-12-30T21:56:00"/>
    <s v="RÜ-00893"/>
    <s v="Rüştü Doğan"/>
    <x v="2"/>
    <x v="6"/>
    <n v="5600"/>
    <n v="9"/>
    <x v="4"/>
    <n v="50400"/>
    <x v="1"/>
    <x v="2"/>
  </r>
  <r>
    <x v="232"/>
    <d v="1899-12-30T15:16:00"/>
    <s v="ER-00894"/>
    <s v="Erkan Kırhan"/>
    <x v="4"/>
    <x v="8"/>
    <n v="1240"/>
    <n v="9"/>
    <x v="2"/>
    <n v="11160"/>
    <x v="2"/>
    <x v="1"/>
  </r>
  <r>
    <x v="276"/>
    <d v="1899-12-30T12:39:00"/>
    <s v="ME-00895"/>
    <s v="Meral Leman Akgül"/>
    <x v="2"/>
    <x v="10"/>
    <n v="950"/>
    <n v="3"/>
    <x v="2"/>
    <n v="2850"/>
    <x v="1"/>
    <x v="0"/>
  </r>
  <r>
    <x v="302"/>
    <d v="1899-12-30T12:57:00"/>
    <s v="ER-00896"/>
    <s v="Ersagun Şatır Ertem"/>
    <x v="4"/>
    <x v="2"/>
    <n v="250"/>
    <n v="5"/>
    <x v="1"/>
    <n v="1250"/>
    <x v="1"/>
    <x v="0"/>
  </r>
  <r>
    <x v="65"/>
    <d v="1899-12-30T19:45:00"/>
    <s v="SE-00897"/>
    <s v="Sema Nilay Akyol"/>
    <x v="2"/>
    <x v="4"/>
    <n v="8740"/>
    <n v="4"/>
    <x v="2"/>
    <n v="34960"/>
    <x v="2"/>
    <x v="2"/>
  </r>
  <r>
    <x v="127"/>
    <d v="1899-12-30T21:26:00"/>
    <s v="ME-00898"/>
    <s v="Mehmet Hüseyin Ten"/>
    <x v="4"/>
    <x v="10"/>
    <n v="950"/>
    <n v="7"/>
    <x v="2"/>
    <n v="6650"/>
    <x v="2"/>
    <x v="0"/>
  </r>
  <r>
    <x v="218"/>
    <d v="1899-12-30T22:41:00"/>
    <s v="ER-00899"/>
    <s v="Ercan Tüfenk"/>
    <x v="1"/>
    <x v="6"/>
    <n v="5600"/>
    <n v="4"/>
    <x v="1"/>
    <n v="22400"/>
    <x v="1"/>
    <x v="2"/>
  </r>
  <r>
    <x v="282"/>
    <d v="1899-12-30T09:52:00"/>
    <s v="FA-00900"/>
    <s v="Fatih Almacıoğlu"/>
    <x v="1"/>
    <x v="1"/>
    <n v="2400"/>
    <n v="9"/>
    <x v="2"/>
    <n v="21600"/>
    <x v="1"/>
    <x v="2"/>
  </r>
  <r>
    <x v="68"/>
    <d v="1899-12-30T10:28:00"/>
    <s v="RE-00901"/>
    <s v="Rengin Aslıhan Anık"/>
    <x v="6"/>
    <x v="6"/>
    <n v="5600"/>
    <n v="10"/>
    <x v="1"/>
    <n v="56000"/>
    <x v="0"/>
    <x v="2"/>
  </r>
  <r>
    <x v="109"/>
    <d v="1899-12-30T12:21:00"/>
    <s v="VO-00902"/>
    <s v="Volkan Özkan"/>
    <x v="8"/>
    <x v="3"/>
    <n v="645"/>
    <n v="6"/>
    <x v="2"/>
    <n v="3870"/>
    <x v="1"/>
    <x v="0"/>
  </r>
  <r>
    <x v="303"/>
    <d v="1899-12-30T10:05:00"/>
    <s v="BE-00903"/>
    <s v="Beyza Taşar"/>
    <x v="2"/>
    <x v="6"/>
    <n v="5600"/>
    <n v="9"/>
    <x v="0"/>
    <n v="50400"/>
    <x v="2"/>
    <x v="2"/>
  </r>
  <r>
    <x v="304"/>
    <d v="1899-12-30T22:37:00"/>
    <s v="UM-00904"/>
    <s v="Umut Seda Bereket"/>
    <x v="5"/>
    <x v="0"/>
    <n v="620"/>
    <n v="6"/>
    <x v="2"/>
    <n v="3720"/>
    <x v="0"/>
    <x v="0"/>
  </r>
  <r>
    <x v="215"/>
    <d v="1899-12-30T10:05:00"/>
    <s v="SE-00905"/>
    <s v="Sema Nilay Işık"/>
    <x v="2"/>
    <x v="12"/>
    <n v="25"/>
    <n v="5"/>
    <x v="1"/>
    <n v="125"/>
    <x v="1"/>
    <x v="0"/>
  </r>
  <r>
    <x v="250"/>
    <d v="1899-12-30T12:22:00"/>
    <s v="LA-00906"/>
    <s v="Latife Karadeniz"/>
    <x v="6"/>
    <x v="5"/>
    <n v="850"/>
    <n v="3"/>
    <x v="2"/>
    <n v="2550"/>
    <x v="0"/>
    <x v="0"/>
  </r>
  <r>
    <x v="173"/>
    <d v="1899-12-30T14:41:00"/>
    <s v="AH-00907"/>
    <s v="Ahmet Ali Yılmaz"/>
    <x v="3"/>
    <x v="1"/>
    <n v="2400"/>
    <n v="5"/>
    <x v="2"/>
    <n v="12000"/>
    <x v="1"/>
    <x v="1"/>
  </r>
  <r>
    <x v="45"/>
    <d v="1899-12-30T22:27:00"/>
    <s v="ÖZ-00908"/>
    <s v="Özlem Özan Sanhal"/>
    <x v="4"/>
    <x v="4"/>
    <n v="8740"/>
    <n v="8"/>
    <x v="0"/>
    <n v="69920"/>
    <x v="2"/>
    <x v="2"/>
  </r>
  <r>
    <x v="52"/>
    <d v="1899-12-30T15:21:00"/>
    <s v="UF-00909"/>
    <s v="Ufuk Servet"/>
    <x v="8"/>
    <x v="3"/>
    <n v="645"/>
    <n v="3"/>
    <x v="1"/>
    <n v="1935"/>
    <x v="2"/>
    <x v="0"/>
  </r>
  <r>
    <x v="149"/>
    <d v="1899-12-30T18:36:00"/>
    <s v="FÜ-00910"/>
    <s v="Füsun Yıldırım"/>
    <x v="7"/>
    <x v="9"/>
    <n v="75"/>
    <n v="9"/>
    <x v="0"/>
    <n v="675"/>
    <x v="1"/>
    <x v="0"/>
  </r>
  <r>
    <x v="268"/>
    <d v="1899-12-30T17:55:00"/>
    <s v="KO-00911"/>
    <s v="Konuralp Ergülü Eşmen"/>
    <x v="8"/>
    <x v="5"/>
    <n v="850"/>
    <n v="8"/>
    <x v="0"/>
    <n v="6800"/>
    <x v="0"/>
    <x v="0"/>
  </r>
  <r>
    <x v="305"/>
    <d v="1899-12-30T10:54:00"/>
    <s v="MU-00912"/>
    <s v="Mukaddes Danışoğlu"/>
    <x v="2"/>
    <x v="3"/>
    <n v="645"/>
    <n v="8"/>
    <x v="2"/>
    <n v="5160"/>
    <x v="0"/>
    <x v="0"/>
  </r>
  <r>
    <x v="306"/>
    <d v="1899-12-30T11:25:00"/>
    <s v="ER-00913"/>
    <s v="Erkan Bükülmez"/>
    <x v="0"/>
    <x v="6"/>
    <n v="5600"/>
    <n v="5"/>
    <x v="1"/>
    <n v="28000"/>
    <x v="0"/>
    <x v="2"/>
  </r>
  <r>
    <x v="268"/>
    <d v="1899-12-30T13:03:00"/>
    <s v="BE-00914"/>
    <s v="Belgin Aksakal"/>
    <x v="3"/>
    <x v="6"/>
    <n v="5600"/>
    <n v="8"/>
    <x v="0"/>
    <n v="44800"/>
    <x v="2"/>
    <x v="2"/>
  </r>
  <r>
    <x v="123"/>
    <d v="1899-12-30T18:19:00"/>
    <s v="AR-00915"/>
    <s v="Arzu Yıldız"/>
    <x v="0"/>
    <x v="11"/>
    <n v="3650"/>
    <n v="6"/>
    <x v="2"/>
    <n v="21900"/>
    <x v="0"/>
    <x v="2"/>
  </r>
  <r>
    <x v="196"/>
    <d v="1899-12-30T18:52:00"/>
    <s v="AY-00916"/>
    <s v="Ayşe Ahsen Kırhan"/>
    <x v="7"/>
    <x v="5"/>
    <n v="850"/>
    <n v="3"/>
    <x v="2"/>
    <n v="2550"/>
    <x v="2"/>
    <x v="0"/>
  </r>
  <r>
    <x v="131"/>
    <d v="1899-12-30T08:47:00"/>
    <s v="İN-00917"/>
    <s v="İnci Kuserli"/>
    <x v="4"/>
    <x v="7"/>
    <n v="230"/>
    <n v="7"/>
    <x v="2"/>
    <n v="1610"/>
    <x v="2"/>
    <x v="0"/>
  </r>
  <r>
    <x v="111"/>
    <d v="1899-12-30T17:42:00"/>
    <s v="NU-00918"/>
    <s v="Nurettin İrem Ergöz"/>
    <x v="5"/>
    <x v="2"/>
    <n v="250"/>
    <n v="10"/>
    <x v="0"/>
    <n v="2500"/>
    <x v="0"/>
    <x v="0"/>
  </r>
  <r>
    <x v="227"/>
    <d v="1899-12-30T21:54:00"/>
    <s v="Şİ-00919"/>
    <s v="Şirin Güler"/>
    <x v="0"/>
    <x v="5"/>
    <n v="850"/>
    <n v="7"/>
    <x v="1"/>
    <n v="5950"/>
    <x v="2"/>
    <x v="0"/>
  </r>
  <r>
    <x v="31"/>
    <d v="1899-12-30T20:07:00"/>
    <s v="TÜ-00920"/>
    <s v="Tülay Gülen"/>
    <x v="2"/>
    <x v="12"/>
    <n v="25"/>
    <n v="6"/>
    <x v="2"/>
    <n v="150"/>
    <x v="0"/>
    <x v="0"/>
  </r>
  <r>
    <x v="266"/>
    <d v="1899-12-30T08:33:00"/>
    <s v="AY-00921"/>
    <s v="Ayşegül Atay"/>
    <x v="3"/>
    <x v="12"/>
    <n v="25"/>
    <n v="9"/>
    <x v="2"/>
    <n v="225"/>
    <x v="1"/>
    <x v="0"/>
  </r>
  <r>
    <x v="225"/>
    <d v="1899-12-30T20:46:00"/>
    <s v="Hİ-00922"/>
    <s v="Hilal Timurtaş Dayar"/>
    <x v="6"/>
    <x v="8"/>
    <n v="1240"/>
    <n v="4"/>
    <x v="2"/>
    <n v="4960"/>
    <x v="1"/>
    <x v="0"/>
  </r>
  <r>
    <x v="280"/>
    <d v="1899-12-30T16:53:00"/>
    <s v="PI-00923"/>
    <s v="Pınar Kişi"/>
    <x v="1"/>
    <x v="12"/>
    <n v="25"/>
    <n v="8"/>
    <x v="1"/>
    <n v="200"/>
    <x v="0"/>
    <x v="0"/>
  </r>
  <r>
    <x v="109"/>
    <d v="1899-12-30T09:56:00"/>
    <s v="ON-00924"/>
    <s v="Onur Kadir Ergülü Eşmen"/>
    <x v="0"/>
    <x v="9"/>
    <n v="75"/>
    <n v="10"/>
    <x v="1"/>
    <n v="750"/>
    <x v="0"/>
    <x v="0"/>
  </r>
  <r>
    <x v="46"/>
    <d v="1899-12-30T09:47:00"/>
    <s v="OS-00925"/>
    <s v="Osman Yalnız"/>
    <x v="2"/>
    <x v="8"/>
    <n v="1240"/>
    <n v="8"/>
    <x v="2"/>
    <n v="9920"/>
    <x v="0"/>
    <x v="0"/>
  </r>
  <r>
    <x v="161"/>
    <d v="1899-12-30T17:09:00"/>
    <s v="SE-00926"/>
    <s v="Serkan Fazlı Akkoyunlu"/>
    <x v="3"/>
    <x v="2"/>
    <n v="250"/>
    <n v="5"/>
    <x v="0"/>
    <n v="1250"/>
    <x v="0"/>
    <x v="0"/>
  </r>
  <r>
    <x v="155"/>
    <d v="1899-12-30T21:27:00"/>
    <s v="ZE-00927"/>
    <s v="Zeynep Uyğun"/>
    <x v="3"/>
    <x v="10"/>
    <n v="950"/>
    <n v="8"/>
    <x v="1"/>
    <n v="7600"/>
    <x v="1"/>
    <x v="0"/>
  </r>
  <r>
    <x v="16"/>
    <d v="1899-12-30T11:56:00"/>
    <s v="GÜ-00928"/>
    <s v="Gülden Erden"/>
    <x v="3"/>
    <x v="11"/>
    <n v="3650"/>
    <n v="8"/>
    <x v="0"/>
    <n v="29200"/>
    <x v="0"/>
    <x v="2"/>
  </r>
  <r>
    <x v="170"/>
    <d v="1899-12-30T12:16:00"/>
    <s v="GÖ-00929"/>
    <s v="Görkem Öcal"/>
    <x v="0"/>
    <x v="11"/>
    <n v="3650"/>
    <n v="3"/>
    <x v="0"/>
    <n v="10950"/>
    <x v="0"/>
    <x v="1"/>
  </r>
  <r>
    <x v="10"/>
    <d v="1899-12-30T20:18:00"/>
    <s v="HA-00930"/>
    <s v="Hasan Güney Kocabaş"/>
    <x v="4"/>
    <x v="7"/>
    <n v="230"/>
    <n v="4"/>
    <x v="1"/>
    <n v="92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9F88A-2E97-4869-AF5C-1832C2BE7911}" name="PivotDurum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9">
  <location ref="A3:B4" firstHeaderRow="1" firstDataRow="1" firstDataCol="1"/>
  <pivotFields count="13">
    <pivotField numFmtId="14" showAll="0">
      <items count="308">
        <item x="166"/>
        <item x="281"/>
        <item x="236"/>
        <item x="128"/>
        <item x="58"/>
        <item x="79"/>
        <item x="27"/>
        <item x="103"/>
        <item x="131"/>
        <item x="143"/>
        <item x="40"/>
        <item x="42"/>
        <item x="300"/>
        <item x="97"/>
        <item x="176"/>
        <item x="113"/>
        <item x="193"/>
        <item x="206"/>
        <item x="111"/>
        <item x="187"/>
        <item x="24"/>
        <item x="287"/>
        <item x="91"/>
        <item x="277"/>
        <item x="99"/>
        <item x="132"/>
        <item x="98"/>
        <item x="227"/>
        <item x="74"/>
        <item x="75"/>
        <item x="96"/>
        <item x="288"/>
        <item x="218"/>
        <item x="291"/>
        <item x="104"/>
        <item x="32"/>
        <item x="145"/>
        <item x="35"/>
        <item x="293"/>
        <item x="73"/>
        <item x="189"/>
        <item x="237"/>
        <item x="22"/>
        <item x="162"/>
        <item x="19"/>
        <item x="13"/>
        <item x="66"/>
        <item x="138"/>
        <item x="127"/>
        <item x="109"/>
        <item x="60"/>
        <item x="61"/>
        <item x="18"/>
        <item x="93"/>
        <item x="260"/>
        <item x="52"/>
        <item x="290"/>
        <item x="262"/>
        <item x="275"/>
        <item x="89"/>
        <item x="233"/>
        <item x="289"/>
        <item x="200"/>
        <item x="268"/>
        <item x="152"/>
        <item x="85"/>
        <item x="133"/>
        <item x="94"/>
        <item x="276"/>
        <item x="29"/>
        <item x="51"/>
        <item x="100"/>
        <item x="57"/>
        <item x="194"/>
        <item x="278"/>
        <item x="217"/>
        <item x="105"/>
        <item x="301"/>
        <item x="158"/>
        <item x="196"/>
        <item x="240"/>
        <item x="154"/>
        <item x="169"/>
        <item x="130"/>
        <item x="39"/>
        <item x="141"/>
        <item x="173"/>
        <item x="180"/>
        <item x="46"/>
        <item x="34"/>
        <item x="124"/>
        <item x="12"/>
        <item x="101"/>
        <item x="257"/>
        <item x="283"/>
        <item x="198"/>
        <item x="191"/>
        <item x="33"/>
        <item x="181"/>
        <item x="245"/>
        <item x="177"/>
        <item x="282"/>
        <item x="16"/>
        <item x="119"/>
        <item x="241"/>
        <item x="76"/>
        <item x="253"/>
        <item x="129"/>
        <item x="36"/>
        <item x="0"/>
        <item x="148"/>
        <item x="53"/>
        <item x="296"/>
        <item x="67"/>
        <item x="192"/>
        <item x="303"/>
        <item x="261"/>
        <item x="86"/>
        <item x="271"/>
        <item x="118"/>
        <item x="179"/>
        <item x="252"/>
        <item x="47"/>
        <item x="117"/>
        <item x="254"/>
        <item x="170"/>
        <item x="147"/>
        <item x="1"/>
        <item x="178"/>
        <item x="284"/>
        <item x="160"/>
        <item x="15"/>
        <item x="140"/>
        <item x="264"/>
        <item x="150"/>
        <item x="210"/>
        <item x="149"/>
        <item x="231"/>
        <item x="219"/>
        <item x="182"/>
        <item x="302"/>
        <item x="26"/>
        <item x="115"/>
        <item x="23"/>
        <item x="81"/>
        <item x="37"/>
        <item x="10"/>
        <item x="305"/>
        <item x="106"/>
        <item x="223"/>
        <item x="62"/>
        <item x="107"/>
        <item x="226"/>
        <item x="31"/>
        <item x="155"/>
        <item x="248"/>
        <item x="70"/>
        <item x="90"/>
        <item x="249"/>
        <item x="123"/>
        <item x="230"/>
        <item x="95"/>
        <item x="224"/>
        <item x="165"/>
        <item x="251"/>
        <item x="175"/>
        <item x="195"/>
        <item x="78"/>
        <item x="258"/>
        <item x="250"/>
        <item x="267"/>
        <item x="121"/>
        <item x="171"/>
        <item x="144"/>
        <item x="92"/>
        <item x="184"/>
        <item x="190"/>
        <item x="146"/>
        <item x="172"/>
        <item x="239"/>
        <item x="209"/>
        <item x="222"/>
        <item x="234"/>
        <item x="297"/>
        <item x="280"/>
        <item x="259"/>
        <item x="246"/>
        <item x="44"/>
        <item x="229"/>
        <item x="265"/>
        <item x="232"/>
        <item x="83"/>
        <item x="163"/>
        <item x="199"/>
        <item x="208"/>
        <item x="69"/>
        <item x="174"/>
        <item x="137"/>
        <item x="38"/>
        <item x="43"/>
        <item x="72"/>
        <item x="295"/>
        <item x="45"/>
        <item x="82"/>
        <item x="299"/>
        <item x="159"/>
        <item x="4"/>
        <item x="28"/>
        <item x="197"/>
        <item x="272"/>
        <item x="55"/>
        <item x="80"/>
        <item x="142"/>
        <item x="221"/>
        <item x="8"/>
        <item x="102"/>
        <item x="235"/>
        <item x="156"/>
        <item x="136"/>
        <item x="77"/>
        <item x="14"/>
        <item x="110"/>
        <item x="204"/>
        <item x="56"/>
        <item x="135"/>
        <item x="120"/>
        <item x="11"/>
        <item x="292"/>
        <item x="21"/>
        <item x="125"/>
        <item x="2"/>
        <item x="3"/>
        <item x="211"/>
        <item x="266"/>
        <item x="50"/>
        <item x="215"/>
        <item x="84"/>
        <item x="9"/>
        <item x="225"/>
        <item x="213"/>
        <item x="306"/>
        <item x="205"/>
        <item x="17"/>
        <item x="203"/>
        <item x="164"/>
        <item x="294"/>
        <item x="63"/>
        <item x="188"/>
        <item x="279"/>
        <item x="87"/>
        <item x="243"/>
        <item x="48"/>
        <item x="186"/>
        <item x="54"/>
        <item x="167"/>
        <item x="238"/>
        <item x="214"/>
        <item x="286"/>
        <item x="212"/>
        <item x="304"/>
        <item x="151"/>
        <item x="20"/>
        <item x="116"/>
        <item x="263"/>
        <item x="244"/>
        <item x="220"/>
        <item x="161"/>
        <item x="25"/>
        <item x="41"/>
        <item x="49"/>
        <item x="183"/>
        <item x="5"/>
        <item x="153"/>
        <item x="168"/>
        <item x="242"/>
        <item x="65"/>
        <item x="59"/>
        <item x="122"/>
        <item x="157"/>
        <item x="139"/>
        <item x="112"/>
        <item x="298"/>
        <item x="7"/>
        <item x="134"/>
        <item x="274"/>
        <item x="68"/>
        <item x="185"/>
        <item x="207"/>
        <item x="88"/>
        <item x="201"/>
        <item x="6"/>
        <item x="285"/>
        <item x="270"/>
        <item x="64"/>
        <item x="269"/>
        <item x="108"/>
        <item x="256"/>
        <item x="228"/>
        <item x="273"/>
        <item x="71"/>
        <item x="30"/>
        <item x="126"/>
        <item x="216"/>
        <item x="247"/>
        <item x="255"/>
        <item x="114"/>
        <item x="202"/>
        <item t="default"/>
      </items>
    </pivotField>
    <pivotField numFmtId="20" showAll="0"/>
    <pivotField showAll="0"/>
    <pivotField showAll="0"/>
    <pivotField showAll="0">
      <items count="10">
        <item h="1" x="6"/>
        <item h="1" x="7"/>
        <item h="1" x="8"/>
        <item h="1" x="0"/>
        <item h="1" x="5"/>
        <item h="1" x="1"/>
        <item x="4"/>
        <item h="1" x="3"/>
        <item h="1" x="2"/>
        <item t="default"/>
      </items>
    </pivotField>
    <pivotField showAll="0">
      <items count="15">
        <item h="1" x="1"/>
        <item h="1" x="5"/>
        <item h="1" x="10"/>
        <item h="1" x="12"/>
        <item h="1" x="7"/>
        <item h="1" x="2"/>
        <item h="1" x="11"/>
        <item h="1" x="8"/>
        <item h="1" x="9"/>
        <item h="1" x="6"/>
        <item x="13"/>
        <item h="1" x="4"/>
        <item h="1" x="3"/>
        <item h="1" x="0"/>
        <item t="default"/>
      </items>
    </pivotField>
    <pivotField numFmtId="164" showAll="0"/>
    <pivotField showAll="0"/>
    <pivotField axis="axisRow" showAll="0" sortType="ascending">
      <items count="6">
        <item x="3"/>
        <item x="0"/>
        <item x="4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showAll="0">
      <items count="4">
        <item h="1" x="2"/>
        <item h="1" x="0"/>
        <item x="1"/>
        <item t="default"/>
      </items>
    </pivotField>
    <pivotField showAll="0">
      <items count="5">
        <item h="1" x="1"/>
        <item h="1" x="2"/>
        <item m="1" x="3"/>
        <item h="1" x="0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8"/>
  </rowFields>
  <rowItems count="1">
    <i t="grand">
      <x/>
    </i>
  </rowItems>
  <colItems count="1">
    <i/>
  </colItems>
  <dataFields count="1">
    <dataField name="Toplam Sipariş Tutarı" fld="9" baseField="8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F26A-7CD9-46DF-AA9F-7E47FE0DE6DB}" name="PivotMüşteri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9">
  <location ref="A3:B6" firstHeaderRow="1" firstDataRow="1" firstDataCol="1"/>
  <pivotFields count="13">
    <pivotField numFmtId="14" showAll="0">
      <items count="308">
        <item x="166"/>
        <item x="281"/>
        <item x="236"/>
        <item x="128"/>
        <item x="58"/>
        <item x="79"/>
        <item x="27"/>
        <item x="103"/>
        <item x="131"/>
        <item x="143"/>
        <item x="40"/>
        <item x="42"/>
        <item x="300"/>
        <item x="97"/>
        <item x="176"/>
        <item x="113"/>
        <item x="193"/>
        <item x="206"/>
        <item x="111"/>
        <item x="187"/>
        <item x="24"/>
        <item x="287"/>
        <item x="91"/>
        <item x="277"/>
        <item x="99"/>
        <item x="132"/>
        <item x="98"/>
        <item x="227"/>
        <item x="74"/>
        <item x="75"/>
        <item x="96"/>
        <item x="288"/>
        <item x="218"/>
        <item x="291"/>
        <item x="104"/>
        <item x="32"/>
        <item x="145"/>
        <item x="35"/>
        <item x="293"/>
        <item x="73"/>
        <item x="189"/>
        <item x="237"/>
        <item x="22"/>
        <item x="162"/>
        <item x="19"/>
        <item x="13"/>
        <item x="66"/>
        <item x="138"/>
        <item x="127"/>
        <item x="109"/>
        <item x="60"/>
        <item x="61"/>
        <item x="18"/>
        <item x="93"/>
        <item x="260"/>
        <item x="52"/>
        <item x="290"/>
        <item x="262"/>
        <item x="275"/>
        <item x="89"/>
        <item x="233"/>
        <item x="289"/>
        <item x="200"/>
        <item x="268"/>
        <item x="152"/>
        <item x="85"/>
        <item x="133"/>
        <item x="94"/>
        <item x="276"/>
        <item x="29"/>
        <item x="51"/>
        <item x="100"/>
        <item x="57"/>
        <item x="194"/>
        <item x="278"/>
        <item x="217"/>
        <item x="105"/>
        <item x="301"/>
        <item x="158"/>
        <item x="196"/>
        <item x="240"/>
        <item x="154"/>
        <item x="169"/>
        <item x="130"/>
        <item x="39"/>
        <item x="141"/>
        <item x="173"/>
        <item x="180"/>
        <item x="46"/>
        <item x="34"/>
        <item x="124"/>
        <item x="12"/>
        <item x="101"/>
        <item x="257"/>
        <item x="283"/>
        <item x="198"/>
        <item x="191"/>
        <item x="33"/>
        <item x="181"/>
        <item x="245"/>
        <item x="177"/>
        <item x="282"/>
        <item x="16"/>
        <item x="119"/>
        <item x="241"/>
        <item x="76"/>
        <item x="253"/>
        <item x="129"/>
        <item x="36"/>
        <item x="0"/>
        <item x="148"/>
        <item x="53"/>
        <item x="296"/>
        <item x="67"/>
        <item x="192"/>
        <item x="303"/>
        <item x="261"/>
        <item x="86"/>
        <item x="271"/>
        <item x="118"/>
        <item x="179"/>
        <item x="252"/>
        <item x="47"/>
        <item x="117"/>
        <item x="254"/>
        <item x="170"/>
        <item x="147"/>
        <item x="1"/>
        <item x="178"/>
        <item x="284"/>
        <item x="160"/>
        <item x="15"/>
        <item x="140"/>
        <item x="264"/>
        <item x="150"/>
        <item x="210"/>
        <item x="149"/>
        <item x="231"/>
        <item x="219"/>
        <item x="182"/>
        <item x="302"/>
        <item x="26"/>
        <item x="115"/>
        <item x="23"/>
        <item x="81"/>
        <item x="37"/>
        <item x="10"/>
        <item x="305"/>
        <item x="106"/>
        <item x="223"/>
        <item x="62"/>
        <item x="107"/>
        <item x="226"/>
        <item x="31"/>
        <item x="155"/>
        <item x="248"/>
        <item x="70"/>
        <item x="90"/>
        <item x="249"/>
        <item x="123"/>
        <item x="230"/>
        <item x="95"/>
        <item x="224"/>
        <item x="165"/>
        <item x="251"/>
        <item x="175"/>
        <item x="195"/>
        <item x="78"/>
        <item x="258"/>
        <item x="250"/>
        <item x="267"/>
        <item x="121"/>
        <item x="171"/>
        <item x="144"/>
        <item x="92"/>
        <item x="184"/>
        <item x="190"/>
        <item x="146"/>
        <item x="172"/>
        <item x="239"/>
        <item x="209"/>
        <item x="222"/>
        <item x="234"/>
        <item x="297"/>
        <item x="280"/>
        <item x="259"/>
        <item x="246"/>
        <item x="44"/>
        <item x="229"/>
        <item x="265"/>
        <item x="232"/>
        <item x="83"/>
        <item x="163"/>
        <item x="199"/>
        <item x="208"/>
        <item x="69"/>
        <item x="174"/>
        <item x="137"/>
        <item x="38"/>
        <item x="43"/>
        <item x="72"/>
        <item x="295"/>
        <item x="45"/>
        <item x="82"/>
        <item x="299"/>
        <item x="159"/>
        <item x="4"/>
        <item x="28"/>
        <item x="197"/>
        <item x="272"/>
        <item x="55"/>
        <item x="80"/>
        <item x="142"/>
        <item x="221"/>
        <item x="8"/>
        <item x="102"/>
        <item x="235"/>
        <item x="156"/>
        <item x="136"/>
        <item x="77"/>
        <item x="14"/>
        <item x="110"/>
        <item x="204"/>
        <item x="56"/>
        <item x="135"/>
        <item x="120"/>
        <item x="11"/>
        <item x="292"/>
        <item x="21"/>
        <item x="125"/>
        <item x="2"/>
        <item x="3"/>
        <item x="211"/>
        <item x="266"/>
        <item x="50"/>
        <item x="215"/>
        <item x="84"/>
        <item x="9"/>
        <item x="225"/>
        <item x="213"/>
        <item x="306"/>
        <item x="205"/>
        <item x="17"/>
        <item x="203"/>
        <item x="164"/>
        <item x="294"/>
        <item x="63"/>
        <item x="188"/>
        <item x="279"/>
        <item x="87"/>
        <item x="243"/>
        <item x="48"/>
        <item x="186"/>
        <item x="54"/>
        <item x="167"/>
        <item x="238"/>
        <item x="214"/>
        <item x="286"/>
        <item x="212"/>
        <item x="304"/>
        <item x="151"/>
        <item x="20"/>
        <item x="116"/>
        <item x="263"/>
        <item x="244"/>
        <item x="220"/>
        <item x="161"/>
        <item x="25"/>
        <item x="41"/>
        <item x="49"/>
        <item x="183"/>
        <item x="5"/>
        <item x="153"/>
        <item x="168"/>
        <item x="242"/>
        <item x="65"/>
        <item x="59"/>
        <item x="122"/>
        <item x="157"/>
        <item x="139"/>
        <item x="112"/>
        <item x="298"/>
        <item x="7"/>
        <item x="134"/>
        <item x="274"/>
        <item x="68"/>
        <item x="185"/>
        <item x="207"/>
        <item x="88"/>
        <item x="201"/>
        <item x="6"/>
        <item x="285"/>
        <item x="270"/>
        <item x="64"/>
        <item x="269"/>
        <item x="108"/>
        <item x="256"/>
        <item x="228"/>
        <item x="273"/>
        <item x="71"/>
        <item x="30"/>
        <item x="126"/>
        <item x="216"/>
        <item x="247"/>
        <item x="255"/>
        <item x="114"/>
        <item x="202"/>
        <item t="default"/>
      </items>
    </pivotField>
    <pivotField numFmtId="20" showAll="0"/>
    <pivotField dataField="1" showAll="0"/>
    <pivotField showAll="0"/>
    <pivotField showAll="0">
      <items count="10">
        <item h="1" x="6"/>
        <item h="1" x="7"/>
        <item h="1" x="8"/>
        <item h="1" x="0"/>
        <item h="1" x="5"/>
        <item h="1" x="1"/>
        <item x="4"/>
        <item h="1" x="3"/>
        <item h="1" x="2"/>
        <item t="default"/>
      </items>
    </pivotField>
    <pivotField showAll="0">
      <items count="15">
        <item h="1" x="1"/>
        <item h="1" x="5"/>
        <item h="1" x="10"/>
        <item h="1" x="12"/>
        <item h="1" x="7"/>
        <item h="1" x="2"/>
        <item h="1" x="11"/>
        <item h="1" x="8"/>
        <item h="1" x="9"/>
        <item h="1" x="6"/>
        <item x="13"/>
        <item h="1" x="4"/>
        <item h="1" x="3"/>
        <item h="1" x="0"/>
        <item t="default"/>
      </items>
    </pivotField>
    <pivotField numFmtId="164" showAll="0"/>
    <pivotField showAll="0"/>
    <pivotField showAll="0">
      <items count="6">
        <item x="3"/>
        <item x="0"/>
        <item x="4"/>
        <item x="1"/>
        <item x="2"/>
        <item t="default"/>
      </items>
    </pivotField>
    <pivotField numFmtId="164" showAll="0"/>
    <pivotField showAll="0"/>
    <pivotField axis="axisRow" showAll="0">
      <items count="5">
        <item x="1"/>
        <item x="2"/>
        <item x="0"/>
        <item h="1" m="1" x="3"/>
        <item t="default"/>
      </items>
    </pivotField>
    <pivotField showAll="0">
      <items count="15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ay İşlem Kodu" fld="2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9A99B7-D973-4F41-A067-FEE14C55E06B}" name="pivot_aylık_ürün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9">
  <location ref="A3:B5" firstHeaderRow="1" firstDataRow="1" firstDataCol="1"/>
  <pivotFields count="13">
    <pivotField numFmtId="14" showAll="0">
      <items count="308">
        <item x="166"/>
        <item x="281"/>
        <item x="236"/>
        <item x="128"/>
        <item x="58"/>
        <item x="79"/>
        <item x="27"/>
        <item x="103"/>
        <item x="131"/>
        <item x="143"/>
        <item x="40"/>
        <item x="42"/>
        <item x="300"/>
        <item x="97"/>
        <item x="176"/>
        <item x="113"/>
        <item x="193"/>
        <item x="206"/>
        <item x="111"/>
        <item x="187"/>
        <item x="24"/>
        <item x="287"/>
        <item x="91"/>
        <item x="277"/>
        <item x="99"/>
        <item x="132"/>
        <item x="98"/>
        <item x="227"/>
        <item x="74"/>
        <item x="75"/>
        <item x="96"/>
        <item x="288"/>
        <item x="218"/>
        <item x="291"/>
        <item x="104"/>
        <item x="32"/>
        <item x="145"/>
        <item x="35"/>
        <item x="293"/>
        <item x="73"/>
        <item x="189"/>
        <item x="237"/>
        <item x="22"/>
        <item x="162"/>
        <item x="19"/>
        <item x="13"/>
        <item x="66"/>
        <item x="138"/>
        <item x="127"/>
        <item x="109"/>
        <item x="60"/>
        <item x="61"/>
        <item x="18"/>
        <item x="93"/>
        <item x="260"/>
        <item x="52"/>
        <item x="290"/>
        <item x="262"/>
        <item x="275"/>
        <item x="89"/>
        <item x="233"/>
        <item x="289"/>
        <item x="200"/>
        <item x="268"/>
        <item x="152"/>
        <item x="85"/>
        <item x="133"/>
        <item x="94"/>
        <item x="276"/>
        <item x="29"/>
        <item x="51"/>
        <item x="100"/>
        <item x="57"/>
        <item x="194"/>
        <item x="278"/>
        <item x="217"/>
        <item x="105"/>
        <item x="301"/>
        <item x="158"/>
        <item x="196"/>
        <item x="240"/>
        <item x="154"/>
        <item x="169"/>
        <item x="130"/>
        <item x="39"/>
        <item x="141"/>
        <item x="173"/>
        <item x="180"/>
        <item x="46"/>
        <item x="34"/>
        <item x="124"/>
        <item x="12"/>
        <item x="101"/>
        <item x="257"/>
        <item x="283"/>
        <item x="198"/>
        <item x="191"/>
        <item x="33"/>
        <item x="181"/>
        <item x="245"/>
        <item x="177"/>
        <item x="282"/>
        <item x="16"/>
        <item x="119"/>
        <item x="241"/>
        <item x="76"/>
        <item x="253"/>
        <item x="129"/>
        <item x="36"/>
        <item x="0"/>
        <item x="148"/>
        <item x="53"/>
        <item x="296"/>
        <item x="67"/>
        <item x="192"/>
        <item x="303"/>
        <item x="261"/>
        <item x="86"/>
        <item x="271"/>
        <item x="118"/>
        <item x="179"/>
        <item x="252"/>
        <item x="47"/>
        <item x="117"/>
        <item x="254"/>
        <item x="170"/>
        <item x="147"/>
        <item x="1"/>
        <item x="178"/>
        <item x="284"/>
        <item x="160"/>
        <item x="15"/>
        <item x="140"/>
        <item x="264"/>
        <item x="150"/>
        <item x="210"/>
        <item x="149"/>
        <item x="231"/>
        <item x="219"/>
        <item x="182"/>
        <item x="302"/>
        <item x="26"/>
        <item x="115"/>
        <item x="23"/>
        <item x="81"/>
        <item x="37"/>
        <item x="10"/>
        <item x="305"/>
        <item x="106"/>
        <item x="223"/>
        <item x="62"/>
        <item x="107"/>
        <item x="226"/>
        <item x="31"/>
        <item x="155"/>
        <item x="248"/>
        <item x="70"/>
        <item x="90"/>
        <item x="249"/>
        <item x="123"/>
        <item x="230"/>
        <item x="95"/>
        <item x="224"/>
        <item x="165"/>
        <item x="251"/>
        <item x="175"/>
        <item x="195"/>
        <item x="78"/>
        <item x="258"/>
        <item x="250"/>
        <item x="267"/>
        <item x="121"/>
        <item x="171"/>
        <item x="144"/>
        <item x="92"/>
        <item x="184"/>
        <item x="190"/>
        <item x="146"/>
        <item x="172"/>
        <item x="239"/>
        <item x="209"/>
        <item x="222"/>
        <item x="234"/>
        <item x="297"/>
        <item x="280"/>
        <item x="259"/>
        <item x="246"/>
        <item x="44"/>
        <item x="229"/>
        <item x="265"/>
        <item x="232"/>
        <item x="83"/>
        <item x="163"/>
        <item x="199"/>
        <item x="208"/>
        <item x="69"/>
        <item x="174"/>
        <item x="137"/>
        <item x="38"/>
        <item x="43"/>
        <item x="72"/>
        <item x="295"/>
        <item x="45"/>
        <item x="82"/>
        <item x="299"/>
        <item x="159"/>
        <item x="4"/>
        <item x="28"/>
        <item x="197"/>
        <item x="272"/>
        <item x="55"/>
        <item x="80"/>
        <item x="142"/>
        <item x="221"/>
        <item x="8"/>
        <item x="102"/>
        <item x="235"/>
        <item x="156"/>
        <item x="136"/>
        <item x="77"/>
        <item x="14"/>
        <item x="110"/>
        <item x="204"/>
        <item x="56"/>
        <item x="135"/>
        <item x="120"/>
        <item x="11"/>
        <item x="292"/>
        <item x="21"/>
        <item x="125"/>
        <item x="2"/>
        <item x="3"/>
        <item x="211"/>
        <item x="266"/>
        <item x="50"/>
        <item x="215"/>
        <item x="84"/>
        <item x="9"/>
        <item x="225"/>
        <item x="213"/>
        <item x="306"/>
        <item x="205"/>
        <item x="17"/>
        <item x="203"/>
        <item x="164"/>
        <item x="294"/>
        <item x="63"/>
        <item x="188"/>
        <item x="279"/>
        <item x="87"/>
        <item x="243"/>
        <item x="48"/>
        <item x="186"/>
        <item x="54"/>
        <item x="167"/>
        <item x="238"/>
        <item x="214"/>
        <item x="286"/>
        <item x="212"/>
        <item x="304"/>
        <item x="151"/>
        <item x="20"/>
        <item x="116"/>
        <item x="263"/>
        <item x="244"/>
        <item x="220"/>
        <item x="161"/>
        <item x="25"/>
        <item x="41"/>
        <item x="49"/>
        <item x="183"/>
        <item x="5"/>
        <item x="153"/>
        <item x="168"/>
        <item x="242"/>
        <item x="65"/>
        <item x="59"/>
        <item x="122"/>
        <item x="157"/>
        <item x="139"/>
        <item x="112"/>
        <item x="298"/>
        <item x="7"/>
        <item x="134"/>
        <item x="274"/>
        <item x="68"/>
        <item x="185"/>
        <item x="207"/>
        <item x="88"/>
        <item x="201"/>
        <item x="6"/>
        <item x="285"/>
        <item x="270"/>
        <item x="64"/>
        <item x="269"/>
        <item x="108"/>
        <item x="256"/>
        <item x="228"/>
        <item x="273"/>
        <item x="71"/>
        <item x="30"/>
        <item x="126"/>
        <item x="216"/>
        <item x="247"/>
        <item x="255"/>
        <item x="114"/>
        <item x="202"/>
        <item t="default"/>
      </items>
    </pivotField>
    <pivotField numFmtId="20" showAll="0"/>
    <pivotField dataField="1" showAll="0"/>
    <pivotField showAll="0"/>
    <pivotField showAll="0">
      <items count="10">
        <item h="1" x="6"/>
        <item h="1" x="7"/>
        <item h="1" x="8"/>
        <item h="1" x="0"/>
        <item h="1" x="5"/>
        <item h="1" x="1"/>
        <item x="4"/>
        <item h="1" x="3"/>
        <item h="1" x="2"/>
        <item t="default"/>
      </items>
    </pivotField>
    <pivotField axis="axisRow" showAll="0">
      <items count="15">
        <item h="1" x="1"/>
        <item h="1" x="5"/>
        <item h="1" x="10"/>
        <item h="1" x="12"/>
        <item h="1" x="7"/>
        <item h="1" x="2"/>
        <item h="1" x="11"/>
        <item h="1" x="8"/>
        <item h="1" x="9"/>
        <item h="1" x="6"/>
        <item x="13"/>
        <item h="1" x="4"/>
        <item h="1" x="3"/>
        <item h="1" x="0"/>
        <item t="default"/>
      </items>
    </pivotField>
    <pivotField numFmtId="164" showAll="0"/>
    <pivotField showAll="0"/>
    <pivotField showAll="0">
      <items count="6">
        <item x="3"/>
        <item x="0"/>
        <item x="4"/>
        <item x="1"/>
        <item x="2"/>
        <item t="default"/>
      </items>
    </pivotField>
    <pivotField numFmtId="164" showAll="0"/>
    <pivotField showAll="0"/>
    <pivotField showAll="0"/>
    <pivotField axis="axisRow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h="1" sd="0" x="8"/>
        <item h="1" sd="0" x="9"/>
        <item h="1" sd="0" x="10"/>
        <item h="1" sd="0" x="11"/>
        <item h="1" sd="0" x="12"/>
        <item h="1" sd="0" x="13"/>
        <item t="default" sd="0"/>
      </items>
    </pivotField>
  </pivotFields>
  <rowFields count="2">
    <field x="12"/>
    <field x="5"/>
  </rowFields>
  <rowItems count="2">
    <i>
      <x v="7"/>
    </i>
    <i t="grand">
      <x/>
    </i>
  </rowItems>
  <colItems count="1">
    <i/>
  </colItems>
  <dataFields count="1">
    <dataField name="Say İşlem Kodu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11023-9ABD-490C-82F4-5F4BD6878994}" name="kargo_firmaları_pvt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23">
  <location ref="F3:H6" firstHeaderRow="1" firstDataRow="2" firstDataCol="1"/>
  <pivotFields count="13">
    <pivotField numFmtId="14" showAll="0">
      <items count="308">
        <item x="166"/>
        <item x="281"/>
        <item x="236"/>
        <item x="128"/>
        <item x="58"/>
        <item x="79"/>
        <item x="27"/>
        <item x="103"/>
        <item x="131"/>
        <item x="143"/>
        <item x="40"/>
        <item x="42"/>
        <item x="300"/>
        <item x="97"/>
        <item x="176"/>
        <item x="113"/>
        <item x="193"/>
        <item x="206"/>
        <item x="111"/>
        <item x="187"/>
        <item x="24"/>
        <item x="287"/>
        <item x="91"/>
        <item x="277"/>
        <item x="99"/>
        <item x="132"/>
        <item x="98"/>
        <item x="227"/>
        <item x="74"/>
        <item x="75"/>
        <item x="96"/>
        <item x="288"/>
        <item x="218"/>
        <item x="291"/>
        <item x="104"/>
        <item x="32"/>
        <item x="145"/>
        <item x="35"/>
        <item x="293"/>
        <item x="73"/>
        <item x="189"/>
        <item x="237"/>
        <item x="22"/>
        <item x="162"/>
        <item x="19"/>
        <item x="13"/>
        <item x="66"/>
        <item x="138"/>
        <item x="127"/>
        <item x="109"/>
        <item x="60"/>
        <item x="61"/>
        <item x="18"/>
        <item x="93"/>
        <item x="260"/>
        <item x="52"/>
        <item x="290"/>
        <item x="262"/>
        <item x="275"/>
        <item x="89"/>
        <item x="233"/>
        <item x="289"/>
        <item x="200"/>
        <item x="268"/>
        <item x="152"/>
        <item x="85"/>
        <item x="133"/>
        <item x="94"/>
        <item x="276"/>
        <item x="29"/>
        <item x="51"/>
        <item x="100"/>
        <item x="57"/>
        <item x="194"/>
        <item x="278"/>
        <item x="217"/>
        <item x="105"/>
        <item x="301"/>
        <item x="158"/>
        <item x="196"/>
        <item x="240"/>
        <item x="154"/>
        <item x="169"/>
        <item x="130"/>
        <item x="39"/>
        <item x="141"/>
        <item x="173"/>
        <item x="180"/>
        <item x="46"/>
        <item x="34"/>
        <item x="124"/>
        <item x="12"/>
        <item x="101"/>
        <item x="257"/>
        <item x="283"/>
        <item x="198"/>
        <item x="191"/>
        <item x="33"/>
        <item x="181"/>
        <item x="245"/>
        <item x="177"/>
        <item x="282"/>
        <item x="16"/>
        <item x="119"/>
        <item x="241"/>
        <item x="76"/>
        <item x="253"/>
        <item x="129"/>
        <item x="36"/>
        <item x="0"/>
        <item x="148"/>
        <item x="53"/>
        <item x="296"/>
        <item x="67"/>
        <item x="192"/>
        <item x="303"/>
        <item x="261"/>
        <item x="86"/>
        <item x="271"/>
        <item x="118"/>
        <item x="179"/>
        <item x="252"/>
        <item x="47"/>
        <item x="117"/>
        <item x="254"/>
        <item x="170"/>
        <item x="147"/>
        <item x="1"/>
        <item x="178"/>
        <item x="284"/>
        <item x="160"/>
        <item x="15"/>
        <item x="140"/>
        <item x="264"/>
        <item x="150"/>
        <item x="210"/>
        <item x="149"/>
        <item x="231"/>
        <item x="219"/>
        <item x="182"/>
        <item x="302"/>
        <item x="26"/>
        <item x="115"/>
        <item x="23"/>
        <item x="81"/>
        <item x="37"/>
        <item x="10"/>
        <item x="305"/>
        <item x="106"/>
        <item x="223"/>
        <item x="62"/>
        <item x="107"/>
        <item x="226"/>
        <item x="31"/>
        <item x="155"/>
        <item x="248"/>
        <item x="70"/>
        <item x="90"/>
        <item x="249"/>
        <item x="123"/>
        <item x="230"/>
        <item x="95"/>
        <item x="224"/>
        <item x="165"/>
        <item x="251"/>
        <item x="175"/>
        <item x="195"/>
        <item x="78"/>
        <item x="258"/>
        <item x="250"/>
        <item x="267"/>
        <item x="121"/>
        <item x="171"/>
        <item x="144"/>
        <item x="92"/>
        <item x="184"/>
        <item x="190"/>
        <item x="146"/>
        <item x="172"/>
        <item x="239"/>
        <item x="209"/>
        <item x="222"/>
        <item x="234"/>
        <item x="297"/>
        <item x="280"/>
        <item x="259"/>
        <item x="246"/>
        <item x="44"/>
        <item x="229"/>
        <item x="265"/>
        <item x="232"/>
        <item x="83"/>
        <item x="163"/>
        <item x="199"/>
        <item x="208"/>
        <item x="69"/>
        <item x="174"/>
        <item x="137"/>
        <item x="38"/>
        <item x="43"/>
        <item x="72"/>
        <item x="295"/>
        <item x="45"/>
        <item x="82"/>
        <item x="299"/>
        <item x="159"/>
        <item x="4"/>
        <item x="28"/>
        <item x="197"/>
        <item x="272"/>
        <item x="55"/>
        <item x="80"/>
        <item x="142"/>
        <item x="221"/>
        <item x="8"/>
        <item x="102"/>
        <item x="235"/>
        <item x="156"/>
        <item x="136"/>
        <item x="77"/>
        <item x="14"/>
        <item x="110"/>
        <item x="204"/>
        <item x="56"/>
        <item x="135"/>
        <item x="120"/>
        <item x="11"/>
        <item x="292"/>
        <item x="21"/>
        <item x="125"/>
        <item x="2"/>
        <item x="3"/>
        <item x="211"/>
        <item x="266"/>
        <item x="50"/>
        <item x="215"/>
        <item x="84"/>
        <item x="9"/>
        <item x="225"/>
        <item x="213"/>
        <item x="306"/>
        <item x="205"/>
        <item x="17"/>
        <item x="203"/>
        <item x="164"/>
        <item x="294"/>
        <item x="63"/>
        <item x="188"/>
        <item x="279"/>
        <item x="87"/>
        <item x="243"/>
        <item x="48"/>
        <item x="186"/>
        <item x="54"/>
        <item x="167"/>
        <item x="238"/>
        <item x="214"/>
        <item x="286"/>
        <item x="212"/>
        <item x="304"/>
        <item x="151"/>
        <item x="20"/>
        <item x="116"/>
        <item x="263"/>
        <item x="244"/>
        <item x="220"/>
        <item x="161"/>
        <item x="25"/>
        <item x="41"/>
        <item x="49"/>
        <item x="183"/>
        <item x="5"/>
        <item x="153"/>
        <item x="168"/>
        <item x="242"/>
        <item x="65"/>
        <item x="59"/>
        <item x="122"/>
        <item x="157"/>
        <item x="139"/>
        <item x="112"/>
        <item x="298"/>
        <item x="7"/>
        <item x="134"/>
        <item x="274"/>
        <item x="68"/>
        <item x="185"/>
        <item x="207"/>
        <item x="88"/>
        <item x="201"/>
        <item x="6"/>
        <item x="285"/>
        <item x="270"/>
        <item x="64"/>
        <item x="269"/>
        <item x="108"/>
        <item x="256"/>
        <item x="228"/>
        <item x="273"/>
        <item x="71"/>
        <item x="30"/>
        <item x="126"/>
        <item x="216"/>
        <item x="247"/>
        <item x="255"/>
        <item x="114"/>
        <item x="202"/>
        <item t="default"/>
      </items>
    </pivotField>
    <pivotField numFmtId="20" showAll="0"/>
    <pivotField dataField="1" showAll="0"/>
    <pivotField showAll="0"/>
    <pivotField axis="axisRow" showAll="0">
      <items count="10">
        <item h="1" x="6"/>
        <item h="1" x="7"/>
        <item h="1" x="8"/>
        <item h="1" x="0"/>
        <item h="1" x="5"/>
        <item h="1" x="1"/>
        <item x="4"/>
        <item h="1" x="3"/>
        <item h="1" x="2"/>
        <item t="default"/>
      </items>
    </pivotField>
    <pivotField showAll="0">
      <items count="15">
        <item h="1" x="1"/>
        <item h="1" x="5"/>
        <item h="1" x="10"/>
        <item h="1" x="12"/>
        <item h="1" x="7"/>
        <item h="1" x="2"/>
        <item h="1" x="11"/>
        <item h="1" x="8"/>
        <item h="1" x="9"/>
        <item h="1" x="6"/>
        <item x="13"/>
        <item h="1" x="4"/>
        <item h="1" x="3"/>
        <item h="1" x="0"/>
        <item t="default"/>
      </items>
    </pivotField>
    <pivotField numFmtId="164" showAll="0"/>
    <pivotField showAll="0"/>
    <pivotField showAll="0">
      <items count="6">
        <item x="3"/>
        <item x="0"/>
        <item x="4"/>
        <item x="1"/>
        <item x="2"/>
        <item t="default"/>
      </items>
    </pivotField>
    <pivotField numFmtId="164" showAll="0"/>
    <pivotField axis="axisCol" showAll="0">
      <items count="4">
        <item h="1" x="2"/>
        <item h="1" x="0"/>
        <item x="1"/>
        <item t="default"/>
      </items>
    </pivotField>
    <pivotField showAll="0"/>
    <pivotField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</items>
    </pivotField>
  </pivotFields>
  <rowFields count="1">
    <field x="4"/>
  </rowFields>
  <rowItems count="2">
    <i>
      <x v="6"/>
    </i>
    <i t="grand">
      <x/>
    </i>
  </rowItems>
  <colFields count="1">
    <field x="10"/>
  </colFields>
  <colItems count="2">
    <i>
      <x v="2"/>
    </i>
    <i t="grand">
      <x/>
    </i>
  </colItems>
  <dataFields count="1">
    <dataField name="Toplam  Sipariş Sayısı" fld="2" subtotal="count" baseField="4" baseItem="0"/>
  </dataFields>
  <conditionalFormats count="1">
    <conditionalFormat priority="3">
      <pivotAreas count="1">
        <pivotArea fieldPosition="0">
          <references count="1">
            <reference field="4" count="0"/>
          </references>
        </pivotArea>
      </pivotAreas>
    </conditionalFormat>
  </conditional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677C7-00D5-4796-B3C4-F249FF641336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5">
  <location ref="A3:C5" firstHeaderRow="0" firstDataRow="1" firstDataCol="1"/>
  <pivotFields count="13">
    <pivotField numFmtId="14" showAll="0">
      <items count="308">
        <item x="166"/>
        <item x="281"/>
        <item x="236"/>
        <item x="128"/>
        <item x="58"/>
        <item x="79"/>
        <item x="27"/>
        <item x="103"/>
        <item x="131"/>
        <item x="143"/>
        <item x="40"/>
        <item x="42"/>
        <item x="300"/>
        <item x="97"/>
        <item x="176"/>
        <item x="113"/>
        <item x="193"/>
        <item x="206"/>
        <item x="111"/>
        <item x="187"/>
        <item x="24"/>
        <item x="287"/>
        <item x="91"/>
        <item x="277"/>
        <item x="99"/>
        <item x="132"/>
        <item x="98"/>
        <item x="227"/>
        <item x="74"/>
        <item x="75"/>
        <item x="96"/>
        <item x="288"/>
        <item x="218"/>
        <item x="291"/>
        <item x="104"/>
        <item x="32"/>
        <item x="145"/>
        <item x="35"/>
        <item x="293"/>
        <item x="73"/>
        <item x="189"/>
        <item x="237"/>
        <item x="22"/>
        <item x="162"/>
        <item x="19"/>
        <item x="13"/>
        <item x="66"/>
        <item x="138"/>
        <item x="127"/>
        <item x="109"/>
        <item x="60"/>
        <item x="61"/>
        <item x="18"/>
        <item x="93"/>
        <item x="260"/>
        <item x="52"/>
        <item x="290"/>
        <item x="262"/>
        <item x="275"/>
        <item x="89"/>
        <item x="233"/>
        <item x="289"/>
        <item x="200"/>
        <item x="268"/>
        <item x="152"/>
        <item x="85"/>
        <item x="133"/>
        <item x="94"/>
        <item x="276"/>
        <item x="29"/>
        <item x="51"/>
        <item x="100"/>
        <item x="57"/>
        <item x="194"/>
        <item x="278"/>
        <item x="217"/>
        <item x="105"/>
        <item x="301"/>
        <item x="158"/>
        <item x="196"/>
        <item x="240"/>
        <item x="154"/>
        <item x="169"/>
        <item x="130"/>
        <item x="39"/>
        <item x="141"/>
        <item x="173"/>
        <item x="180"/>
        <item x="46"/>
        <item x="34"/>
        <item x="124"/>
        <item x="12"/>
        <item x="101"/>
        <item x="257"/>
        <item x="283"/>
        <item x="198"/>
        <item x="191"/>
        <item x="33"/>
        <item x="181"/>
        <item x="245"/>
        <item x="177"/>
        <item x="282"/>
        <item x="16"/>
        <item x="119"/>
        <item x="241"/>
        <item x="76"/>
        <item x="253"/>
        <item x="129"/>
        <item x="36"/>
        <item x="0"/>
        <item x="148"/>
        <item x="53"/>
        <item x="296"/>
        <item x="67"/>
        <item x="192"/>
        <item x="303"/>
        <item x="261"/>
        <item x="86"/>
        <item x="271"/>
        <item x="118"/>
        <item x="179"/>
        <item x="252"/>
        <item x="47"/>
        <item x="117"/>
        <item x="254"/>
        <item x="170"/>
        <item x="147"/>
        <item x="1"/>
        <item x="178"/>
        <item x="284"/>
        <item x="160"/>
        <item x="15"/>
        <item x="140"/>
        <item x="264"/>
        <item x="150"/>
        <item x="210"/>
        <item x="149"/>
        <item x="231"/>
        <item x="219"/>
        <item x="182"/>
        <item x="302"/>
        <item x="26"/>
        <item x="115"/>
        <item x="23"/>
        <item x="81"/>
        <item x="37"/>
        <item x="10"/>
        <item x="305"/>
        <item x="106"/>
        <item x="223"/>
        <item x="62"/>
        <item x="107"/>
        <item x="226"/>
        <item x="31"/>
        <item x="155"/>
        <item x="248"/>
        <item x="70"/>
        <item x="90"/>
        <item x="249"/>
        <item x="123"/>
        <item x="230"/>
        <item x="95"/>
        <item x="224"/>
        <item x="165"/>
        <item x="251"/>
        <item x="175"/>
        <item x="195"/>
        <item x="78"/>
        <item x="258"/>
        <item x="250"/>
        <item x="267"/>
        <item x="121"/>
        <item x="171"/>
        <item x="144"/>
        <item x="92"/>
        <item x="184"/>
        <item x="190"/>
        <item x="146"/>
        <item x="172"/>
        <item x="239"/>
        <item x="209"/>
        <item x="222"/>
        <item x="234"/>
        <item x="297"/>
        <item x="280"/>
        <item x="259"/>
        <item x="246"/>
        <item x="44"/>
        <item x="229"/>
        <item x="265"/>
        <item x="232"/>
        <item x="83"/>
        <item x="163"/>
        <item x="199"/>
        <item x="208"/>
        <item x="69"/>
        <item x="174"/>
        <item x="137"/>
        <item x="38"/>
        <item x="43"/>
        <item x="72"/>
        <item x="295"/>
        <item x="45"/>
        <item x="82"/>
        <item x="299"/>
        <item x="159"/>
        <item x="4"/>
        <item x="28"/>
        <item x="197"/>
        <item x="272"/>
        <item x="55"/>
        <item x="80"/>
        <item x="142"/>
        <item x="221"/>
        <item x="8"/>
        <item x="102"/>
        <item x="235"/>
        <item x="156"/>
        <item x="136"/>
        <item x="77"/>
        <item x="14"/>
        <item x="110"/>
        <item x="204"/>
        <item x="56"/>
        <item x="135"/>
        <item x="120"/>
        <item x="11"/>
        <item x="292"/>
        <item x="21"/>
        <item x="125"/>
        <item x="2"/>
        <item x="3"/>
        <item x="211"/>
        <item x="266"/>
        <item x="50"/>
        <item x="215"/>
        <item x="84"/>
        <item x="9"/>
        <item x="225"/>
        <item x="213"/>
        <item x="306"/>
        <item x="205"/>
        <item x="17"/>
        <item x="203"/>
        <item x="164"/>
        <item x="294"/>
        <item x="63"/>
        <item x="188"/>
        <item x="279"/>
        <item x="87"/>
        <item x="243"/>
        <item x="48"/>
        <item x="186"/>
        <item x="54"/>
        <item x="167"/>
        <item x="238"/>
        <item x="214"/>
        <item x="286"/>
        <item x="212"/>
        <item x="304"/>
        <item x="151"/>
        <item x="20"/>
        <item x="116"/>
        <item x="263"/>
        <item x="244"/>
        <item x="220"/>
        <item x="161"/>
        <item x="25"/>
        <item x="41"/>
        <item x="49"/>
        <item x="183"/>
        <item x="5"/>
        <item x="153"/>
        <item x="168"/>
        <item x="242"/>
        <item x="65"/>
        <item x="59"/>
        <item x="122"/>
        <item x="157"/>
        <item x="139"/>
        <item x="112"/>
        <item x="298"/>
        <item x="7"/>
        <item x="134"/>
        <item x="274"/>
        <item x="68"/>
        <item x="185"/>
        <item x="207"/>
        <item x="88"/>
        <item x="201"/>
        <item x="6"/>
        <item x="285"/>
        <item x="270"/>
        <item x="64"/>
        <item x="269"/>
        <item x="108"/>
        <item x="256"/>
        <item x="228"/>
        <item x="273"/>
        <item x="71"/>
        <item x="30"/>
        <item x="126"/>
        <item x="216"/>
        <item x="247"/>
        <item x="255"/>
        <item x="114"/>
        <item x="202"/>
        <item t="default"/>
      </items>
    </pivotField>
    <pivotField numFmtId="20" showAll="0"/>
    <pivotField dataField="1" showAll="0"/>
    <pivotField showAll="0"/>
    <pivotField showAll="0">
      <items count="10">
        <item h="1" x="6"/>
        <item h="1" x="7"/>
        <item h="1" x="8"/>
        <item h="1" x="0"/>
        <item h="1" x="5"/>
        <item h="1" x="1"/>
        <item x="4"/>
        <item h="1" x="3"/>
        <item h="1" x="2"/>
        <item t="default"/>
      </items>
    </pivotField>
    <pivotField showAll="0">
      <items count="15">
        <item h="1" x="1"/>
        <item h="1" x="5"/>
        <item h="1" x="10"/>
        <item h="1" x="12"/>
        <item h="1" x="7"/>
        <item h="1" x="2"/>
        <item h="1" x="11"/>
        <item h="1" x="8"/>
        <item h="1" x="9"/>
        <item h="1" x="6"/>
        <item x="13"/>
        <item h="1" x="4"/>
        <item h="1" x="3"/>
        <item h="1" x="0"/>
        <item t="default"/>
      </items>
    </pivotField>
    <pivotField numFmtId="164" showAll="0"/>
    <pivotField showAll="0"/>
    <pivotField showAll="0">
      <items count="6">
        <item x="3"/>
        <item x="0"/>
        <item x="4"/>
        <item x="1"/>
        <item x="2"/>
        <item t="default"/>
      </items>
    </pivotField>
    <pivotField dataField="1" numFmtId="164" showAll="0"/>
    <pivotField axis="axisRow" showAll="0">
      <items count="4">
        <item h="1" x="2"/>
        <item h="1" x="0"/>
        <item x="1"/>
        <item t="default"/>
      </items>
    </pivotField>
    <pivotField showAll="0"/>
    <pivotField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</items>
    </pivotField>
  </pivotFields>
  <rowFields count="1">
    <field x="10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plam Toplam Tutar" fld="9" baseField="0" baseItem="0" numFmtId="164"/>
    <dataField name="Toplam Sipariş Sayısı" fld="2" subtotal="count" baseField="10" baseItem="0"/>
  </dataFields>
  <conditionalFormats count="1">
    <conditionalFormat priority="2">
      <pivotAreas count="1">
        <pivotArea fieldPosition="0">
          <references count="1">
            <reference field="10" count="0"/>
          </references>
        </pivotArea>
      </pivotAreas>
    </conditionalFormat>
  </conditional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0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0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F9B0F-7DC6-4DE7-972E-C4BE7DEF206C}" name="PivotTable9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C4" firstHeaderRow="0" firstDataRow="1" firstDataCol="0"/>
  <pivotFields count="13">
    <pivotField numFmtId="14" showAll="0">
      <items count="308">
        <item x="166"/>
        <item x="281"/>
        <item x="236"/>
        <item x="128"/>
        <item x="58"/>
        <item x="79"/>
        <item x="27"/>
        <item x="103"/>
        <item x="131"/>
        <item x="143"/>
        <item x="40"/>
        <item x="42"/>
        <item x="300"/>
        <item x="97"/>
        <item x="176"/>
        <item x="113"/>
        <item x="193"/>
        <item x="206"/>
        <item x="111"/>
        <item x="187"/>
        <item x="24"/>
        <item x="287"/>
        <item x="91"/>
        <item x="277"/>
        <item x="99"/>
        <item x="132"/>
        <item x="98"/>
        <item x="227"/>
        <item x="74"/>
        <item x="75"/>
        <item x="96"/>
        <item x="288"/>
        <item x="218"/>
        <item x="291"/>
        <item x="104"/>
        <item x="32"/>
        <item x="145"/>
        <item x="35"/>
        <item x="293"/>
        <item x="73"/>
        <item x="189"/>
        <item x="237"/>
        <item x="22"/>
        <item x="162"/>
        <item x="19"/>
        <item x="13"/>
        <item x="66"/>
        <item x="138"/>
        <item x="127"/>
        <item x="109"/>
        <item x="60"/>
        <item x="61"/>
        <item x="18"/>
        <item x="93"/>
        <item x="260"/>
        <item x="52"/>
        <item x="290"/>
        <item x="262"/>
        <item x="275"/>
        <item x="89"/>
        <item x="233"/>
        <item x="289"/>
        <item x="200"/>
        <item x="268"/>
        <item x="152"/>
        <item x="85"/>
        <item x="133"/>
        <item x="94"/>
        <item x="276"/>
        <item x="29"/>
        <item x="51"/>
        <item x="100"/>
        <item x="57"/>
        <item x="194"/>
        <item x="278"/>
        <item x="217"/>
        <item x="105"/>
        <item x="301"/>
        <item x="158"/>
        <item x="196"/>
        <item x="240"/>
        <item x="154"/>
        <item x="169"/>
        <item x="130"/>
        <item x="39"/>
        <item x="141"/>
        <item x="173"/>
        <item x="180"/>
        <item x="46"/>
        <item x="34"/>
        <item x="124"/>
        <item x="12"/>
        <item x="101"/>
        <item x="257"/>
        <item x="283"/>
        <item x="198"/>
        <item x="191"/>
        <item x="33"/>
        <item x="181"/>
        <item x="245"/>
        <item x="177"/>
        <item x="282"/>
        <item x="16"/>
        <item x="119"/>
        <item x="241"/>
        <item x="76"/>
        <item x="253"/>
        <item x="129"/>
        <item x="36"/>
        <item x="0"/>
        <item x="148"/>
        <item x="53"/>
        <item x="296"/>
        <item x="67"/>
        <item x="192"/>
        <item x="303"/>
        <item x="261"/>
        <item x="86"/>
        <item x="271"/>
        <item x="118"/>
        <item x="179"/>
        <item x="252"/>
        <item x="47"/>
        <item x="117"/>
        <item x="254"/>
        <item x="170"/>
        <item x="147"/>
        <item x="1"/>
        <item x="178"/>
        <item x="284"/>
        <item x="160"/>
        <item x="15"/>
        <item x="140"/>
        <item x="264"/>
        <item x="150"/>
        <item x="210"/>
        <item x="149"/>
        <item x="231"/>
        <item x="219"/>
        <item x="182"/>
        <item x="302"/>
        <item x="26"/>
        <item x="115"/>
        <item x="23"/>
        <item x="81"/>
        <item x="37"/>
        <item x="10"/>
        <item x="305"/>
        <item x="106"/>
        <item x="223"/>
        <item x="62"/>
        <item x="107"/>
        <item x="226"/>
        <item x="31"/>
        <item x="155"/>
        <item x="248"/>
        <item x="70"/>
        <item x="90"/>
        <item x="249"/>
        <item x="123"/>
        <item x="230"/>
        <item x="95"/>
        <item x="224"/>
        <item x="165"/>
        <item x="251"/>
        <item x="175"/>
        <item x="195"/>
        <item x="78"/>
        <item x="258"/>
        <item x="250"/>
        <item x="267"/>
        <item x="121"/>
        <item x="171"/>
        <item x="144"/>
        <item x="92"/>
        <item x="184"/>
        <item x="190"/>
        <item x="146"/>
        <item x="172"/>
        <item x="239"/>
        <item x="209"/>
        <item x="222"/>
        <item x="234"/>
        <item x="297"/>
        <item x="280"/>
        <item x="259"/>
        <item x="246"/>
        <item x="44"/>
        <item x="229"/>
        <item x="265"/>
        <item x="232"/>
        <item x="83"/>
        <item x="163"/>
        <item x="199"/>
        <item x="208"/>
        <item x="69"/>
        <item x="174"/>
        <item x="137"/>
        <item x="38"/>
        <item x="43"/>
        <item x="72"/>
        <item x="295"/>
        <item x="45"/>
        <item x="82"/>
        <item x="299"/>
        <item x="159"/>
        <item x="4"/>
        <item x="28"/>
        <item x="197"/>
        <item x="272"/>
        <item x="55"/>
        <item x="80"/>
        <item x="142"/>
        <item x="221"/>
        <item x="8"/>
        <item x="102"/>
        <item x="235"/>
        <item x="156"/>
        <item x="136"/>
        <item x="77"/>
        <item x="14"/>
        <item x="110"/>
        <item x="204"/>
        <item x="56"/>
        <item x="135"/>
        <item x="120"/>
        <item x="11"/>
        <item x="292"/>
        <item x="21"/>
        <item x="125"/>
        <item x="2"/>
        <item x="3"/>
        <item x="211"/>
        <item x="266"/>
        <item x="50"/>
        <item x="215"/>
        <item x="84"/>
        <item x="9"/>
        <item x="225"/>
        <item x="213"/>
        <item x="306"/>
        <item x="205"/>
        <item x="17"/>
        <item x="203"/>
        <item x="164"/>
        <item x="294"/>
        <item x="63"/>
        <item x="188"/>
        <item x="279"/>
        <item x="87"/>
        <item x="243"/>
        <item x="48"/>
        <item x="186"/>
        <item x="54"/>
        <item x="167"/>
        <item x="238"/>
        <item x="214"/>
        <item x="286"/>
        <item x="212"/>
        <item x="304"/>
        <item x="151"/>
        <item x="20"/>
        <item x="116"/>
        <item x="263"/>
        <item x="244"/>
        <item x="220"/>
        <item x="161"/>
        <item x="25"/>
        <item x="41"/>
        <item x="49"/>
        <item x="183"/>
        <item x="5"/>
        <item x="153"/>
        <item x="168"/>
        <item x="242"/>
        <item x="65"/>
        <item x="59"/>
        <item x="122"/>
        <item x="157"/>
        <item x="139"/>
        <item x="112"/>
        <item x="298"/>
        <item x="7"/>
        <item x="134"/>
        <item x="274"/>
        <item x="68"/>
        <item x="185"/>
        <item x="207"/>
        <item x="88"/>
        <item x="201"/>
        <item x="6"/>
        <item x="285"/>
        <item x="270"/>
        <item x="64"/>
        <item x="269"/>
        <item x="108"/>
        <item x="256"/>
        <item x="228"/>
        <item x="273"/>
        <item x="71"/>
        <item x="30"/>
        <item x="126"/>
        <item x="216"/>
        <item x="247"/>
        <item x="255"/>
        <item x="114"/>
        <item x="202"/>
        <item t="default"/>
      </items>
    </pivotField>
    <pivotField numFmtId="20" showAll="0"/>
    <pivotField dataField="1" showAll="0"/>
    <pivotField showAll="0"/>
    <pivotField showAll="0">
      <items count="10">
        <item h="1" x="6"/>
        <item h="1" x="7"/>
        <item h="1" x="8"/>
        <item h="1" x="0"/>
        <item h="1" x="5"/>
        <item h="1" x="1"/>
        <item x="4"/>
        <item h="1" x="3"/>
        <item h="1" x="2"/>
        <item t="default"/>
      </items>
    </pivotField>
    <pivotField showAll="0">
      <items count="15">
        <item h="1" x="1"/>
        <item h="1" x="5"/>
        <item h="1" x="10"/>
        <item h="1" x="12"/>
        <item h="1" x="7"/>
        <item h="1" x="2"/>
        <item h="1" x="11"/>
        <item h="1" x="8"/>
        <item h="1" x="9"/>
        <item h="1" x="6"/>
        <item x="13"/>
        <item h="1" x="4"/>
        <item h="1" x="3"/>
        <item h="1" x="0"/>
        <item t="default"/>
      </items>
    </pivotField>
    <pivotField numFmtId="164" showAll="0"/>
    <pivotField dataField="1" showAll="0"/>
    <pivotField showAll="0">
      <items count="6">
        <item x="3"/>
        <item x="0"/>
        <item x="4"/>
        <item x="1"/>
        <item x="2"/>
        <item t="default"/>
      </items>
    </pivotField>
    <pivotField dataField="1" numFmtId="164" showAll="0"/>
    <pivotField showAll="0"/>
    <pivotField showAll="0"/>
    <pivotField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Toplam Toplam Tutar" fld="9" baseField="0" baseItem="0" numFmtId="165"/>
    <dataField name="Toplam Ürün Say" fld="2" subtotal="count" baseField="0" baseItem="1"/>
    <dataField name="Toplam Sipariş Adedi" fld="7" baseField="0" baseItem="2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Şehir" xr10:uid="{BFDF27A9-D456-4781-BC5A-6E7AA6A9B7FE}" sourceName="Şehir">
  <pivotTables>
    <pivotTable tabId="3" name="PivotDurum"/>
    <pivotTable tabId="6" name="kargo_firmaları_pvt"/>
    <pivotTable tabId="6" name="PivotTable4"/>
    <pivotTable tabId="4" name="PivotMüşteri"/>
    <pivotTable tabId="7" name="PivotTable9"/>
    <pivotTable tabId="5" name="pivot_aylık_ürün"/>
  </pivotTables>
  <data>
    <tabular pivotCacheId="1489199200">
      <items count="9">
        <i x="8"/>
        <i x="1"/>
        <i x="4" s="1"/>
        <i x="3"/>
        <i x="6" nd="1"/>
        <i x="7" nd="1"/>
        <i x="0" nd="1"/>
        <i x="5" nd="1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" xr10:uid="{B18F5FCE-5224-4148-A45F-F05BEADD6FB9}" sourceName="Ürün">
  <pivotTables>
    <pivotTable tabId="3" name="PivotDurum"/>
    <pivotTable tabId="6" name="kargo_firmaları_pvt"/>
    <pivotTable tabId="6" name="PivotTable4"/>
    <pivotTable tabId="4" name="PivotMüşteri"/>
    <pivotTable tabId="7" name="PivotTable9"/>
    <pivotTable tabId="5" name="pivot_aylık_ürün"/>
  </pivotTables>
  <data>
    <tabular pivotCacheId="1489199200">
      <items count="14">
        <i x="7"/>
        <i x="2"/>
        <i x="8"/>
        <i x="6"/>
        <i x="13" s="1"/>
        <i x="0"/>
        <i x="1" nd="1"/>
        <i x="5" nd="1"/>
        <i x="10" nd="1"/>
        <i x="12" nd="1"/>
        <i x="11" nd="1"/>
        <i x="9" nd="1"/>
        <i x="4" nd="1"/>
        <i x="3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Durum" xr10:uid="{2AD71FE2-9E57-420F-A07A-B18A04684BF2}" sourceName="Durum">
  <pivotTables>
    <pivotTable tabId="3" name="PivotDurum"/>
    <pivotTable tabId="6" name="kargo_firmaları_pvt"/>
    <pivotTable tabId="6" name="PivotTable4"/>
    <pivotTable tabId="4" name="PivotMüşteri"/>
    <pivotTable tabId="7" name="PivotTable9"/>
    <pivotTable tabId="5" name="pivot_aylık_ürün"/>
  </pivotTables>
  <data>
    <tabular pivotCacheId="1489199200">
      <items count="5">
        <i x="0" s="1"/>
        <i x="1" s="1"/>
        <i x="3" s="1" nd="1"/>
        <i x="4" s="1" nd="1"/>
        <i x="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Kargo_Firması" xr10:uid="{DD953069-3B89-4D7A-B8E4-EAEEC8732BDE}" sourceName="Kargo Firması">
  <pivotTables>
    <pivotTable tabId="3" name="PivotDurum"/>
    <pivotTable tabId="6" name="kargo_firmaları_pvt"/>
    <pivotTable tabId="6" name="PivotTable4"/>
  </pivotTables>
  <data>
    <tabular pivotCacheId="1489199200">
      <items count="3">
        <i x="1" s="1"/>
        <i x="2" nd="1"/>
        <i x="0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Ay__Tarih" xr10:uid="{17AEDC2C-20DB-498F-9E05-7CF1DEE371C5}" sourceName="Ay (Tarih)">
  <pivotTables>
    <pivotTable tabId="5" name="pivot_aylık_ürün"/>
    <pivotTable tabId="6" name="kargo_firmaları_pvt"/>
    <pivotTable tabId="6" name="PivotTable4"/>
    <pivotTable tabId="3" name="PivotDurum"/>
    <pivotTable tabId="4" name="PivotMüşteri"/>
    <pivotTable tabId="7" name="PivotTable9"/>
  </pivotTables>
  <data>
    <tabular pivotCacheId="1489199200">
      <items count="14">
        <i x="1"/>
        <i x="2"/>
        <i x="5"/>
        <i x="7" s="1"/>
        <i x="11"/>
        <i x="12"/>
        <i x="3" nd="1"/>
        <i x="4" nd="1"/>
        <i x="6" nd="1"/>
        <i x="8" nd="1"/>
        <i x="9" nd="1"/>
        <i x="10" nd="1"/>
        <i x="0" nd="1"/>
        <i x="13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Müşteri_Profili" xr10:uid="{7E55E064-3707-4D4D-ACEC-42F8C9928AA5}" sourceName="Müşteri Profili">
  <pivotTables>
    <pivotTable tabId="3" name="PivotDurum"/>
  </pivotTables>
  <data>
    <tabular pivotCacheId="1489199200">
      <items count="4">
        <i x="1"/>
        <i x="2"/>
        <i x="3" s="1" nd="1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Şehir" xr10:uid="{0A132864-1471-4D63-B555-6C42C6836908}" cache="Dilimleyici_Şehir" caption="Şehir" columnCount="5" style="SlicerStyleLight4" rowHeight="234950"/>
  <slicer name="Ürün" xr10:uid="{1C1453A7-4C1E-4F95-94EB-AF5BC8373DBC}" cache="Dilimleyici_Ürün" caption="Ürün" columnCount="7" style="SlicerStyleLight6" rowHeight="234950"/>
  <slicer name="Durum" xr10:uid="{B6948586-1556-4D71-ACE7-1D78F5415326}" cache="Dilimleyici_Durum" caption="Durum" columnCount="3" style="SlicerStyleLight6" rowHeight="234950"/>
  <slicer name="Kargo Firması" xr10:uid="{2F9E05BB-F602-4E49-8D24-77C61E05C0D9}" cache="Dilimleyici_Kargo_Firması" caption="Kargo Firması" columnCount="3" style="SlicerStyleLight4" rowHeight="234950"/>
  <slicer name="Ay (Tarih)" xr10:uid="{7ACC865E-3E5C-46A8-9087-1FA09A2ED700}" cache="Dilimleyici_Ay__Tarih" caption="Ay (Tarih)" columnCount="2" rowHeight="234950"/>
  <slicer name="Müşteri Profili" xr10:uid="{D7667F00-E029-4325-AC2F-3AFB8B544EAA}" cache="Dilimleyici_Müşteri_Profili" caption="Müşteri Profili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6BEF28-6B8C-4161-8F5C-E9580AF38369}" name="SiparişlerTablosu" displayName="SiparişlerTablosu" ref="A1:L914" totalsRowShown="0">
  <autoFilter ref="A1:L914" xr:uid="{406BEF28-6B8C-4161-8F5C-E9580AF38369}"/>
  <tableColumns count="12">
    <tableColumn id="12" xr3:uid="{68E27FF5-999E-457C-B040-F5E4CCF3AEFC}" name="Tarih" dataDxfId="8"/>
    <tableColumn id="10" xr3:uid="{6D488104-C93F-4A41-A5D4-EE4ECAD194A3}" name="Saat" dataDxfId="7"/>
    <tableColumn id="2" xr3:uid="{95187458-7DC4-4B6C-B728-D2AB98AC693F}" name="İşlem Kodu"/>
    <tableColumn id="9" xr3:uid="{AA19E08C-09ED-4EB3-9AD1-0C5DC43FF5DB}" name="İsim Soyisim"/>
    <tableColumn id="5" xr3:uid="{DF06CE7B-C38C-47A1-871F-449FAC020A67}" name="Şehir"/>
    <tableColumn id="6" xr3:uid="{23AF5B86-0237-4EA0-9988-7E6EA6C1DC58}" name="Ürün"/>
    <tableColumn id="16" xr3:uid="{D6AD6157-1D13-45AF-B9E5-F9E7B77B93A3}" name="Birim Fiyat" dataDxfId="6">
      <calculatedColumnFormula>INDEX([1]Ürün_Fiyatları!$A$1:$B$16,MATCH(SiparişlerTablosu[[#This Row],[Ürün]],[1]Ürün_Fiyatları!$B$1:$B$16,0),1)</calculatedColumnFormula>
    </tableColumn>
    <tableColumn id="7" xr3:uid="{0F14E700-BC2A-4811-BDBC-EC81F51ADD28}" name="Adet"/>
    <tableColumn id="8" xr3:uid="{CC663CAE-5BE3-4999-9441-94617680EF0E}" name="Durum"/>
    <tableColumn id="3" xr3:uid="{19E0889D-4E6B-43CF-8602-D4BCE269BF67}" name="Toplam Tutar" dataDxfId="5">
      <calculatedColumnFormula>SiparişlerTablosu[[#This Row],[Birim Fiyat]]*SiparişlerTablosu[[#This Row],[Adet]]</calculatedColumnFormula>
    </tableColumn>
    <tableColumn id="13" xr3:uid="{4F8CF304-966C-4BE9-BBDA-575C08F9531E}" name="Kargo Firması" dataDxfId="4"/>
    <tableColumn id="4" xr3:uid="{E5EF1590-7241-4AF8-9879-18C804F21494}" name="Müşteri Profili" dataDxfId="3">
      <calculatedColumnFormula>IF(SiparişlerTablosu[[#This Row],[Toplam Tutar]]&gt;20000,"Preminum",IF(SiparişlerTablosu[[#This Row],[Toplam Tutar]]&gt;10000,"Gold","Silver"))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B0AD5B-28CB-4825-8EE6-62550BA06809}" name="Tablo2" displayName="Tablo2" ref="A3:L916" totalsRowShown="0">
  <autoFilter ref="A3:L916" xr:uid="{E3B0AD5B-28CB-4825-8EE6-62550BA06809}"/>
  <sortState xmlns:xlrd2="http://schemas.microsoft.com/office/spreadsheetml/2017/richdata2" ref="A4:L916">
    <sortCondition ref="J3:J916"/>
  </sortState>
  <tableColumns count="12">
    <tableColumn id="1" xr3:uid="{19F10FC1-3C73-446F-B545-8FA61F68DF9F}" name="Tarih" dataDxfId="2"/>
    <tableColumn id="2" xr3:uid="{0D0D009E-94DA-4D59-8939-2C74D04F7B0F}" name="Saat" dataDxfId="1"/>
    <tableColumn id="3" xr3:uid="{864E5F49-DEBB-41B1-B9A7-D71868C7B80F}" name="İşlem Kodu"/>
    <tableColumn id="4" xr3:uid="{5C043B1B-D4DF-4C7C-8ED9-CAE4063EB048}" name="İsim Soyisim"/>
    <tableColumn id="5" xr3:uid="{D8AD3823-6AC7-4896-A135-F4D8FB67C7D5}" name="Şehir"/>
    <tableColumn id="6" xr3:uid="{36EA38A2-3372-4364-8114-7E263363E43A}" name="Ürün"/>
    <tableColumn id="7" xr3:uid="{81EF5D7E-8AAE-4F7A-AE83-0F749F8BB2CB}" name="Birim Fiyat"/>
    <tableColumn id="8" xr3:uid="{B28E768E-780A-4CFE-A2B5-CD3CFE8CCE2F}" name="Adet"/>
    <tableColumn id="9" xr3:uid="{1749D53B-6F59-4B04-823C-F59724DF3F68}" name="Durum"/>
    <tableColumn id="10" xr3:uid="{F94F211C-D235-45F6-8C96-FE6B44A4681C}" name="Toplam Tutar"/>
    <tableColumn id="11" xr3:uid="{3F1CD1A4-D0FE-4CD2-8DAC-F9CE671C6C08}" name="Kargo Firması"/>
    <tableColumn id="12" xr3:uid="{F1AA8187-275E-4FB6-9B90-48750199E91D}" name="Müşteri Profil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Yeşil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991-8E9A-44F9-98C5-589EEDB39E34}">
  <sheetPr codeName="Sayfa1">
    <tabColor theme="9" tint="-0.499984740745262"/>
  </sheetPr>
  <dimension ref="A1"/>
  <sheetViews>
    <sheetView showGridLines="0" showRowColHeaders="0" tabSelected="1" topLeftCell="B1" zoomScale="58" zoomScaleNormal="58" workbookViewId="0">
      <selection activeCell="CL59" sqref="CL59"/>
    </sheetView>
  </sheetViews>
  <sheetFormatPr defaultColWidth="3.77734375" defaultRowHeight="14.4" x14ac:dyDescent="0.3"/>
  <sheetData/>
  <sheetProtection algorithmName="SHA-512" hashValue="6+o3nuJVCVqanmjHbtNai+7GFsnupXNoyr7Mrjvb2C4q8S2XILwkjApOuqcY5Z+g86mLf8/bUMSE8w4igskhjg==" saltValue="OgKituDPqJZxiQcoZRk1wg==" spinCount="100000" sheet="1" objects="1" scenarios="1" selectLockedCells="1" pivotTables="0" selectUnlockedCells="1"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2D4B-F279-42D7-A6DA-AD5207DEA25C}">
  <sheetPr codeName="Sayfa2"/>
  <dimension ref="A1:L914"/>
  <sheetViews>
    <sheetView workbookViewId="0">
      <selection activeCell="O15" sqref="O15:O16"/>
    </sheetView>
  </sheetViews>
  <sheetFormatPr defaultRowHeight="14.4" x14ac:dyDescent="0.3"/>
  <cols>
    <col min="1" max="1" width="11.44140625" customWidth="1"/>
    <col min="2" max="2" width="8.109375" customWidth="1"/>
    <col min="3" max="3" width="12.5546875" customWidth="1"/>
    <col min="4" max="4" width="30.77734375" customWidth="1"/>
    <col min="5" max="5" width="7.5546875" customWidth="1"/>
    <col min="6" max="6" width="12.109375" customWidth="1"/>
    <col min="7" max="7" width="12" style="3" customWidth="1"/>
    <col min="8" max="8" width="7.21875" customWidth="1"/>
    <col min="9" max="9" width="11.5546875" customWidth="1"/>
    <col min="10" max="10" width="17.88671875" customWidth="1"/>
    <col min="11" max="11" width="18.44140625" customWidth="1"/>
    <col min="12" max="12" width="17" customWidth="1"/>
  </cols>
  <sheetData>
    <row r="1" spans="1:12" x14ac:dyDescent="0.3">
      <c r="A1" t="s">
        <v>1854</v>
      </c>
      <c r="B1" t="s">
        <v>1855</v>
      </c>
      <c r="C1" t="s">
        <v>0</v>
      </c>
      <c r="D1" t="s">
        <v>946</v>
      </c>
      <c r="E1" t="s">
        <v>1</v>
      </c>
      <c r="F1" t="s">
        <v>2</v>
      </c>
      <c r="G1" s="3" t="s">
        <v>1860</v>
      </c>
      <c r="H1" t="s">
        <v>3</v>
      </c>
      <c r="I1" t="s">
        <v>4</v>
      </c>
      <c r="J1" t="s">
        <v>1862</v>
      </c>
      <c r="K1" t="s">
        <v>1856</v>
      </c>
      <c r="L1" t="s">
        <v>1861</v>
      </c>
    </row>
    <row r="2" spans="1:12" x14ac:dyDescent="0.3">
      <c r="A2" s="2">
        <v>43959</v>
      </c>
      <c r="B2" s="1">
        <v>0.92083333333333328</v>
      </c>
      <c r="C2" t="s">
        <v>5</v>
      </c>
      <c r="D2" t="s">
        <v>947</v>
      </c>
      <c r="E2" t="s">
        <v>6</v>
      </c>
      <c r="F2" t="s">
        <v>7</v>
      </c>
      <c r="G2" s="3">
        <f>INDEX([1]Ürün_Fiyatları!$A$1:$B$16,MATCH(SiparişlerTablosu[[#This Row],[Ürün]],[1]Ürün_Fiyatları!$B$1:$B$16,0),1)</f>
        <v>620</v>
      </c>
      <c r="H2">
        <v>8</v>
      </c>
      <c r="I2" t="s">
        <v>8</v>
      </c>
      <c r="J2" s="3">
        <f>SiparişlerTablosu[[#This Row],[Birim Fiyat]]*SiparişlerTablosu[[#This Row],[Adet]]</f>
        <v>4960</v>
      </c>
      <c r="K2" t="s">
        <v>1857</v>
      </c>
      <c r="L2" t="str">
        <f>IF(SiparişlerTablosu[[#This Row],[Toplam Tutar]]&gt;20000,"Preminum",IF(SiparişlerTablosu[[#This Row],[Toplam Tutar]]&gt;10000,"Gold","Silver"))</f>
        <v>Silver</v>
      </c>
    </row>
    <row r="3" spans="1:12" x14ac:dyDescent="0.3">
      <c r="A3" s="2">
        <v>43978</v>
      </c>
      <c r="B3" s="1">
        <v>0.83958333333333335</v>
      </c>
      <c r="C3" t="s">
        <v>9</v>
      </c>
      <c r="D3" t="s">
        <v>948</v>
      </c>
      <c r="E3" t="s">
        <v>10</v>
      </c>
      <c r="F3" t="s">
        <v>11</v>
      </c>
      <c r="G3" s="3">
        <f>INDEX([1]Ürün_Fiyatları!$A$1:$B$16,MATCH(SiparişlerTablosu[[#This Row],[Ürün]],[1]Ürün_Fiyatları!$B$1:$B$16,0),1)</f>
        <v>2400</v>
      </c>
      <c r="H3">
        <v>5</v>
      </c>
      <c r="I3" t="s">
        <v>12</v>
      </c>
      <c r="J3" s="3">
        <f>SiparişlerTablosu[[#This Row],[Birim Fiyat]]*SiparişlerTablosu[[#This Row],[Adet]]</f>
        <v>12000</v>
      </c>
      <c r="K3" t="s">
        <v>1857</v>
      </c>
      <c r="L3" t="str">
        <f>IF(SiparişlerTablosu[[#This Row],[Toplam Tutar]]&gt;20000,"Preminum",IF(SiparişlerTablosu[[#This Row],[Toplam Tutar]]&gt;10000,"Gold","Silver"))</f>
        <v>Gold</v>
      </c>
    </row>
    <row r="4" spans="1:12" x14ac:dyDescent="0.3">
      <c r="A4" s="2">
        <v>44106</v>
      </c>
      <c r="B4" s="1">
        <v>0.91736111111111107</v>
      </c>
      <c r="C4" t="s">
        <v>13</v>
      </c>
      <c r="D4" t="s">
        <v>949</v>
      </c>
      <c r="E4" t="s">
        <v>14</v>
      </c>
      <c r="F4" t="s">
        <v>15</v>
      </c>
      <c r="G4" s="3">
        <f>INDEX([1]Ürün_Fiyatları!$A$1:$B$16,MATCH(SiparişlerTablosu[[#This Row],[Ürün]],[1]Ürün_Fiyatları!$B$1:$B$16,0),1)</f>
        <v>250</v>
      </c>
      <c r="H4">
        <v>3</v>
      </c>
      <c r="I4" t="s">
        <v>8</v>
      </c>
      <c r="J4" s="3">
        <f>SiparişlerTablosu[[#This Row],[Birim Fiyat]]*SiparişlerTablosu[[#This Row],[Adet]]</f>
        <v>750</v>
      </c>
      <c r="K4" t="s">
        <v>1857</v>
      </c>
      <c r="L4" t="str">
        <f>IF(SiparişlerTablosu[[#This Row],[Toplam Tutar]]&gt;20000,"Preminum",IF(SiparişlerTablosu[[#This Row],[Toplam Tutar]]&gt;10000,"Gold","Silver"))</f>
        <v>Silver</v>
      </c>
    </row>
    <row r="5" spans="1:12" x14ac:dyDescent="0.3">
      <c r="A5" s="2">
        <v>44107</v>
      </c>
      <c r="B5" s="1">
        <v>0.43611111111111112</v>
      </c>
      <c r="C5" t="s">
        <v>16</v>
      </c>
      <c r="D5" t="s">
        <v>950</v>
      </c>
      <c r="E5" t="s">
        <v>10</v>
      </c>
      <c r="F5" t="s">
        <v>17</v>
      </c>
      <c r="G5" s="3">
        <f>INDEX([1]Ürün_Fiyatları!$A$1:$B$16,MATCH(SiparişlerTablosu[[#This Row],[Ürün]],[1]Ürün_Fiyatları!$B$1:$B$16,0),1)</f>
        <v>645</v>
      </c>
      <c r="H5">
        <v>8</v>
      </c>
      <c r="I5" t="s">
        <v>8</v>
      </c>
      <c r="J5" s="3">
        <f>SiparişlerTablosu[[#This Row],[Birim Fiyat]]*SiparişlerTablosu[[#This Row],[Adet]]</f>
        <v>5160</v>
      </c>
      <c r="K5" t="s">
        <v>1857</v>
      </c>
      <c r="L5" t="str">
        <f>IF(SiparişlerTablosu[[#This Row],[Toplam Tutar]]&gt;20000,"Preminum",IF(SiparişlerTablosu[[#This Row],[Toplam Tutar]]&gt;10000,"Gold","Silver"))</f>
        <v>Silver</v>
      </c>
    </row>
    <row r="6" spans="1:12" x14ac:dyDescent="0.3">
      <c r="A6" s="2">
        <v>44077</v>
      </c>
      <c r="B6" s="1">
        <v>0.68541666666666667</v>
      </c>
      <c r="C6" t="s">
        <v>18</v>
      </c>
      <c r="D6" t="s">
        <v>951</v>
      </c>
      <c r="E6" t="s">
        <v>19</v>
      </c>
      <c r="F6" t="s">
        <v>945</v>
      </c>
      <c r="G6" s="3">
        <f>INDEX([1]Ürün_Fiyatları!$A$1:$B$16,MATCH(SiparişlerTablosu[[#This Row],[Ürün]],[1]Ürün_Fiyatları!$B$1:$B$16,0),1)</f>
        <v>8740</v>
      </c>
      <c r="H6">
        <v>7</v>
      </c>
      <c r="I6" t="s">
        <v>8</v>
      </c>
      <c r="J6" s="3">
        <f>SiparişlerTablosu[[#This Row],[Birim Fiyat]]*SiparişlerTablosu[[#This Row],[Adet]]</f>
        <v>61180</v>
      </c>
      <c r="K6" t="s">
        <v>1858</v>
      </c>
      <c r="L6" t="str">
        <f>IF(SiparişlerTablosu[[#This Row],[Toplam Tutar]]&gt;20000,"Preminum",IF(SiparişlerTablosu[[#This Row],[Toplam Tutar]]&gt;10000,"Gold","Silver"))</f>
        <v>Preminum</v>
      </c>
    </row>
    <row r="7" spans="1:12" x14ac:dyDescent="0.3">
      <c r="A7" s="2">
        <v>44151</v>
      </c>
      <c r="B7" s="1">
        <v>0.80833333333333335</v>
      </c>
      <c r="C7" t="s">
        <v>20</v>
      </c>
      <c r="D7" t="s">
        <v>952</v>
      </c>
      <c r="E7" t="s">
        <v>14</v>
      </c>
      <c r="F7" t="s">
        <v>21</v>
      </c>
      <c r="G7" s="3">
        <f>INDEX([1]Ürün_Fiyatları!$A$1:$B$16,MATCH(SiparişlerTablosu[[#This Row],[Ürün]],[1]Ürün_Fiyatları!$B$1:$B$16,0),1)</f>
        <v>850</v>
      </c>
      <c r="H7">
        <v>10</v>
      </c>
      <c r="I7" t="s">
        <v>12</v>
      </c>
      <c r="J7" s="3">
        <f>SiparişlerTablosu[[#This Row],[Birim Fiyat]]*SiparişlerTablosu[[#This Row],[Adet]]</f>
        <v>8500</v>
      </c>
      <c r="K7" t="s">
        <v>1857</v>
      </c>
      <c r="L7" t="str">
        <f>IF(SiparişlerTablosu[[#This Row],[Toplam Tutar]]&gt;20000,"Preminum",IF(SiparişlerTablosu[[#This Row],[Toplam Tutar]]&gt;10000,"Gold","Silver"))</f>
        <v>Silver</v>
      </c>
    </row>
    <row r="8" spans="1:12" x14ac:dyDescent="0.3">
      <c r="A8" s="2">
        <v>44176</v>
      </c>
      <c r="B8" s="1">
        <v>0.92152777777777772</v>
      </c>
      <c r="C8" t="s">
        <v>22</v>
      </c>
      <c r="D8" t="s">
        <v>953</v>
      </c>
      <c r="E8" t="s">
        <v>10</v>
      </c>
      <c r="F8" t="s">
        <v>23</v>
      </c>
      <c r="G8" s="3">
        <f>INDEX([1]Ürün_Fiyatları!$A$1:$B$16,MATCH(SiparişlerTablosu[[#This Row],[Ürün]],[1]Ürün_Fiyatları!$B$1:$B$16,0),1)</f>
        <v>5600</v>
      </c>
      <c r="H8">
        <v>6</v>
      </c>
      <c r="I8" t="s">
        <v>8</v>
      </c>
      <c r="J8" s="3">
        <f>SiparişlerTablosu[[#This Row],[Birim Fiyat]]*SiparişlerTablosu[[#This Row],[Adet]]</f>
        <v>33600</v>
      </c>
      <c r="K8" t="s">
        <v>1859</v>
      </c>
      <c r="L8" t="str">
        <f>IF(SiparişlerTablosu[[#This Row],[Toplam Tutar]]&gt;20000,"Preminum",IF(SiparişlerTablosu[[#This Row],[Toplam Tutar]]&gt;10000,"Gold","Silver"))</f>
        <v>Preminum</v>
      </c>
    </row>
    <row r="9" spans="1:12" x14ac:dyDescent="0.3">
      <c r="A9" s="2">
        <v>44167</v>
      </c>
      <c r="B9" s="1">
        <v>0.95486111111111116</v>
      </c>
      <c r="C9" t="s">
        <v>24</v>
      </c>
      <c r="D9" t="s">
        <v>954</v>
      </c>
      <c r="E9" t="s">
        <v>14</v>
      </c>
      <c r="F9" t="s">
        <v>945</v>
      </c>
      <c r="G9" s="3">
        <f>INDEX([1]Ürün_Fiyatları!$A$1:$B$16,MATCH(SiparişlerTablosu[[#This Row],[Ürün]],[1]Ürün_Fiyatları!$B$1:$B$16,0),1)</f>
        <v>8740</v>
      </c>
      <c r="H9">
        <v>9</v>
      </c>
      <c r="I9" t="s">
        <v>12</v>
      </c>
      <c r="J9" s="3">
        <f>SiparişlerTablosu[[#This Row],[Birim Fiyat]]*SiparişlerTablosu[[#This Row],[Adet]]</f>
        <v>78660</v>
      </c>
      <c r="K9" t="s">
        <v>1859</v>
      </c>
      <c r="L9" t="str">
        <f>IF(SiparişlerTablosu[[#This Row],[Toplam Tutar]]&gt;20000,"Preminum",IF(SiparişlerTablosu[[#This Row],[Toplam Tutar]]&gt;10000,"Gold","Silver"))</f>
        <v>Preminum</v>
      </c>
    </row>
    <row r="10" spans="1:12" x14ac:dyDescent="0.3">
      <c r="A10" s="2">
        <v>44086</v>
      </c>
      <c r="B10" s="1">
        <v>0.7368055555555556</v>
      </c>
      <c r="C10" t="s">
        <v>25</v>
      </c>
      <c r="D10" t="s">
        <v>955</v>
      </c>
      <c r="E10" t="s">
        <v>6</v>
      </c>
      <c r="F10" t="s">
        <v>17</v>
      </c>
      <c r="G10" s="3">
        <f>INDEX([1]Ürün_Fiyatları!$A$1:$B$16,MATCH(SiparişlerTablosu[[#This Row],[Ürün]],[1]Ürün_Fiyatları!$B$1:$B$16,0),1)</f>
        <v>645</v>
      </c>
      <c r="H10">
        <v>6</v>
      </c>
      <c r="I10" t="s">
        <v>944</v>
      </c>
      <c r="J10" s="3">
        <f>SiparişlerTablosu[[#This Row],[Birim Fiyat]]*SiparişlerTablosu[[#This Row],[Adet]]</f>
        <v>3870</v>
      </c>
      <c r="K10" t="s">
        <v>1858</v>
      </c>
      <c r="L10" t="str">
        <f>IF(SiparişlerTablosu[[#This Row],[Toplam Tutar]]&gt;20000,"Preminum",IF(SiparişlerTablosu[[#This Row],[Toplam Tutar]]&gt;10000,"Gold","Silver"))</f>
        <v>Silver</v>
      </c>
    </row>
    <row r="11" spans="1:12" x14ac:dyDescent="0.3">
      <c r="A11" s="2">
        <v>44114</v>
      </c>
      <c r="B11" s="1">
        <v>0.47222222222222221</v>
      </c>
      <c r="C11" t="s">
        <v>26</v>
      </c>
      <c r="D11" t="s">
        <v>956</v>
      </c>
      <c r="E11" t="s">
        <v>27</v>
      </c>
      <c r="F11" t="s">
        <v>23</v>
      </c>
      <c r="G11" s="3">
        <f>INDEX([1]Ürün_Fiyatları!$A$1:$B$16,MATCH(SiparişlerTablosu[[#This Row],[Ürün]],[1]Ürün_Fiyatları!$B$1:$B$16,0),1)</f>
        <v>5600</v>
      </c>
      <c r="H11">
        <v>10</v>
      </c>
      <c r="I11" t="s">
        <v>8</v>
      </c>
      <c r="J11" s="3">
        <f>SiparişlerTablosu[[#This Row],[Birim Fiyat]]*SiparişlerTablosu[[#This Row],[Adet]]</f>
        <v>56000</v>
      </c>
      <c r="K11" t="s">
        <v>1857</v>
      </c>
      <c r="L11" t="str">
        <f>IF(SiparişlerTablosu[[#This Row],[Toplam Tutar]]&gt;20000,"Preminum",IF(SiparişlerTablosu[[#This Row],[Toplam Tutar]]&gt;10000,"Gold","Silver"))</f>
        <v>Preminum</v>
      </c>
    </row>
    <row r="12" spans="1:12" x14ac:dyDescent="0.3">
      <c r="A12" s="2">
        <v>44001</v>
      </c>
      <c r="B12" s="1">
        <v>0.55555555555555558</v>
      </c>
      <c r="C12" t="s">
        <v>28</v>
      </c>
      <c r="D12" t="s">
        <v>957</v>
      </c>
      <c r="E12" t="s">
        <v>10</v>
      </c>
      <c r="F12" t="s">
        <v>21</v>
      </c>
      <c r="G12" s="3">
        <f>INDEX([1]Ürün_Fiyatları!$A$1:$B$16,MATCH(SiparişlerTablosu[[#This Row],[Ürün]],[1]Ürün_Fiyatları!$B$1:$B$16,0),1)</f>
        <v>850</v>
      </c>
      <c r="H12">
        <v>8</v>
      </c>
      <c r="I12" t="s">
        <v>944</v>
      </c>
      <c r="J12" s="3">
        <f>SiparişlerTablosu[[#This Row],[Birim Fiyat]]*SiparişlerTablosu[[#This Row],[Adet]]</f>
        <v>6800</v>
      </c>
      <c r="K12" t="s">
        <v>1858</v>
      </c>
      <c r="L12" t="str">
        <f>IF(SiparişlerTablosu[[#This Row],[Toplam Tutar]]&gt;20000,"Preminum",IF(SiparişlerTablosu[[#This Row],[Toplam Tutar]]&gt;10000,"Gold","Silver"))</f>
        <v>Silver</v>
      </c>
    </row>
    <row r="13" spans="1:12" x14ac:dyDescent="0.3">
      <c r="A13" s="2">
        <v>44100</v>
      </c>
      <c r="B13" s="1">
        <v>0.54236111111111107</v>
      </c>
      <c r="C13" t="s">
        <v>29</v>
      </c>
      <c r="D13" t="s">
        <v>958</v>
      </c>
      <c r="E13" t="s">
        <v>10</v>
      </c>
      <c r="F13" t="s">
        <v>15</v>
      </c>
      <c r="G13" s="3">
        <f>INDEX([1]Ürün_Fiyatları!$A$1:$B$16,MATCH(SiparişlerTablosu[[#This Row],[Ürün]],[1]Ürün_Fiyatları!$B$1:$B$16,0),1)</f>
        <v>250</v>
      </c>
      <c r="H13">
        <v>10</v>
      </c>
      <c r="I13" t="s">
        <v>944</v>
      </c>
      <c r="J13" s="3">
        <f>SiparişlerTablosu[[#This Row],[Birim Fiyat]]*SiparişlerTablosu[[#This Row],[Adet]]</f>
        <v>2500</v>
      </c>
      <c r="K13" t="s">
        <v>1859</v>
      </c>
      <c r="L13" t="str">
        <f>IF(SiparişlerTablosu[[#This Row],[Toplam Tutar]]&gt;20000,"Preminum",IF(SiparişlerTablosu[[#This Row],[Toplam Tutar]]&gt;10000,"Gold","Silver"))</f>
        <v>Silver</v>
      </c>
    </row>
    <row r="14" spans="1:12" x14ac:dyDescent="0.3">
      <c r="A14" s="2">
        <v>43937</v>
      </c>
      <c r="B14" s="1">
        <v>0.94861111111111107</v>
      </c>
      <c r="C14" t="s">
        <v>30</v>
      </c>
      <c r="D14" t="s">
        <v>959</v>
      </c>
      <c r="E14" t="s">
        <v>19</v>
      </c>
      <c r="F14" t="s">
        <v>11</v>
      </c>
      <c r="G14" s="3">
        <f>INDEX([1]Ürün_Fiyatları!$A$1:$B$16,MATCH(SiparişlerTablosu[[#This Row],[Ürün]],[1]Ürün_Fiyatları!$B$1:$B$16,0),1)</f>
        <v>2400</v>
      </c>
      <c r="H14">
        <v>9</v>
      </c>
      <c r="I14" t="s">
        <v>944</v>
      </c>
      <c r="J14" s="3">
        <f>SiparişlerTablosu[[#This Row],[Birim Fiyat]]*SiparişlerTablosu[[#This Row],[Adet]]</f>
        <v>21600</v>
      </c>
      <c r="K14" t="s">
        <v>1859</v>
      </c>
      <c r="L14" t="str">
        <f>IF(SiparişlerTablosu[[#This Row],[Toplam Tutar]]&gt;20000,"Preminum",IF(SiparişlerTablosu[[#This Row],[Toplam Tutar]]&gt;10000,"Gold","Silver"))</f>
        <v>Preminum</v>
      </c>
    </row>
    <row r="15" spans="1:12" x14ac:dyDescent="0.3">
      <c r="A15" s="2">
        <v>43884</v>
      </c>
      <c r="B15" s="1">
        <v>0.54027777777777775</v>
      </c>
      <c r="C15" t="s">
        <v>31</v>
      </c>
      <c r="D15" t="s">
        <v>960</v>
      </c>
      <c r="E15" t="s">
        <v>943</v>
      </c>
      <c r="F15" t="s">
        <v>32</v>
      </c>
      <c r="G15" s="3">
        <f>INDEX([1]Ürün_Fiyatları!$A$1:$B$16,MATCH(SiparişlerTablosu[[#This Row],[Ürün]],[1]Ürün_Fiyatları!$B$1:$B$16,0),1)</f>
        <v>230</v>
      </c>
      <c r="H15">
        <v>5</v>
      </c>
      <c r="I15" t="s">
        <v>944</v>
      </c>
      <c r="J15" s="3">
        <f>SiparişlerTablosu[[#This Row],[Birim Fiyat]]*SiparişlerTablosu[[#This Row],[Adet]]</f>
        <v>1150</v>
      </c>
      <c r="K15" t="s">
        <v>1859</v>
      </c>
      <c r="L15" t="str">
        <f>IF(SiparişlerTablosu[[#This Row],[Toplam Tutar]]&gt;20000,"Preminum",IF(SiparişlerTablosu[[#This Row],[Toplam Tutar]]&gt;10000,"Gold","Silver"))</f>
        <v>Silver</v>
      </c>
    </row>
    <row r="16" spans="1:12" x14ac:dyDescent="0.3">
      <c r="A16" s="2">
        <v>44094</v>
      </c>
      <c r="B16" s="1">
        <v>0.93125000000000002</v>
      </c>
      <c r="C16" t="s">
        <v>33</v>
      </c>
      <c r="D16" t="s">
        <v>961</v>
      </c>
      <c r="E16" t="s">
        <v>34</v>
      </c>
      <c r="F16" t="s">
        <v>35</v>
      </c>
      <c r="G16" s="3">
        <f>INDEX([1]Ürün_Fiyatları!$A$1:$B$16,MATCH(SiparişlerTablosu[[#This Row],[Ürün]],[1]Ürün_Fiyatları!$B$1:$B$16,0),1)</f>
        <v>1240</v>
      </c>
      <c r="H16">
        <v>3</v>
      </c>
      <c r="I16" t="s">
        <v>944</v>
      </c>
      <c r="J16" s="3">
        <f>SiparişlerTablosu[[#This Row],[Birim Fiyat]]*SiparişlerTablosu[[#This Row],[Adet]]</f>
        <v>3720</v>
      </c>
      <c r="K16" t="s">
        <v>1859</v>
      </c>
      <c r="L16" t="str">
        <f>IF(SiparişlerTablosu[[#This Row],[Toplam Tutar]]&gt;20000,"Preminum",IF(SiparişlerTablosu[[#This Row],[Toplam Tutar]]&gt;10000,"Gold","Silver"))</f>
        <v>Silver</v>
      </c>
    </row>
    <row r="17" spans="1:12" x14ac:dyDescent="0.3">
      <c r="A17" s="2">
        <v>43985</v>
      </c>
      <c r="B17" s="1">
        <v>0.6166666666666667</v>
      </c>
      <c r="C17" t="s">
        <v>36</v>
      </c>
      <c r="D17" t="s">
        <v>962</v>
      </c>
      <c r="E17" t="s">
        <v>6</v>
      </c>
      <c r="F17" t="s">
        <v>11</v>
      </c>
      <c r="G17" s="3">
        <f>INDEX([1]Ürün_Fiyatları!$A$1:$B$16,MATCH(SiparişlerTablosu[[#This Row],[Ürün]],[1]Ürün_Fiyatları!$B$1:$B$16,0),1)</f>
        <v>2400</v>
      </c>
      <c r="H17">
        <v>4</v>
      </c>
      <c r="I17" t="s">
        <v>944</v>
      </c>
      <c r="J17" s="3">
        <f>SiparişlerTablosu[[#This Row],[Birim Fiyat]]*SiparişlerTablosu[[#This Row],[Adet]]</f>
        <v>9600</v>
      </c>
      <c r="K17" t="s">
        <v>1858</v>
      </c>
      <c r="L17" t="str">
        <f>IF(SiparişlerTablosu[[#This Row],[Toplam Tutar]]&gt;20000,"Preminum",IF(SiparişlerTablosu[[#This Row],[Toplam Tutar]]&gt;10000,"Gold","Silver"))</f>
        <v>Silver</v>
      </c>
    </row>
    <row r="18" spans="1:12" x14ac:dyDescent="0.3">
      <c r="A18" s="2">
        <v>43949</v>
      </c>
      <c r="B18" s="1">
        <v>0.9194444444444444</v>
      </c>
      <c r="C18" t="s">
        <v>37</v>
      </c>
      <c r="D18" t="s">
        <v>963</v>
      </c>
      <c r="E18" t="s">
        <v>38</v>
      </c>
      <c r="F18" t="s">
        <v>945</v>
      </c>
      <c r="G18" s="3">
        <f>INDEX([1]Ürün_Fiyatları!$A$1:$B$16,MATCH(SiparişlerTablosu[[#This Row],[Ürün]],[1]Ürün_Fiyatları!$B$1:$B$16,0),1)</f>
        <v>8740</v>
      </c>
      <c r="H18">
        <v>10</v>
      </c>
      <c r="I18" t="s">
        <v>944</v>
      </c>
      <c r="J18" s="3">
        <f>SiparişlerTablosu[[#This Row],[Birim Fiyat]]*SiparişlerTablosu[[#This Row],[Adet]]</f>
        <v>87400</v>
      </c>
      <c r="K18" t="s">
        <v>1857</v>
      </c>
      <c r="L18" t="str">
        <f>IF(SiparişlerTablosu[[#This Row],[Toplam Tutar]]&gt;20000,"Preminum",IF(SiparişlerTablosu[[#This Row],[Toplam Tutar]]&gt;10000,"Gold","Silver"))</f>
        <v>Preminum</v>
      </c>
    </row>
    <row r="19" spans="1:12" x14ac:dyDescent="0.3">
      <c r="A19" s="2">
        <v>44119</v>
      </c>
      <c r="B19" s="1">
        <v>0.64027777777777772</v>
      </c>
      <c r="C19" t="s">
        <v>39</v>
      </c>
      <c r="D19" t="s">
        <v>964</v>
      </c>
      <c r="E19" t="s">
        <v>40</v>
      </c>
      <c r="F19" t="s">
        <v>41</v>
      </c>
      <c r="G19" s="3">
        <f>INDEX([1]Ürün_Fiyatları!$A$1:$B$16,MATCH(SiparişlerTablosu[[#This Row],[Ürün]],[1]Ürün_Fiyatları!$B$1:$B$16,0),1)</f>
        <v>75</v>
      </c>
      <c r="H19">
        <v>4</v>
      </c>
      <c r="I19" t="s">
        <v>944</v>
      </c>
      <c r="J19" s="3">
        <f>SiparişlerTablosu[[#This Row],[Birim Fiyat]]*SiparişlerTablosu[[#This Row],[Adet]]</f>
        <v>300</v>
      </c>
      <c r="K19" t="s">
        <v>1858</v>
      </c>
      <c r="L19" t="str">
        <f>IF(SiparişlerTablosu[[#This Row],[Toplam Tutar]]&gt;20000,"Preminum",IF(SiparişlerTablosu[[#This Row],[Toplam Tutar]]&gt;10000,"Gold","Silver"))</f>
        <v>Silver</v>
      </c>
    </row>
    <row r="20" spans="1:12" x14ac:dyDescent="0.3">
      <c r="A20" s="2">
        <v>43892</v>
      </c>
      <c r="B20" s="1">
        <v>0.93472222222222223</v>
      </c>
      <c r="C20" t="s">
        <v>42</v>
      </c>
      <c r="D20" t="s">
        <v>965</v>
      </c>
      <c r="E20" t="s">
        <v>38</v>
      </c>
      <c r="F20" t="s">
        <v>43</v>
      </c>
      <c r="G20" s="3">
        <f>INDEX([1]Ürün_Fiyatları!$A$1:$B$16,MATCH(SiparişlerTablosu[[#This Row],[Ürün]],[1]Ürün_Fiyatları!$B$1:$B$16,0),1)</f>
        <v>950</v>
      </c>
      <c r="H20">
        <v>6</v>
      </c>
      <c r="I20" t="s">
        <v>8</v>
      </c>
      <c r="J20" s="3">
        <f>SiparişlerTablosu[[#This Row],[Birim Fiyat]]*SiparişlerTablosu[[#This Row],[Adet]]</f>
        <v>5700</v>
      </c>
      <c r="K20" t="s">
        <v>1858</v>
      </c>
      <c r="L20" t="str">
        <f>IF(SiparişlerTablosu[[#This Row],[Toplam Tutar]]&gt;20000,"Preminum",IF(SiparişlerTablosu[[#This Row],[Toplam Tutar]]&gt;10000,"Gold","Silver"))</f>
        <v>Silver</v>
      </c>
    </row>
    <row r="21" spans="1:12" x14ac:dyDescent="0.3">
      <c r="A21" s="2">
        <v>43883</v>
      </c>
      <c r="B21" s="1">
        <v>0.93333333333333335</v>
      </c>
      <c r="C21" t="s">
        <v>44</v>
      </c>
      <c r="D21" t="s">
        <v>966</v>
      </c>
      <c r="E21" t="s">
        <v>19</v>
      </c>
      <c r="F21" t="s">
        <v>35</v>
      </c>
      <c r="G21" s="3">
        <f>INDEX([1]Ürün_Fiyatları!$A$1:$B$16,MATCH(SiparişlerTablosu[[#This Row],[Ürün]],[1]Ürün_Fiyatları!$B$1:$B$16,0),1)</f>
        <v>1240</v>
      </c>
      <c r="H21">
        <v>7</v>
      </c>
      <c r="I21" t="s">
        <v>944</v>
      </c>
      <c r="J21" s="3">
        <f>SiparişlerTablosu[[#This Row],[Birim Fiyat]]*SiparişlerTablosu[[#This Row],[Adet]]</f>
        <v>8680</v>
      </c>
      <c r="K21" t="s">
        <v>1858</v>
      </c>
      <c r="L21" t="str">
        <f>IF(SiparişlerTablosu[[#This Row],[Toplam Tutar]]&gt;20000,"Preminum",IF(SiparişlerTablosu[[#This Row],[Toplam Tutar]]&gt;10000,"Gold","Silver"))</f>
        <v>Silver</v>
      </c>
    </row>
    <row r="22" spans="1:12" x14ac:dyDescent="0.3">
      <c r="A22" s="2">
        <v>44141</v>
      </c>
      <c r="B22" s="1">
        <v>0.8305555555555556</v>
      </c>
      <c r="C22" t="s">
        <v>45</v>
      </c>
      <c r="D22" t="s">
        <v>967</v>
      </c>
      <c r="E22" t="s">
        <v>40</v>
      </c>
      <c r="F22" t="s">
        <v>46</v>
      </c>
      <c r="G22" s="3">
        <f>INDEX([1]Ürün_Fiyatları!$A$1:$B$16,MATCH(SiparişlerTablosu[[#This Row],[Ürün]],[1]Ürün_Fiyatları!$B$1:$B$16,0),1)</f>
        <v>3650</v>
      </c>
      <c r="H22">
        <v>9</v>
      </c>
      <c r="I22" t="s">
        <v>944</v>
      </c>
      <c r="J22" s="3">
        <f>SiparişlerTablosu[[#This Row],[Birim Fiyat]]*SiparişlerTablosu[[#This Row],[Adet]]</f>
        <v>32850</v>
      </c>
      <c r="K22" t="s">
        <v>1857</v>
      </c>
      <c r="L22" t="str">
        <f>IF(SiparişlerTablosu[[#This Row],[Toplam Tutar]]&gt;20000,"Preminum",IF(SiparişlerTablosu[[#This Row],[Toplam Tutar]]&gt;10000,"Gold","Silver"))</f>
        <v>Preminum</v>
      </c>
    </row>
    <row r="23" spans="1:12" x14ac:dyDescent="0.3">
      <c r="A23" s="2">
        <v>44102</v>
      </c>
      <c r="B23" s="1">
        <v>0.57777777777777772</v>
      </c>
      <c r="C23" t="s">
        <v>47</v>
      </c>
      <c r="D23" t="s">
        <v>968</v>
      </c>
      <c r="E23" t="s">
        <v>27</v>
      </c>
      <c r="F23" t="s">
        <v>11</v>
      </c>
      <c r="G23" s="3">
        <f>INDEX([1]Ürün_Fiyatları!$A$1:$B$16,MATCH(SiparişlerTablosu[[#This Row],[Ürün]],[1]Ürün_Fiyatları!$B$1:$B$16,0),1)</f>
        <v>2400</v>
      </c>
      <c r="H23">
        <v>4</v>
      </c>
      <c r="I23" t="s">
        <v>12</v>
      </c>
      <c r="J23" s="3">
        <f>SiparişlerTablosu[[#This Row],[Birim Fiyat]]*SiparişlerTablosu[[#This Row],[Adet]]</f>
        <v>9600</v>
      </c>
      <c r="K23" t="s">
        <v>1858</v>
      </c>
      <c r="L23" t="str">
        <f>IF(SiparişlerTablosu[[#This Row],[Toplam Tutar]]&gt;20000,"Preminum",IF(SiparişlerTablosu[[#This Row],[Toplam Tutar]]&gt;10000,"Gold","Silver"))</f>
        <v>Silver</v>
      </c>
    </row>
    <row r="24" spans="1:12" x14ac:dyDescent="0.3">
      <c r="A24" s="2">
        <v>43881</v>
      </c>
      <c r="B24" s="1">
        <v>0.77361111111111114</v>
      </c>
      <c r="C24" t="s">
        <v>48</v>
      </c>
      <c r="D24" t="s">
        <v>969</v>
      </c>
      <c r="E24" t="s">
        <v>27</v>
      </c>
      <c r="F24" t="s">
        <v>945</v>
      </c>
      <c r="G24" s="3">
        <f>INDEX([1]Ürün_Fiyatları!$A$1:$B$16,MATCH(SiparişlerTablosu[[#This Row],[Ürün]],[1]Ürün_Fiyatları!$B$1:$B$16,0),1)</f>
        <v>8740</v>
      </c>
      <c r="H24">
        <v>7</v>
      </c>
      <c r="I24" t="s">
        <v>944</v>
      </c>
      <c r="J24" s="3">
        <f>SiparişlerTablosu[[#This Row],[Birim Fiyat]]*SiparişlerTablosu[[#This Row],[Adet]]</f>
        <v>61180</v>
      </c>
      <c r="K24" t="s">
        <v>1857</v>
      </c>
      <c r="L24" t="str">
        <f>IF(SiparişlerTablosu[[#This Row],[Toplam Tutar]]&gt;20000,"Preminum",IF(SiparişlerTablosu[[#This Row],[Toplam Tutar]]&gt;10000,"Gold","Silver"))</f>
        <v>Preminum</v>
      </c>
    </row>
    <row r="25" spans="1:12" x14ac:dyDescent="0.3">
      <c r="A25" s="2">
        <v>43998</v>
      </c>
      <c r="B25" s="1">
        <v>0.44027777777777777</v>
      </c>
      <c r="C25" t="s">
        <v>49</v>
      </c>
      <c r="D25" t="s">
        <v>970</v>
      </c>
      <c r="E25" t="s">
        <v>19</v>
      </c>
      <c r="F25" t="s">
        <v>35</v>
      </c>
      <c r="G25" s="3">
        <f>INDEX([1]Ürün_Fiyatları!$A$1:$B$16,MATCH(SiparişlerTablosu[[#This Row],[Ürün]],[1]Ürün_Fiyatları!$B$1:$B$16,0),1)</f>
        <v>1240</v>
      </c>
      <c r="H25">
        <v>5</v>
      </c>
      <c r="I25" t="s">
        <v>8</v>
      </c>
      <c r="J25" s="3">
        <f>SiparişlerTablosu[[#This Row],[Birim Fiyat]]*SiparişlerTablosu[[#This Row],[Adet]]</f>
        <v>6200</v>
      </c>
      <c r="K25" t="s">
        <v>1858</v>
      </c>
      <c r="L25" t="str">
        <f>IF(SiparişlerTablosu[[#This Row],[Toplam Tutar]]&gt;20000,"Preminum",IF(SiparişlerTablosu[[#This Row],[Toplam Tutar]]&gt;10000,"Gold","Silver"))</f>
        <v>Silver</v>
      </c>
    </row>
    <row r="26" spans="1:12" x14ac:dyDescent="0.3">
      <c r="A26" s="2">
        <v>43852</v>
      </c>
      <c r="B26" s="1">
        <v>0.78125</v>
      </c>
      <c r="C26" t="s">
        <v>50</v>
      </c>
      <c r="D26" t="s">
        <v>971</v>
      </c>
      <c r="E26" t="s">
        <v>14</v>
      </c>
      <c r="F26" t="s">
        <v>11</v>
      </c>
      <c r="G26" s="3">
        <f>INDEX([1]Ürün_Fiyatları!$A$1:$B$16,MATCH(SiparişlerTablosu[[#This Row],[Ürün]],[1]Ürün_Fiyatları!$B$1:$B$16,0),1)</f>
        <v>2400</v>
      </c>
      <c r="H26">
        <v>6</v>
      </c>
      <c r="I26" t="s">
        <v>944</v>
      </c>
      <c r="J26" s="3">
        <f>SiparişlerTablosu[[#This Row],[Birim Fiyat]]*SiparişlerTablosu[[#This Row],[Adet]]</f>
        <v>14400</v>
      </c>
      <c r="K26" t="s">
        <v>1859</v>
      </c>
      <c r="L26" t="str">
        <f>IF(SiparişlerTablosu[[#This Row],[Toplam Tutar]]&gt;20000,"Preminum",IF(SiparişlerTablosu[[#This Row],[Toplam Tutar]]&gt;10000,"Gold","Silver"))</f>
        <v>Gold</v>
      </c>
    </row>
    <row r="27" spans="1:12" x14ac:dyDescent="0.3">
      <c r="A27" s="2">
        <v>44147</v>
      </c>
      <c r="B27" s="1">
        <v>0.6020833333333333</v>
      </c>
      <c r="C27" t="s">
        <v>51</v>
      </c>
      <c r="D27" t="s">
        <v>972</v>
      </c>
      <c r="E27" t="s">
        <v>19</v>
      </c>
      <c r="F27" t="s">
        <v>52</v>
      </c>
      <c r="G27" s="3">
        <f>INDEX([1]Ürün_Fiyatları!$A$1:$B$16,MATCH(SiparişlerTablosu[[#This Row],[Ürün]],[1]Ürün_Fiyatları!$B$1:$B$16,0),1)</f>
        <v>25</v>
      </c>
      <c r="H27">
        <v>5</v>
      </c>
      <c r="I27" t="s">
        <v>944</v>
      </c>
      <c r="J27" s="3">
        <f>SiparişlerTablosu[[#This Row],[Birim Fiyat]]*SiparişlerTablosu[[#This Row],[Adet]]</f>
        <v>125</v>
      </c>
      <c r="K27" t="s">
        <v>1857</v>
      </c>
      <c r="L27" t="str">
        <f>IF(SiparişlerTablosu[[#This Row],[Toplam Tutar]]&gt;20000,"Preminum",IF(SiparişlerTablosu[[#This Row],[Toplam Tutar]]&gt;10000,"Gold","Silver"))</f>
        <v>Silver</v>
      </c>
    </row>
    <row r="28" spans="1:12" x14ac:dyDescent="0.3">
      <c r="A28" s="2">
        <v>43996</v>
      </c>
      <c r="B28" s="1">
        <v>0.70416666666666672</v>
      </c>
      <c r="C28" t="s">
        <v>53</v>
      </c>
      <c r="D28" t="s">
        <v>973</v>
      </c>
      <c r="E28" t="s">
        <v>38</v>
      </c>
      <c r="F28" t="s">
        <v>35</v>
      </c>
      <c r="G28" s="3">
        <f>INDEX([1]Ürün_Fiyatları!$A$1:$B$16,MATCH(SiparişlerTablosu[[#This Row],[Ürün]],[1]Ürün_Fiyatları!$B$1:$B$16,0),1)</f>
        <v>1240</v>
      </c>
      <c r="H28">
        <v>6</v>
      </c>
      <c r="I28" t="s">
        <v>944</v>
      </c>
      <c r="J28" s="3">
        <f>SiparişlerTablosu[[#This Row],[Birim Fiyat]]*SiparişlerTablosu[[#This Row],[Adet]]</f>
        <v>7440</v>
      </c>
      <c r="K28" t="s">
        <v>1858</v>
      </c>
      <c r="L28" t="str">
        <f>IF(SiparişlerTablosu[[#This Row],[Toplam Tutar]]&gt;20000,"Preminum",IF(SiparişlerTablosu[[#This Row],[Toplam Tutar]]&gt;10000,"Gold","Silver"))</f>
        <v>Silver</v>
      </c>
    </row>
    <row r="29" spans="1:12" x14ac:dyDescent="0.3">
      <c r="A29" s="2">
        <v>44001</v>
      </c>
      <c r="B29" s="1">
        <v>0.93194444444444446</v>
      </c>
      <c r="C29" t="s">
        <v>54</v>
      </c>
      <c r="D29" t="s">
        <v>974</v>
      </c>
      <c r="E29" t="s">
        <v>10</v>
      </c>
      <c r="F29" t="s">
        <v>23</v>
      </c>
      <c r="G29" s="3">
        <f>INDEX([1]Ürün_Fiyatları!$A$1:$B$16,MATCH(SiparişlerTablosu[[#This Row],[Ürün]],[1]Ürün_Fiyatları!$B$1:$B$16,0),1)</f>
        <v>5600</v>
      </c>
      <c r="H29">
        <v>4</v>
      </c>
      <c r="I29" t="s">
        <v>8</v>
      </c>
      <c r="J29" s="3">
        <f>SiparişlerTablosu[[#This Row],[Birim Fiyat]]*SiparişlerTablosu[[#This Row],[Adet]]</f>
        <v>22400</v>
      </c>
      <c r="K29" t="s">
        <v>1859</v>
      </c>
      <c r="L29" t="str">
        <f>IF(SiparişlerTablosu[[#This Row],[Toplam Tutar]]&gt;20000,"Preminum",IF(SiparişlerTablosu[[#This Row],[Toplam Tutar]]&gt;10000,"Gold","Silver"))</f>
        <v>Preminum</v>
      </c>
    </row>
    <row r="30" spans="1:12" x14ac:dyDescent="0.3">
      <c r="A30" s="2">
        <v>43838</v>
      </c>
      <c r="B30" s="1">
        <v>0.68194444444444446</v>
      </c>
      <c r="C30" t="s">
        <v>55</v>
      </c>
      <c r="D30" t="s">
        <v>975</v>
      </c>
      <c r="E30" t="s">
        <v>14</v>
      </c>
      <c r="F30" t="s">
        <v>43</v>
      </c>
      <c r="G30" s="3">
        <f>INDEX([1]Ürün_Fiyatları!$A$1:$B$16,MATCH(SiparişlerTablosu[[#This Row],[Ürün]],[1]Ürün_Fiyatları!$B$1:$B$16,0),1)</f>
        <v>950</v>
      </c>
      <c r="H30">
        <v>6</v>
      </c>
      <c r="I30" t="s">
        <v>944</v>
      </c>
      <c r="J30" s="3">
        <f>SiparişlerTablosu[[#This Row],[Birim Fiyat]]*SiparişlerTablosu[[#This Row],[Adet]]</f>
        <v>5700</v>
      </c>
      <c r="K30" t="s">
        <v>1859</v>
      </c>
      <c r="L30" t="str">
        <f>IF(SiparişlerTablosu[[#This Row],[Toplam Tutar]]&gt;20000,"Preminum",IF(SiparişlerTablosu[[#This Row],[Toplam Tutar]]&gt;10000,"Gold","Silver"))</f>
        <v>Silver</v>
      </c>
    </row>
    <row r="31" spans="1:12" x14ac:dyDescent="0.3">
      <c r="A31" s="2">
        <v>44079</v>
      </c>
      <c r="B31" s="1">
        <v>0.74027777777777781</v>
      </c>
      <c r="C31" t="s">
        <v>56</v>
      </c>
      <c r="D31" t="s">
        <v>976</v>
      </c>
      <c r="E31" t="s">
        <v>14</v>
      </c>
      <c r="F31" t="s">
        <v>52</v>
      </c>
      <c r="G31" s="3">
        <f>INDEX([1]Ürün_Fiyatları!$A$1:$B$16,MATCH(SiparişlerTablosu[[#This Row],[Ürün]],[1]Ürün_Fiyatları!$B$1:$B$16,0),1)</f>
        <v>25</v>
      </c>
      <c r="H31">
        <v>6</v>
      </c>
      <c r="I31" t="s">
        <v>944</v>
      </c>
      <c r="J31" s="3">
        <f>SiparişlerTablosu[[#This Row],[Birim Fiyat]]*SiparişlerTablosu[[#This Row],[Adet]]</f>
        <v>150</v>
      </c>
      <c r="K31" t="s">
        <v>1858</v>
      </c>
      <c r="L31" t="str">
        <f>IF(SiparişlerTablosu[[#This Row],[Toplam Tutar]]&gt;20000,"Preminum",IF(SiparişlerTablosu[[#This Row],[Toplam Tutar]]&gt;10000,"Gold","Silver"))</f>
        <v>Silver</v>
      </c>
    </row>
    <row r="32" spans="1:12" x14ac:dyDescent="0.3">
      <c r="A32" s="2">
        <v>43910</v>
      </c>
      <c r="B32" s="1">
        <v>0.68888888888888888</v>
      </c>
      <c r="C32" t="s">
        <v>57</v>
      </c>
      <c r="D32" t="s">
        <v>977</v>
      </c>
      <c r="E32" t="s">
        <v>10</v>
      </c>
      <c r="F32" t="s">
        <v>945</v>
      </c>
      <c r="G32" s="3">
        <f>INDEX([1]Ürün_Fiyatları!$A$1:$B$16,MATCH(SiparişlerTablosu[[#This Row],[Ürün]],[1]Ürün_Fiyatları!$B$1:$B$16,0),1)</f>
        <v>8740</v>
      </c>
      <c r="H32">
        <v>5</v>
      </c>
      <c r="I32" t="s">
        <v>8</v>
      </c>
      <c r="J32" s="3">
        <f>SiparişlerTablosu[[#This Row],[Birim Fiyat]]*SiparişlerTablosu[[#This Row],[Adet]]</f>
        <v>43700</v>
      </c>
      <c r="K32" t="s">
        <v>1858</v>
      </c>
      <c r="L32" t="str">
        <f>IF(SiparişlerTablosu[[#This Row],[Toplam Tutar]]&gt;20000,"Preminum",IF(SiparişlerTablosu[[#This Row],[Toplam Tutar]]&gt;10000,"Gold","Silver"))</f>
        <v>Preminum</v>
      </c>
    </row>
    <row r="33" spans="1:12" x14ac:dyDescent="0.3">
      <c r="A33" s="2">
        <v>44186</v>
      </c>
      <c r="B33" s="1">
        <v>0.62152777777777779</v>
      </c>
      <c r="C33" t="s">
        <v>58</v>
      </c>
      <c r="D33" t="s">
        <v>978</v>
      </c>
      <c r="E33" t="s">
        <v>6</v>
      </c>
      <c r="F33" t="s">
        <v>945</v>
      </c>
      <c r="G33" s="3">
        <f>INDEX([1]Ürün_Fiyatları!$A$1:$B$16,MATCH(SiparişlerTablosu[[#This Row],[Ürün]],[1]Ürün_Fiyatları!$B$1:$B$16,0),1)</f>
        <v>8740</v>
      </c>
      <c r="H33">
        <v>8</v>
      </c>
      <c r="I33" t="s">
        <v>12</v>
      </c>
      <c r="J33" s="3">
        <f>SiparişlerTablosu[[#This Row],[Birim Fiyat]]*SiparişlerTablosu[[#This Row],[Adet]]</f>
        <v>69920</v>
      </c>
      <c r="K33" t="s">
        <v>1857</v>
      </c>
      <c r="L33" t="str">
        <f>IF(SiparişlerTablosu[[#This Row],[Toplam Tutar]]&gt;20000,"Preminum",IF(SiparişlerTablosu[[#This Row],[Toplam Tutar]]&gt;10000,"Gold","Silver"))</f>
        <v>Preminum</v>
      </c>
    </row>
    <row r="34" spans="1:12" x14ac:dyDescent="0.3">
      <c r="A34" s="2">
        <v>44008</v>
      </c>
      <c r="B34" s="1">
        <v>0.66666666666666663</v>
      </c>
      <c r="C34" t="s">
        <v>59</v>
      </c>
      <c r="D34" t="s">
        <v>979</v>
      </c>
      <c r="E34" t="s">
        <v>943</v>
      </c>
      <c r="F34" t="s">
        <v>32</v>
      </c>
      <c r="G34" s="3">
        <f>INDEX([1]Ürün_Fiyatları!$A$1:$B$16,MATCH(SiparişlerTablosu[[#This Row],[Ürün]],[1]Ürün_Fiyatları!$B$1:$B$16,0),1)</f>
        <v>230</v>
      </c>
      <c r="H34">
        <v>6</v>
      </c>
      <c r="I34" t="s">
        <v>12</v>
      </c>
      <c r="J34" s="3">
        <f>SiparişlerTablosu[[#This Row],[Birim Fiyat]]*SiparişlerTablosu[[#This Row],[Adet]]</f>
        <v>1380</v>
      </c>
      <c r="K34" t="s">
        <v>1858</v>
      </c>
      <c r="L34" t="str">
        <f>IF(SiparişlerTablosu[[#This Row],[Toplam Tutar]]&gt;20000,"Preminum",IF(SiparişlerTablosu[[#This Row],[Toplam Tutar]]&gt;10000,"Gold","Silver"))</f>
        <v>Silver</v>
      </c>
    </row>
    <row r="35" spans="1:12" x14ac:dyDescent="0.3">
      <c r="A35" s="2">
        <v>43873</v>
      </c>
      <c r="B35" s="1">
        <v>0.41180555555555554</v>
      </c>
      <c r="C35" t="s">
        <v>60</v>
      </c>
      <c r="D35" t="s">
        <v>980</v>
      </c>
      <c r="E35" t="s">
        <v>943</v>
      </c>
      <c r="F35" t="s">
        <v>61</v>
      </c>
      <c r="G35" s="3">
        <f>INDEX([1]Ürün_Fiyatları!$A$1:$B$16,MATCH(SiparişlerTablosu[[#This Row],[Ürün]],[1]Ürün_Fiyatları!$B$1:$B$16,0),1)</f>
        <v>3520</v>
      </c>
      <c r="H35">
        <v>7</v>
      </c>
      <c r="I35" t="s">
        <v>8</v>
      </c>
      <c r="J35" s="3">
        <f>SiparişlerTablosu[[#This Row],[Birim Fiyat]]*SiparişlerTablosu[[#This Row],[Adet]]</f>
        <v>24640</v>
      </c>
      <c r="K35" t="s">
        <v>1859</v>
      </c>
      <c r="L35" t="str">
        <f>IF(SiparişlerTablosu[[#This Row],[Toplam Tutar]]&gt;20000,"Preminum",IF(SiparişlerTablosu[[#This Row],[Toplam Tutar]]&gt;10000,"Gold","Silver"))</f>
        <v>Preminum</v>
      </c>
    </row>
    <row r="36" spans="1:12" x14ac:dyDescent="0.3">
      <c r="A36" s="2">
        <v>43943</v>
      </c>
      <c r="B36" s="1">
        <v>0.35</v>
      </c>
      <c r="C36" t="s">
        <v>62</v>
      </c>
      <c r="D36" t="s">
        <v>981</v>
      </c>
      <c r="E36" t="s">
        <v>38</v>
      </c>
      <c r="F36" t="s">
        <v>43</v>
      </c>
      <c r="G36" s="3">
        <f>INDEX([1]Ürün_Fiyatları!$A$1:$B$16,MATCH(SiparişlerTablosu[[#This Row],[Ürün]],[1]Ürün_Fiyatları!$B$1:$B$16,0),1)</f>
        <v>950</v>
      </c>
      <c r="H36">
        <v>9</v>
      </c>
      <c r="I36" t="s">
        <v>944</v>
      </c>
      <c r="J36" s="3">
        <f>SiparişlerTablosu[[#This Row],[Birim Fiyat]]*SiparişlerTablosu[[#This Row],[Adet]]</f>
        <v>8550</v>
      </c>
      <c r="K36" t="s">
        <v>1857</v>
      </c>
      <c r="L36" t="str">
        <f>IF(SiparişlerTablosu[[#This Row],[Toplam Tutar]]&gt;20000,"Preminum",IF(SiparişlerTablosu[[#This Row],[Toplam Tutar]]&gt;10000,"Gold","Silver"))</f>
        <v>Silver</v>
      </c>
    </row>
    <row r="37" spans="1:12" x14ac:dyDescent="0.3">
      <c r="A37" s="2">
        <v>43935</v>
      </c>
      <c r="B37" s="1">
        <v>0.65902777777777777</v>
      </c>
      <c r="C37" t="s">
        <v>63</v>
      </c>
      <c r="D37" t="s">
        <v>982</v>
      </c>
      <c r="E37" t="s">
        <v>34</v>
      </c>
      <c r="F37" t="s">
        <v>43</v>
      </c>
      <c r="G37" s="3">
        <f>INDEX([1]Ürün_Fiyatları!$A$1:$B$16,MATCH(SiparişlerTablosu[[#This Row],[Ürün]],[1]Ürün_Fiyatları!$B$1:$B$16,0),1)</f>
        <v>950</v>
      </c>
      <c r="H37">
        <v>9</v>
      </c>
      <c r="I37" t="s">
        <v>8</v>
      </c>
      <c r="J37" s="3">
        <f>SiparişlerTablosu[[#This Row],[Birim Fiyat]]*SiparişlerTablosu[[#This Row],[Adet]]</f>
        <v>8550</v>
      </c>
      <c r="K37" t="s">
        <v>1857</v>
      </c>
      <c r="L37" t="str">
        <f>IF(SiparişlerTablosu[[#This Row],[Toplam Tutar]]&gt;20000,"Preminum",IF(SiparişlerTablosu[[#This Row],[Toplam Tutar]]&gt;10000,"Gold","Silver"))</f>
        <v>Silver</v>
      </c>
    </row>
    <row r="38" spans="1:12" x14ac:dyDescent="0.3">
      <c r="A38" s="2">
        <v>43875</v>
      </c>
      <c r="B38" s="1">
        <v>0.65625</v>
      </c>
      <c r="C38" t="s">
        <v>64</v>
      </c>
      <c r="D38" t="s">
        <v>983</v>
      </c>
      <c r="E38" t="s">
        <v>10</v>
      </c>
      <c r="F38" t="s">
        <v>43</v>
      </c>
      <c r="G38" s="3">
        <f>INDEX([1]Ürün_Fiyatları!$A$1:$B$16,MATCH(SiparişlerTablosu[[#This Row],[Ürün]],[1]Ürün_Fiyatları!$B$1:$B$16,0),1)</f>
        <v>950</v>
      </c>
      <c r="H38">
        <v>8</v>
      </c>
      <c r="I38" t="s">
        <v>8</v>
      </c>
      <c r="J38" s="3">
        <f>SiparişlerTablosu[[#This Row],[Birim Fiyat]]*SiparişlerTablosu[[#This Row],[Adet]]</f>
        <v>7600</v>
      </c>
      <c r="K38" t="s">
        <v>1858</v>
      </c>
      <c r="L38" t="str">
        <f>IF(SiparişlerTablosu[[#This Row],[Toplam Tutar]]&gt;20000,"Preminum",IF(SiparişlerTablosu[[#This Row],[Toplam Tutar]]&gt;10000,"Gold","Silver"))</f>
        <v>Silver</v>
      </c>
    </row>
    <row r="39" spans="1:12" x14ac:dyDescent="0.3">
      <c r="A39" s="2">
        <v>43883</v>
      </c>
      <c r="B39" s="1">
        <v>0.77986111111111112</v>
      </c>
      <c r="C39" t="s">
        <v>65</v>
      </c>
      <c r="D39" t="s">
        <v>984</v>
      </c>
      <c r="E39" t="s">
        <v>27</v>
      </c>
      <c r="F39" t="s">
        <v>7</v>
      </c>
      <c r="G39" s="3">
        <f>INDEX([1]Ürün_Fiyatları!$A$1:$B$16,MATCH(SiparişlerTablosu[[#This Row],[Ürün]],[1]Ürün_Fiyatları!$B$1:$B$16,0),1)</f>
        <v>620</v>
      </c>
      <c r="H39">
        <v>3</v>
      </c>
      <c r="I39" t="s">
        <v>12</v>
      </c>
      <c r="J39" s="3">
        <f>SiparişlerTablosu[[#This Row],[Birim Fiyat]]*SiparişlerTablosu[[#This Row],[Adet]]</f>
        <v>1860</v>
      </c>
      <c r="K39" t="s">
        <v>1857</v>
      </c>
      <c r="L39" t="str">
        <f>IF(SiparişlerTablosu[[#This Row],[Toplam Tutar]]&gt;20000,"Preminum",IF(SiparişlerTablosu[[#This Row],[Toplam Tutar]]&gt;10000,"Gold","Silver"))</f>
        <v>Silver</v>
      </c>
    </row>
    <row r="40" spans="1:12" x14ac:dyDescent="0.3">
      <c r="A40" s="2">
        <v>43958</v>
      </c>
      <c r="B40" s="1">
        <v>0.40277777777777779</v>
      </c>
      <c r="C40" t="s">
        <v>66</v>
      </c>
      <c r="D40" t="s">
        <v>985</v>
      </c>
      <c r="E40" t="s">
        <v>40</v>
      </c>
      <c r="F40" t="s">
        <v>52</v>
      </c>
      <c r="G40" s="3">
        <f>INDEX([1]Ürün_Fiyatları!$A$1:$B$16,MATCH(SiparişlerTablosu[[#This Row],[Ürün]],[1]Ürün_Fiyatları!$B$1:$B$16,0),1)</f>
        <v>25</v>
      </c>
      <c r="H40">
        <v>10</v>
      </c>
      <c r="I40" t="s">
        <v>944</v>
      </c>
      <c r="J40" s="3">
        <f>SiparişlerTablosu[[#This Row],[Birim Fiyat]]*SiparişlerTablosu[[#This Row],[Adet]]</f>
        <v>250</v>
      </c>
      <c r="K40" t="s">
        <v>1857</v>
      </c>
      <c r="L40" t="str">
        <f>IF(SiparişlerTablosu[[#This Row],[Toplam Tutar]]&gt;20000,"Preminum",IF(SiparişlerTablosu[[#This Row],[Toplam Tutar]]&gt;10000,"Gold","Silver"))</f>
        <v>Silver</v>
      </c>
    </row>
    <row r="41" spans="1:12" x14ac:dyDescent="0.3">
      <c r="A41" s="2">
        <v>44147</v>
      </c>
      <c r="B41" s="1">
        <v>0.45624999999999999</v>
      </c>
      <c r="C41" t="s">
        <v>67</v>
      </c>
      <c r="D41" t="s">
        <v>986</v>
      </c>
      <c r="E41" t="s">
        <v>943</v>
      </c>
      <c r="F41" t="s">
        <v>32</v>
      </c>
      <c r="G41" s="3">
        <f>INDEX([1]Ürün_Fiyatları!$A$1:$B$16,MATCH(SiparişlerTablosu[[#This Row],[Ürün]],[1]Ürün_Fiyatları!$B$1:$B$16,0),1)</f>
        <v>230</v>
      </c>
      <c r="H41">
        <v>4</v>
      </c>
      <c r="I41" t="s">
        <v>8</v>
      </c>
      <c r="J41" s="3">
        <f>SiparişlerTablosu[[#This Row],[Birim Fiyat]]*SiparişlerTablosu[[#This Row],[Adet]]</f>
        <v>920</v>
      </c>
      <c r="K41" t="s">
        <v>1857</v>
      </c>
      <c r="L41" t="str">
        <f>IF(SiparişlerTablosu[[#This Row],[Toplam Tutar]]&gt;20000,"Preminum",IF(SiparişlerTablosu[[#This Row],[Toplam Tutar]]&gt;10000,"Gold","Silver"))</f>
        <v>Silver</v>
      </c>
    </row>
    <row r="42" spans="1:12" x14ac:dyDescent="0.3">
      <c r="A42" s="2">
        <v>44000</v>
      </c>
      <c r="B42" s="1">
        <v>0.65486111111111112</v>
      </c>
      <c r="C42" t="s">
        <v>68</v>
      </c>
      <c r="D42" t="s">
        <v>987</v>
      </c>
      <c r="E42" t="s">
        <v>38</v>
      </c>
      <c r="F42" t="s">
        <v>43</v>
      </c>
      <c r="G42" s="3">
        <f>INDEX([1]Ürün_Fiyatları!$A$1:$B$16,MATCH(SiparişlerTablosu[[#This Row],[Ürün]],[1]Ürün_Fiyatları!$B$1:$B$16,0),1)</f>
        <v>950</v>
      </c>
      <c r="H42">
        <v>6</v>
      </c>
      <c r="I42" t="s">
        <v>944</v>
      </c>
      <c r="J42" s="3">
        <f>SiparişlerTablosu[[#This Row],[Birim Fiyat]]*SiparişlerTablosu[[#This Row],[Adet]]</f>
        <v>5700</v>
      </c>
      <c r="K42" t="s">
        <v>1857</v>
      </c>
      <c r="L42" t="str">
        <f>IF(SiparişlerTablosu[[#This Row],[Toplam Tutar]]&gt;20000,"Preminum",IF(SiparişlerTablosu[[#This Row],[Toplam Tutar]]&gt;10000,"Gold","Silver"))</f>
        <v>Silver</v>
      </c>
    </row>
    <row r="43" spans="1:12" x14ac:dyDescent="0.3">
      <c r="A43" s="2">
        <v>44066</v>
      </c>
      <c r="B43" s="1">
        <v>0.50416666666666665</v>
      </c>
      <c r="C43" t="s">
        <v>69</v>
      </c>
      <c r="D43" t="s">
        <v>988</v>
      </c>
      <c r="E43" t="s">
        <v>14</v>
      </c>
      <c r="F43" t="s">
        <v>11</v>
      </c>
      <c r="G43" s="3">
        <f>INDEX([1]Ürün_Fiyatları!$A$1:$B$16,MATCH(SiparişlerTablosu[[#This Row],[Ürün]],[1]Ürün_Fiyatları!$B$1:$B$16,0),1)</f>
        <v>2400</v>
      </c>
      <c r="H43">
        <v>8</v>
      </c>
      <c r="I43" t="s">
        <v>944</v>
      </c>
      <c r="J43" s="3">
        <f>SiparişlerTablosu[[#This Row],[Birim Fiyat]]*SiparişlerTablosu[[#This Row],[Adet]]</f>
        <v>19200</v>
      </c>
      <c r="K43" t="s">
        <v>1857</v>
      </c>
      <c r="L43" t="str">
        <f>IF(SiparişlerTablosu[[#This Row],[Toplam Tutar]]&gt;20000,"Preminum",IF(SiparişlerTablosu[[#This Row],[Toplam Tutar]]&gt;10000,"Gold","Silver"))</f>
        <v>Gold</v>
      </c>
    </row>
    <row r="44" spans="1:12" x14ac:dyDescent="0.3">
      <c r="A44" s="2">
        <v>43929</v>
      </c>
      <c r="B44" s="1">
        <v>0.68402777777777779</v>
      </c>
      <c r="C44" t="s">
        <v>70</v>
      </c>
      <c r="D44" t="s">
        <v>989</v>
      </c>
      <c r="E44" t="s">
        <v>943</v>
      </c>
      <c r="F44" t="s">
        <v>41</v>
      </c>
      <c r="G44" s="3">
        <f>INDEX([1]Ürün_Fiyatları!$A$1:$B$16,MATCH(SiparişlerTablosu[[#This Row],[Ürün]],[1]Ürün_Fiyatları!$B$1:$B$16,0),1)</f>
        <v>75</v>
      </c>
      <c r="H44">
        <v>10</v>
      </c>
      <c r="I44" t="s">
        <v>944</v>
      </c>
      <c r="J44" s="3">
        <f>SiparişlerTablosu[[#This Row],[Birim Fiyat]]*SiparişlerTablosu[[#This Row],[Adet]]</f>
        <v>750</v>
      </c>
      <c r="K44" t="s">
        <v>1857</v>
      </c>
      <c r="L44" t="str">
        <f>IF(SiparişlerTablosu[[#This Row],[Toplam Tutar]]&gt;20000,"Preminum",IF(SiparişlerTablosu[[#This Row],[Toplam Tutar]]&gt;10000,"Gold","Silver"))</f>
        <v>Silver</v>
      </c>
    </row>
    <row r="45" spans="1:12" x14ac:dyDescent="0.3">
      <c r="A45" s="2">
        <v>43842</v>
      </c>
      <c r="B45" s="1">
        <v>0.55069444444444449</v>
      </c>
      <c r="C45" t="s">
        <v>71</v>
      </c>
      <c r="D45" t="s">
        <v>990</v>
      </c>
      <c r="E45" t="s">
        <v>40</v>
      </c>
      <c r="F45" t="s">
        <v>7</v>
      </c>
      <c r="G45" s="3">
        <f>INDEX([1]Ürün_Fiyatları!$A$1:$B$16,MATCH(SiparişlerTablosu[[#This Row],[Ürün]],[1]Ürün_Fiyatları!$B$1:$B$16,0),1)</f>
        <v>620</v>
      </c>
      <c r="H45">
        <v>10</v>
      </c>
      <c r="I45" t="s">
        <v>8</v>
      </c>
      <c r="J45" s="3">
        <f>SiparişlerTablosu[[#This Row],[Birim Fiyat]]*SiparişlerTablosu[[#This Row],[Adet]]</f>
        <v>6200</v>
      </c>
      <c r="K45" t="s">
        <v>1857</v>
      </c>
      <c r="L45" t="str">
        <f>IF(SiparişlerTablosu[[#This Row],[Toplam Tutar]]&gt;20000,"Preminum",IF(SiparişlerTablosu[[#This Row],[Toplam Tutar]]&gt;10000,"Gold","Silver"))</f>
        <v>Silver</v>
      </c>
    </row>
    <row r="46" spans="1:12" x14ac:dyDescent="0.3">
      <c r="A46" s="2">
        <v>44148</v>
      </c>
      <c r="B46" s="1">
        <v>0.93888888888888888</v>
      </c>
      <c r="C46" t="s">
        <v>72</v>
      </c>
      <c r="D46" t="s">
        <v>991</v>
      </c>
      <c r="E46" t="s">
        <v>6</v>
      </c>
      <c r="F46" t="s">
        <v>11</v>
      </c>
      <c r="G46" s="3">
        <f>INDEX([1]Ürün_Fiyatları!$A$1:$B$16,MATCH(SiparişlerTablosu[[#This Row],[Ürün]],[1]Ürün_Fiyatları!$B$1:$B$16,0),1)</f>
        <v>2400</v>
      </c>
      <c r="H46">
        <v>6</v>
      </c>
      <c r="I46" t="s">
        <v>12</v>
      </c>
      <c r="J46" s="3">
        <f>SiparişlerTablosu[[#This Row],[Birim Fiyat]]*SiparişlerTablosu[[#This Row],[Adet]]</f>
        <v>14400</v>
      </c>
      <c r="K46" t="s">
        <v>1857</v>
      </c>
      <c r="L46" t="str">
        <f>IF(SiparişlerTablosu[[#This Row],[Toplam Tutar]]&gt;20000,"Preminum",IF(SiparişlerTablosu[[#This Row],[Toplam Tutar]]&gt;10000,"Gold","Silver"))</f>
        <v>Gold</v>
      </c>
    </row>
    <row r="47" spans="1:12" x14ac:dyDescent="0.3">
      <c r="A47" s="2">
        <v>43843</v>
      </c>
      <c r="B47" s="1">
        <v>0.65486111111111112</v>
      </c>
      <c r="C47" t="s">
        <v>73</v>
      </c>
      <c r="D47" t="s">
        <v>992</v>
      </c>
      <c r="E47" t="s">
        <v>6</v>
      </c>
      <c r="F47" t="s">
        <v>35</v>
      </c>
      <c r="G47" s="3">
        <f>INDEX([1]Ürün_Fiyatları!$A$1:$B$16,MATCH(SiparişlerTablosu[[#This Row],[Ürün]],[1]Ürün_Fiyatları!$B$1:$B$16,0),1)</f>
        <v>1240</v>
      </c>
      <c r="H47">
        <v>7</v>
      </c>
      <c r="I47" t="s">
        <v>944</v>
      </c>
      <c r="J47" s="3">
        <f>SiparişlerTablosu[[#This Row],[Birim Fiyat]]*SiparişlerTablosu[[#This Row],[Adet]]</f>
        <v>8680</v>
      </c>
      <c r="K47" t="s">
        <v>1859</v>
      </c>
      <c r="L47" t="str">
        <f>IF(SiparişlerTablosu[[#This Row],[Toplam Tutar]]&gt;20000,"Preminum",IF(SiparişlerTablosu[[#This Row],[Toplam Tutar]]&gt;10000,"Gold","Silver"))</f>
        <v>Silver</v>
      </c>
    </row>
    <row r="48" spans="1:12" x14ac:dyDescent="0.3">
      <c r="A48" s="2">
        <v>44067</v>
      </c>
      <c r="B48" s="1">
        <v>0.40763888888888888</v>
      </c>
      <c r="C48" t="s">
        <v>74</v>
      </c>
      <c r="D48" t="s">
        <v>993</v>
      </c>
      <c r="E48" t="s">
        <v>40</v>
      </c>
      <c r="F48" t="s">
        <v>15</v>
      </c>
      <c r="G48" s="3">
        <f>INDEX([1]Ürün_Fiyatları!$A$1:$B$16,MATCH(SiparişlerTablosu[[#This Row],[Ürün]],[1]Ürün_Fiyatları!$B$1:$B$16,0),1)</f>
        <v>250</v>
      </c>
      <c r="H48">
        <v>6</v>
      </c>
      <c r="I48" t="s">
        <v>8</v>
      </c>
      <c r="J48" s="3">
        <f>SiparişlerTablosu[[#This Row],[Birim Fiyat]]*SiparişlerTablosu[[#This Row],[Adet]]</f>
        <v>1500</v>
      </c>
      <c r="K48" t="s">
        <v>1857</v>
      </c>
      <c r="L48" t="str">
        <f>IF(SiparişlerTablosu[[#This Row],[Toplam Tutar]]&gt;20000,"Preminum",IF(SiparişlerTablosu[[#This Row],[Toplam Tutar]]&gt;10000,"Gold","Silver"))</f>
        <v>Silver</v>
      </c>
    </row>
    <row r="49" spans="1:12" x14ac:dyDescent="0.3">
      <c r="A49" s="2">
        <v>44052</v>
      </c>
      <c r="B49" s="1">
        <v>0.58194444444444449</v>
      </c>
      <c r="C49" t="s">
        <v>75</v>
      </c>
      <c r="D49" t="s">
        <v>994</v>
      </c>
      <c r="E49" t="s">
        <v>10</v>
      </c>
      <c r="F49" t="s">
        <v>15</v>
      </c>
      <c r="G49" s="3">
        <f>INDEX([1]Ürün_Fiyatları!$A$1:$B$16,MATCH(SiparişlerTablosu[[#This Row],[Ürün]],[1]Ürün_Fiyatları!$B$1:$B$16,0),1)</f>
        <v>250</v>
      </c>
      <c r="H49">
        <v>5</v>
      </c>
      <c r="I49" t="s">
        <v>944</v>
      </c>
      <c r="J49" s="3">
        <f>SiparişlerTablosu[[#This Row],[Birim Fiyat]]*SiparişlerTablosu[[#This Row],[Adet]]</f>
        <v>1250</v>
      </c>
      <c r="K49" t="s">
        <v>1858</v>
      </c>
      <c r="L49" t="str">
        <f>IF(SiparişlerTablosu[[#This Row],[Toplam Tutar]]&gt;20000,"Preminum",IF(SiparişlerTablosu[[#This Row],[Toplam Tutar]]&gt;10000,"Gold","Silver"))</f>
        <v>Silver</v>
      </c>
    </row>
    <row r="50" spans="1:12" x14ac:dyDescent="0.3">
      <c r="A50" s="2">
        <v>43838</v>
      </c>
      <c r="B50" s="1">
        <v>0.44930555555555557</v>
      </c>
      <c r="C50" t="s">
        <v>76</v>
      </c>
      <c r="D50" t="s">
        <v>995</v>
      </c>
      <c r="E50" t="s">
        <v>19</v>
      </c>
      <c r="F50" t="s">
        <v>35</v>
      </c>
      <c r="G50" s="3">
        <f>INDEX([1]Ürün_Fiyatları!$A$1:$B$16,MATCH(SiparişlerTablosu[[#This Row],[Ürün]],[1]Ürün_Fiyatları!$B$1:$B$16,0),1)</f>
        <v>1240</v>
      </c>
      <c r="H50">
        <v>4</v>
      </c>
      <c r="I50" t="s">
        <v>944</v>
      </c>
      <c r="J50" s="3">
        <f>SiparişlerTablosu[[#This Row],[Birim Fiyat]]*SiparişlerTablosu[[#This Row],[Adet]]</f>
        <v>4960</v>
      </c>
      <c r="K50" t="s">
        <v>1858</v>
      </c>
      <c r="L50" t="str">
        <f>IF(SiparişlerTablosu[[#This Row],[Toplam Tutar]]&gt;20000,"Preminum",IF(SiparişlerTablosu[[#This Row],[Toplam Tutar]]&gt;10000,"Gold","Silver"))</f>
        <v>Silver</v>
      </c>
    </row>
    <row r="51" spans="1:12" x14ac:dyDescent="0.3">
      <c r="A51" s="2">
        <v>44070</v>
      </c>
      <c r="B51" s="1">
        <v>0.87986111111111109</v>
      </c>
      <c r="C51" t="s">
        <v>77</v>
      </c>
      <c r="D51" t="s">
        <v>996</v>
      </c>
      <c r="E51" t="s">
        <v>19</v>
      </c>
      <c r="F51" t="s">
        <v>7</v>
      </c>
      <c r="G51" s="3">
        <f>INDEX([1]Ürün_Fiyatları!$A$1:$B$16,MATCH(SiparişlerTablosu[[#This Row],[Ürün]],[1]Ürün_Fiyatları!$B$1:$B$16,0),1)</f>
        <v>620</v>
      </c>
      <c r="H51">
        <v>5</v>
      </c>
      <c r="I51" t="s">
        <v>8</v>
      </c>
      <c r="J51" s="3">
        <f>SiparişlerTablosu[[#This Row],[Birim Fiyat]]*SiparişlerTablosu[[#This Row],[Adet]]</f>
        <v>3100</v>
      </c>
      <c r="K51" t="s">
        <v>1857</v>
      </c>
      <c r="L51" t="str">
        <f>IF(SiparişlerTablosu[[#This Row],[Toplam Tutar]]&gt;20000,"Preminum",IF(SiparişlerTablosu[[#This Row],[Toplam Tutar]]&gt;10000,"Gold","Silver"))</f>
        <v>Silver</v>
      </c>
    </row>
    <row r="52" spans="1:12" x14ac:dyDescent="0.3">
      <c r="A52" s="2">
        <v>43934</v>
      </c>
      <c r="B52" s="1">
        <v>0.46666666666666667</v>
      </c>
      <c r="C52" t="s">
        <v>78</v>
      </c>
      <c r="D52" t="s">
        <v>997</v>
      </c>
      <c r="E52" t="s">
        <v>27</v>
      </c>
      <c r="F52" t="s">
        <v>46</v>
      </c>
      <c r="G52" s="3">
        <f>INDEX([1]Ürün_Fiyatları!$A$1:$B$16,MATCH(SiparişlerTablosu[[#This Row],[Ürün]],[1]Ürün_Fiyatları!$B$1:$B$16,0),1)</f>
        <v>3650</v>
      </c>
      <c r="H52">
        <v>8</v>
      </c>
      <c r="I52" t="s">
        <v>944</v>
      </c>
      <c r="J52" s="3">
        <f>SiparişlerTablosu[[#This Row],[Birim Fiyat]]*SiparişlerTablosu[[#This Row],[Adet]]</f>
        <v>29200</v>
      </c>
      <c r="K52" t="s">
        <v>1859</v>
      </c>
      <c r="L52" t="str">
        <f>IF(SiparişlerTablosu[[#This Row],[Toplam Tutar]]&gt;20000,"Preminum",IF(SiparişlerTablosu[[#This Row],[Toplam Tutar]]&gt;10000,"Gold","Silver"))</f>
        <v>Preminum</v>
      </c>
    </row>
    <row r="53" spans="1:12" x14ac:dyDescent="0.3">
      <c r="A53" s="2">
        <v>43973</v>
      </c>
      <c r="B53" s="1">
        <v>0.73541666666666672</v>
      </c>
      <c r="C53" t="s">
        <v>79</v>
      </c>
      <c r="D53" t="s">
        <v>998</v>
      </c>
      <c r="E53" t="s">
        <v>10</v>
      </c>
      <c r="F53" t="s">
        <v>32</v>
      </c>
      <c r="G53" s="3">
        <f>INDEX([1]Ürün_Fiyatları!$A$1:$B$16,MATCH(SiparişlerTablosu[[#This Row],[Ürün]],[1]Ürün_Fiyatları!$B$1:$B$16,0),1)</f>
        <v>230</v>
      </c>
      <c r="H53">
        <v>4</v>
      </c>
      <c r="I53" t="s">
        <v>944</v>
      </c>
      <c r="J53" s="3">
        <f>SiparişlerTablosu[[#This Row],[Birim Fiyat]]*SiparişlerTablosu[[#This Row],[Adet]]</f>
        <v>920</v>
      </c>
      <c r="K53" t="s">
        <v>1858</v>
      </c>
      <c r="L53" t="str">
        <f>IF(SiparişlerTablosu[[#This Row],[Toplam Tutar]]&gt;20000,"Preminum",IF(SiparişlerTablosu[[#This Row],[Toplam Tutar]]&gt;10000,"Gold","Silver"))</f>
        <v>Silver</v>
      </c>
    </row>
    <row r="54" spans="1:12" x14ac:dyDescent="0.3">
      <c r="A54" s="2">
        <v>44128</v>
      </c>
      <c r="B54" s="1">
        <v>0.83333333333333337</v>
      </c>
      <c r="C54" t="s">
        <v>80</v>
      </c>
      <c r="D54" t="s">
        <v>999</v>
      </c>
      <c r="E54" t="s">
        <v>27</v>
      </c>
      <c r="F54" t="s">
        <v>15</v>
      </c>
      <c r="G54" s="3">
        <f>INDEX([1]Ürün_Fiyatları!$A$1:$B$16,MATCH(SiparişlerTablosu[[#This Row],[Ürün]],[1]Ürün_Fiyatları!$B$1:$B$16,0),1)</f>
        <v>250</v>
      </c>
      <c r="H54">
        <v>5</v>
      </c>
      <c r="I54" t="s">
        <v>8</v>
      </c>
      <c r="J54" s="3">
        <f>SiparişlerTablosu[[#This Row],[Birim Fiyat]]*SiparişlerTablosu[[#This Row],[Adet]]</f>
        <v>1250</v>
      </c>
      <c r="K54" t="s">
        <v>1857</v>
      </c>
      <c r="L54" t="str">
        <f>IF(SiparişlerTablosu[[#This Row],[Toplam Tutar]]&gt;20000,"Preminum",IF(SiparişlerTablosu[[#This Row],[Toplam Tutar]]&gt;10000,"Gold","Silver"))</f>
        <v>Silver</v>
      </c>
    </row>
    <row r="55" spans="1:12" x14ac:dyDescent="0.3">
      <c r="A55" s="2">
        <v>44149</v>
      </c>
      <c r="B55" s="1">
        <v>0.67847222222222225</v>
      </c>
      <c r="C55" t="s">
        <v>81</v>
      </c>
      <c r="D55" t="s">
        <v>1000</v>
      </c>
      <c r="E55" t="s">
        <v>10</v>
      </c>
      <c r="F55" t="s">
        <v>21</v>
      </c>
      <c r="G55" s="3">
        <f>INDEX([1]Ürün_Fiyatları!$A$1:$B$16,MATCH(SiparişlerTablosu[[#This Row],[Ürün]],[1]Ürün_Fiyatları!$B$1:$B$16,0),1)</f>
        <v>850</v>
      </c>
      <c r="H55">
        <v>5</v>
      </c>
      <c r="I55" t="s">
        <v>82</v>
      </c>
      <c r="J55" s="3">
        <f>SiparişlerTablosu[[#This Row],[Birim Fiyat]]*SiparişlerTablosu[[#This Row],[Adet]]</f>
        <v>4250</v>
      </c>
      <c r="K55" t="s">
        <v>1859</v>
      </c>
      <c r="L55" t="str">
        <f>IF(SiparişlerTablosu[[#This Row],[Toplam Tutar]]&gt;20000,"Preminum",IF(SiparişlerTablosu[[#This Row],[Toplam Tutar]]&gt;10000,"Gold","Silver"))</f>
        <v>Silver</v>
      </c>
    </row>
    <row r="56" spans="1:12" x14ac:dyDescent="0.3">
      <c r="A56" s="2">
        <v>44110</v>
      </c>
      <c r="B56" s="1">
        <v>0.79722222222222228</v>
      </c>
      <c r="C56" t="s">
        <v>83</v>
      </c>
      <c r="D56" t="s">
        <v>1001</v>
      </c>
      <c r="E56" t="s">
        <v>38</v>
      </c>
      <c r="F56" t="s">
        <v>35</v>
      </c>
      <c r="G56" s="3">
        <f>INDEX([1]Ürün_Fiyatları!$A$1:$B$16,MATCH(SiparişlerTablosu[[#This Row],[Ürün]],[1]Ürün_Fiyatları!$B$1:$B$16,0),1)</f>
        <v>1240</v>
      </c>
      <c r="H56">
        <v>3</v>
      </c>
      <c r="I56" t="s">
        <v>8</v>
      </c>
      <c r="J56" s="3">
        <f>SiparişlerTablosu[[#This Row],[Birim Fiyat]]*SiparişlerTablosu[[#This Row],[Adet]]</f>
        <v>3720</v>
      </c>
      <c r="K56" t="s">
        <v>1858</v>
      </c>
      <c r="L56" t="str">
        <f>IF(SiparişlerTablosu[[#This Row],[Toplam Tutar]]&gt;20000,"Preminum",IF(SiparişlerTablosu[[#This Row],[Toplam Tutar]]&gt;10000,"Gold","Silver"))</f>
        <v>Silver</v>
      </c>
    </row>
    <row r="57" spans="1:12" x14ac:dyDescent="0.3">
      <c r="A57" s="2">
        <v>43911</v>
      </c>
      <c r="B57" s="1">
        <v>0.75694444444444442</v>
      </c>
      <c r="C57" t="s">
        <v>84</v>
      </c>
      <c r="D57" t="s">
        <v>1002</v>
      </c>
      <c r="E57" t="s">
        <v>40</v>
      </c>
      <c r="F57" t="s">
        <v>15</v>
      </c>
      <c r="G57" s="3">
        <f>INDEX([1]Ürün_Fiyatları!$A$1:$B$16,MATCH(SiparişlerTablosu[[#This Row],[Ürün]],[1]Ürün_Fiyatları!$B$1:$B$16,0),1)</f>
        <v>250</v>
      </c>
      <c r="H57">
        <v>9</v>
      </c>
      <c r="I57" t="s">
        <v>944</v>
      </c>
      <c r="J57" s="3">
        <f>SiparişlerTablosu[[#This Row],[Birim Fiyat]]*SiparişlerTablosu[[#This Row],[Adet]]</f>
        <v>2250</v>
      </c>
      <c r="K57" t="s">
        <v>1857</v>
      </c>
      <c r="L57" t="str">
        <f>IF(SiparişlerTablosu[[#This Row],[Toplam Tutar]]&gt;20000,"Preminum",IF(SiparişlerTablosu[[#This Row],[Toplam Tutar]]&gt;10000,"Gold","Silver"))</f>
        <v>Silver</v>
      </c>
    </row>
    <row r="58" spans="1:12" x14ac:dyDescent="0.3">
      <c r="A58" s="2">
        <v>43895</v>
      </c>
      <c r="B58" s="1">
        <v>0.56111111111111112</v>
      </c>
      <c r="C58" t="s">
        <v>85</v>
      </c>
      <c r="D58" t="s">
        <v>1003</v>
      </c>
      <c r="E58" t="s">
        <v>27</v>
      </c>
      <c r="F58" t="s">
        <v>46</v>
      </c>
      <c r="G58" s="3">
        <f>INDEX([1]Ürün_Fiyatları!$A$1:$B$16,MATCH(SiparişlerTablosu[[#This Row],[Ürün]],[1]Ürün_Fiyatları!$B$1:$B$16,0),1)</f>
        <v>3650</v>
      </c>
      <c r="H58">
        <v>8</v>
      </c>
      <c r="I58" t="s">
        <v>12</v>
      </c>
      <c r="J58" s="3">
        <f>SiparişlerTablosu[[#This Row],[Birim Fiyat]]*SiparişlerTablosu[[#This Row],[Adet]]</f>
        <v>29200</v>
      </c>
      <c r="K58" t="s">
        <v>1857</v>
      </c>
      <c r="L58" t="str">
        <f>IF(SiparişlerTablosu[[#This Row],[Toplam Tutar]]&gt;20000,"Preminum",IF(SiparişlerTablosu[[#This Row],[Toplam Tutar]]&gt;10000,"Gold","Silver"))</f>
        <v>Preminum</v>
      </c>
    </row>
    <row r="59" spans="1:12" x14ac:dyDescent="0.3">
      <c r="A59" s="2">
        <v>43961</v>
      </c>
      <c r="B59" s="1">
        <v>0.56458333333333333</v>
      </c>
      <c r="C59" t="s">
        <v>86</v>
      </c>
      <c r="D59" t="s">
        <v>1004</v>
      </c>
      <c r="E59" t="s">
        <v>14</v>
      </c>
      <c r="F59" t="s">
        <v>41</v>
      </c>
      <c r="G59" s="3">
        <f>INDEX([1]Ürün_Fiyatları!$A$1:$B$16,MATCH(SiparişlerTablosu[[#This Row],[Ürün]],[1]Ürün_Fiyatları!$B$1:$B$16,0),1)</f>
        <v>75</v>
      </c>
      <c r="H59">
        <v>3</v>
      </c>
      <c r="I59" t="s">
        <v>944</v>
      </c>
      <c r="J59" s="3">
        <f>SiparişlerTablosu[[#This Row],[Birim Fiyat]]*SiparişlerTablosu[[#This Row],[Adet]]</f>
        <v>225</v>
      </c>
      <c r="K59" t="s">
        <v>1858</v>
      </c>
      <c r="L59" t="str">
        <f>IF(SiparişlerTablosu[[#This Row],[Toplam Tutar]]&gt;20000,"Preminum",IF(SiparişlerTablosu[[#This Row],[Toplam Tutar]]&gt;10000,"Gold","Silver"))</f>
        <v>Silver</v>
      </c>
    </row>
    <row r="60" spans="1:12" x14ac:dyDescent="0.3">
      <c r="A60" s="2">
        <v>44130</v>
      </c>
      <c r="B60" s="1">
        <v>0.39513888888888887</v>
      </c>
      <c r="C60" t="s">
        <v>87</v>
      </c>
      <c r="D60" t="s">
        <v>1005</v>
      </c>
      <c r="E60" t="s">
        <v>6</v>
      </c>
      <c r="F60" t="s">
        <v>41</v>
      </c>
      <c r="G60" s="3">
        <f>INDEX([1]Ürün_Fiyatları!$A$1:$B$16,MATCH(SiparişlerTablosu[[#This Row],[Ürün]],[1]Ürün_Fiyatları!$B$1:$B$16,0),1)</f>
        <v>75</v>
      </c>
      <c r="H60">
        <v>8</v>
      </c>
      <c r="I60" t="s">
        <v>8</v>
      </c>
      <c r="J60" s="3">
        <f>SiparişlerTablosu[[#This Row],[Birim Fiyat]]*SiparişlerTablosu[[#This Row],[Adet]]</f>
        <v>600</v>
      </c>
      <c r="K60" t="s">
        <v>1859</v>
      </c>
      <c r="L60" t="str">
        <f>IF(SiparişlerTablosu[[#This Row],[Toplam Tutar]]&gt;20000,"Preminum",IF(SiparişlerTablosu[[#This Row],[Toplam Tutar]]&gt;10000,"Gold","Silver"))</f>
        <v>Silver</v>
      </c>
    </row>
    <row r="61" spans="1:12" x14ac:dyDescent="0.3">
      <c r="A61" s="2">
        <v>44082</v>
      </c>
      <c r="B61" s="1">
        <v>0.7368055555555556</v>
      </c>
      <c r="C61" t="s">
        <v>88</v>
      </c>
      <c r="D61" t="s">
        <v>1006</v>
      </c>
      <c r="E61" t="s">
        <v>10</v>
      </c>
      <c r="F61" t="s">
        <v>7</v>
      </c>
      <c r="G61" s="3">
        <f>INDEX([1]Ürün_Fiyatları!$A$1:$B$16,MATCH(SiparişlerTablosu[[#This Row],[Ürün]],[1]Ürün_Fiyatları!$B$1:$B$16,0),1)</f>
        <v>620</v>
      </c>
      <c r="H61">
        <v>7</v>
      </c>
      <c r="I61" t="s">
        <v>12</v>
      </c>
      <c r="J61" s="3">
        <f>SiparişlerTablosu[[#This Row],[Birim Fiyat]]*SiparişlerTablosu[[#This Row],[Adet]]</f>
        <v>4340</v>
      </c>
      <c r="K61" t="s">
        <v>1857</v>
      </c>
      <c r="L61" t="str">
        <f>IF(SiparişlerTablosu[[#This Row],[Toplam Tutar]]&gt;20000,"Preminum",IF(SiparişlerTablosu[[#This Row],[Toplam Tutar]]&gt;10000,"Gold","Silver"))</f>
        <v>Silver</v>
      </c>
    </row>
    <row r="62" spans="1:12" x14ac:dyDescent="0.3">
      <c r="A62" s="2">
        <v>44097</v>
      </c>
      <c r="B62" s="1">
        <v>0.52638888888888891</v>
      </c>
      <c r="C62" t="s">
        <v>89</v>
      </c>
      <c r="D62" t="s">
        <v>1007</v>
      </c>
      <c r="E62" t="s">
        <v>14</v>
      </c>
      <c r="F62" t="s">
        <v>21</v>
      </c>
      <c r="G62" s="3">
        <f>INDEX([1]Ürün_Fiyatları!$A$1:$B$16,MATCH(SiparişlerTablosu[[#This Row],[Ürün]],[1]Ürün_Fiyatları!$B$1:$B$16,0),1)</f>
        <v>850</v>
      </c>
      <c r="H62">
        <v>4</v>
      </c>
      <c r="I62" t="s">
        <v>8</v>
      </c>
      <c r="J62" s="3">
        <f>SiparişlerTablosu[[#This Row],[Birim Fiyat]]*SiparişlerTablosu[[#This Row],[Adet]]</f>
        <v>3400</v>
      </c>
      <c r="K62" t="s">
        <v>1859</v>
      </c>
      <c r="L62" t="str">
        <f>IF(SiparişlerTablosu[[#This Row],[Toplam Tutar]]&gt;20000,"Preminum",IF(SiparişlerTablosu[[#This Row],[Toplam Tutar]]&gt;10000,"Gold","Silver"))</f>
        <v>Silver</v>
      </c>
    </row>
    <row r="63" spans="1:12" x14ac:dyDescent="0.3">
      <c r="A63" s="2">
        <v>43913</v>
      </c>
      <c r="B63" s="1">
        <v>0.62083333333333335</v>
      </c>
      <c r="C63" t="s">
        <v>90</v>
      </c>
      <c r="D63" t="s">
        <v>1008</v>
      </c>
      <c r="E63" t="s">
        <v>19</v>
      </c>
      <c r="F63" t="s">
        <v>35</v>
      </c>
      <c r="G63" s="3">
        <f>INDEX([1]Ürün_Fiyatları!$A$1:$B$16,MATCH(SiparişlerTablosu[[#This Row],[Ürün]],[1]Ürün_Fiyatları!$B$1:$B$16,0),1)</f>
        <v>1240</v>
      </c>
      <c r="H63">
        <v>10</v>
      </c>
      <c r="I63" t="s">
        <v>944</v>
      </c>
      <c r="J63" s="3">
        <f>SiparişlerTablosu[[#This Row],[Birim Fiyat]]*SiparişlerTablosu[[#This Row],[Adet]]</f>
        <v>12400</v>
      </c>
      <c r="K63" t="s">
        <v>1857</v>
      </c>
      <c r="L63" t="str">
        <f>IF(SiparişlerTablosu[[#This Row],[Toplam Tutar]]&gt;20000,"Preminum",IF(SiparişlerTablosu[[#This Row],[Toplam Tutar]]&gt;10000,"Gold","Silver"))</f>
        <v>Gold</v>
      </c>
    </row>
    <row r="64" spans="1:12" x14ac:dyDescent="0.3">
      <c r="A64" s="2">
        <v>43836</v>
      </c>
      <c r="B64" s="1">
        <v>0.6791666666666667</v>
      </c>
      <c r="C64" t="s">
        <v>91</v>
      </c>
      <c r="D64" t="s">
        <v>1009</v>
      </c>
      <c r="E64" t="s">
        <v>34</v>
      </c>
      <c r="F64" t="s">
        <v>23</v>
      </c>
      <c r="G64" s="3">
        <f>INDEX([1]Ürün_Fiyatları!$A$1:$B$16,MATCH(SiparişlerTablosu[[#This Row],[Ürün]],[1]Ürün_Fiyatları!$B$1:$B$16,0),1)</f>
        <v>5600</v>
      </c>
      <c r="H64">
        <v>10</v>
      </c>
      <c r="I64" t="s">
        <v>944</v>
      </c>
      <c r="J64" s="3">
        <f>SiparişlerTablosu[[#This Row],[Birim Fiyat]]*SiparişlerTablosu[[#This Row],[Adet]]</f>
        <v>56000</v>
      </c>
      <c r="K64" t="s">
        <v>1857</v>
      </c>
      <c r="L64" t="str">
        <f>IF(SiparişlerTablosu[[#This Row],[Toplam Tutar]]&gt;20000,"Preminum",IF(SiparişlerTablosu[[#This Row],[Toplam Tutar]]&gt;10000,"Gold","Silver"))</f>
        <v>Preminum</v>
      </c>
    </row>
    <row r="65" spans="1:12" x14ac:dyDescent="0.3">
      <c r="A65" s="2">
        <v>44159</v>
      </c>
      <c r="B65" s="1">
        <v>0.34166666666666667</v>
      </c>
      <c r="C65" t="s">
        <v>92</v>
      </c>
      <c r="D65" t="s">
        <v>1010</v>
      </c>
      <c r="E65" t="s">
        <v>34</v>
      </c>
      <c r="F65" t="s">
        <v>21</v>
      </c>
      <c r="G65" s="3">
        <f>INDEX([1]Ürün_Fiyatları!$A$1:$B$16,MATCH(SiparişlerTablosu[[#This Row],[Ürün]],[1]Ürün_Fiyatları!$B$1:$B$16,0),1)</f>
        <v>850</v>
      </c>
      <c r="H65">
        <v>6</v>
      </c>
      <c r="I65" t="s">
        <v>944</v>
      </c>
      <c r="J65" s="3">
        <f>SiparişlerTablosu[[#This Row],[Birim Fiyat]]*SiparişlerTablosu[[#This Row],[Adet]]</f>
        <v>5100</v>
      </c>
      <c r="K65" t="s">
        <v>1857</v>
      </c>
      <c r="L65" t="str">
        <f>IF(SiparişlerTablosu[[#This Row],[Toplam Tutar]]&gt;20000,"Preminum",IF(SiparişlerTablosu[[#This Row],[Toplam Tutar]]&gt;10000,"Gold","Silver"))</f>
        <v>Silver</v>
      </c>
    </row>
    <row r="66" spans="1:12" x14ac:dyDescent="0.3">
      <c r="A66" s="2">
        <v>43889</v>
      </c>
      <c r="B66" s="1">
        <v>0.7</v>
      </c>
      <c r="C66" t="s">
        <v>93</v>
      </c>
      <c r="D66" t="s">
        <v>1011</v>
      </c>
      <c r="E66" t="s">
        <v>6</v>
      </c>
      <c r="F66" t="s">
        <v>41</v>
      </c>
      <c r="G66" s="3">
        <f>INDEX([1]Ürün_Fiyatları!$A$1:$B$16,MATCH(SiparişlerTablosu[[#This Row],[Ürün]],[1]Ürün_Fiyatları!$B$1:$B$16,0),1)</f>
        <v>75</v>
      </c>
      <c r="H66">
        <v>9</v>
      </c>
      <c r="I66" t="s">
        <v>8</v>
      </c>
      <c r="J66" s="3">
        <f>SiparişlerTablosu[[#This Row],[Birim Fiyat]]*SiparişlerTablosu[[#This Row],[Adet]]</f>
        <v>675</v>
      </c>
      <c r="K66" t="s">
        <v>1859</v>
      </c>
      <c r="L66" t="str">
        <f>IF(SiparişlerTablosu[[#This Row],[Toplam Tutar]]&gt;20000,"Preminum",IF(SiparişlerTablosu[[#This Row],[Toplam Tutar]]&gt;10000,"Gold","Silver"))</f>
        <v>Silver</v>
      </c>
    </row>
    <row r="67" spans="1:12" x14ac:dyDescent="0.3">
      <c r="A67" s="2">
        <v>43891</v>
      </c>
      <c r="B67" s="1">
        <v>0.5625</v>
      </c>
      <c r="C67" t="s">
        <v>94</v>
      </c>
      <c r="D67" t="s">
        <v>1012</v>
      </c>
      <c r="E67" t="s">
        <v>14</v>
      </c>
      <c r="F67" t="s">
        <v>46</v>
      </c>
      <c r="G67" s="3">
        <f>INDEX([1]Ürün_Fiyatları!$A$1:$B$16,MATCH(SiparişlerTablosu[[#This Row],[Ürün]],[1]Ürün_Fiyatları!$B$1:$B$16,0),1)</f>
        <v>3650</v>
      </c>
      <c r="H67">
        <v>8</v>
      </c>
      <c r="I67" t="s">
        <v>944</v>
      </c>
      <c r="J67" s="3">
        <f>SiparişlerTablosu[[#This Row],[Birim Fiyat]]*SiparişlerTablosu[[#This Row],[Adet]]</f>
        <v>29200</v>
      </c>
      <c r="K67" t="s">
        <v>1857</v>
      </c>
      <c r="L67" t="str">
        <f>IF(SiparişlerTablosu[[#This Row],[Toplam Tutar]]&gt;20000,"Preminum",IF(SiparişlerTablosu[[#This Row],[Toplam Tutar]]&gt;10000,"Gold","Silver"))</f>
        <v>Preminum</v>
      </c>
    </row>
    <row r="68" spans="1:12" x14ac:dyDescent="0.3">
      <c r="A68" s="2">
        <v>44066</v>
      </c>
      <c r="B68" s="1">
        <v>0.82916666666666672</v>
      </c>
      <c r="C68" t="s">
        <v>95</v>
      </c>
      <c r="D68" t="s">
        <v>1013</v>
      </c>
      <c r="E68" t="s">
        <v>27</v>
      </c>
      <c r="F68" t="s">
        <v>11</v>
      </c>
      <c r="G68" s="3">
        <f>INDEX([1]Ürün_Fiyatları!$A$1:$B$16,MATCH(SiparişlerTablosu[[#This Row],[Ürün]],[1]Ürün_Fiyatları!$B$1:$B$16,0),1)</f>
        <v>2400</v>
      </c>
      <c r="H68">
        <v>10</v>
      </c>
      <c r="I68" t="s">
        <v>944</v>
      </c>
      <c r="J68" s="3">
        <f>SiparişlerTablosu[[#This Row],[Birim Fiyat]]*SiparişlerTablosu[[#This Row],[Adet]]</f>
        <v>24000</v>
      </c>
      <c r="K68" t="s">
        <v>1859</v>
      </c>
      <c r="L68" t="str">
        <f>IF(SiparişlerTablosu[[#This Row],[Toplam Tutar]]&gt;20000,"Preminum",IF(SiparişlerTablosu[[#This Row],[Toplam Tutar]]&gt;10000,"Gold","Silver"))</f>
        <v>Preminum</v>
      </c>
    </row>
    <row r="69" spans="1:12" x14ac:dyDescent="0.3">
      <c r="A69" s="2">
        <v>44005</v>
      </c>
      <c r="B69" s="1">
        <v>0.91666666666666663</v>
      </c>
      <c r="C69" t="s">
        <v>96</v>
      </c>
      <c r="D69" t="s">
        <v>1014</v>
      </c>
      <c r="E69" t="s">
        <v>34</v>
      </c>
      <c r="F69" t="s">
        <v>52</v>
      </c>
      <c r="G69" s="3">
        <f>INDEX([1]Ürün_Fiyatları!$A$1:$B$16,MATCH(SiparişlerTablosu[[#This Row],[Ürün]],[1]Ürün_Fiyatları!$B$1:$B$16,0),1)</f>
        <v>25</v>
      </c>
      <c r="H69">
        <v>6</v>
      </c>
      <c r="I69" t="s">
        <v>944</v>
      </c>
      <c r="J69" s="3">
        <f>SiparişlerTablosu[[#This Row],[Birim Fiyat]]*SiparişlerTablosu[[#This Row],[Adet]]</f>
        <v>150</v>
      </c>
      <c r="K69" t="s">
        <v>1859</v>
      </c>
      <c r="L69" t="str">
        <f>IF(SiparişlerTablosu[[#This Row],[Toplam Tutar]]&gt;20000,"Preminum",IF(SiparişlerTablosu[[#This Row],[Toplam Tutar]]&gt;10000,"Gold","Silver"))</f>
        <v>Silver</v>
      </c>
    </row>
    <row r="70" spans="1:12" x14ac:dyDescent="0.3">
      <c r="A70" s="2">
        <v>44123</v>
      </c>
      <c r="B70" s="1">
        <v>0.59583333333333333</v>
      </c>
      <c r="C70" t="s">
        <v>97</v>
      </c>
      <c r="D70" t="s">
        <v>1015</v>
      </c>
      <c r="E70" t="s">
        <v>38</v>
      </c>
      <c r="F70" t="s">
        <v>52</v>
      </c>
      <c r="G70" s="3">
        <f>INDEX([1]Ürün_Fiyatları!$A$1:$B$16,MATCH(SiparişlerTablosu[[#This Row],[Ürün]],[1]Ürün_Fiyatları!$B$1:$B$16,0),1)</f>
        <v>25</v>
      </c>
      <c r="H70">
        <v>4</v>
      </c>
      <c r="I70" t="s">
        <v>944</v>
      </c>
      <c r="J70" s="3">
        <f>SiparişlerTablosu[[#This Row],[Birim Fiyat]]*SiparişlerTablosu[[#This Row],[Adet]]</f>
        <v>100</v>
      </c>
      <c r="K70" t="s">
        <v>1859</v>
      </c>
      <c r="L70" t="str">
        <f>IF(SiparişlerTablosu[[#This Row],[Toplam Tutar]]&gt;20000,"Preminum",IF(SiparişlerTablosu[[#This Row],[Toplam Tutar]]&gt;10000,"Gold","Silver"))</f>
        <v>Silver</v>
      </c>
    </row>
    <row r="71" spans="1:12" x14ac:dyDescent="0.3">
      <c r="A71" s="2">
        <v>44151</v>
      </c>
      <c r="B71" s="1">
        <v>0.35069444444444442</v>
      </c>
      <c r="C71" t="s">
        <v>98</v>
      </c>
      <c r="D71" t="s">
        <v>1016</v>
      </c>
      <c r="E71" t="s">
        <v>38</v>
      </c>
      <c r="F71" t="s">
        <v>41</v>
      </c>
      <c r="G71" s="3">
        <f>INDEX([1]Ürün_Fiyatları!$A$1:$B$16,MATCH(SiparişlerTablosu[[#This Row],[Ürün]],[1]Ürün_Fiyatları!$B$1:$B$16,0),1)</f>
        <v>75</v>
      </c>
      <c r="H71">
        <v>4</v>
      </c>
      <c r="I71" t="s">
        <v>12</v>
      </c>
      <c r="J71" s="3">
        <f>SiparişlerTablosu[[#This Row],[Birim Fiyat]]*SiparişlerTablosu[[#This Row],[Adet]]</f>
        <v>300</v>
      </c>
      <c r="K71" t="s">
        <v>1859</v>
      </c>
      <c r="L71" t="str">
        <f>IF(SiparişlerTablosu[[#This Row],[Toplam Tutar]]&gt;20000,"Preminum",IF(SiparişlerTablosu[[#This Row],[Toplam Tutar]]&gt;10000,"Gold","Silver"))</f>
        <v>Silver</v>
      </c>
    </row>
    <row r="72" spans="1:12" x14ac:dyDescent="0.3">
      <c r="A72" s="2">
        <v>44151</v>
      </c>
      <c r="B72" s="1">
        <v>0.58958333333333335</v>
      </c>
      <c r="C72" t="s">
        <v>99</v>
      </c>
      <c r="D72" t="s">
        <v>1017</v>
      </c>
      <c r="E72" t="s">
        <v>10</v>
      </c>
      <c r="F72" t="s">
        <v>7</v>
      </c>
      <c r="G72" s="3">
        <f>INDEX([1]Ürün_Fiyatları!$A$1:$B$16,MATCH(SiparişlerTablosu[[#This Row],[Ürün]],[1]Ürün_Fiyatları!$B$1:$B$16,0),1)</f>
        <v>620</v>
      </c>
      <c r="H72">
        <v>3</v>
      </c>
      <c r="I72" t="s">
        <v>12</v>
      </c>
      <c r="J72" s="3">
        <f>SiparişlerTablosu[[#This Row],[Birim Fiyat]]*SiparişlerTablosu[[#This Row],[Adet]]</f>
        <v>1860</v>
      </c>
      <c r="K72" t="s">
        <v>1858</v>
      </c>
      <c r="L72" t="str">
        <f>IF(SiparişlerTablosu[[#This Row],[Toplam Tutar]]&gt;20000,"Preminum",IF(SiparişlerTablosu[[#This Row],[Toplam Tutar]]&gt;10000,"Gold","Silver"))</f>
        <v>Silver</v>
      </c>
    </row>
    <row r="73" spans="1:12" x14ac:dyDescent="0.3">
      <c r="A73" s="2">
        <v>44179</v>
      </c>
      <c r="B73" s="1">
        <v>0.85833333333333328</v>
      </c>
      <c r="C73" t="s">
        <v>100</v>
      </c>
      <c r="D73" t="s">
        <v>1018</v>
      </c>
      <c r="E73" t="s">
        <v>943</v>
      </c>
      <c r="F73" t="s">
        <v>35</v>
      </c>
      <c r="G73" s="3">
        <f>INDEX([1]Ürün_Fiyatları!$A$1:$B$16,MATCH(SiparişlerTablosu[[#This Row],[Ürün]],[1]Ürün_Fiyatları!$B$1:$B$16,0),1)</f>
        <v>1240</v>
      </c>
      <c r="H73">
        <v>6</v>
      </c>
      <c r="I73" t="s">
        <v>944</v>
      </c>
      <c r="J73" s="3">
        <f>SiparişlerTablosu[[#This Row],[Birim Fiyat]]*SiparişlerTablosu[[#This Row],[Adet]]</f>
        <v>7440</v>
      </c>
      <c r="K73" t="s">
        <v>1857</v>
      </c>
      <c r="L73" t="str">
        <f>IF(SiparişlerTablosu[[#This Row],[Toplam Tutar]]&gt;20000,"Preminum",IF(SiparişlerTablosu[[#This Row],[Toplam Tutar]]&gt;10000,"Gold","Silver"))</f>
        <v>Silver</v>
      </c>
    </row>
    <row r="74" spans="1:12" x14ac:dyDescent="0.3">
      <c r="A74" s="2">
        <v>44086</v>
      </c>
      <c r="B74" s="1">
        <v>0.59444444444444444</v>
      </c>
      <c r="C74" t="s">
        <v>101</v>
      </c>
      <c r="D74" t="s">
        <v>1019</v>
      </c>
      <c r="E74" t="s">
        <v>38</v>
      </c>
      <c r="F74" t="s">
        <v>945</v>
      </c>
      <c r="G74" s="3">
        <f>INDEX([1]Ürün_Fiyatları!$A$1:$B$16,MATCH(SiparişlerTablosu[[#This Row],[Ürün]],[1]Ürün_Fiyatları!$B$1:$B$16,0),1)</f>
        <v>8740</v>
      </c>
      <c r="H74">
        <v>10</v>
      </c>
      <c r="I74" t="s">
        <v>944</v>
      </c>
      <c r="J74" s="3">
        <f>SiparişlerTablosu[[#This Row],[Birim Fiyat]]*SiparişlerTablosu[[#This Row],[Adet]]</f>
        <v>87400</v>
      </c>
      <c r="K74" t="s">
        <v>1858</v>
      </c>
      <c r="L74" t="str">
        <f>IF(SiparişlerTablosu[[#This Row],[Toplam Tutar]]&gt;20000,"Preminum",IF(SiparişlerTablosu[[#This Row],[Toplam Tutar]]&gt;10000,"Gold","Silver"))</f>
        <v>Preminum</v>
      </c>
    </row>
    <row r="75" spans="1:12" x14ac:dyDescent="0.3">
      <c r="A75" s="2">
        <v>44067</v>
      </c>
      <c r="B75" s="1">
        <v>0.55069444444444449</v>
      </c>
      <c r="C75" t="s">
        <v>102</v>
      </c>
      <c r="D75" t="s">
        <v>1020</v>
      </c>
      <c r="E75" t="s">
        <v>27</v>
      </c>
      <c r="F75" t="s">
        <v>46</v>
      </c>
      <c r="G75" s="3">
        <f>INDEX([1]Ürün_Fiyatları!$A$1:$B$16,MATCH(SiparişlerTablosu[[#This Row],[Ürün]],[1]Ürün_Fiyatları!$B$1:$B$16,0),1)</f>
        <v>3650</v>
      </c>
      <c r="H75">
        <v>3</v>
      </c>
      <c r="I75" t="s">
        <v>944</v>
      </c>
      <c r="J75" s="3">
        <f>SiparişlerTablosu[[#This Row],[Birim Fiyat]]*SiparişlerTablosu[[#This Row],[Adet]]</f>
        <v>10950</v>
      </c>
      <c r="K75" t="s">
        <v>1857</v>
      </c>
      <c r="L75" t="str">
        <f>IF(SiparişlerTablosu[[#This Row],[Toplam Tutar]]&gt;20000,"Preminum",IF(SiparişlerTablosu[[#This Row],[Toplam Tutar]]&gt;10000,"Gold","Silver"))</f>
        <v>Gold</v>
      </c>
    </row>
    <row r="76" spans="1:12" x14ac:dyDescent="0.3">
      <c r="A76" s="2">
        <v>44156</v>
      </c>
      <c r="B76" s="1">
        <v>0.94513888888888886</v>
      </c>
      <c r="C76" t="s">
        <v>103</v>
      </c>
      <c r="D76" t="s">
        <v>1021</v>
      </c>
      <c r="E76" t="s">
        <v>943</v>
      </c>
      <c r="F76" t="s">
        <v>23</v>
      </c>
      <c r="G76" s="3">
        <f>INDEX([1]Ürün_Fiyatları!$A$1:$B$16,MATCH(SiparişlerTablosu[[#This Row],[Ürün]],[1]Ürün_Fiyatları!$B$1:$B$16,0),1)</f>
        <v>5600</v>
      </c>
      <c r="H76">
        <v>8</v>
      </c>
      <c r="I76" t="s">
        <v>944</v>
      </c>
      <c r="J76" s="3">
        <f>SiparişlerTablosu[[#This Row],[Birim Fiyat]]*SiparişlerTablosu[[#This Row],[Adet]]</f>
        <v>44800</v>
      </c>
      <c r="K76" t="s">
        <v>1857</v>
      </c>
      <c r="L76" t="str">
        <f>IF(SiparişlerTablosu[[#This Row],[Toplam Tutar]]&gt;20000,"Preminum",IF(SiparişlerTablosu[[#This Row],[Toplam Tutar]]&gt;10000,"Gold","Silver"))</f>
        <v>Preminum</v>
      </c>
    </row>
    <row r="77" spans="1:12" x14ac:dyDescent="0.3">
      <c r="A77" s="2">
        <v>43885</v>
      </c>
      <c r="B77" s="1">
        <v>0.70138888888888884</v>
      </c>
      <c r="C77" t="s">
        <v>104</v>
      </c>
      <c r="D77" t="s">
        <v>1022</v>
      </c>
      <c r="E77" t="s">
        <v>34</v>
      </c>
      <c r="F77" t="s">
        <v>15</v>
      </c>
      <c r="G77" s="3">
        <f>INDEX([1]Ürün_Fiyatları!$A$1:$B$16,MATCH(SiparişlerTablosu[[#This Row],[Ürün]],[1]Ürün_Fiyatları!$B$1:$B$16,0),1)</f>
        <v>250</v>
      </c>
      <c r="H77">
        <v>8</v>
      </c>
      <c r="I77" t="s">
        <v>944</v>
      </c>
      <c r="J77" s="3">
        <f>SiparişlerTablosu[[#This Row],[Birim Fiyat]]*SiparişlerTablosu[[#This Row],[Adet]]</f>
        <v>2000</v>
      </c>
      <c r="K77" t="s">
        <v>1857</v>
      </c>
      <c r="L77" t="str">
        <f>IF(SiparişlerTablosu[[#This Row],[Toplam Tutar]]&gt;20000,"Preminum",IF(SiparişlerTablosu[[#This Row],[Toplam Tutar]]&gt;10000,"Gold","Silver"))</f>
        <v>Silver</v>
      </c>
    </row>
    <row r="78" spans="1:12" x14ac:dyDescent="0.3">
      <c r="A78" s="2">
        <v>43963</v>
      </c>
      <c r="B78" s="1">
        <v>0.94305555555555554</v>
      </c>
      <c r="C78" t="s">
        <v>105</v>
      </c>
      <c r="D78" t="s">
        <v>1023</v>
      </c>
      <c r="E78" t="s">
        <v>14</v>
      </c>
      <c r="F78" t="s">
        <v>46</v>
      </c>
      <c r="G78" s="3">
        <f>INDEX([1]Ürün_Fiyatları!$A$1:$B$16,MATCH(SiparişlerTablosu[[#This Row],[Ürün]],[1]Ürün_Fiyatları!$B$1:$B$16,0),1)</f>
        <v>3650</v>
      </c>
      <c r="H78">
        <v>8</v>
      </c>
      <c r="I78" t="s">
        <v>12</v>
      </c>
      <c r="J78" s="3">
        <f>SiparişlerTablosu[[#This Row],[Birim Fiyat]]*SiparişlerTablosu[[#This Row],[Adet]]</f>
        <v>29200</v>
      </c>
      <c r="K78" t="s">
        <v>1859</v>
      </c>
      <c r="L78" t="str">
        <f>IF(SiparişlerTablosu[[#This Row],[Toplam Tutar]]&gt;20000,"Preminum",IF(SiparişlerTablosu[[#This Row],[Toplam Tutar]]&gt;10000,"Gold","Silver"))</f>
        <v>Preminum</v>
      </c>
    </row>
    <row r="79" spans="1:12" x14ac:dyDescent="0.3">
      <c r="A79" s="2">
        <v>44170</v>
      </c>
      <c r="B79" s="1">
        <v>0.41944444444444445</v>
      </c>
      <c r="C79" t="s">
        <v>106</v>
      </c>
      <c r="D79" t="s">
        <v>1024</v>
      </c>
      <c r="E79" t="s">
        <v>40</v>
      </c>
      <c r="F79" t="s">
        <v>945</v>
      </c>
      <c r="G79" s="3">
        <f>INDEX([1]Ürün_Fiyatları!$A$1:$B$16,MATCH(SiparişlerTablosu[[#This Row],[Ürün]],[1]Ürün_Fiyatları!$B$1:$B$16,0),1)</f>
        <v>8740</v>
      </c>
      <c r="H79">
        <v>5</v>
      </c>
      <c r="I79" t="s">
        <v>8</v>
      </c>
      <c r="J79" s="3">
        <f>SiparişlerTablosu[[#This Row],[Birim Fiyat]]*SiparişlerTablosu[[#This Row],[Adet]]</f>
        <v>43700</v>
      </c>
      <c r="K79" t="s">
        <v>1857</v>
      </c>
      <c r="L79" t="str">
        <f>IF(SiparişlerTablosu[[#This Row],[Toplam Tutar]]&gt;20000,"Preminum",IF(SiparişlerTablosu[[#This Row],[Toplam Tutar]]&gt;10000,"Gold","Silver"))</f>
        <v>Preminum</v>
      </c>
    </row>
    <row r="80" spans="1:12" x14ac:dyDescent="0.3">
      <c r="A80" s="2">
        <v>44062</v>
      </c>
      <c r="B80" s="1">
        <v>0.6118055555555556</v>
      </c>
      <c r="C80" t="s">
        <v>107</v>
      </c>
      <c r="D80" t="s">
        <v>1025</v>
      </c>
      <c r="E80" t="s">
        <v>27</v>
      </c>
      <c r="F80" t="s">
        <v>52</v>
      </c>
      <c r="G80" s="3">
        <f>INDEX([1]Ürün_Fiyatları!$A$1:$B$16,MATCH(SiparişlerTablosu[[#This Row],[Ürün]],[1]Ürün_Fiyatları!$B$1:$B$16,0),1)</f>
        <v>25</v>
      </c>
      <c r="H80">
        <v>8</v>
      </c>
      <c r="I80" t="s">
        <v>944</v>
      </c>
      <c r="J80" s="3">
        <f>SiparişlerTablosu[[#This Row],[Birim Fiyat]]*SiparişlerTablosu[[#This Row],[Adet]]</f>
        <v>200</v>
      </c>
      <c r="K80" t="s">
        <v>1857</v>
      </c>
      <c r="L80" t="str">
        <f>IF(SiparişlerTablosu[[#This Row],[Toplam Tutar]]&gt;20000,"Preminum",IF(SiparişlerTablosu[[#This Row],[Toplam Tutar]]&gt;10000,"Gold","Silver"))</f>
        <v>Silver</v>
      </c>
    </row>
    <row r="81" spans="1:12" x14ac:dyDescent="0.3">
      <c r="A81" s="2">
        <v>44013</v>
      </c>
      <c r="B81" s="1">
        <v>0.35902777777777778</v>
      </c>
      <c r="C81" t="s">
        <v>108</v>
      </c>
      <c r="D81" t="s">
        <v>1026</v>
      </c>
      <c r="E81" t="s">
        <v>38</v>
      </c>
      <c r="F81" t="s">
        <v>32</v>
      </c>
      <c r="G81" s="3">
        <f>INDEX([1]Ürün_Fiyatları!$A$1:$B$16,MATCH(SiparişlerTablosu[[#This Row],[Ürün]],[1]Ürün_Fiyatları!$B$1:$B$16,0),1)</f>
        <v>230</v>
      </c>
      <c r="H81">
        <v>5</v>
      </c>
      <c r="I81" t="s">
        <v>8</v>
      </c>
      <c r="J81" s="3">
        <f>SiparişlerTablosu[[#This Row],[Birim Fiyat]]*SiparişlerTablosu[[#This Row],[Adet]]</f>
        <v>1150</v>
      </c>
      <c r="K81" t="s">
        <v>1859</v>
      </c>
      <c r="L81" t="str">
        <f>IF(SiparişlerTablosu[[#This Row],[Toplam Tutar]]&gt;20000,"Preminum",IF(SiparişlerTablosu[[#This Row],[Toplam Tutar]]&gt;10000,"Gold","Silver"))</f>
        <v>Silver</v>
      </c>
    </row>
    <row r="82" spans="1:12" x14ac:dyDescent="0.3">
      <c r="A82" s="2">
        <v>44185</v>
      </c>
      <c r="B82" s="1">
        <v>0.41597222222222224</v>
      </c>
      <c r="C82" t="s">
        <v>109</v>
      </c>
      <c r="D82" t="s">
        <v>1027</v>
      </c>
      <c r="E82" t="s">
        <v>38</v>
      </c>
      <c r="F82" t="s">
        <v>52</v>
      </c>
      <c r="G82" s="3">
        <f>INDEX([1]Ürün_Fiyatları!$A$1:$B$16,MATCH(SiparişlerTablosu[[#This Row],[Ürün]],[1]Ürün_Fiyatları!$B$1:$B$16,0),1)</f>
        <v>25</v>
      </c>
      <c r="H82">
        <v>9</v>
      </c>
      <c r="I82" t="s">
        <v>944</v>
      </c>
      <c r="J82" s="3">
        <f>SiparişlerTablosu[[#This Row],[Birim Fiyat]]*SiparişlerTablosu[[#This Row],[Adet]]</f>
        <v>225</v>
      </c>
      <c r="K82" t="s">
        <v>1858</v>
      </c>
      <c r="L82" t="str">
        <f>IF(SiparişlerTablosu[[#This Row],[Toplam Tutar]]&gt;20000,"Preminum",IF(SiparişlerTablosu[[#This Row],[Toplam Tutar]]&gt;10000,"Gold","Silver"))</f>
        <v>Silver</v>
      </c>
    </row>
    <row r="83" spans="1:12" x14ac:dyDescent="0.3">
      <c r="A83" s="2">
        <v>44068</v>
      </c>
      <c r="B83" s="1">
        <v>0.38472222222222224</v>
      </c>
      <c r="C83" t="s">
        <v>110</v>
      </c>
      <c r="D83" t="s">
        <v>1028</v>
      </c>
      <c r="E83" t="s">
        <v>38</v>
      </c>
      <c r="F83" t="s">
        <v>61</v>
      </c>
      <c r="G83" s="3">
        <f>INDEX([1]Ürün_Fiyatları!$A$1:$B$16,MATCH(SiparişlerTablosu[[#This Row],[Ürün]],[1]Ürün_Fiyatları!$B$1:$B$16,0),1)</f>
        <v>3520</v>
      </c>
      <c r="H83">
        <v>4</v>
      </c>
      <c r="I83" t="s">
        <v>12</v>
      </c>
      <c r="J83" s="3">
        <f>SiparişlerTablosu[[#This Row],[Birim Fiyat]]*SiparişlerTablosu[[#This Row],[Adet]]</f>
        <v>14080</v>
      </c>
      <c r="K83" t="s">
        <v>1858</v>
      </c>
      <c r="L83" t="str">
        <f>IF(SiparişlerTablosu[[#This Row],[Toplam Tutar]]&gt;20000,"Preminum",IF(SiparişlerTablosu[[#This Row],[Toplam Tutar]]&gt;10000,"Gold","Silver"))</f>
        <v>Gold</v>
      </c>
    </row>
    <row r="84" spans="1:12" x14ac:dyDescent="0.3">
      <c r="A84" s="2">
        <v>43877</v>
      </c>
      <c r="B84" s="1">
        <v>0.5</v>
      </c>
      <c r="C84" t="s">
        <v>111</v>
      </c>
      <c r="D84" t="s">
        <v>1029</v>
      </c>
      <c r="E84" t="s">
        <v>14</v>
      </c>
      <c r="F84" t="s">
        <v>21</v>
      </c>
      <c r="G84" s="3">
        <f>INDEX([1]Ürün_Fiyatları!$A$1:$B$16,MATCH(SiparişlerTablosu[[#This Row],[Ürün]],[1]Ürün_Fiyatları!$B$1:$B$16,0),1)</f>
        <v>850</v>
      </c>
      <c r="H84">
        <v>5</v>
      </c>
      <c r="I84" t="s">
        <v>8</v>
      </c>
      <c r="J84" s="3">
        <f>SiparişlerTablosu[[#This Row],[Birim Fiyat]]*SiparişlerTablosu[[#This Row],[Adet]]</f>
        <v>4250</v>
      </c>
      <c r="K84" t="s">
        <v>1858</v>
      </c>
      <c r="L84" t="str">
        <f>IF(SiparişlerTablosu[[#This Row],[Toplam Tutar]]&gt;20000,"Preminum",IF(SiparişlerTablosu[[#This Row],[Toplam Tutar]]&gt;10000,"Gold","Silver"))</f>
        <v>Silver</v>
      </c>
    </row>
    <row r="85" spans="1:12" x14ac:dyDescent="0.3">
      <c r="A85" s="2">
        <v>43863</v>
      </c>
      <c r="B85" s="1">
        <v>0.64375000000000004</v>
      </c>
      <c r="C85" t="s">
        <v>112</v>
      </c>
      <c r="D85" t="s">
        <v>1030</v>
      </c>
      <c r="E85" t="s">
        <v>38</v>
      </c>
      <c r="F85" t="s">
        <v>41</v>
      </c>
      <c r="G85" s="3">
        <f>INDEX([1]Ürün_Fiyatları!$A$1:$B$16,MATCH(SiparişlerTablosu[[#This Row],[Ürün]],[1]Ürün_Fiyatları!$B$1:$B$16,0),1)</f>
        <v>75</v>
      </c>
      <c r="H85">
        <v>10</v>
      </c>
      <c r="I85" t="s">
        <v>944</v>
      </c>
      <c r="J85" s="3">
        <f>SiparişlerTablosu[[#This Row],[Birim Fiyat]]*SiparişlerTablosu[[#This Row],[Adet]]</f>
        <v>750</v>
      </c>
      <c r="K85" t="s">
        <v>1857</v>
      </c>
      <c r="L85" t="str">
        <f>IF(SiparişlerTablosu[[#This Row],[Toplam Tutar]]&gt;20000,"Preminum",IF(SiparişlerTablosu[[#This Row],[Toplam Tutar]]&gt;10000,"Gold","Silver"))</f>
        <v>Silver</v>
      </c>
    </row>
    <row r="86" spans="1:12" x14ac:dyDescent="0.3">
      <c r="A86" s="2">
        <v>44141</v>
      </c>
      <c r="B86" s="1">
        <v>0.57291666666666663</v>
      </c>
      <c r="C86" t="s">
        <v>113</v>
      </c>
      <c r="D86" t="s">
        <v>1031</v>
      </c>
      <c r="E86" t="s">
        <v>38</v>
      </c>
      <c r="F86" t="s">
        <v>43</v>
      </c>
      <c r="G86" s="3">
        <f>INDEX([1]Ürün_Fiyatları!$A$1:$B$16,MATCH(SiparişlerTablosu[[#This Row],[Ürün]],[1]Ürün_Fiyatları!$B$1:$B$16,0),1)</f>
        <v>950</v>
      </c>
      <c r="H86">
        <v>6</v>
      </c>
      <c r="I86" t="s">
        <v>944</v>
      </c>
      <c r="J86" s="3">
        <f>SiparişlerTablosu[[#This Row],[Birim Fiyat]]*SiparişlerTablosu[[#This Row],[Adet]]</f>
        <v>5700</v>
      </c>
      <c r="K86" t="s">
        <v>1858</v>
      </c>
      <c r="L86" t="str">
        <f>IF(SiparişlerTablosu[[#This Row],[Toplam Tutar]]&gt;20000,"Preminum",IF(SiparişlerTablosu[[#This Row],[Toplam Tutar]]&gt;10000,"Gold","Silver"))</f>
        <v>Silver</v>
      </c>
    </row>
    <row r="87" spans="1:12" x14ac:dyDescent="0.3">
      <c r="A87" s="2">
        <v>44086</v>
      </c>
      <c r="B87" s="1">
        <v>0.48819444444444443</v>
      </c>
      <c r="C87" t="s">
        <v>114</v>
      </c>
      <c r="D87" t="s">
        <v>1032</v>
      </c>
      <c r="E87" t="s">
        <v>19</v>
      </c>
      <c r="F87" t="s">
        <v>11</v>
      </c>
      <c r="G87" s="3">
        <f>INDEX([1]Ürün_Fiyatları!$A$1:$B$16,MATCH(SiparişlerTablosu[[#This Row],[Ürün]],[1]Ürün_Fiyatları!$B$1:$B$16,0),1)</f>
        <v>2400</v>
      </c>
      <c r="H87">
        <v>3</v>
      </c>
      <c r="I87" t="s">
        <v>8</v>
      </c>
      <c r="J87" s="3">
        <f>SiparişlerTablosu[[#This Row],[Birim Fiyat]]*SiparişlerTablosu[[#This Row],[Adet]]</f>
        <v>7200</v>
      </c>
      <c r="K87" t="s">
        <v>1859</v>
      </c>
      <c r="L87" t="str">
        <f>IF(SiparişlerTablosu[[#This Row],[Toplam Tutar]]&gt;20000,"Preminum",IF(SiparişlerTablosu[[#This Row],[Toplam Tutar]]&gt;10000,"Gold","Silver"))</f>
        <v>Silver</v>
      </c>
    </row>
    <row r="88" spans="1:12" x14ac:dyDescent="0.3">
      <c r="A88" s="2">
        <v>43865</v>
      </c>
      <c r="B88" s="1">
        <v>0.46388888888888891</v>
      </c>
      <c r="C88" t="s">
        <v>115</v>
      </c>
      <c r="D88" t="s">
        <v>1033</v>
      </c>
      <c r="E88" t="s">
        <v>10</v>
      </c>
      <c r="F88" t="s">
        <v>43</v>
      </c>
      <c r="G88" s="3">
        <f>INDEX([1]Ürün_Fiyatları!$A$1:$B$16,MATCH(SiparişlerTablosu[[#This Row],[Ürün]],[1]Ürün_Fiyatları!$B$1:$B$16,0),1)</f>
        <v>950</v>
      </c>
      <c r="H88">
        <v>7</v>
      </c>
      <c r="I88" t="s">
        <v>944</v>
      </c>
      <c r="J88" s="3">
        <f>SiparişlerTablosu[[#This Row],[Birim Fiyat]]*SiparişlerTablosu[[#This Row],[Adet]]</f>
        <v>6650</v>
      </c>
      <c r="K88" t="s">
        <v>1859</v>
      </c>
      <c r="L88" t="str">
        <f>IF(SiparişlerTablosu[[#This Row],[Toplam Tutar]]&gt;20000,"Preminum",IF(SiparişlerTablosu[[#This Row],[Toplam Tutar]]&gt;10000,"Gold","Silver"))</f>
        <v>Silver</v>
      </c>
    </row>
    <row r="89" spans="1:12" x14ac:dyDescent="0.3">
      <c r="A89" s="2">
        <v>43954</v>
      </c>
      <c r="B89" s="1">
        <v>0.77152777777777781</v>
      </c>
      <c r="C89" t="s">
        <v>116</v>
      </c>
      <c r="D89" t="s">
        <v>1034</v>
      </c>
      <c r="E89" t="s">
        <v>40</v>
      </c>
      <c r="F89" t="s">
        <v>32</v>
      </c>
      <c r="G89" s="3">
        <f>INDEX([1]Ürün_Fiyatları!$A$1:$B$16,MATCH(SiparişlerTablosu[[#This Row],[Ürün]],[1]Ürün_Fiyatları!$B$1:$B$16,0),1)</f>
        <v>230</v>
      </c>
      <c r="H89">
        <v>10</v>
      </c>
      <c r="I89" t="s">
        <v>12</v>
      </c>
      <c r="J89" s="3">
        <f>SiparişlerTablosu[[#This Row],[Birim Fiyat]]*SiparişlerTablosu[[#This Row],[Adet]]</f>
        <v>2300</v>
      </c>
      <c r="K89" t="s">
        <v>1858</v>
      </c>
      <c r="L89" t="str">
        <f>IF(SiparişlerTablosu[[#This Row],[Toplam Tutar]]&gt;20000,"Preminum",IF(SiparişlerTablosu[[#This Row],[Toplam Tutar]]&gt;10000,"Gold","Silver"))</f>
        <v>Silver</v>
      </c>
    </row>
    <row r="90" spans="1:12" x14ac:dyDescent="0.3">
      <c r="A90" s="2">
        <v>44093</v>
      </c>
      <c r="B90" s="1">
        <v>0.41388888888888886</v>
      </c>
      <c r="C90" t="s">
        <v>117</v>
      </c>
      <c r="D90" t="s">
        <v>1035</v>
      </c>
      <c r="E90" t="s">
        <v>943</v>
      </c>
      <c r="F90" t="s">
        <v>46</v>
      </c>
      <c r="G90" s="3">
        <f>INDEX([1]Ürün_Fiyatları!$A$1:$B$16,MATCH(SiparişlerTablosu[[#This Row],[Ürün]],[1]Ürün_Fiyatları!$B$1:$B$16,0),1)</f>
        <v>3650</v>
      </c>
      <c r="H90">
        <v>4</v>
      </c>
      <c r="I90" t="s">
        <v>8</v>
      </c>
      <c r="J90" s="3">
        <f>SiparişlerTablosu[[#This Row],[Birim Fiyat]]*SiparişlerTablosu[[#This Row],[Adet]]</f>
        <v>14600</v>
      </c>
      <c r="K90" t="s">
        <v>1858</v>
      </c>
      <c r="L90" t="str">
        <f>IF(SiparişlerTablosu[[#This Row],[Toplam Tutar]]&gt;20000,"Preminum",IF(SiparişlerTablosu[[#This Row],[Toplam Tutar]]&gt;10000,"Gold","Silver"))</f>
        <v>Gold</v>
      </c>
    </row>
    <row r="91" spans="1:12" x14ac:dyDescent="0.3">
      <c r="A91" s="2">
        <v>44028</v>
      </c>
      <c r="B91" s="1">
        <v>0.61458333333333337</v>
      </c>
      <c r="C91" t="s">
        <v>118</v>
      </c>
      <c r="D91" t="s">
        <v>1036</v>
      </c>
      <c r="E91" t="s">
        <v>14</v>
      </c>
      <c r="F91" t="s">
        <v>52</v>
      </c>
      <c r="G91" s="3">
        <f>INDEX([1]Ürün_Fiyatları!$A$1:$B$16,MATCH(SiparişlerTablosu[[#This Row],[Ürün]],[1]Ürün_Fiyatları!$B$1:$B$16,0),1)</f>
        <v>25</v>
      </c>
      <c r="H91">
        <v>6</v>
      </c>
      <c r="I91" t="s">
        <v>944</v>
      </c>
      <c r="J91" s="3">
        <f>SiparişlerTablosu[[#This Row],[Birim Fiyat]]*SiparişlerTablosu[[#This Row],[Adet]]</f>
        <v>150</v>
      </c>
      <c r="K91" t="s">
        <v>1859</v>
      </c>
      <c r="L91" t="str">
        <f>IF(SiparişlerTablosu[[#This Row],[Toplam Tutar]]&gt;20000,"Preminum",IF(SiparişlerTablosu[[#This Row],[Toplam Tutar]]&gt;10000,"Gold","Silver"))</f>
        <v>Silver</v>
      </c>
    </row>
    <row r="92" spans="1:12" x14ac:dyDescent="0.3">
      <c r="A92" s="2">
        <v>44151</v>
      </c>
      <c r="B92" s="1">
        <v>0.75208333333333333</v>
      </c>
      <c r="C92" t="s">
        <v>119</v>
      </c>
      <c r="D92" t="s">
        <v>1037</v>
      </c>
      <c r="E92" t="s">
        <v>19</v>
      </c>
      <c r="F92" t="s">
        <v>7</v>
      </c>
      <c r="G92" s="3">
        <f>INDEX([1]Ürün_Fiyatları!$A$1:$B$16,MATCH(SiparişlerTablosu[[#This Row],[Ürün]],[1]Ürün_Fiyatları!$B$1:$B$16,0),1)</f>
        <v>620</v>
      </c>
      <c r="H92">
        <v>6</v>
      </c>
      <c r="I92" t="s">
        <v>944</v>
      </c>
      <c r="J92" s="3">
        <f>SiparişlerTablosu[[#This Row],[Birim Fiyat]]*SiparişlerTablosu[[#This Row],[Adet]]</f>
        <v>3720</v>
      </c>
      <c r="K92" t="s">
        <v>1858</v>
      </c>
      <c r="L92" t="str">
        <f>IF(SiparişlerTablosu[[#This Row],[Toplam Tutar]]&gt;20000,"Preminum",IF(SiparişlerTablosu[[#This Row],[Toplam Tutar]]&gt;10000,"Gold","Silver"))</f>
        <v>Silver</v>
      </c>
    </row>
    <row r="93" spans="1:12" x14ac:dyDescent="0.3">
      <c r="A93" s="2">
        <v>43837</v>
      </c>
      <c r="B93" s="1">
        <v>0.36319444444444443</v>
      </c>
      <c r="C93" t="s">
        <v>120</v>
      </c>
      <c r="D93" t="s">
        <v>1038</v>
      </c>
      <c r="E93" t="s">
        <v>40</v>
      </c>
      <c r="F93" t="s">
        <v>35</v>
      </c>
      <c r="G93" s="3">
        <f>INDEX([1]Ürün_Fiyatları!$A$1:$B$16,MATCH(SiparişlerTablosu[[#This Row],[Ürün]],[1]Ürün_Fiyatları!$B$1:$B$16,0),1)</f>
        <v>1240</v>
      </c>
      <c r="H93">
        <v>3</v>
      </c>
      <c r="I93" t="s">
        <v>8</v>
      </c>
      <c r="J93" s="3">
        <f>SiparişlerTablosu[[#This Row],[Birim Fiyat]]*SiparişlerTablosu[[#This Row],[Adet]]</f>
        <v>3720</v>
      </c>
      <c r="K93" t="s">
        <v>1857</v>
      </c>
      <c r="L93" t="str">
        <f>IF(SiparişlerTablosu[[#This Row],[Toplam Tutar]]&gt;20000,"Preminum",IF(SiparişlerTablosu[[#This Row],[Toplam Tutar]]&gt;10000,"Gold","Silver"))</f>
        <v>Silver</v>
      </c>
    </row>
    <row r="94" spans="1:12" x14ac:dyDescent="0.3">
      <c r="A94" s="2">
        <v>44083</v>
      </c>
      <c r="B94" s="1">
        <v>0.54513888888888884</v>
      </c>
      <c r="C94" t="s">
        <v>121</v>
      </c>
      <c r="D94" t="s">
        <v>1039</v>
      </c>
      <c r="E94" t="s">
        <v>10</v>
      </c>
      <c r="F94" t="s">
        <v>21</v>
      </c>
      <c r="G94" s="3">
        <f>INDEX([1]Ürün_Fiyatları!$A$1:$B$16,MATCH(SiparişlerTablosu[[#This Row],[Ürün]],[1]Ürün_Fiyatları!$B$1:$B$16,0),1)</f>
        <v>850</v>
      </c>
      <c r="H94">
        <v>3</v>
      </c>
      <c r="I94" t="s">
        <v>944</v>
      </c>
      <c r="J94" s="3">
        <f>SiparişlerTablosu[[#This Row],[Birim Fiyat]]*SiparişlerTablosu[[#This Row],[Adet]]</f>
        <v>2550</v>
      </c>
      <c r="K94" t="s">
        <v>1859</v>
      </c>
      <c r="L94" t="str">
        <f>IF(SiparişlerTablosu[[#This Row],[Toplam Tutar]]&gt;20000,"Preminum",IF(SiparişlerTablosu[[#This Row],[Toplam Tutar]]&gt;10000,"Gold","Silver"))</f>
        <v>Silver</v>
      </c>
    </row>
    <row r="95" spans="1:12" x14ac:dyDescent="0.3">
      <c r="A95" s="2">
        <v>43999</v>
      </c>
      <c r="B95" s="1">
        <v>0.91736111111111107</v>
      </c>
      <c r="C95" t="s">
        <v>122</v>
      </c>
      <c r="D95" t="s">
        <v>1040</v>
      </c>
      <c r="E95" t="s">
        <v>6</v>
      </c>
      <c r="F95" t="s">
        <v>945</v>
      </c>
      <c r="G95" s="3">
        <f>INDEX([1]Ürün_Fiyatları!$A$1:$B$16,MATCH(SiparişlerTablosu[[#This Row],[Ürün]],[1]Ürün_Fiyatları!$B$1:$B$16,0),1)</f>
        <v>8740</v>
      </c>
      <c r="H95">
        <v>9</v>
      </c>
      <c r="I95" t="s">
        <v>12</v>
      </c>
      <c r="J95" s="3">
        <f>SiparişlerTablosu[[#This Row],[Birim Fiyat]]*SiparişlerTablosu[[#This Row],[Adet]]</f>
        <v>78660</v>
      </c>
      <c r="K95" t="s">
        <v>1859</v>
      </c>
      <c r="L95" t="str">
        <f>IF(SiparişlerTablosu[[#This Row],[Toplam Tutar]]&gt;20000,"Preminum",IF(SiparişlerTablosu[[#This Row],[Toplam Tutar]]&gt;10000,"Gold","Silver"))</f>
        <v>Preminum</v>
      </c>
    </row>
    <row r="96" spans="1:12" x14ac:dyDescent="0.3">
      <c r="A96" s="2">
        <v>44071</v>
      </c>
      <c r="B96" s="1">
        <v>0.61597222222222225</v>
      </c>
      <c r="C96" t="s">
        <v>123</v>
      </c>
      <c r="D96" t="s">
        <v>1041</v>
      </c>
      <c r="E96" t="s">
        <v>38</v>
      </c>
      <c r="F96" t="s">
        <v>15</v>
      </c>
      <c r="G96" s="3">
        <f>INDEX([1]Ürün_Fiyatları!$A$1:$B$16,MATCH(SiparişlerTablosu[[#This Row],[Ürün]],[1]Ürün_Fiyatları!$B$1:$B$16,0),1)</f>
        <v>250</v>
      </c>
      <c r="H96">
        <v>7</v>
      </c>
      <c r="I96" t="s">
        <v>8</v>
      </c>
      <c r="J96" s="3">
        <f>SiparişlerTablosu[[#This Row],[Birim Fiyat]]*SiparişlerTablosu[[#This Row],[Adet]]</f>
        <v>1750</v>
      </c>
      <c r="K96" t="s">
        <v>1859</v>
      </c>
      <c r="L96" t="str">
        <f>IF(SiparişlerTablosu[[#This Row],[Toplam Tutar]]&gt;20000,"Preminum",IF(SiparişlerTablosu[[#This Row],[Toplam Tutar]]&gt;10000,"Gold","Silver"))</f>
        <v>Silver</v>
      </c>
    </row>
    <row r="97" spans="1:12" x14ac:dyDescent="0.3">
      <c r="A97" s="2">
        <v>44147</v>
      </c>
      <c r="B97" s="1">
        <v>0.62847222222222221</v>
      </c>
      <c r="C97" t="s">
        <v>124</v>
      </c>
      <c r="D97" t="s">
        <v>1042</v>
      </c>
      <c r="E97" t="s">
        <v>943</v>
      </c>
      <c r="F97" t="s">
        <v>23</v>
      </c>
      <c r="G97" s="3">
        <f>INDEX([1]Ürün_Fiyatları!$A$1:$B$16,MATCH(SiparişlerTablosu[[#This Row],[Ürün]],[1]Ürün_Fiyatları!$B$1:$B$16,0),1)</f>
        <v>5600</v>
      </c>
      <c r="H97">
        <v>4</v>
      </c>
      <c r="I97" t="s">
        <v>944</v>
      </c>
      <c r="J97" s="3">
        <f>SiparişlerTablosu[[#This Row],[Birim Fiyat]]*SiparişlerTablosu[[#This Row],[Adet]]</f>
        <v>22400</v>
      </c>
      <c r="K97" t="s">
        <v>1858</v>
      </c>
      <c r="L97" t="str">
        <f>IF(SiparişlerTablosu[[#This Row],[Toplam Tutar]]&gt;20000,"Preminum",IF(SiparişlerTablosu[[#This Row],[Toplam Tutar]]&gt;10000,"Gold","Silver"))</f>
        <v>Preminum</v>
      </c>
    </row>
    <row r="98" spans="1:12" x14ac:dyDescent="0.3">
      <c r="A98" s="2">
        <v>43863</v>
      </c>
      <c r="B98" s="1">
        <v>0.86944444444444446</v>
      </c>
      <c r="C98" t="s">
        <v>125</v>
      </c>
      <c r="D98" t="s">
        <v>1043</v>
      </c>
      <c r="E98" t="s">
        <v>10</v>
      </c>
      <c r="F98" t="s">
        <v>35</v>
      </c>
      <c r="G98" s="3">
        <f>INDEX([1]Ürün_Fiyatları!$A$1:$B$16,MATCH(SiparişlerTablosu[[#This Row],[Ürün]],[1]Ürün_Fiyatları!$B$1:$B$16,0),1)</f>
        <v>1240</v>
      </c>
      <c r="H98">
        <v>5</v>
      </c>
      <c r="I98" t="s">
        <v>944</v>
      </c>
      <c r="J98" s="3">
        <f>SiparişlerTablosu[[#This Row],[Birim Fiyat]]*SiparişlerTablosu[[#This Row],[Adet]]</f>
        <v>6200</v>
      </c>
      <c r="K98" t="s">
        <v>1858</v>
      </c>
      <c r="L98" t="str">
        <f>IF(SiparişlerTablosu[[#This Row],[Toplam Tutar]]&gt;20000,"Preminum",IF(SiparişlerTablosu[[#This Row],[Toplam Tutar]]&gt;10000,"Gold","Silver"))</f>
        <v>Silver</v>
      </c>
    </row>
    <row r="99" spans="1:12" x14ac:dyDescent="0.3">
      <c r="A99" s="2">
        <v>44056</v>
      </c>
      <c r="B99" s="1">
        <v>0.51736111111111116</v>
      </c>
      <c r="C99" t="s">
        <v>126</v>
      </c>
      <c r="D99" t="s">
        <v>1044</v>
      </c>
      <c r="E99" t="s">
        <v>27</v>
      </c>
      <c r="F99" t="s">
        <v>23</v>
      </c>
      <c r="G99" s="3">
        <f>INDEX([1]Ürün_Fiyatları!$A$1:$B$16,MATCH(SiparişlerTablosu[[#This Row],[Ürün]],[1]Ürün_Fiyatları!$B$1:$B$16,0),1)</f>
        <v>5600</v>
      </c>
      <c r="H99">
        <v>6</v>
      </c>
      <c r="I99" t="s">
        <v>944</v>
      </c>
      <c r="J99" s="3">
        <f>SiparişlerTablosu[[#This Row],[Birim Fiyat]]*SiparişlerTablosu[[#This Row],[Adet]]</f>
        <v>33600</v>
      </c>
      <c r="K99" t="s">
        <v>1859</v>
      </c>
      <c r="L99" t="str">
        <f>IF(SiparişlerTablosu[[#This Row],[Toplam Tutar]]&gt;20000,"Preminum",IF(SiparişlerTablosu[[#This Row],[Toplam Tutar]]&gt;10000,"Gold","Silver"))</f>
        <v>Preminum</v>
      </c>
    </row>
    <row r="100" spans="1:12" x14ac:dyDescent="0.3">
      <c r="A100" s="2">
        <v>44112</v>
      </c>
      <c r="B100" s="1">
        <v>0.51041666666666663</v>
      </c>
      <c r="C100" t="s">
        <v>127</v>
      </c>
      <c r="D100" t="s">
        <v>1045</v>
      </c>
      <c r="E100" t="s">
        <v>40</v>
      </c>
      <c r="F100" t="s">
        <v>11</v>
      </c>
      <c r="G100" s="3">
        <f>INDEX([1]Ürün_Fiyatları!$A$1:$B$16,MATCH(SiparişlerTablosu[[#This Row],[Ürün]],[1]Ürün_Fiyatları!$B$1:$B$16,0),1)</f>
        <v>2400</v>
      </c>
      <c r="H100">
        <v>3</v>
      </c>
      <c r="I100" t="s">
        <v>8</v>
      </c>
      <c r="J100" s="3">
        <f>SiparişlerTablosu[[#This Row],[Birim Fiyat]]*SiparişlerTablosu[[#This Row],[Adet]]</f>
        <v>7200</v>
      </c>
      <c r="K100" t="s">
        <v>1859</v>
      </c>
      <c r="L100" t="str">
        <f>IF(SiparişlerTablosu[[#This Row],[Toplam Tutar]]&gt;20000,"Preminum",IF(SiparişlerTablosu[[#This Row],[Toplam Tutar]]&gt;10000,"Gold","Silver"))</f>
        <v>Silver</v>
      </c>
    </row>
    <row r="101" spans="1:12" x14ac:dyDescent="0.3">
      <c r="A101" s="2">
        <v>43836</v>
      </c>
      <c r="B101" s="1">
        <v>0.87708333333333333</v>
      </c>
      <c r="C101" t="s">
        <v>128</v>
      </c>
      <c r="D101" t="s">
        <v>1046</v>
      </c>
      <c r="E101" t="s">
        <v>14</v>
      </c>
      <c r="F101" t="s">
        <v>17</v>
      </c>
      <c r="G101" s="3">
        <f>INDEX([1]Ürün_Fiyatları!$A$1:$B$16,MATCH(SiparişlerTablosu[[#This Row],[Ürün]],[1]Ürün_Fiyatları!$B$1:$B$16,0),1)</f>
        <v>645</v>
      </c>
      <c r="H101">
        <v>8</v>
      </c>
      <c r="I101" t="s">
        <v>8</v>
      </c>
      <c r="J101" s="3">
        <f>SiparişlerTablosu[[#This Row],[Birim Fiyat]]*SiparişlerTablosu[[#This Row],[Adet]]</f>
        <v>5160</v>
      </c>
      <c r="K101" t="s">
        <v>1857</v>
      </c>
      <c r="L101" t="str">
        <f>IF(SiparişlerTablosu[[#This Row],[Toplam Tutar]]&gt;20000,"Preminum",IF(SiparişlerTablosu[[#This Row],[Toplam Tutar]]&gt;10000,"Gold","Silver"))</f>
        <v>Silver</v>
      </c>
    </row>
    <row r="102" spans="1:12" x14ac:dyDescent="0.3">
      <c r="A102" s="2">
        <v>43906</v>
      </c>
      <c r="B102" s="1">
        <v>0.53888888888888886</v>
      </c>
      <c r="C102" t="s">
        <v>129</v>
      </c>
      <c r="D102" t="s">
        <v>1047</v>
      </c>
      <c r="E102" t="s">
        <v>40</v>
      </c>
      <c r="F102" t="s">
        <v>43</v>
      </c>
      <c r="G102" s="3">
        <f>INDEX([1]Ürün_Fiyatları!$A$1:$B$16,MATCH(SiparişlerTablosu[[#This Row],[Ürün]],[1]Ürün_Fiyatları!$B$1:$B$16,0),1)</f>
        <v>950</v>
      </c>
      <c r="H102">
        <v>9</v>
      </c>
      <c r="I102" t="s">
        <v>944</v>
      </c>
      <c r="J102" s="3">
        <f>SiparişlerTablosu[[#This Row],[Birim Fiyat]]*SiparişlerTablosu[[#This Row],[Adet]]</f>
        <v>8550</v>
      </c>
      <c r="K102" t="s">
        <v>1858</v>
      </c>
      <c r="L102" t="str">
        <f>IF(SiparişlerTablosu[[#This Row],[Toplam Tutar]]&gt;20000,"Preminum",IF(SiparişlerTablosu[[#This Row],[Toplam Tutar]]&gt;10000,"Gold","Silver"))</f>
        <v>Silver</v>
      </c>
    </row>
    <row r="103" spans="1:12" x14ac:dyDescent="0.3">
      <c r="A103" s="2">
        <v>43968</v>
      </c>
      <c r="B103" s="1">
        <v>0.80208333333333337</v>
      </c>
      <c r="C103" t="s">
        <v>130</v>
      </c>
      <c r="D103" t="s">
        <v>1048</v>
      </c>
      <c r="E103" t="s">
        <v>10</v>
      </c>
      <c r="F103" t="s">
        <v>32</v>
      </c>
      <c r="G103" s="3">
        <f>INDEX([1]Ürün_Fiyatları!$A$1:$B$16,MATCH(SiparişlerTablosu[[#This Row],[Ürün]],[1]Ürün_Fiyatları!$B$1:$B$16,0),1)</f>
        <v>230</v>
      </c>
      <c r="H103">
        <v>6</v>
      </c>
      <c r="I103" t="s">
        <v>12</v>
      </c>
      <c r="J103" s="3">
        <f>SiparişlerTablosu[[#This Row],[Birim Fiyat]]*SiparişlerTablosu[[#This Row],[Adet]]</f>
        <v>1380</v>
      </c>
      <c r="K103" t="s">
        <v>1859</v>
      </c>
      <c r="L103" t="str">
        <f>IF(SiparişlerTablosu[[#This Row],[Toplam Tutar]]&gt;20000,"Preminum",IF(SiparişlerTablosu[[#This Row],[Toplam Tutar]]&gt;10000,"Gold","Silver"))</f>
        <v>Silver</v>
      </c>
    </row>
    <row r="104" spans="1:12" x14ac:dyDescent="0.3">
      <c r="A104" s="2">
        <v>44126</v>
      </c>
      <c r="B104" s="1">
        <v>0.52430555555555558</v>
      </c>
      <c r="C104" t="s">
        <v>131</v>
      </c>
      <c r="D104" t="s">
        <v>1049</v>
      </c>
      <c r="E104" t="s">
        <v>38</v>
      </c>
      <c r="F104" t="s">
        <v>52</v>
      </c>
      <c r="G104" s="3">
        <f>INDEX([1]Ürün_Fiyatları!$A$1:$B$16,MATCH(SiparişlerTablosu[[#This Row],[Ürün]],[1]Ürün_Fiyatları!$B$1:$B$16,0),1)</f>
        <v>25</v>
      </c>
      <c r="H104">
        <v>8</v>
      </c>
      <c r="I104" t="s">
        <v>12</v>
      </c>
      <c r="J104" s="3">
        <f>SiparişlerTablosu[[#This Row],[Birim Fiyat]]*SiparişlerTablosu[[#This Row],[Adet]]</f>
        <v>200</v>
      </c>
      <c r="K104" t="s">
        <v>1859</v>
      </c>
      <c r="L104" t="str">
        <f>IF(SiparişlerTablosu[[#This Row],[Toplam Tutar]]&gt;20000,"Preminum",IF(SiparişlerTablosu[[#This Row],[Toplam Tutar]]&gt;10000,"Gold","Silver"))</f>
        <v>Silver</v>
      </c>
    </row>
    <row r="105" spans="1:12" x14ac:dyDescent="0.3">
      <c r="A105" s="2">
        <v>44173</v>
      </c>
      <c r="B105" s="1">
        <v>0.33819444444444446</v>
      </c>
      <c r="C105" t="s">
        <v>132</v>
      </c>
      <c r="D105" t="s">
        <v>1050</v>
      </c>
      <c r="E105" t="s">
        <v>14</v>
      </c>
      <c r="F105" t="s">
        <v>43</v>
      </c>
      <c r="G105" s="3">
        <f>INDEX([1]Ürün_Fiyatları!$A$1:$B$16,MATCH(SiparişlerTablosu[[#This Row],[Ürün]],[1]Ürün_Fiyatları!$B$1:$B$16,0),1)</f>
        <v>950</v>
      </c>
      <c r="H105">
        <v>6</v>
      </c>
      <c r="I105" t="s">
        <v>12</v>
      </c>
      <c r="J105" s="3">
        <f>SiparişlerTablosu[[#This Row],[Birim Fiyat]]*SiparişlerTablosu[[#This Row],[Adet]]</f>
        <v>5700</v>
      </c>
      <c r="K105" t="s">
        <v>1859</v>
      </c>
      <c r="L105" t="str">
        <f>IF(SiparişlerTablosu[[#This Row],[Toplam Tutar]]&gt;20000,"Preminum",IF(SiparişlerTablosu[[#This Row],[Toplam Tutar]]&gt;10000,"Gold","Silver"))</f>
        <v>Silver</v>
      </c>
    </row>
    <row r="106" spans="1:12" x14ac:dyDescent="0.3">
      <c r="A106" s="2">
        <v>43899</v>
      </c>
      <c r="B106" s="1">
        <v>0.71111111111111114</v>
      </c>
      <c r="C106" t="s">
        <v>133</v>
      </c>
      <c r="D106" t="s">
        <v>1051</v>
      </c>
      <c r="E106" t="s">
        <v>38</v>
      </c>
      <c r="F106" t="s">
        <v>46</v>
      </c>
      <c r="G106" s="3">
        <f>INDEX([1]Ürün_Fiyatları!$A$1:$B$16,MATCH(SiparişlerTablosu[[#This Row],[Ürün]],[1]Ürün_Fiyatları!$B$1:$B$16,0),1)</f>
        <v>3650</v>
      </c>
      <c r="H106">
        <v>6</v>
      </c>
      <c r="I106" t="s">
        <v>944</v>
      </c>
      <c r="J106" s="3">
        <f>SiparişlerTablosu[[#This Row],[Birim Fiyat]]*SiparişlerTablosu[[#This Row],[Adet]]</f>
        <v>21900</v>
      </c>
      <c r="K106" t="s">
        <v>1858</v>
      </c>
      <c r="L106" t="str">
        <f>IF(SiparişlerTablosu[[#This Row],[Toplam Tutar]]&gt;20000,"Preminum",IF(SiparişlerTablosu[[#This Row],[Toplam Tutar]]&gt;10000,"Gold","Silver"))</f>
        <v>Preminum</v>
      </c>
    </row>
    <row r="107" spans="1:12" x14ac:dyDescent="0.3">
      <c r="A107" s="2">
        <v>43996</v>
      </c>
      <c r="B107" s="1">
        <v>0.86805555555555558</v>
      </c>
      <c r="C107" t="s">
        <v>134</v>
      </c>
      <c r="D107" t="s">
        <v>1052</v>
      </c>
      <c r="E107" t="s">
        <v>6</v>
      </c>
      <c r="F107" t="s">
        <v>35</v>
      </c>
      <c r="G107" s="3">
        <f>INDEX([1]Ürün_Fiyatları!$A$1:$B$16,MATCH(SiparişlerTablosu[[#This Row],[Ürün]],[1]Ürün_Fiyatları!$B$1:$B$16,0),1)</f>
        <v>1240</v>
      </c>
      <c r="H107">
        <v>7</v>
      </c>
      <c r="I107" t="s">
        <v>8</v>
      </c>
      <c r="J107" s="3">
        <f>SiparişlerTablosu[[#This Row],[Birim Fiyat]]*SiparişlerTablosu[[#This Row],[Adet]]</f>
        <v>8680</v>
      </c>
      <c r="K107" t="s">
        <v>1857</v>
      </c>
      <c r="L107" t="str">
        <f>IF(SiparişlerTablosu[[#This Row],[Toplam Tutar]]&gt;20000,"Preminum",IF(SiparişlerTablosu[[#This Row],[Toplam Tutar]]&gt;10000,"Gold","Silver"))</f>
        <v>Silver</v>
      </c>
    </row>
    <row r="108" spans="1:12" x14ac:dyDescent="0.3">
      <c r="A108" s="2">
        <v>43892</v>
      </c>
      <c r="B108" s="1">
        <v>0.38541666666666669</v>
      </c>
      <c r="C108" t="s">
        <v>135</v>
      </c>
      <c r="D108" t="s">
        <v>1053</v>
      </c>
      <c r="E108" t="s">
        <v>40</v>
      </c>
      <c r="F108" t="s">
        <v>23</v>
      </c>
      <c r="G108" s="3">
        <f>INDEX([1]Ürün_Fiyatları!$A$1:$B$16,MATCH(SiparişlerTablosu[[#This Row],[Ürün]],[1]Ürün_Fiyatları!$B$1:$B$16,0),1)</f>
        <v>5600</v>
      </c>
      <c r="H108">
        <v>3</v>
      </c>
      <c r="I108" t="s">
        <v>944</v>
      </c>
      <c r="J108" s="3">
        <f>SiparişlerTablosu[[#This Row],[Birim Fiyat]]*SiparişlerTablosu[[#This Row],[Adet]]</f>
        <v>16800</v>
      </c>
      <c r="K108" t="s">
        <v>1858</v>
      </c>
      <c r="L108" t="str">
        <f>IF(SiparişlerTablosu[[#This Row],[Toplam Tutar]]&gt;20000,"Preminum",IF(SiparişlerTablosu[[#This Row],[Toplam Tutar]]&gt;10000,"Gold","Silver"))</f>
        <v>Gold</v>
      </c>
    </row>
    <row r="109" spans="1:12" x14ac:dyDescent="0.3">
      <c r="A109" s="2">
        <v>44151</v>
      </c>
      <c r="B109" s="1">
        <v>0.90902777777777777</v>
      </c>
      <c r="C109" t="s">
        <v>136</v>
      </c>
      <c r="D109" t="s">
        <v>1054</v>
      </c>
      <c r="E109" t="s">
        <v>19</v>
      </c>
      <c r="F109" t="s">
        <v>43</v>
      </c>
      <c r="G109" s="3">
        <f>INDEX([1]Ürün_Fiyatları!$A$1:$B$16,MATCH(SiparişlerTablosu[[#This Row],[Ürün]],[1]Ürün_Fiyatları!$B$1:$B$16,0),1)</f>
        <v>950</v>
      </c>
      <c r="H109">
        <v>5</v>
      </c>
      <c r="I109" t="s">
        <v>8</v>
      </c>
      <c r="J109" s="3">
        <f>SiparişlerTablosu[[#This Row],[Birim Fiyat]]*SiparişlerTablosu[[#This Row],[Adet]]</f>
        <v>4750</v>
      </c>
      <c r="K109" t="s">
        <v>1857</v>
      </c>
      <c r="L109" t="str">
        <f>IF(SiparişlerTablosu[[#This Row],[Toplam Tutar]]&gt;20000,"Preminum",IF(SiparişlerTablosu[[#This Row],[Toplam Tutar]]&gt;10000,"Gold","Silver"))</f>
        <v>Silver</v>
      </c>
    </row>
    <row r="110" spans="1:12" x14ac:dyDescent="0.3">
      <c r="A110" s="2">
        <v>44015</v>
      </c>
      <c r="B110" s="1">
        <v>0.6069444444444444</v>
      </c>
      <c r="C110" t="s">
        <v>137</v>
      </c>
      <c r="D110" t="s">
        <v>1055</v>
      </c>
      <c r="E110" t="s">
        <v>10</v>
      </c>
      <c r="F110" t="s">
        <v>61</v>
      </c>
      <c r="G110" s="3">
        <f>INDEX([1]Ürün_Fiyatları!$A$1:$B$16,MATCH(SiparişlerTablosu[[#This Row],[Ürün]],[1]Ürün_Fiyatları!$B$1:$B$16,0),1)</f>
        <v>3520</v>
      </c>
      <c r="H110">
        <v>10</v>
      </c>
      <c r="I110" t="s">
        <v>944</v>
      </c>
      <c r="J110" s="3">
        <f>SiparişlerTablosu[[#This Row],[Birim Fiyat]]*SiparişlerTablosu[[#This Row],[Adet]]</f>
        <v>35200</v>
      </c>
      <c r="K110" t="s">
        <v>1857</v>
      </c>
      <c r="L110" t="str">
        <f>IF(SiparişlerTablosu[[#This Row],[Toplam Tutar]]&gt;20000,"Preminum",IF(SiparişlerTablosu[[#This Row],[Toplam Tutar]]&gt;10000,"Gold","Silver"))</f>
        <v>Preminum</v>
      </c>
    </row>
    <row r="111" spans="1:12" x14ac:dyDescent="0.3">
      <c r="A111" s="2">
        <v>43978</v>
      </c>
      <c r="B111" s="1">
        <v>0.81597222222222221</v>
      </c>
      <c r="C111" t="s">
        <v>138</v>
      </c>
      <c r="D111" t="s">
        <v>1056</v>
      </c>
      <c r="E111" t="s">
        <v>34</v>
      </c>
      <c r="F111" t="s">
        <v>41</v>
      </c>
      <c r="G111" s="3">
        <f>INDEX([1]Ürün_Fiyatları!$A$1:$B$16,MATCH(SiparişlerTablosu[[#This Row],[Ürün]],[1]Ürün_Fiyatları!$B$1:$B$16,0),1)</f>
        <v>75</v>
      </c>
      <c r="H111">
        <v>9</v>
      </c>
      <c r="I111" t="s">
        <v>944</v>
      </c>
      <c r="J111" s="3">
        <f>SiparişlerTablosu[[#This Row],[Birim Fiyat]]*SiparişlerTablosu[[#This Row],[Adet]]</f>
        <v>675</v>
      </c>
      <c r="K111" t="s">
        <v>1857</v>
      </c>
      <c r="L111" t="str">
        <f>IF(SiparişlerTablosu[[#This Row],[Toplam Tutar]]&gt;20000,"Preminum",IF(SiparişlerTablosu[[#This Row],[Toplam Tutar]]&gt;10000,"Gold","Silver"))</f>
        <v>Silver</v>
      </c>
    </row>
    <row r="112" spans="1:12" x14ac:dyDescent="0.3">
      <c r="A112" s="2">
        <v>43854</v>
      </c>
      <c r="B112" s="1">
        <v>0.46111111111111114</v>
      </c>
      <c r="C112" t="s">
        <v>139</v>
      </c>
      <c r="D112" t="s">
        <v>1057</v>
      </c>
      <c r="E112" t="s">
        <v>27</v>
      </c>
      <c r="F112" t="s">
        <v>17</v>
      </c>
      <c r="G112" s="3">
        <f>INDEX([1]Ürün_Fiyatları!$A$1:$B$16,MATCH(SiparişlerTablosu[[#This Row],[Ürün]],[1]Ürün_Fiyatları!$B$1:$B$16,0),1)</f>
        <v>645</v>
      </c>
      <c r="H112">
        <v>3</v>
      </c>
      <c r="I112" t="s">
        <v>12</v>
      </c>
      <c r="J112" s="3">
        <f>SiparişlerTablosu[[#This Row],[Birim Fiyat]]*SiparişlerTablosu[[#This Row],[Adet]]</f>
        <v>1935</v>
      </c>
      <c r="K112" t="s">
        <v>1858</v>
      </c>
      <c r="L112" t="str">
        <f>IF(SiparişlerTablosu[[#This Row],[Toplam Tutar]]&gt;20000,"Preminum",IF(SiparişlerTablosu[[#This Row],[Toplam Tutar]]&gt;10000,"Gold","Silver"))</f>
        <v>Silver</v>
      </c>
    </row>
    <row r="113" spans="1:12" x14ac:dyDescent="0.3">
      <c r="A113" s="2">
        <v>44036</v>
      </c>
      <c r="B113" s="1">
        <v>0.37777777777777777</v>
      </c>
      <c r="C113" t="s">
        <v>140</v>
      </c>
      <c r="D113" t="s">
        <v>1058</v>
      </c>
      <c r="E113" t="s">
        <v>14</v>
      </c>
      <c r="F113" t="s">
        <v>945</v>
      </c>
      <c r="G113" s="3">
        <f>INDEX([1]Ürün_Fiyatları!$A$1:$B$16,MATCH(SiparişlerTablosu[[#This Row],[Ürün]],[1]Ürün_Fiyatları!$B$1:$B$16,0),1)</f>
        <v>8740</v>
      </c>
      <c r="H113">
        <v>10</v>
      </c>
      <c r="I113" t="s">
        <v>141</v>
      </c>
      <c r="J113" s="3">
        <f>SiparişlerTablosu[[#This Row],[Birim Fiyat]]*SiparişlerTablosu[[#This Row],[Adet]]</f>
        <v>87400</v>
      </c>
      <c r="K113" t="s">
        <v>1857</v>
      </c>
      <c r="L113" t="str">
        <f>IF(SiparişlerTablosu[[#This Row],[Toplam Tutar]]&gt;20000,"Preminum",IF(SiparişlerTablosu[[#This Row],[Toplam Tutar]]&gt;10000,"Gold","Silver"))</f>
        <v>Preminum</v>
      </c>
    </row>
    <row r="114" spans="1:12" x14ac:dyDescent="0.3">
      <c r="A114" s="2">
        <v>43893</v>
      </c>
      <c r="B114" s="1">
        <v>0.67291666666666672</v>
      </c>
      <c r="C114" t="s">
        <v>142</v>
      </c>
      <c r="D114" t="s">
        <v>1059</v>
      </c>
      <c r="E114" t="s">
        <v>40</v>
      </c>
      <c r="F114" t="s">
        <v>7</v>
      </c>
      <c r="G114" s="3">
        <f>INDEX([1]Ürün_Fiyatları!$A$1:$B$16,MATCH(SiparişlerTablosu[[#This Row],[Ürün]],[1]Ürün_Fiyatları!$B$1:$B$16,0),1)</f>
        <v>620</v>
      </c>
      <c r="H114">
        <v>5</v>
      </c>
      <c r="I114" t="s">
        <v>12</v>
      </c>
      <c r="J114" s="3">
        <f>SiparişlerTablosu[[#This Row],[Birim Fiyat]]*SiparişlerTablosu[[#This Row],[Adet]]</f>
        <v>3100</v>
      </c>
      <c r="K114" t="s">
        <v>1858</v>
      </c>
      <c r="L114" t="str">
        <f>IF(SiparişlerTablosu[[#This Row],[Toplam Tutar]]&gt;20000,"Preminum",IF(SiparişlerTablosu[[#This Row],[Toplam Tutar]]&gt;10000,"Gold","Silver"))</f>
        <v>Silver</v>
      </c>
    </row>
    <row r="115" spans="1:12" x14ac:dyDescent="0.3">
      <c r="A115" s="2">
        <v>43908</v>
      </c>
      <c r="B115" s="1">
        <v>0.54027777777777775</v>
      </c>
      <c r="C115" t="s">
        <v>143</v>
      </c>
      <c r="D115" t="s">
        <v>1060</v>
      </c>
      <c r="E115" t="s">
        <v>6</v>
      </c>
      <c r="F115" t="s">
        <v>41</v>
      </c>
      <c r="G115" s="3">
        <f>INDEX([1]Ürün_Fiyatları!$A$1:$B$16,MATCH(SiparişlerTablosu[[#This Row],[Ürün]],[1]Ürün_Fiyatları!$B$1:$B$16,0),1)</f>
        <v>75</v>
      </c>
      <c r="H115">
        <v>9</v>
      </c>
      <c r="I115" t="s">
        <v>944</v>
      </c>
      <c r="J115" s="3">
        <f>SiparişlerTablosu[[#This Row],[Birim Fiyat]]*SiparişlerTablosu[[#This Row],[Adet]]</f>
        <v>675</v>
      </c>
      <c r="K115" t="s">
        <v>1857</v>
      </c>
      <c r="L115" t="str">
        <f>IF(SiparişlerTablosu[[#This Row],[Toplam Tutar]]&gt;20000,"Preminum",IF(SiparişlerTablosu[[#This Row],[Toplam Tutar]]&gt;10000,"Gold","Silver"))</f>
        <v>Silver</v>
      </c>
    </row>
    <row r="116" spans="1:12" x14ac:dyDescent="0.3">
      <c r="A116" s="2">
        <v>44052</v>
      </c>
      <c r="B116" s="1">
        <v>0.76527777777777772</v>
      </c>
      <c r="C116" t="s">
        <v>144</v>
      </c>
      <c r="D116" t="s">
        <v>1061</v>
      </c>
      <c r="E116" t="s">
        <v>10</v>
      </c>
      <c r="F116" t="s">
        <v>945</v>
      </c>
      <c r="G116" s="3">
        <f>INDEX([1]Ürün_Fiyatları!$A$1:$B$16,MATCH(SiparişlerTablosu[[#This Row],[Ürün]],[1]Ürün_Fiyatları!$B$1:$B$16,0),1)</f>
        <v>8740</v>
      </c>
      <c r="H116">
        <v>7</v>
      </c>
      <c r="I116" t="s">
        <v>12</v>
      </c>
      <c r="J116" s="3">
        <f>SiparişlerTablosu[[#This Row],[Birim Fiyat]]*SiparişlerTablosu[[#This Row],[Adet]]</f>
        <v>61180</v>
      </c>
      <c r="K116" t="s">
        <v>1857</v>
      </c>
      <c r="L116" t="str">
        <f>IF(SiparişlerTablosu[[#This Row],[Toplam Tutar]]&gt;20000,"Preminum",IF(SiparişlerTablosu[[#This Row],[Toplam Tutar]]&gt;10000,"Gold","Silver"))</f>
        <v>Preminum</v>
      </c>
    </row>
    <row r="117" spans="1:12" x14ac:dyDescent="0.3">
      <c r="A117" s="2">
        <v>44022</v>
      </c>
      <c r="B117" s="1">
        <v>0.77569444444444446</v>
      </c>
      <c r="C117" t="s">
        <v>145</v>
      </c>
      <c r="D117" t="s">
        <v>1062</v>
      </c>
      <c r="E117" t="s">
        <v>19</v>
      </c>
      <c r="F117" t="s">
        <v>35</v>
      </c>
      <c r="G117" s="3">
        <f>INDEX([1]Ürün_Fiyatları!$A$1:$B$16,MATCH(SiparişlerTablosu[[#This Row],[Ürün]],[1]Ürün_Fiyatları!$B$1:$B$16,0),1)</f>
        <v>1240</v>
      </c>
      <c r="H117">
        <v>5</v>
      </c>
      <c r="I117" t="s">
        <v>944</v>
      </c>
      <c r="J117" s="3">
        <f>SiparişlerTablosu[[#This Row],[Birim Fiyat]]*SiparişlerTablosu[[#This Row],[Adet]]</f>
        <v>6200</v>
      </c>
      <c r="K117" t="s">
        <v>1858</v>
      </c>
      <c r="L117" t="str">
        <f>IF(SiparişlerTablosu[[#This Row],[Toplam Tutar]]&gt;20000,"Preminum",IF(SiparişlerTablosu[[#This Row],[Toplam Tutar]]&gt;10000,"Gold","Silver"))</f>
        <v>Silver</v>
      </c>
    </row>
    <row r="118" spans="1:12" x14ac:dyDescent="0.3">
      <c r="A118" s="2">
        <v>44114</v>
      </c>
      <c r="B118" s="1">
        <v>0.9375</v>
      </c>
      <c r="C118" t="s">
        <v>146</v>
      </c>
      <c r="D118" t="s">
        <v>1063</v>
      </c>
      <c r="E118" t="s">
        <v>19</v>
      </c>
      <c r="F118" t="s">
        <v>7</v>
      </c>
      <c r="G118" s="3">
        <f>INDEX([1]Ürün_Fiyatları!$A$1:$B$16,MATCH(SiparişlerTablosu[[#This Row],[Ürün]],[1]Ürün_Fiyatları!$B$1:$B$16,0),1)</f>
        <v>620</v>
      </c>
      <c r="H118">
        <v>8</v>
      </c>
      <c r="I118" t="s">
        <v>944</v>
      </c>
      <c r="J118" s="3">
        <f>SiparişlerTablosu[[#This Row],[Birim Fiyat]]*SiparişlerTablosu[[#This Row],[Adet]]</f>
        <v>4960</v>
      </c>
      <c r="K118" t="s">
        <v>1858</v>
      </c>
      <c r="L118" t="str">
        <f>IF(SiparişlerTablosu[[#This Row],[Toplam Tutar]]&gt;20000,"Preminum",IF(SiparişlerTablosu[[#This Row],[Toplam Tutar]]&gt;10000,"Gold","Silver"))</f>
        <v>Silver</v>
      </c>
    </row>
    <row r="119" spans="1:12" x14ac:dyDescent="0.3">
      <c r="A119" s="2">
        <v>43866</v>
      </c>
      <c r="B119" s="1">
        <v>0.54722222222222228</v>
      </c>
      <c r="C119" t="s">
        <v>147</v>
      </c>
      <c r="D119" t="s">
        <v>1064</v>
      </c>
      <c r="E119" t="s">
        <v>19</v>
      </c>
      <c r="F119" t="s">
        <v>17</v>
      </c>
      <c r="G119" s="3">
        <f>INDEX([1]Ürün_Fiyatları!$A$1:$B$16,MATCH(SiparişlerTablosu[[#This Row],[Ürün]],[1]Ürün_Fiyatları!$B$1:$B$16,0),1)</f>
        <v>645</v>
      </c>
      <c r="H119">
        <v>9</v>
      </c>
      <c r="I119" t="s">
        <v>944</v>
      </c>
      <c r="J119" s="3">
        <f>SiparişlerTablosu[[#This Row],[Birim Fiyat]]*SiparişlerTablosu[[#This Row],[Adet]]</f>
        <v>5805</v>
      </c>
      <c r="K119" t="s">
        <v>1858</v>
      </c>
      <c r="L119" t="str">
        <f>IF(SiparişlerTablosu[[#This Row],[Toplam Tutar]]&gt;20000,"Preminum",IF(SiparişlerTablosu[[#This Row],[Toplam Tutar]]&gt;10000,"Gold","Silver"))</f>
        <v>Silver</v>
      </c>
    </row>
    <row r="120" spans="1:12" x14ac:dyDescent="0.3">
      <c r="A120" s="2">
        <v>43845</v>
      </c>
      <c r="B120" s="1">
        <v>0.42569444444444443</v>
      </c>
      <c r="C120" t="s">
        <v>148</v>
      </c>
      <c r="D120" t="s">
        <v>1065</v>
      </c>
      <c r="E120" t="s">
        <v>10</v>
      </c>
      <c r="F120" t="s">
        <v>7</v>
      </c>
      <c r="G120" s="3">
        <f>INDEX([1]Ürün_Fiyatları!$A$1:$B$16,MATCH(SiparişlerTablosu[[#This Row],[Ürün]],[1]Ürün_Fiyatları!$B$1:$B$16,0),1)</f>
        <v>620</v>
      </c>
      <c r="H120">
        <v>7</v>
      </c>
      <c r="I120" t="s">
        <v>12</v>
      </c>
      <c r="J120" s="3">
        <f>SiparişlerTablosu[[#This Row],[Birim Fiyat]]*SiparişlerTablosu[[#This Row],[Adet]]</f>
        <v>4340</v>
      </c>
      <c r="K120" t="s">
        <v>1859</v>
      </c>
      <c r="L120" t="str">
        <f>IF(SiparişlerTablosu[[#This Row],[Toplam Tutar]]&gt;20000,"Preminum",IF(SiparişlerTablosu[[#This Row],[Toplam Tutar]]&gt;10000,"Gold","Silver"))</f>
        <v>Silver</v>
      </c>
    </row>
    <row r="121" spans="1:12" x14ac:dyDescent="0.3">
      <c r="A121" s="2">
        <v>43858</v>
      </c>
      <c r="B121" s="1">
        <v>0.68541666666666667</v>
      </c>
      <c r="C121" t="s">
        <v>149</v>
      </c>
      <c r="D121" t="s">
        <v>1066</v>
      </c>
      <c r="E121" t="s">
        <v>38</v>
      </c>
      <c r="F121" t="s">
        <v>15</v>
      </c>
      <c r="G121" s="3">
        <f>INDEX([1]Ürün_Fiyatları!$A$1:$B$16,MATCH(SiparişlerTablosu[[#This Row],[Ürün]],[1]Ürün_Fiyatları!$B$1:$B$16,0),1)</f>
        <v>250</v>
      </c>
      <c r="H121">
        <v>6</v>
      </c>
      <c r="I121" t="s">
        <v>12</v>
      </c>
      <c r="J121" s="3">
        <f>SiparişlerTablosu[[#This Row],[Birim Fiyat]]*SiparişlerTablosu[[#This Row],[Adet]]</f>
        <v>1500</v>
      </c>
      <c r="K121" t="s">
        <v>1859</v>
      </c>
      <c r="L121" t="str">
        <f>IF(SiparişlerTablosu[[#This Row],[Toplam Tutar]]&gt;20000,"Preminum",IF(SiparişlerTablosu[[#This Row],[Toplam Tutar]]&gt;10000,"Gold","Silver"))</f>
        <v>Silver</v>
      </c>
    </row>
    <row r="122" spans="1:12" x14ac:dyDescent="0.3">
      <c r="A122" s="2">
        <v>43856</v>
      </c>
      <c r="B122" s="1">
        <v>0.53611111111111109</v>
      </c>
      <c r="C122" t="s">
        <v>150</v>
      </c>
      <c r="D122" t="s">
        <v>1067</v>
      </c>
      <c r="E122" t="s">
        <v>27</v>
      </c>
      <c r="F122" t="s">
        <v>21</v>
      </c>
      <c r="G122" s="3">
        <f>INDEX([1]Ürün_Fiyatları!$A$1:$B$16,MATCH(SiparişlerTablosu[[#This Row],[Ürün]],[1]Ürün_Fiyatları!$B$1:$B$16,0),1)</f>
        <v>850</v>
      </c>
      <c r="H122">
        <v>6</v>
      </c>
      <c r="I122" t="s">
        <v>944</v>
      </c>
      <c r="J122" s="3">
        <f>SiparişlerTablosu[[#This Row],[Birim Fiyat]]*SiparişlerTablosu[[#This Row],[Adet]]</f>
        <v>5100</v>
      </c>
      <c r="K122" t="s">
        <v>1858</v>
      </c>
      <c r="L122" t="str">
        <f>IF(SiparişlerTablosu[[#This Row],[Toplam Tutar]]&gt;20000,"Preminum",IF(SiparişlerTablosu[[#This Row],[Toplam Tutar]]&gt;10000,"Gold","Silver"))</f>
        <v>Silver</v>
      </c>
    </row>
    <row r="123" spans="1:12" x14ac:dyDescent="0.3">
      <c r="A123" s="2">
        <v>43912</v>
      </c>
      <c r="B123" s="1">
        <v>0.74791666666666667</v>
      </c>
      <c r="C123" t="s">
        <v>151</v>
      </c>
      <c r="D123" t="s">
        <v>1068</v>
      </c>
      <c r="E123" t="s">
        <v>943</v>
      </c>
      <c r="F123" t="s">
        <v>52</v>
      </c>
      <c r="G123" s="3">
        <f>INDEX([1]Ürün_Fiyatları!$A$1:$B$16,MATCH(SiparişlerTablosu[[#This Row],[Ürün]],[1]Ürün_Fiyatları!$B$1:$B$16,0),1)</f>
        <v>25</v>
      </c>
      <c r="H123">
        <v>7</v>
      </c>
      <c r="I123" t="s">
        <v>12</v>
      </c>
      <c r="J123" s="3">
        <f>SiparişlerTablosu[[#This Row],[Birim Fiyat]]*SiparişlerTablosu[[#This Row],[Adet]]</f>
        <v>175</v>
      </c>
      <c r="K123" t="s">
        <v>1858</v>
      </c>
      <c r="L123" t="str">
        <f>IF(SiparişlerTablosu[[#This Row],[Toplam Tutar]]&gt;20000,"Preminum",IF(SiparişlerTablosu[[#This Row],[Toplam Tutar]]&gt;10000,"Gold","Silver"))</f>
        <v>Silver</v>
      </c>
    </row>
    <row r="124" spans="1:12" x14ac:dyDescent="0.3">
      <c r="A124" s="2">
        <v>44106</v>
      </c>
      <c r="B124" s="1">
        <v>0.81180555555555556</v>
      </c>
      <c r="C124" t="s">
        <v>152</v>
      </c>
      <c r="D124" t="s">
        <v>1069</v>
      </c>
      <c r="E124" t="s">
        <v>34</v>
      </c>
      <c r="F124" t="s">
        <v>35</v>
      </c>
      <c r="G124" s="3">
        <f>INDEX([1]Ürün_Fiyatları!$A$1:$B$16,MATCH(SiparişlerTablosu[[#This Row],[Ürün]],[1]Ürün_Fiyatları!$B$1:$B$16,0),1)</f>
        <v>1240</v>
      </c>
      <c r="H124">
        <v>7</v>
      </c>
      <c r="I124" t="s">
        <v>8</v>
      </c>
      <c r="J124" s="3">
        <f>SiparişlerTablosu[[#This Row],[Birim Fiyat]]*SiparişlerTablosu[[#This Row],[Adet]]</f>
        <v>8680</v>
      </c>
      <c r="K124" t="s">
        <v>1859</v>
      </c>
      <c r="L124" t="str">
        <f>IF(SiparişlerTablosu[[#This Row],[Toplam Tutar]]&gt;20000,"Preminum",IF(SiparişlerTablosu[[#This Row],[Toplam Tutar]]&gt;10000,"Gold","Silver"))</f>
        <v>Silver</v>
      </c>
    </row>
    <row r="125" spans="1:12" x14ac:dyDescent="0.3">
      <c r="A125" s="2">
        <v>43938</v>
      </c>
      <c r="B125" s="1">
        <v>0.70972222222222225</v>
      </c>
      <c r="C125" t="s">
        <v>153</v>
      </c>
      <c r="D125" t="s">
        <v>1070</v>
      </c>
      <c r="E125" t="s">
        <v>40</v>
      </c>
      <c r="F125" t="s">
        <v>46</v>
      </c>
      <c r="G125" s="3">
        <f>INDEX([1]Ürün_Fiyatları!$A$1:$B$16,MATCH(SiparişlerTablosu[[#This Row],[Ürün]],[1]Ürün_Fiyatları!$B$1:$B$16,0),1)</f>
        <v>3650</v>
      </c>
      <c r="H125">
        <v>3</v>
      </c>
      <c r="I125" t="s">
        <v>944</v>
      </c>
      <c r="J125" s="3">
        <f>SiparişlerTablosu[[#This Row],[Birim Fiyat]]*SiparişlerTablosu[[#This Row],[Adet]]</f>
        <v>10950</v>
      </c>
      <c r="K125" t="s">
        <v>1857</v>
      </c>
      <c r="L125" t="str">
        <f>IF(SiparişlerTablosu[[#This Row],[Toplam Tutar]]&gt;20000,"Preminum",IF(SiparişlerTablosu[[#This Row],[Toplam Tutar]]&gt;10000,"Gold","Silver"))</f>
        <v>Gold</v>
      </c>
    </row>
    <row r="126" spans="1:12" x14ac:dyDescent="0.3">
      <c r="A126" s="2">
        <v>44088</v>
      </c>
      <c r="B126" s="1">
        <v>0.47222222222222221</v>
      </c>
      <c r="C126" t="s">
        <v>154</v>
      </c>
      <c r="D126" t="s">
        <v>1071</v>
      </c>
      <c r="E126" t="s">
        <v>10</v>
      </c>
      <c r="F126" t="s">
        <v>21</v>
      </c>
      <c r="G126" s="3">
        <f>INDEX([1]Ürün_Fiyatları!$A$1:$B$16,MATCH(SiparişlerTablosu[[#This Row],[Ürün]],[1]Ürün_Fiyatları!$B$1:$B$16,0),1)</f>
        <v>850</v>
      </c>
      <c r="H126">
        <v>3</v>
      </c>
      <c r="I126" t="s">
        <v>8</v>
      </c>
      <c r="J126" s="3">
        <f>SiparişlerTablosu[[#This Row],[Birim Fiyat]]*SiparişlerTablosu[[#This Row],[Adet]]</f>
        <v>2550</v>
      </c>
      <c r="K126" t="s">
        <v>1858</v>
      </c>
      <c r="L126" t="str">
        <f>IF(SiparişlerTablosu[[#This Row],[Toplam Tutar]]&gt;20000,"Preminum",IF(SiparişlerTablosu[[#This Row],[Toplam Tutar]]&gt;10000,"Gold","Silver"))</f>
        <v>Silver</v>
      </c>
    </row>
    <row r="127" spans="1:12" x14ac:dyDescent="0.3">
      <c r="A127" s="2">
        <v>44062</v>
      </c>
      <c r="B127" s="1">
        <v>0.84583333333333333</v>
      </c>
      <c r="C127" t="s">
        <v>155</v>
      </c>
      <c r="D127" t="s">
        <v>1072</v>
      </c>
      <c r="E127" t="s">
        <v>6</v>
      </c>
      <c r="F127" t="s">
        <v>23</v>
      </c>
      <c r="G127" s="3">
        <f>INDEX([1]Ürün_Fiyatları!$A$1:$B$16,MATCH(SiparişlerTablosu[[#This Row],[Ürün]],[1]Ürün_Fiyatları!$B$1:$B$16,0),1)</f>
        <v>5600</v>
      </c>
      <c r="H127">
        <v>9</v>
      </c>
      <c r="I127" t="s">
        <v>8</v>
      </c>
      <c r="J127" s="3">
        <f>SiparişlerTablosu[[#This Row],[Birim Fiyat]]*SiparişlerTablosu[[#This Row],[Adet]]</f>
        <v>50400</v>
      </c>
      <c r="K127" t="s">
        <v>1858</v>
      </c>
      <c r="L127" t="str">
        <f>IF(SiparişlerTablosu[[#This Row],[Toplam Tutar]]&gt;20000,"Preminum",IF(SiparişlerTablosu[[#This Row],[Toplam Tutar]]&gt;10000,"Gold","Silver"))</f>
        <v>Preminum</v>
      </c>
    </row>
    <row r="128" spans="1:12" x14ac:dyDescent="0.3">
      <c r="A128" s="2">
        <v>43839</v>
      </c>
      <c r="B128" s="1">
        <v>0.51180555555555551</v>
      </c>
      <c r="C128" t="s">
        <v>156</v>
      </c>
      <c r="D128" t="s">
        <v>1073</v>
      </c>
      <c r="E128" t="s">
        <v>10</v>
      </c>
      <c r="F128" t="s">
        <v>61</v>
      </c>
      <c r="G128" s="3">
        <f>INDEX([1]Ürün_Fiyatları!$A$1:$B$16,MATCH(SiparişlerTablosu[[#This Row],[Ürün]],[1]Ürün_Fiyatları!$B$1:$B$16,0),1)</f>
        <v>3520</v>
      </c>
      <c r="H128">
        <v>10</v>
      </c>
      <c r="I128" t="s">
        <v>944</v>
      </c>
      <c r="J128" s="3">
        <f>SiparişlerTablosu[[#This Row],[Birim Fiyat]]*SiparişlerTablosu[[#This Row],[Adet]]</f>
        <v>35200</v>
      </c>
      <c r="K128" t="s">
        <v>1857</v>
      </c>
      <c r="L128" t="str">
        <f>IF(SiparişlerTablosu[[#This Row],[Toplam Tutar]]&gt;20000,"Preminum",IF(SiparişlerTablosu[[#This Row],[Toplam Tutar]]&gt;10000,"Gold","Silver"))</f>
        <v>Preminum</v>
      </c>
    </row>
    <row r="129" spans="1:12" x14ac:dyDescent="0.3">
      <c r="A129" s="2">
        <v>44149</v>
      </c>
      <c r="B129" s="1">
        <v>0.35069444444444442</v>
      </c>
      <c r="C129" t="s">
        <v>157</v>
      </c>
      <c r="D129" t="s">
        <v>1074</v>
      </c>
      <c r="E129" t="s">
        <v>14</v>
      </c>
      <c r="F129" t="s">
        <v>46</v>
      </c>
      <c r="G129" s="3">
        <f>INDEX([1]Ürün_Fiyatları!$A$1:$B$16,MATCH(SiparişlerTablosu[[#This Row],[Ürün]],[1]Ürün_Fiyatları!$B$1:$B$16,0),1)</f>
        <v>3650</v>
      </c>
      <c r="H129">
        <v>7</v>
      </c>
      <c r="I129" t="s">
        <v>12</v>
      </c>
      <c r="J129" s="3">
        <f>SiparişlerTablosu[[#This Row],[Birim Fiyat]]*SiparişlerTablosu[[#This Row],[Adet]]</f>
        <v>25550</v>
      </c>
      <c r="K129" t="s">
        <v>1857</v>
      </c>
      <c r="L129" t="str">
        <f>IF(SiparişlerTablosu[[#This Row],[Toplam Tutar]]&gt;20000,"Preminum",IF(SiparişlerTablosu[[#This Row],[Toplam Tutar]]&gt;10000,"Gold","Silver"))</f>
        <v>Preminum</v>
      </c>
    </row>
    <row r="130" spans="1:12" x14ac:dyDescent="0.3">
      <c r="A130" s="2">
        <v>44159</v>
      </c>
      <c r="B130" s="1">
        <v>0.44027777777777777</v>
      </c>
      <c r="C130" t="s">
        <v>158</v>
      </c>
      <c r="D130" t="s">
        <v>1075</v>
      </c>
      <c r="E130" t="s">
        <v>27</v>
      </c>
      <c r="F130" t="s">
        <v>61</v>
      </c>
      <c r="G130" s="3">
        <f>INDEX([1]Ürün_Fiyatları!$A$1:$B$16,MATCH(SiparişlerTablosu[[#This Row],[Ürün]],[1]Ürün_Fiyatları!$B$1:$B$16,0),1)</f>
        <v>3520</v>
      </c>
      <c r="H130">
        <v>9</v>
      </c>
      <c r="I130" t="s">
        <v>8</v>
      </c>
      <c r="J130" s="3">
        <f>SiparişlerTablosu[[#This Row],[Birim Fiyat]]*SiparişlerTablosu[[#This Row],[Adet]]</f>
        <v>31680</v>
      </c>
      <c r="K130" t="s">
        <v>1858</v>
      </c>
      <c r="L130" t="str">
        <f>IF(SiparişlerTablosu[[#This Row],[Toplam Tutar]]&gt;20000,"Preminum",IF(SiparişlerTablosu[[#This Row],[Toplam Tutar]]&gt;10000,"Gold","Silver"))</f>
        <v>Preminum</v>
      </c>
    </row>
    <row r="131" spans="1:12" x14ac:dyDescent="0.3">
      <c r="A131" s="2">
        <v>43872</v>
      </c>
      <c r="B131" s="1">
        <v>0.52708333333333335</v>
      </c>
      <c r="C131" t="s">
        <v>159</v>
      </c>
      <c r="D131" t="s">
        <v>1076</v>
      </c>
      <c r="E131" t="s">
        <v>38</v>
      </c>
      <c r="F131" t="s">
        <v>21</v>
      </c>
      <c r="G131" s="3">
        <f>INDEX([1]Ürün_Fiyatları!$A$1:$B$16,MATCH(SiparişlerTablosu[[#This Row],[Ürün]],[1]Ürün_Fiyatları!$B$1:$B$16,0),1)</f>
        <v>850</v>
      </c>
      <c r="H131">
        <v>3</v>
      </c>
      <c r="I131" t="s">
        <v>12</v>
      </c>
      <c r="J131" s="3">
        <f>SiparişlerTablosu[[#This Row],[Birim Fiyat]]*SiparişlerTablosu[[#This Row],[Adet]]</f>
        <v>2550</v>
      </c>
      <c r="K131" t="s">
        <v>1857</v>
      </c>
      <c r="L131" t="str">
        <f>IF(SiparişlerTablosu[[#This Row],[Toplam Tutar]]&gt;20000,"Preminum",IF(SiparişlerTablosu[[#This Row],[Toplam Tutar]]&gt;10000,"Gold","Silver"))</f>
        <v>Silver</v>
      </c>
    </row>
    <row r="132" spans="1:12" x14ac:dyDescent="0.3">
      <c r="A132" s="2">
        <v>44097</v>
      </c>
      <c r="B132" s="1">
        <v>0.77083333333333337</v>
      </c>
      <c r="C132" t="s">
        <v>160</v>
      </c>
      <c r="D132" t="s">
        <v>1077</v>
      </c>
      <c r="E132" t="s">
        <v>943</v>
      </c>
      <c r="F132" t="s">
        <v>15</v>
      </c>
      <c r="G132" s="3">
        <f>INDEX([1]Ürün_Fiyatları!$A$1:$B$16,MATCH(SiparişlerTablosu[[#This Row],[Ürün]],[1]Ürün_Fiyatları!$B$1:$B$16,0),1)</f>
        <v>250</v>
      </c>
      <c r="H132">
        <v>9</v>
      </c>
      <c r="I132" t="s">
        <v>944</v>
      </c>
      <c r="J132" s="3">
        <f>SiparişlerTablosu[[#This Row],[Birim Fiyat]]*SiparişlerTablosu[[#This Row],[Adet]]</f>
        <v>2250</v>
      </c>
      <c r="K132" t="s">
        <v>1857</v>
      </c>
      <c r="L132" t="str">
        <f>IF(SiparişlerTablosu[[#This Row],[Toplam Tutar]]&gt;20000,"Preminum",IF(SiparişlerTablosu[[#This Row],[Toplam Tutar]]&gt;10000,"Gold","Silver"))</f>
        <v>Silver</v>
      </c>
    </row>
    <row r="133" spans="1:12" x14ac:dyDescent="0.3">
      <c r="A133" s="2">
        <v>43918</v>
      </c>
      <c r="B133" s="1">
        <v>0.34930555555555554</v>
      </c>
      <c r="C133" t="s">
        <v>161</v>
      </c>
      <c r="D133" t="s">
        <v>1078</v>
      </c>
      <c r="E133" t="s">
        <v>10</v>
      </c>
      <c r="F133" t="s">
        <v>32</v>
      </c>
      <c r="G133" s="3">
        <f>INDEX([1]Ürün_Fiyatları!$A$1:$B$16,MATCH(SiparişlerTablosu[[#This Row],[Ürün]],[1]Ürün_Fiyatları!$B$1:$B$16,0),1)</f>
        <v>230</v>
      </c>
      <c r="H133">
        <v>4</v>
      </c>
      <c r="I133" t="s">
        <v>944</v>
      </c>
      <c r="J133" s="3">
        <f>SiparişlerTablosu[[#This Row],[Birim Fiyat]]*SiparişlerTablosu[[#This Row],[Adet]]</f>
        <v>920</v>
      </c>
      <c r="K133" t="s">
        <v>1857</v>
      </c>
      <c r="L133" t="str">
        <f>IF(SiparişlerTablosu[[#This Row],[Toplam Tutar]]&gt;20000,"Preminum",IF(SiparişlerTablosu[[#This Row],[Toplam Tutar]]&gt;10000,"Gold","Silver"))</f>
        <v>Silver</v>
      </c>
    </row>
    <row r="134" spans="1:12" x14ac:dyDescent="0.3">
      <c r="A134" s="2">
        <v>43913</v>
      </c>
      <c r="B134" s="1">
        <v>0.54861111111111116</v>
      </c>
      <c r="C134" t="s">
        <v>162</v>
      </c>
      <c r="D134" t="s">
        <v>1079</v>
      </c>
      <c r="E134" t="s">
        <v>14</v>
      </c>
      <c r="F134" t="s">
        <v>32</v>
      </c>
      <c r="G134" s="3">
        <f>INDEX([1]Ürün_Fiyatları!$A$1:$B$16,MATCH(SiparişlerTablosu[[#This Row],[Ürün]],[1]Ürün_Fiyatları!$B$1:$B$16,0),1)</f>
        <v>230</v>
      </c>
      <c r="H134">
        <v>5</v>
      </c>
      <c r="I134" t="s">
        <v>944</v>
      </c>
      <c r="J134" s="3">
        <f>SiparişlerTablosu[[#This Row],[Birim Fiyat]]*SiparişlerTablosu[[#This Row],[Adet]]</f>
        <v>1150</v>
      </c>
      <c r="K134" t="s">
        <v>1857</v>
      </c>
      <c r="L134" t="str">
        <f>IF(SiparişlerTablosu[[#This Row],[Toplam Tutar]]&gt;20000,"Preminum",IF(SiparişlerTablosu[[#This Row],[Toplam Tutar]]&gt;10000,"Gold","Silver"))</f>
        <v>Silver</v>
      </c>
    </row>
    <row r="135" spans="1:12" x14ac:dyDescent="0.3">
      <c r="A135" s="2">
        <v>44015</v>
      </c>
      <c r="B135" s="1">
        <v>0.49861111111111112</v>
      </c>
      <c r="C135" t="s">
        <v>163</v>
      </c>
      <c r="D135" t="s">
        <v>1080</v>
      </c>
      <c r="E135" t="s">
        <v>14</v>
      </c>
      <c r="F135" t="s">
        <v>7</v>
      </c>
      <c r="G135" s="3">
        <f>INDEX([1]Ürün_Fiyatları!$A$1:$B$16,MATCH(SiparişlerTablosu[[#This Row],[Ürün]],[1]Ürün_Fiyatları!$B$1:$B$16,0),1)</f>
        <v>620</v>
      </c>
      <c r="H135">
        <v>6</v>
      </c>
      <c r="I135" t="s">
        <v>944</v>
      </c>
      <c r="J135" s="3">
        <f>SiparişlerTablosu[[#This Row],[Birim Fiyat]]*SiparişlerTablosu[[#This Row],[Adet]]</f>
        <v>3720</v>
      </c>
      <c r="K135" t="s">
        <v>1858</v>
      </c>
      <c r="L135" t="str">
        <f>IF(SiparişlerTablosu[[#This Row],[Toplam Tutar]]&gt;20000,"Preminum",IF(SiparişlerTablosu[[#This Row],[Toplam Tutar]]&gt;10000,"Gold","Silver"))</f>
        <v>Silver</v>
      </c>
    </row>
    <row r="136" spans="1:12" x14ac:dyDescent="0.3">
      <c r="A136" s="2">
        <v>44003</v>
      </c>
      <c r="B136" s="1">
        <v>0.67847222222222225</v>
      </c>
      <c r="C136" t="s">
        <v>164</v>
      </c>
      <c r="D136" t="s">
        <v>1081</v>
      </c>
      <c r="E136" t="s">
        <v>14</v>
      </c>
      <c r="F136" t="s">
        <v>43</v>
      </c>
      <c r="G136" s="3">
        <f>INDEX([1]Ürün_Fiyatları!$A$1:$B$16,MATCH(SiparişlerTablosu[[#This Row],[Ürün]],[1]Ürün_Fiyatları!$B$1:$B$16,0),1)</f>
        <v>950</v>
      </c>
      <c r="H136">
        <v>6</v>
      </c>
      <c r="I136" t="s">
        <v>944</v>
      </c>
      <c r="J136" s="3">
        <f>SiparişlerTablosu[[#This Row],[Birim Fiyat]]*SiparişlerTablosu[[#This Row],[Adet]]</f>
        <v>5700</v>
      </c>
      <c r="K136" t="s">
        <v>1859</v>
      </c>
      <c r="L136" t="str">
        <f>IF(SiparişlerTablosu[[#This Row],[Toplam Tutar]]&gt;20000,"Preminum",IF(SiparişlerTablosu[[#This Row],[Toplam Tutar]]&gt;10000,"Gold","Silver"))</f>
        <v>Silver</v>
      </c>
    </row>
    <row r="137" spans="1:12" x14ac:dyDescent="0.3">
      <c r="A137" s="2">
        <v>44006</v>
      </c>
      <c r="B137" s="1">
        <v>0.41111111111111109</v>
      </c>
      <c r="C137" t="s">
        <v>165</v>
      </c>
      <c r="D137" t="s">
        <v>1082</v>
      </c>
      <c r="E137" t="s">
        <v>14</v>
      </c>
      <c r="F137" t="s">
        <v>61</v>
      </c>
      <c r="G137" s="3">
        <f>INDEX([1]Ürün_Fiyatları!$A$1:$B$16,MATCH(SiparişlerTablosu[[#This Row],[Ürün]],[1]Ürün_Fiyatları!$B$1:$B$16,0),1)</f>
        <v>3520</v>
      </c>
      <c r="H137">
        <v>3</v>
      </c>
      <c r="I137" t="s">
        <v>944</v>
      </c>
      <c r="J137" s="3">
        <f>SiparişlerTablosu[[#This Row],[Birim Fiyat]]*SiparişlerTablosu[[#This Row],[Adet]]</f>
        <v>10560</v>
      </c>
      <c r="K137" t="s">
        <v>1858</v>
      </c>
      <c r="L137" t="str">
        <f>IF(SiparişlerTablosu[[#This Row],[Toplam Tutar]]&gt;20000,"Preminum",IF(SiparişlerTablosu[[#This Row],[Toplam Tutar]]&gt;10000,"Gold","Silver"))</f>
        <v>Gold</v>
      </c>
    </row>
    <row r="138" spans="1:12" x14ac:dyDescent="0.3">
      <c r="A138" s="2">
        <v>44181</v>
      </c>
      <c r="B138" s="1">
        <v>0.9145833333333333</v>
      </c>
      <c r="C138" t="s">
        <v>166</v>
      </c>
      <c r="D138" t="s">
        <v>1083</v>
      </c>
      <c r="E138" t="s">
        <v>14</v>
      </c>
      <c r="F138" t="s">
        <v>7</v>
      </c>
      <c r="G138" s="3">
        <f>INDEX([1]Ürün_Fiyatları!$A$1:$B$16,MATCH(SiparişlerTablosu[[#This Row],[Ürün]],[1]Ürün_Fiyatları!$B$1:$B$16,0),1)</f>
        <v>620</v>
      </c>
      <c r="H138">
        <v>8</v>
      </c>
      <c r="I138" t="s">
        <v>12</v>
      </c>
      <c r="J138" s="3">
        <f>SiparişlerTablosu[[#This Row],[Birim Fiyat]]*SiparişlerTablosu[[#This Row],[Adet]]</f>
        <v>4960</v>
      </c>
      <c r="K138" t="s">
        <v>1857</v>
      </c>
      <c r="L138" t="str">
        <f>IF(SiparişlerTablosu[[#This Row],[Toplam Tutar]]&gt;20000,"Preminum",IF(SiparişlerTablosu[[#This Row],[Toplam Tutar]]&gt;10000,"Gold","Silver"))</f>
        <v>Silver</v>
      </c>
    </row>
    <row r="139" spans="1:12" x14ac:dyDescent="0.3">
      <c r="A139" s="2">
        <v>43888</v>
      </c>
      <c r="B139" s="1">
        <v>0.58819444444444446</v>
      </c>
      <c r="C139" t="s">
        <v>167</v>
      </c>
      <c r="D139" t="s">
        <v>1084</v>
      </c>
      <c r="E139" t="s">
        <v>40</v>
      </c>
      <c r="F139" t="s">
        <v>46</v>
      </c>
      <c r="G139" s="3">
        <f>INDEX([1]Ürün_Fiyatları!$A$1:$B$16,MATCH(SiparişlerTablosu[[#This Row],[Ürün]],[1]Ürün_Fiyatları!$B$1:$B$16,0),1)</f>
        <v>3650</v>
      </c>
      <c r="H139">
        <v>10</v>
      </c>
      <c r="I139" t="s">
        <v>944</v>
      </c>
      <c r="J139" s="3">
        <f>SiparişlerTablosu[[#This Row],[Birim Fiyat]]*SiparişlerTablosu[[#This Row],[Adet]]</f>
        <v>36500</v>
      </c>
      <c r="K139" t="s">
        <v>1859</v>
      </c>
      <c r="L139" t="str">
        <f>IF(SiparişlerTablosu[[#This Row],[Toplam Tutar]]&gt;20000,"Preminum",IF(SiparişlerTablosu[[#This Row],[Toplam Tutar]]&gt;10000,"Gold","Silver"))</f>
        <v>Preminum</v>
      </c>
    </row>
    <row r="140" spans="1:12" x14ac:dyDescent="0.3">
      <c r="A140" s="2">
        <v>44095</v>
      </c>
      <c r="B140" s="1">
        <v>0.61527777777777781</v>
      </c>
      <c r="C140" t="s">
        <v>168</v>
      </c>
      <c r="D140" t="s">
        <v>1085</v>
      </c>
      <c r="E140" t="s">
        <v>40</v>
      </c>
      <c r="F140" t="s">
        <v>61</v>
      </c>
      <c r="G140" s="3">
        <f>INDEX([1]Ürün_Fiyatları!$A$1:$B$16,MATCH(SiparişlerTablosu[[#This Row],[Ürün]],[1]Ürün_Fiyatları!$B$1:$B$16,0),1)</f>
        <v>3520</v>
      </c>
      <c r="H140">
        <v>7</v>
      </c>
      <c r="I140" t="s">
        <v>12</v>
      </c>
      <c r="J140" s="3">
        <f>SiparişlerTablosu[[#This Row],[Birim Fiyat]]*SiparişlerTablosu[[#This Row],[Adet]]</f>
        <v>24640</v>
      </c>
      <c r="K140" t="s">
        <v>1859</v>
      </c>
      <c r="L140" t="str">
        <f>IF(SiparişlerTablosu[[#This Row],[Toplam Tutar]]&gt;20000,"Preminum",IF(SiparişlerTablosu[[#This Row],[Toplam Tutar]]&gt;10000,"Gold","Silver"))</f>
        <v>Preminum</v>
      </c>
    </row>
    <row r="141" spans="1:12" x14ac:dyDescent="0.3">
      <c r="A141" s="2">
        <v>43850</v>
      </c>
      <c r="B141" s="1">
        <v>0.78680555555555554</v>
      </c>
      <c r="C141" t="s">
        <v>169</v>
      </c>
      <c r="D141" t="s">
        <v>1086</v>
      </c>
      <c r="E141" t="s">
        <v>27</v>
      </c>
      <c r="F141" t="s">
        <v>32</v>
      </c>
      <c r="G141" s="3">
        <f>INDEX([1]Ürün_Fiyatları!$A$1:$B$16,MATCH(SiparişlerTablosu[[#This Row],[Ürün]],[1]Ürün_Fiyatları!$B$1:$B$16,0),1)</f>
        <v>230</v>
      </c>
      <c r="H141">
        <v>7</v>
      </c>
      <c r="I141" t="s">
        <v>944</v>
      </c>
      <c r="J141" s="3">
        <f>SiparişlerTablosu[[#This Row],[Birim Fiyat]]*SiparişlerTablosu[[#This Row],[Adet]]</f>
        <v>1610</v>
      </c>
      <c r="K141" t="s">
        <v>1857</v>
      </c>
      <c r="L141" t="str">
        <f>IF(SiparişlerTablosu[[#This Row],[Toplam Tutar]]&gt;20000,"Preminum",IF(SiparişlerTablosu[[#This Row],[Toplam Tutar]]&gt;10000,"Gold","Silver"))</f>
        <v>Silver</v>
      </c>
    </row>
    <row r="142" spans="1:12" x14ac:dyDescent="0.3">
      <c r="A142" s="2">
        <v>44163</v>
      </c>
      <c r="B142" s="1">
        <v>0.9194444444444444</v>
      </c>
      <c r="C142" t="s">
        <v>170</v>
      </c>
      <c r="D142" t="s">
        <v>1087</v>
      </c>
      <c r="E142" t="s">
        <v>6</v>
      </c>
      <c r="F142" t="s">
        <v>32</v>
      </c>
      <c r="G142" s="3">
        <f>INDEX([1]Ürün_Fiyatları!$A$1:$B$16,MATCH(SiparişlerTablosu[[#This Row],[Ürün]],[1]Ürün_Fiyatları!$B$1:$B$16,0),1)</f>
        <v>230</v>
      </c>
      <c r="H142">
        <v>6</v>
      </c>
      <c r="I142" t="s">
        <v>12</v>
      </c>
      <c r="J142" s="3">
        <f>SiparişlerTablosu[[#This Row],[Birim Fiyat]]*SiparişlerTablosu[[#This Row],[Adet]]</f>
        <v>1380</v>
      </c>
      <c r="K142" t="s">
        <v>1858</v>
      </c>
      <c r="L142" t="str">
        <f>IF(SiparişlerTablosu[[#This Row],[Toplam Tutar]]&gt;20000,"Preminum",IF(SiparişlerTablosu[[#This Row],[Toplam Tutar]]&gt;10000,"Gold","Silver"))</f>
        <v>Silver</v>
      </c>
    </row>
    <row r="143" spans="1:12" x14ac:dyDescent="0.3">
      <c r="A143" s="2">
        <v>43998</v>
      </c>
      <c r="B143" s="1">
        <v>0.56041666666666667</v>
      </c>
      <c r="C143" t="s">
        <v>171</v>
      </c>
      <c r="D143" t="s">
        <v>1088</v>
      </c>
      <c r="E143" t="s">
        <v>38</v>
      </c>
      <c r="F143" t="s">
        <v>41</v>
      </c>
      <c r="G143" s="3">
        <f>INDEX([1]Ürün_Fiyatları!$A$1:$B$16,MATCH(SiparişlerTablosu[[#This Row],[Ürün]],[1]Ürün_Fiyatları!$B$1:$B$16,0),1)</f>
        <v>75</v>
      </c>
      <c r="H143">
        <v>7</v>
      </c>
      <c r="I143" t="s">
        <v>944</v>
      </c>
      <c r="J143" s="3">
        <f>SiparişlerTablosu[[#This Row],[Birim Fiyat]]*SiparişlerTablosu[[#This Row],[Adet]]</f>
        <v>525</v>
      </c>
      <c r="K143" t="s">
        <v>1859</v>
      </c>
      <c r="L143" t="str">
        <f>IF(SiparişlerTablosu[[#This Row],[Toplam Tutar]]&gt;20000,"Preminum",IF(SiparişlerTablosu[[#This Row],[Toplam Tutar]]&gt;10000,"Gold","Silver"))</f>
        <v>Silver</v>
      </c>
    </row>
    <row r="144" spans="1:12" x14ac:dyDescent="0.3">
      <c r="A144" s="2">
        <v>43847</v>
      </c>
      <c r="B144" s="1">
        <v>0.36388888888888887</v>
      </c>
      <c r="C144" t="s">
        <v>172</v>
      </c>
      <c r="D144" t="s">
        <v>1089</v>
      </c>
      <c r="E144" t="s">
        <v>27</v>
      </c>
      <c r="F144" t="s">
        <v>52</v>
      </c>
      <c r="G144" s="3">
        <f>INDEX([1]Ürün_Fiyatları!$A$1:$B$16,MATCH(SiparişlerTablosu[[#This Row],[Ürün]],[1]Ürün_Fiyatları!$B$1:$B$16,0),1)</f>
        <v>25</v>
      </c>
      <c r="H144">
        <v>5</v>
      </c>
      <c r="I144" t="s">
        <v>944</v>
      </c>
      <c r="J144" s="3">
        <f>SiparişlerTablosu[[#This Row],[Birim Fiyat]]*SiparişlerTablosu[[#This Row],[Adet]]</f>
        <v>125</v>
      </c>
      <c r="K144" t="s">
        <v>1859</v>
      </c>
      <c r="L144" t="str">
        <f>IF(SiparişlerTablosu[[#This Row],[Toplam Tutar]]&gt;20000,"Preminum",IF(SiparişlerTablosu[[#This Row],[Toplam Tutar]]&gt;10000,"Gold","Silver"))</f>
        <v>Silver</v>
      </c>
    </row>
    <row r="145" spans="1:12" x14ac:dyDescent="0.3">
      <c r="A145" s="2">
        <v>44008</v>
      </c>
      <c r="B145" s="1">
        <v>0.67222222222222228</v>
      </c>
      <c r="C145" t="s">
        <v>173</v>
      </c>
      <c r="D145" t="s">
        <v>1090</v>
      </c>
      <c r="E145" t="s">
        <v>19</v>
      </c>
      <c r="F145" t="s">
        <v>7</v>
      </c>
      <c r="G145" s="3">
        <f>INDEX([1]Ürün_Fiyatları!$A$1:$B$16,MATCH(SiparişlerTablosu[[#This Row],[Ürün]],[1]Ürün_Fiyatları!$B$1:$B$16,0),1)</f>
        <v>620</v>
      </c>
      <c r="H145">
        <v>8</v>
      </c>
      <c r="I145" t="s">
        <v>944</v>
      </c>
      <c r="J145" s="3">
        <f>SiparişlerTablosu[[#This Row],[Birim Fiyat]]*SiparişlerTablosu[[#This Row],[Adet]]</f>
        <v>4960</v>
      </c>
      <c r="K145" t="s">
        <v>1857</v>
      </c>
      <c r="L145" t="str">
        <f>IF(SiparişlerTablosu[[#This Row],[Toplam Tutar]]&gt;20000,"Preminum",IF(SiparişlerTablosu[[#This Row],[Toplam Tutar]]&gt;10000,"Gold","Silver"))</f>
        <v>Silver</v>
      </c>
    </row>
    <row r="146" spans="1:12" x14ac:dyDescent="0.3">
      <c r="A146" s="2">
        <v>44191</v>
      </c>
      <c r="B146" s="1">
        <v>0.88055555555555554</v>
      </c>
      <c r="C146" t="s">
        <v>174</v>
      </c>
      <c r="D146" t="s">
        <v>1091</v>
      </c>
      <c r="E146" t="s">
        <v>27</v>
      </c>
      <c r="F146" t="s">
        <v>7</v>
      </c>
      <c r="G146" s="3">
        <f>INDEX([1]Ürün_Fiyatları!$A$1:$B$16,MATCH(SiparişlerTablosu[[#This Row],[Ürün]],[1]Ürün_Fiyatları!$B$1:$B$16,0),1)</f>
        <v>620</v>
      </c>
      <c r="H146">
        <v>8</v>
      </c>
      <c r="I146" t="s">
        <v>12</v>
      </c>
      <c r="J146" s="3">
        <f>SiparişlerTablosu[[#This Row],[Birim Fiyat]]*SiparişlerTablosu[[#This Row],[Adet]]</f>
        <v>4960</v>
      </c>
      <c r="K146" t="s">
        <v>1858</v>
      </c>
      <c r="L146" t="str">
        <f>IF(SiparişlerTablosu[[#This Row],[Toplam Tutar]]&gt;20000,"Preminum",IF(SiparişlerTablosu[[#This Row],[Toplam Tutar]]&gt;10000,"Gold","Silver"))</f>
        <v>Silver</v>
      </c>
    </row>
    <row r="147" spans="1:12" x14ac:dyDescent="0.3">
      <c r="A147" s="2">
        <v>43949</v>
      </c>
      <c r="B147" s="1">
        <v>0.65833333333333333</v>
      </c>
      <c r="C147" t="s">
        <v>175</v>
      </c>
      <c r="D147" t="s">
        <v>1092</v>
      </c>
      <c r="E147" t="s">
        <v>38</v>
      </c>
      <c r="F147" t="s">
        <v>15</v>
      </c>
      <c r="G147" s="3">
        <f>INDEX([1]Ürün_Fiyatları!$A$1:$B$16,MATCH(SiparişlerTablosu[[#This Row],[Ürün]],[1]Ürün_Fiyatları!$B$1:$B$16,0),1)</f>
        <v>250</v>
      </c>
      <c r="H147">
        <v>4</v>
      </c>
      <c r="I147" t="s">
        <v>944</v>
      </c>
      <c r="J147" s="3">
        <f>SiparişlerTablosu[[#This Row],[Birim Fiyat]]*SiparişlerTablosu[[#This Row],[Adet]]</f>
        <v>1000</v>
      </c>
      <c r="K147" t="s">
        <v>1859</v>
      </c>
      <c r="L147" t="str">
        <f>IF(SiparişlerTablosu[[#This Row],[Toplam Tutar]]&gt;20000,"Preminum",IF(SiparişlerTablosu[[#This Row],[Toplam Tutar]]&gt;10000,"Gold","Silver"))</f>
        <v>Silver</v>
      </c>
    </row>
    <row r="148" spans="1:12" x14ac:dyDescent="0.3">
      <c r="A148" s="2">
        <v>43997</v>
      </c>
      <c r="B148" s="1">
        <v>0.73402777777777772</v>
      </c>
      <c r="C148" t="s">
        <v>176</v>
      </c>
      <c r="D148" t="s">
        <v>1093</v>
      </c>
      <c r="E148" t="s">
        <v>10</v>
      </c>
      <c r="F148" t="s">
        <v>21</v>
      </c>
      <c r="G148" s="3">
        <f>INDEX([1]Ürün_Fiyatları!$A$1:$B$16,MATCH(SiparişlerTablosu[[#This Row],[Ürün]],[1]Ürün_Fiyatları!$B$1:$B$16,0),1)</f>
        <v>850</v>
      </c>
      <c r="H148">
        <v>8</v>
      </c>
      <c r="I148" t="s">
        <v>944</v>
      </c>
      <c r="J148" s="3">
        <f>SiparişlerTablosu[[#This Row],[Birim Fiyat]]*SiparişlerTablosu[[#This Row],[Adet]]</f>
        <v>6800</v>
      </c>
      <c r="K148" t="s">
        <v>1858</v>
      </c>
      <c r="L148" t="str">
        <f>IF(SiparişlerTablosu[[#This Row],[Toplam Tutar]]&gt;20000,"Preminum",IF(SiparişlerTablosu[[#This Row],[Toplam Tutar]]&gt;10000,"Gold","Silver"))</f>
        <v>Silver</v>
      </c>
    </row>
    <row r="149" spans="1:12" x14ac:dyDescent="0.3">
      <c r="A149" s="2">
        <v>44142</v>
      </c>
      <c r="B149" s="1">
        <v>0.93680555555555556</v>
      </c>
      <c r="C149" t="s">
        <v>177</v>
      </c>
      <c r="D149" t="s">
        <v>1094</v>
      </c>
      <c r="E149" t="s">
        <v>14</v>
      </c>
      <c r="F149" t="s">
        <v>17</v>
      </c>
      <c r="G149" s="3">
        <f>INDEX([1]Ürün_Fiyatları!$A$1:$B$16,MATCH(SiparişlerTablosu[[#This Row],[Ürün]],[1]Ürün_Fiyatları!$B$1:$B$16,0),1)</f>
        <v>645</v>
      </c>
      <c r="H149">
        <v>9</v>
      </c>
      <c r="I149" t="s">
        <v>12</v>
      </c>
      <c r="J149" s="3">
        <f>SiparişlerTablosu[[#This Row],[Birim Fiyat]]*SiparişlerTablosu[[#This Row],[Adet]]</f>
        <v>5805</v>
      </c>
      <c r="K149" t="s">
        <v>1859</v>
      </c>
      <c r="L149" t="str">
        <f>IF(SiparişlerTablosu[[#This Row],[Toplam Tutar]]&gt;20000,"Preminum",IF(SiparişlerTablosu[[#This Row],[Toplam Tutar]]&gt;10000,"Gold","Silver"))</f>
        <v>Silver</v>
      </c>
    </row>
    <row r="150" spans="1:12" x14ac:dyDescent="0.3">
      <c r="A150" s="2">
        <v>43881</v>
      </c>
      <c r="B150" s="1">
        <v>0.71388888888888891</v>
      </c>
      <c r="C150" t="s">
        <v>178</v>
      </c>
      <c r="D150" t="s">
        <v>1095</v>
      </c>
      <c r="E150" t="s">
        <v>40</v>
      </c>
      <c r="F150" t="s">
        <v>43</v>
      </c>
      <c r="G150" s="3">
        <f>INDEX([1]Ürün_Fiyatları!$A$1:$B$16,MATCH(SiparişlerTablosu[[#This Row],[Ürün]],[1]Ürün_Fiyatları!$B$1:$B$16,0),1)</f>
        <v>950</v>
      </c>
      <c r="H150">
        <v>9</v>
      </c>
      <c r="I150" t="s">
        <v>12</v>
      </c>
      <c r="J150" s="3">
        <f>SiparişlerTablosu[[#This Row],[Birim Fiyat]]*SiparişlerTablosu[[#This Row],[Adet]]</f>
        <v>8550</v>
      </c>
      <c r="K150" t="s">
        <v>1859</v>
      </c>
      <c r="L150" t="str">
        <f>IF(SiparişlerTablosu[[#This Row],[Toplam Tutar]]&gt;20000,"Preminum",IF(SiparişlerTablosu[[#This Row],[Toplam Tutar]]&gt;10000,"Gold","Silver"))</f>
        <v>Silver</v>
      </c>
    </row>
    <row r="151" spans="1:12" x14ac:dyDescent="0.3">
      <c r="A151" s="2">
        <v>43974</v>
      </c>
      <c r="B151" s="1">
        <v>0.90555555555555556</v>
      </c>
      <c r="C151" t="s">
        <v>179</v>
      </c>
      <c r="D151" t="s">
        <v>1096</v>
      </c>
      <c r="E151" t="s">
        <v>14</v>
      </c>
      <c r="F151" t="s">
        <v>17</v>
      </c>
      <c r="G151" s="3">
        <f>INDEX([1]Ürün_Fiyatları!$A$1:$B$16,MATCH(SiparişlerTablosu[[#This Row],[Ürün]],[1]Ürün_Fiyatları!$B$1:$B$16,0),1)</f>
        <v>645</v>
      </c>
      <c r="H151">
        <v>6</v>
      </c>
      <c r="I151" t="s">
        <v>944</v>
      </c>
      <c r="J151" s="3">
        <f>SiparişlerTablosu[[#This Row],[Birim Fiyat]]*SiparişlerTablosu[[#This Row],[Adet]]</f>
        <v>3870</v>
      </c>
      <c r="K151" t="s">
        <v>1857</v>
      </c>
      <c r="L151" t="str">
        <f>IF(SiparişlerTablosu[[#This Row],[Toplam Tutar]]&gt;20000,"Preminum",IF(SiparişlerTablosu[[#This Row],[Toplam Tutar]]&gt;10000,"Gold","Silver"))</f>
        <v>Silver</v>
      </c>
    </row>
    <row r="152" spans="1:12" x14ac:dyDescent="0.3">
      <c r="A152" s="2">
        <v>43963</v>
      </c>
      <c r="B152" s="1">
        <v>0.55833333333333335</v>
      </c>
      <c r="C152" t="s">
        <v>180</v>
      </c>
      <c r="D152" t="s">
        <v>1097</v>
      </c>
      <c r="E152" t="s">
        <v>34</v>
      </c>
      <c r="F152" t="s">
        <v>32</v>
      </c>
      <c r="G152" s="3">
        <f>INDEX([1]Ürün_Fiyatları!$A$1:$B$16,MATCH(SiparişlerTablosu[[#This Row],[Ürün]],[1]Ürün_Fiyatları!$B$1:$B$16,0),1)</f>
        <v>230</v>
      </c>
      <c r="H152">
        <v>7</v>
      </c>
      <c r="I152" t="s">
        <v>944</v>
      </c>
      <c r="J152" s="3">
        <f>SiparişlerTablosu[[#This Row],[Birim Fiyat]]*SiparişlerTablosu[[#This Row],[Adet]]</f>
        <v>1610</v>
      </c>
      <c r="K152" t="s">
        <v>1858</v>
      </c>
      <c r="L152" t="str">
        <f>IF(SiparişlerTablosu[[#This Row],[Toplam Tutar]]&gt;20000,"Preminum",IF(SiparişlerTablosu[[#This Row],[Toplam Tutar]]&gt;10000,"Gold","Silver"))</f>
        <v>Silver</v>
      </c>
    </row>
    <row r="153" spans="1:12" x14ac:dyDescent="0.3">
      <c r="A153" s="2">
        <v>43970</v>
      </c>
      <c r="B153" s="1">
        <v>0.88680555555555551</v>
      </c>
      <c r="C153" t="s">
        <v>181</v>
      </c>
      <c r="D153" t="s">
        <v>1098</v>
      </c>
      <c r="E153" t="s">
        <v>38</v>
      </c>
      <c r="F153" t="s">
        <v>945</v>
      </c>
      <c r="G153" s="3">
        <f>INDEX([1]Ürün_Fiyatları!$A$1:$B$16,MATCH(SiparişlerTablosu[[#This Row],[Ürün]],[1]Ürün_Fiyatları!$B$1:$B$16,0),1)</f>
        <v>8740</v>
      </c>
      <c r="H153">
        <v>9</v>
      </c>
      <c r="I153" t="s">
        <v>944</v>
      </c>
      <c r="J153" s="3">
        <f>SiparişlerTablosu[[#This Row],[Birim Fiyat]]*SiparişlerTablosu[[#This Row],[Adet]]</f>
        <v>78660</v>
      </c>
      <c r="K153" t="s">
        <v>1859</v>
      </c>
      <c r="L153" t="str">
        <f>IF(SiparişlerTablosu[[#This Row],[Toplam Tutar]]&gt;20000,"Preminum",IF(SiparişlerTablosu[[#This Row],[Toplam Tutar]]&gt;10000,"Gold","Silver"))</f>
        <v>Preminum</v>
      </c>
    </row>
    <row r="154" spans="1:12" x14ac:dyDescent="0.3">
      <c r="A154" s="2">
        <v>43999</v>
      </c>
      <c r="B154" s="1">
        <v>0.65486111111111112</v>
      </c>
      <c r="C154" t="s">
        <v>182</v>
      </c>
      <c r="D154" t="s">
        <v>1099</v>
      </c>
      <c r="E154" t="s">
        <v>27</v>
      </c>
      <c r="F154" t="s">
        <v>41</v>
      </c>
      <c r="G154" s="3">
        <f>INDEX([1]Ürün_Fiyatları!$A$1:$B$16,MATCH(SiparişlerTablosu[[#This Row],[Ürün]],[1]Ürün_Fiyatları!$B$1:$B$16,0),1)</f>
        <v>75</v>
      </c>
      <c r="H154">
        <v>8</v>
      </c>
      <c r="I154" t="s">
        <v>944</v>
      </c>
      <c r="J154" s="3">
        <f>SiparişlerTablosu[[#This Row],[Birim Fiyat]]*SiparişlerTablosu[[#This Row],[Adet]]</f>
        <v>600</v>
      </c>
      <c r="K154" t="s">
        <v>1858</v>
      </c>
      <c r="L154" t="str">
        <f>IF(SiparişlerTablosu[[#This Row],[Toplam Tutar]]&gt;20000,"Preminum",IF(SiparişlerTablosu[[#This Row],[Toplam Tutar]]&gt;10000,"Gold","Silver"))</f>
        <v>Silver</v>
      </c>
    </row>
    <row r="155" spans="1:12" x14ac:dyDescent="0.3">
      <c r="A155" s="2">
        <v>43952</v>
      </c>
      <c r="B155" s="1">
        <v>0.35625000000000001</v>
      </c>
      <c r="C155" t="s">
        <v>183</v>
      </c>
      <c r="D155" t="s">
        <v>1100</v>
      </c>
      <c r="E155" t="s">
        <v>6</v>
      </c>
      <c r="F155" t="s">
        <v>15</v>
      </c>
      <c r="G155" s="3">
        <f>INDEX([1]Ürün_Fiyatları!$A$1:$B$16,MATCH(SiparişlerTablosu[[#This Row],[Ürün]],[1]Ürün_Fiyatları!$B$1:$B$16,0),1)</f>
        <v>250</v>
      </c>
      <c r="H155">
        <v>6</v>
      </c>
      <c r="I155" t="s">
        <v>12</v>
      </c>
      <c r="J155" s="3">
        <f>SiparişlerTablosu[[#This Row],[Birim Fiyat]]*SiparişlerTablosu[[#This Row],[Adet]]</f>
        <v>1500</v>
      </c>
      <c r="K155" t="s">
        <v>1857</v>
      </c>
      <c r="L155" t="str">
        <f>IF(SiparişlerTablosu[[#This Row],[Toplam Tutar]]&gt;20000,"Preminum",IF(SiparişlerTablosu[[#This Row],[Toplam Tutar]]&gt;10000,"Gold","Silver"))</f>
        <v>Silver</v>
      </c>
    </row>
    <row r="156" spans="1:12" x14ac:dyDescent="0.3">
      <c r="A156" s="2">
        <v>44099</v>
      </c>
      <c r="B156" s="1">
        <v>0.40347222222222223</v>
      </c>
      <c r="C156" t="s">
        <v>184</v>
      </c>
      <c r="D156" t="s">
        <v>1101</v>
      </c>
      <c r="E156" t="s">
        <v>27</v>
      </c>
      <c r="F156" t="s">
        <v>41</v>
      </c>
      <c r="G156" s="3">
        <f>INDEX([1]Ürün_Fiyatları!$A$1:$B$16,MATCH(SiparişlerTablosu[[#This Row],[Ürün]],[1]Ürün_Fiyatları!$B$1:$B$16,0),1)</f>
        <v>75</v>
      </c>
      <c r="H156">
        <v>4</v>
      </c>
      <c r="I156" t="s">
        <v>8</v>
      </c>
      <c r="J156" s="3">
        <f>SiparişlerTablosu[[#This Row],[Birim Fiyat]]*SiparişlerTablosu[[#This Row],[Adet]]</f>
        <v>300</v>
      </c>
      <c r="K156" t="s">
        <v>1857</v>
      </c>
      <c r="L156" t="str">
        <f>IF(SiparişlerTablosu[[#This Row],[Toplam Tutar]]&gt;20000,"Preminum",IF(SiparişlerTablosu[[#This Row],[Toplam Tutar]]&gt;10000,"Gold","Silver"))</f>
        <v>Silver</v>
      </c>
    </row>
    <row r="157" spans="1:12" x14ac:dyDescent="0.3">
      <c r="A157" s="2">
        <v>44191</v>
      </c>
      <c r="B157" s="1">
        <v>0.88472222222222219</v>
      </c>
      <c r="C157" t="s">
        <v>185</v>
      </c>
      <c r="D157" t="s">
        <v>1102</v>
      </c>
      <c r="E157" t="s">
        <v>14</v>
      </c>
      <c r="F157" t="s">
        <v>21</v>
      </c>
      <c r="G157" s="3">
        <f>INDEX([1]Ürün_Fiyatları!$A$1:$B$16,MATCH(SiparişlerTablosu[[#This Row],[Ürün]],[1]Ürün_Fiyatları!$B$1:$B$16,0),1)</f>
        <v>850</v>
      </c>
      <c r="H157">
        <v>9</v>
      </c>
      <c r="I157" t="s">
        <v>12</v>
      </c>
      <c r="J157" s="3">
        <f>SiparişlerTablosu[[#This Row],[Birim Fiyat]]*SiparişlerTablosu[[#This Row],[Adet]]</f>
        <v>7650</v>
      </c>
      <c r="K157" t="s">
        <v>1859</v>
      </c>
      <c r="L157" t="str">
        <f>IF(SiparişlerTablosu[[#This Row],[Toplam Tutar]]&gt;20000,"Preminum",IF(SiparişlerTablosu[[#This Row],[Toplam Tutar]]&gt;10000,"Gold","Silver"))</f>
        <v>Silver</v>
      </c>
    </row>
    <row r="158" spans="1:12" x14ac:dyDescent="0.3">
      <c r="A158" s="2">
        <v>44141</v>
      </c>
      <c r="B158" s="1">
        <v>0.85</v>
      </c>
      <c r="C158" t="s">
        <v>186</v>
      </c>
      <c r="D158" t="s">
        <v>1103</v>
      </c>
      <c r="E158" t="s">
        <v>34</v>
      </c>
      <c r="F158" t="s">
        <v>15</v>
      </c>
      <c r="G158" s="3">
        <f>INDEX([1]Ürün_Fiyatları!$A$1:$B$16,MATCH(SiparişlerTablosu[[#This Row],[Ürün]],[1]Ürün_Fiyatları!$B$1:$B$16,0),1)</f>
        <v>250</v>
      </c>
      <c r="H158">
        <v>5</v>
      </c>
      <c r="I158" t="s">
        <v>944</v>
      </c>
      <c r="J158" s="3">
        <f>SiparişlerTablosu[[#This Row],[Birim Fiyat]]*SiparişlerTablosu[[#This Row],[Adet]]</f>
        <v>1250</v>
      </c>
      <c r="K158" t="s">
        <v>1858</v>
      </c>
      <c r="L158" t="str">
        <f>IF(SiparişlerTablosu[[#This Row],[Toplam Tutar]]&gt;20000,"Preminum",IF(SiparişlerTablosu[[#This Row],[Toplam Tutar]]&gt;10000,"Gold","Silver"))</f>
        <v>Silver</v>
      </c>
    </row>
    <row r="159" spans="1:12" x14ac:dyDescent="0.3">
      <c r="A159" s="2">
        <v>44119</v>
      </c>
      <c r="B159" s="1">
        <v>0.41597222222222224</v>
      </c>
      <c r="C159" t="s">
        <v>187</v>
      </c>
      <c r="D159" t="s">
        <v>1104</v>
      </c>
      <c r="E159" t="s">
        <v>10</v>
      </c>
      <c r="F159" t="s">
        <v>46</v>
      </c>
      <c r="G159" s="3">
        <f>INDEX([1]Ürün_Fiyatları!$A$1:$B$16,MATCH(SiparişlerTablosu[[#This Row],[Ürün]],[1]Ürün_Fiyatları!$B$1:$B$16,0),1)</f>
        <v>3650</v>
      </c>
      <c r="H159">
        <v>7</v>
      </c>
      <c r="I159" t="s">
        <v>944</v>
      </c>
      <c r="J159" s="3">
        <f>SiparişlerTablosu[[#This Row],[Birim Fiyat]]*SiparişlerTablosu[[#This Row],[Adet]]</f>
        <v>25550</v>
      </c>
      <c r="K159" t="s">
        <v>1858</v>
      </c>
      <c r="L159" t="str">
        <f>IF(SiparişlerTablosu[[#This Row],[Toplam Tutar]]&gt;20000,"Preminum",IF(SiparişlerTablosu[[#This Row],[Toplam Tutar]]&gt;10000,"Gold","Silver"))</f>
        <v>Preminum</v>
      </c>
    </row>
    <row r="160" spans="1:12" x14ac:dyDescent="0.3">
      <c r="A160" s="2">
        <v>44033</v>
      </c>
      <c r="B160" s="1">
        <v>0.71180555555555558</v>
      </c>
      <c r="C160" t="s">
        <v>188</v>
      </c>
      <c r="D160" t="s">
        <v>1105</v>
      </c>
      <c r="E160" t="s">
        <v>14</v>
      </c>
      <c r="F160" t="s">
        <v>23</v>
      </c>
      <c r="G160" s="3">
        <f>INDEX([1]Ürün_Fiyatları!$A$1:$B$16,MATCH(SiparişlerTablosu[[#This Row],[Ürün]],[1]Ürün_Fiyatları!$B$1:$B$16,0),1)</f>
        <v>5600</v>
      </c>
      <c r="H160">
        <v>10</v>
      </c>
      <c r="I160" t="s">
        <v>8</v>
      </c>
      <c r="J160" s="3">
        <f>SiparişlerTablosu[[#This Row],[Birim Fiyat]]*SiparişlerTablosu[[#This Row],[Adet]]</f>
        <v>56000</v>
      </c>
      <c r="K160" t="s">
        <v>1857</v>
      </c>
      <c r="L160" t="str">
        <f>IF(SiparişlerTablosu[[#This Row],[Toplam Tutar]]&gt;20000,"Preminum",IF(SiparişlerTablosu[[#This Row],[Toplam Tutar]]&gt;10000,"Gold","Silver"))</f>
        <v>Preminum</v>
      </c>
    </row>
    <row r="161" spans="1:12" x14ac:dyDescent="0.3">
      <c r="A161" s="2">
        <v>44160</v>
      </c>
      <c r="B161" s="1">
        <v>0.88749999999999996</v>
      </c>
      <c r="C161" t="s">
        <v>189</v>
      </c>
      <c r="D161" t="s">
        <v>1106</v>
      </c>
      <c r="E161" t="s">
        <v>27</v>
      </c>
      <c r="F161" t="s">
        <v>945</v>
      </c>
      <c r="G161" s="3">
        <f>INDEX([1]Ürün_Fiyatları!$A$1:$B$16,MATCH(SiparişlerTablosu[[#This Row],[Ürün]],[1]Ürün_Fiyatları!$B$1:$B$16,0),1)</f>
        <v>8740</v>
      </c>
      <c r="H161">
        <v>9</v>
      </c>
      <c r="I161" t="s">
        <v>944</v>
      </c>
      <c r="J161" s="3">
        <f>SiparişlerTablosu[[#This Row],[Birim Fiyat]]*SiparişlerTablosu[[#This Row],[Adet]]</f>
        <v>78660</v>
      </c>
      <c r="K161" t="s">
        <v>1857</v>
      </c>
      <c r="L161" t="str">
        <f>IF(SiparişlerTablosu[[#This Row],[Toplam Tutar]]&gt;20000,"Preminum",IF(SiparişlerTablosu[[#This Row],[Toplam Tutar]]&gt;10000,"Gold","Silver"))</f>
        <v>Preminum</v>
      </c>
    </row>
    <row r="162" spans="1:12" x14ac:dyDescent="0.3">
      <c r="A162" s="2">
        <v>44167</v>
      </c>
      <c r="B162" s="1">
        <v>0.91597222222222219</v>
      </c>
      <c r="C162" t="s">
        <v>190</v>
      </c>
      <c r="D162" t="s">
        <v>1107</v>
      </c>
      <c r="E162" t="s">
        <v>40</v>
      </c>
      <c r="F162" t="s">
        <v>21</v>
      </c>
      <c r="G162" s="3">
        <f>INDEX([1]Ürün_Fiyatları!$A$1:$B$16,MATCH(SiparişlerTablosu[[#This Row],[Ürün]],[1]Ürün_Fiyatları!$B$1:$B$16,0),1)</f>
        <v>850</v>
      </c>
      <c r="H162">
        <v>3</v>
      </c>
      <c r="I162" t="s">
        <v>944</v>
      </c>
      <c r="J162" s="3">
        <f>SiparişlerTablosu[[#This Row],[Birim Fiyat]]*SiparişlerTablosu[[#This Row],[Adet]]</f>
        <v>2550</v>
      </c>
      <c r="K162" t="s">
        <v>1858</v>
      </c>
      <c r="L162" t="str">
        <f>IF(SiparişlerTablosu[[#This Row],[Toplam Tutar]]&gt;20000,"Preminum",IF(SiparişlerTablosu[[#This Row],[Toplam Tutar]]&gt;10000,"Gold","Silver"))</f>
        <v>Silver</v>
      </c>
    </row>
    <row r="163" spans="1:12" x14ac:dyDescent="0.3">
      <c r="A163" s="2">
        <v>44019</v>
      </c>
      <c r="B163" s="1">
        <v>0.40833333333333333</v>
      </c>
      <c r="C163" t="s">
        <v>191</v>
      </c>
      <c r="D163" t="s">
        <v>1108</v>
      </c>
      <c r="E163" t="s">
        <v>19</v>
      </c>
      <c r="F163" t="s">
        <v>21</v>
      </c>
      <c r="G163" s="3">
        <f>INDEX([1]Ürün_Fiyatları!$A$1:$B$16,MATCH(SiparişlerTablosu[[#This Row],[Ürün]],[1]Ürün_Fiyatları!$B$1:$B$16,0),1)</f>
        <v>850</v>
      </c>
      <c r="H163">
        <v>6</v>
      </c>
      <c r="I163" t="s">
        <v>12</v>
      </c>
      <c r="J163" s="3">
        <f>SiparişlerTablosu[[#This Row],[Birim Fiyat]]*SiparişlerTablosu[[#This Row],[Adet]]</f>
        <v>5100</v>
      </c>
      <c r="K163" t="s">
        <v>1857</v>
      </c>
      <c r="L163" t="str">
        <f>IF(SiparişlerTablosu[[#This Row],[Toplam Tutar]]&gt;20000,"Preminum",IF(SiparişlerTablosu[[#This Row],[Toplam Tutar]]&gt;10000,"Gold","Silver"))</f>
        <v>Silver</v>
      </c>
    </row>
    <row r="164" spans="1:12" x14ac:dyDescent="0.3">
      <c r="A164" s="2">
        <v>43968</v>
      </c>
      <c r="B164" s="1">
        <v>0.67500000000000004</v>
      </c>
      <c r="C164" t="s">
        <v>192</v>
      </c>
      <c r="D164" t="s">
        <v>1109</v>
      </c>
      <c r="E164" t="s">
        <v>40</v>
      </c>
      <c r="F164" t="s">
        <v>11</v>
      </c>
      <c r="G164" s="3">
        <f>INDEX([1]Ürün_Fiyatları!$A$1:$B$16,MATCH(SiparişlerTablosu[[#This Row],[Ürün]],[1]Ürün_Fiyatları!$B$1:$B$16,0),1)</f>
        <v>2400</v>
      </c>
      <c r="H164">
        <v>6</v>
      </c>
      <c r="I164" t="s">
        <v>944</v>
      </c>
      <c r="J164" s="3">
        <f>SiparişlerTablosu[[#This Row],[Birim Fiyat]]*SiparişlerTablosu[[#This Row],[Adet]]</f>
        <v>14400</v>
      </c>
      <c r="K164" t="s">
        <v>1857</v>
      </c>
      <c r="L164" t="str">
        <f>IF(SiparişlerTablosu[[#This Row],[Toplam Tutar]]&gt;20000,"Preminum",IF(SiparişlerTablosu[[#This Row],[Toplam Tutar]]&gt;10000,"Gold","Silver"))</f>
        <v>Gold</v>
      </c>
    </row>
    <row r="165" spans="1:12" x14ac:dyDescent="0.3">
      <c r="A165" s="2">
        <v>43936</v>
      </c>
      <c r="B165" s="1">
        <v>0.9243055555555556</v>
      </c>
      <c r="C165" t="s">
        <v>193</v>
      </c>
      <c r="D165" t="s">
        <v>1110</v>
      </c>
      <c r="E165" t="s">
        <v>38</v>
      </c>
      <c r="F165" t="s">
        <v>52</v>
      </c>
      <c r="G165" s="3">
        <f>INDEX([1]Ürün_Fiyatları!$A$1:$B$16,MATCH(SiparişlerTablosu[[#This Row],[Ürün]],[1]Ürün_Fiyatları!$B$1:$B$16,0),1)</f>
        <v>25</v>
      </c>
      <c r="H165">
        <v>5</v>
      </c>
      <c r="I165" t="s">
        <v>944</v>
      </c>
      <c r="J165" s="3">
        <f>SiparişlerTablosu[[#This Row],[Birim Fiyat]]*SiparişlerTablosu[[#This Row],[Adet]]</f>
        <v>125</v>
      </c>
      <c r="K165" t="s">
        <v>1857</v>
      </c>
      <c r="L165" t="str">
        <f>IF(SiparişlerTablosu[[#This Row],[Toplam Tutar]]&gt;20000,"Preminum",IF(SiparişlerTablosu[[#This Row],[Toplam Tutar]]&gt;10000,"Gold","Silver"))</f>
        <v>Silver</v>
      </c>
    </row>
    <row r="166" spans="1:12" x14ac:dyDescent="0.3">
      <c r="A166" s="2">
        <v>44088</v>
      </c>
      <c r="B166" s="1">
        <v>0.49930555555555556</v>
      </c>
      <c r="C166" t="s">
        <v>194</v>
      </c>
      <c r="D166" t="s">
        <v>1111</v>
      </c>
      <c r="E166" t="s">
        <v>34</v>
      </c>
      <c r="F166" t="s">
        <v>41</v>
      </c>
      <c r="G166" s="3">
        <f>INDEX([1]Ürün_Fiyatları!$A$1:$B$16,MATCH(SiparişlerTablosu[[#This Row],[Ürün]],[1]Ürün_Fiyatları!$B$1:$B$16,0),1)</f>
        <v>75</v>
      </c>
      <c r="H166">
        <v>4</v>
      </c>
      <c r="I166" t="s">
        <v>944</v>
      </c>
      <c r="J166" s="3">
        <f>SiparişlerTablosu[[#This Row],[Birim Fiyat]]*SiparişlerTablosu[[#This Row],[Adet]]</f>
        <v>300</v>
      </c>
      <c r="K166" t="s">
        <v>1859</v>
      </c>
      <c r="L166" t="str">
        <f>IF(SiparişlerTablosu[[#This Row],[Toplam Tutar]]&gt;20000,"Preminum",IF(SiparişlerTablosu[[#This Row],[Toplam Tutar]]&gt;10000,"Gold","Silver"))</f>
        <v>Silver</v>
      </c>
    </row>
    <row r="167" spans="1:12" x14ac:dyDescent="0.3">
      <c r="A167" s="2">
        <v>44105</v>
      </c>
      <c r="B167" s="1">
        <v>0.36319444444444443</v>
      </c>
      <c r="C167" t="s">
        <v>195</v>
      </c>
      <c r="D167" t="s">
        <v>1112</v>
      </c>
      <c r="E167" t="s">
        <v>6</v>
      </c>
      <c r="F167" t="s">
        <v>7</v>
      </c>
      <c r="G167" s="3">
        <f>INDEX([1]Ürün_Fiyatları!$A$1:$B$16,MATCH(SiparişlerTablosu[[#This Row],[Ürün]],[1]Ürün_Fiyatları!$B$1:$B$16,0),1)</f>
        <v>620</v>
      </c>
      <c r="H167">
        <v>6</v>
      </c>
      <c r="I167" t="s">
        <v>944</v>
      </c>
      <c r="J167" s="3">
        <f>SiparişlerTablosu[[#This Row],[Birim Fiyat]]*SiparişlerTablosu[[#This Row],[Adet]]</f>
        <v>3720</v>
      </c>
      <c r="K167" t="s">
        <v>1858</v>
      </c>
      <c r="L167" t="str">
        <f>IF(SiparişlerTablosu[[#This Row],[Toplam Tutar]]&gt;20000,"Preminum",IF(SiparişlerTablosu[[#This Row],[Toplam Tutar]]&gt;10000,"Gold","Silver"))</f>
        <v>Silver</v>
      </c>
    </row>
    <row r="168" spans="1:12" x14ac:dyDescent="0.3">
      <c r="A168" s="2">
        <v>43970</v>
      </c>
      <c r="B168" s="1">
        <v>0.73958333333333337</v>
      </c>
      <c r="C168" t="s">
        <v>196</v>
      </c>
      <c r="D168" t="s">
        <v>1113</v>
      </c>
      <c r="E168" t="s">
        <v>27</v>
      </c>
      <c r="F168" t="s">
        <v>41</v>
      </c>
      <c r="G168" s="3">
        <f>INDEX([1]Ürün_Fiyatları!$A$1:$B$16,MATCH(SiparişlerTablosu[[#This Row],[Ürün]],[1]Ürün_Fiyatları!$B$1:$B$16,0),1)</f>
        <v>75</v>
      </c>
      <c r="H168">
        <v>8</v>
      </c>
      <c r="I168" t="s">
        <v>12</v>
      </c>
      <c r="J168" s="3">
        <f>SiparişlerTablosu[[#This Row],[Birim Fiyat]]*SiparişlerTablosu[[#This Row],[Adet]]</f>
        <v>600</v>
      </c>
      <c r="K168" t="s">
        <v>1857</v>
      </c>
      <c r="L168" t="str">
        <f>IF(SiparişlerTablosu[[#This Row],[Toplam Tutar]]&gt;20000,"Preminum",IF(SiparişlerTablosu[[#This Row],[Toplam Tutar]]&gt;10000,"Gold","Silver"))</f>
        <v>Silver</v>
      </c>
    </row>
    <row r="169" spans="1:12" x14ac:dyDescent="0.3">
      <c r="A169" s="2">
        <v>43911</v>
      </c>
      <c r="B169" s="1">
        <v>0.38472222222222224</v>
      </c>
      <c r="C169" t="s">
        <v>197</v>
      </c>
      <c r="D169" t="s">
        <v>1114</v>
      </c>
      <c r="E169" t="s">
        <v>27</v>
      </c>
      <c r="F169" t="s">
        <v>7</v>
      </c>
      <c r="G169" s="3">
        <f>INDEX([1]Ürün_Fiyatları!$A$1:$B$16,MATCH(SiparişlerTablosu[[#This Row],[Ürün]],[1]Ürün_Fiyatları!$B$1:$B$16,0),1)</f>
        <v>620</v>
      </c>
      <c r="H169">
        <v>7</v>
      </c>
      <c r="I169" t="s">
        <v>12</v>
      </c>
      <c r="J169" s="3">
        <f>SiparişlerTablosu[[#This Row],[Birim Fiyat]]*SiparişlerTablosu[[#This Row],[Adet]]</f>
        <v>4340</v>
      </c>
      <c r="K169" t="s">
        <v>1858</v>
      </c>
      <c r="L169" t="str">
        <f>IF(SiparişlerTablosu[[#This Row],[Toplam Tutar]]&gt;20000,"Preminum",IF(SiparişlerTablosu[[#This Row],[Toplam Tutar]]&gt;10000,"Gold","Silver"))</f>
        <v>Silver</v>
      </c>
    </row>
    <row r="170" spans="1:12" x14ac:dyDescent="0.3">
      <c r="A170" s="2">
        <v>43843</v>
      </c>
      <c r="B170" s="1">
        <v>0.56458333333333333</v>
      </c>
      <c r="C170" t="s">
        <v>198</v>
      </c>
      <c r="D170" t="s">
        <v>1115</v>
      </c>
      <c r="E170" t="s">
        <v>14</v>
      </c>
      <c r="F170" t="s">
        <v>945</v>
      </c>
      <c r="G170" s="3">
        <f>INDEX([1]Ürün_Fiyatları!$A$1:$B$16,MATCH(SiparişlerTablosu[[#This Row],[Ürün]],[1]Ürün_Fiyatları!$B$1:$B$16,0),1)</f>
        <v>8740</v>
      </c>
      <c r="H170">
        <v>6</v>
      </c>
      <c r="I170" t="s">
        <v>944</v>
      </c>
      <c r="J170" s="3">
        <f>SiparişlerTablosu[[#This Row],[Birim Fiyat]]*SiparişlerTablosu[[#This Row],[Adet]]</f>
        <v>52440</v>
      </c>
      <c r="K170" t="s">
        <v>1859</v>
      </c>
      <c r="L170" t="str">
        <f>IF(SiparişlerTablosu[[#This Row],[Toplam Tutar]]&gt;20000,"Preminum",IF(SiparişlerTablosu[[#This Row],[Toplam Tutar]]&gt;10000,"Gold","Silver"))</f>
        <v>Preminum</v>
      </c>
    </row>
    <row r="171" spans="1:12" x14ac:dyDescent="0.3">
      <c r="A171" s="2">
        <v>44187</v>
      </c>
      <c r="B171" s="1">
        <v>0.60486111111111107</v>
      </c>
      <c r="C171" t="s">
        <v>199</v>
      </c>
      <c r="D171" t="s">
        <v>1116</v>
      </c>
      <c r="E171" t="s">
        <v>40</v>
      </c>
      <c r="F171" t="s">
        <v>41</v>
      </c>
      <c r="G171" s="3">
        <f>INDEX([1]Ürün_Fiyatları!$A$1:$B$16,MATCH(SiparişlerTablosu[[#This Row],[Ürün]],[1]Ürün_Fiyatları!$B$1:$B$16,0),1)</f>
        <v>75</v>
      </c>
      <c r="H171">
        <v>5</v>
      </c>
      <c r="I171" t="s">
        <v>944</v>
      </c>
      <c r="J171" s="3">
        <f>SiparişlerTablosu[[#This Row],[Birim Fiyat]]*SiparişlerTablosu[[#This Row],[Adet]]</f>
        <v>375</v>
      </c>
      <c r="K171" t="s">
        <v>1858</v>
      </c>
      <c r="L171" t="str">
        <f>IF(SiparişlerTablosu[[#This Row],[Toplam Tutar]]&gt;20000,"Preminum",IF(SiparişlerTablosu[[#This Row],[Toplam Tutar]]&gt;10000,"Gold","Silver"))</f>
        <v>Silver</v>
      </c>
    </row>
    <row r="172" spans="1:12" x14ac:dyDescent="0.3">
      <c r="A172" s="2">
        <v>43873</v>
      </c>
      <c r="B172" s="1">
        <v>0.36944444444444446</v>
      </c>
      <c r="C172" t="s">
        <v>200</v>
      </c>
      <c r="D172" t="s">
        <v>1117</v>
      </c>
      <c r="E172" t="s">
        <v>38</v>
      </c>
      <c r="F172" t="s">
        <v>35</v>
      </c>
      <c r="G172" s="3">
        <f>INDEX([1]Ürün_Fiyatları!$A$1:$B$16,MATCH(SiparişlerTablosu[[#This Row],[Ürün]],[1]Ürün_Fiyatları!$B$1:$B$16,0),1)</f>
        <v>1240</v>
      </c>
      <c r="H172">
        <v>10</v>
      </c>
      <c r="I172" t="s">
        <v>944</v>
      </c>
      <c r="J172" s="3">
        <f>SiparişlerTablosu[[#This Row],[Birim Fiyat]]*SiparişlerTablosu[[#This Row],[Adet]]</f>
        <v>12400</v>
      </c>
      <c r="K172" t="s">
        <v>1859</v>
      </c>
      <c r="L172" t="str">
        <f>IF(SiparişlerTablosu[[#This Row],[Toplam Tutar]]&gt;20000,"Preminum",IF(SiparişlerTablosu[[#This Row],[Toplam Tutar]]&gt;10000,"Gold","Silver"))</f>
        <v>Gold</v>
      </c>
    </row>
    <row r="173" spans="1:12" x14ac:dyDescent="0.3">
      <c r="A173" s="2">
        <v>44105</v>
      </c>
      <c r="B173" s="1">
        <v>0.3972222222222222</v>
      </c>
      <c r="C173" t="s">
        <v>201</v>
      </c>
      <c r="D173" t="s">
        <v>1118</v>
      </c>
      <c r="E173" t="s">
        <v>19</v>
      </c>
      <c r="F173" t="s">
        <v>21</v>
      </c>
      <c r="G173" s="3">
        <f>INDEX([1]Ürün_Fiyatları!$A$1:$B$16,MATCH(SiparişlerTablosu[[#This Row],[Ürün]],[1]Ürün_Fiyatları!$B$1:$B$16,0),1)</f>
        <v>850</v>
      </c>
      <c r="H173">
        <v>10</v>
      </c>
      <c r="I173" t="s">
        <v>944</v>
      </c>
      <c r="J173" s="3">
        <f>SiparişlerTablosu[[#This Row],[Birim Fiyat]]*SiparişlerTablosu[[#This Row],[Adet]]</f>
        <v>8500</v>
      </c>
      <c r="K173" t="s">
        <v>1858</v>
      </c>
      <c r="L173" t="str">
        <f>IF(SiparişlerTablosu[[#This Row],[Toplam Tutar]]&gt;20000,"Preminum",IF(SiparişlerTablosu[[#This Row],[Toplam Tutar]]&gt;10000,"Gold","Silver"))</f>
        <v>Silver</v>
      </c>
    </row>
    <row r="174" spans="1:12" x14ac:dyDescent="0.3">
      <c r="A174" s="2">
        <v>44033</v>
      </c>
      <c r="B174" s="1">
        <v>0.57499999999999996</v>
      </c>
      <c r="C174" t="s">
        <v>202</v>
      </c>
      <c r="D174" t="s">
        <v>1119</v>
      </c>
      <c r="E174" t="s">
        <v>19</v>
      </c>
      <c r="F174" t="s">
        <v>43</v>
      </c>
      <c r="G174" s="3">
        <f>INDEX([1]Ürün_Fiyatları!$A$1:$B$16,MATCH(SiparişlerTablosu[[#This Row],[Ürün]],[1]Ürün_Fiyatları!$B$1:$B$16,0),1)</f>
        <v>950</v>
      </c>
      <c r="H174">
        <v>6</v>
      </c>
      <c r="I174" t="s">
        <v>12</v>
      </c>
      <c r="J174" s="3">
        <f>SiparişlerTablosu[[#This Row],[Birim Fiyat]]*SiparişlerTablosu[[#This Row],[Adet]]</f>
        <v>5700</v>
      </c>
      <c r="K174" t="s">
        <v>1858</v>
      </c>
      <c r="L174" t="str">
        <f>IF(SiparişlerTablosu[[#This Row],[Toplam Tutar]]&gt;20000,"Preminum",IF(SiparişlerTablosu[[#This Row],[Toplam Tutar]]&gt;10000,"Gold","Silver"))</f>
        <v>Silver</v>
      </c>
    </row>
    <row r="175" spans="1:12" x14ac:dyDescent="0.3">
      <c r="A175" s="2">
        <v>43887</v>
      </c>
      <c r="B175" s="1">
        <v>0.61736111111111114</v>
      </c>
      <c r="C175" t="s">
        <v>203</v>
      </c>
      <c r="D175" t="s">
        <v>1120</v>
      </c>
      <c r="E175" t="s">
        <v>34</v>
      </c>
      <c r="F175" t="s">
        <v>15</v>
      </c>
      <c r="G175" s="3">
        <f>INDEX([1]Ürün_Fiyatları!$A$1:$B$16,MATCH(SiparişlerTablosu[[#This Row],[Ürün]],[1]Ürün_Fiyatları!$B$1:$B$16,0),1)</f>
        <v>250</v>
      </c>
      <c r="H175">
        <v>5</v>
      </c>
      <c r="I175" t="s">
        <v>12</v>
      </c>
      <c r="J175" s="3">
        <f>SiparişlerTablosu[[#This Row],[Birim Fiyat]]*SiparişlerTablosu[[#This Row],[Adet]]</f>
        <v>1250</v>
      </c>
      <c r="K175" t="s">
        <v>1858</v>
      </c>
      <c r="L175" t="str">
        <f>IF(SiparişlerTablosu[[#This Row],[Toplam Tutar]]&gt;20000,"Preminum",IF(SiparişlerTablosu[[#This Row],[Toplam Tutar]]&gt;10000,"Gold","Silver"))</f>
        <v>Silver</v>
      </c>
    </row>
    <row r="176" spans="1:12" x14ac:dyDescent="0.3">
      <c r="A176" s="2">
        <v>43835</v>
      </c>
      <c r="B176" s="1">
        <v>0.70902777777777781</v>
      </c>
      <c r="C176" t="s">
        <v>204</v>
      </c>
      <c r="D176" t="s">
        <v>1121</v>
      </c>
      <c r="E176" t="s">
        <v>27</v>
      </c>
      <c r="F176" t="s">
        <v>41</v>
      </c>
      <c r="G176" s="3">
        <f>INDEX([1]Ürün_Fiyatları!$A$1:$B$16,MATCH(SiparişlerTablosu[[#This Row],[Ürün]],[1]Ürün_Fiyatları!$B$1:$B$16,0),1)</f>
        <v>75</v>
      </c>
      <c r="H176">
        <v>5</v>
      </c>
      <c r="I176" t="s">
        <v>944</v>
      </c>
      <c r="J176" s="3">
        <f>SiparişlerTablosu[[#This Row],[Birim Fiyat]]*SiparişlerTablosu[[#This Row],[Adet]]</f>
        <v>375</v>
      </c>
      <c r="K176" t="s">
        <v>1857</v>
      </c>
      <c r="L176" t="str">
        <f>IF(SiparişlerTablosu[[#This Row],[Toplam Tutar]]&gt;20000,"Preminum",IF(SiparişlerTablosu[[#This Row],[Toplam Tutar]]&gt;10000,"Gold","Silver"))</f>
        <v>Silver</v>
      </c>
    </row>
    <row r="177" spans="1:12" x14ac:dyDescent="0.3">
      <c r="A177" s="2">
        <v>44100</v>
      </c>
      <c r="B177" s="1">
        <v>0.85138888888888886</v>
      </c>
      <c r="C177" t="s">
        <v>205</v>
      </c>
      <c r="D177" t="s">
        <v>1122</v>
      </c>
      <c r="E177" t="s">
        <v>10</v>
      </c>
      <c r="F177" t="s">
        <v>945</v>
      </c>
      <c r="G177" s="3">
        <f>INDEX([1]Ürün_Fiyatları!$A$1:$B$16,MATCH(SiparişlerTablosu[[#This Row],[Ürün]],[1]Ürün_Fiyatları!$B$1:$B$16,0),1)</f>
        <v>8740</v>
      </c>
      <c r="H177">
        <v>9</v>
      </c>
      <c r="I177" t="s">
        <v>944</v>
      </c>
      <c r="J177" s="3">
        <f>SiparişlerTablosu[[#This Row],[Birim Fiyat]]*SiparişlerTablosu[[#This Row],[Adet]]</f>
        <v>78660</v>
      </c>
      <c r="K177" t="s">
        <v>1857</v>
      </c>
      <c r="L177" t="str">
        <f>IF(SiparişlerTablosu[[#This Row],[Toplam Tutar]]&gt;20000,"Preminum",IF(SiparişlerTablosu[[#This Row],[Toplam Tutar]]&gt;10000,"Gold","Silver"))</f>
        <v>Preminum</v>
      </c>
    </row>
    <row r="178" spans="1:12" x14ac:dyDescent="0.3">
      <c r="A178" s="2">
        <v>44181</v>
      </c>
      <c r="B178" s="1">
        <v>0.34652777777777777</v>
      </c>
      <c r="C178" t="s">
        <v>206</v>
      </c>
      <c r="D178" t="s">
        <v>1123</v>
      </c>
      <c r="E178" t="s">
        <v>27</v>
      </c>
      <c r="F178" t="s">
        <v>35</v>
      </c>
      <c r="G178" s="3">
        <f>INDEX([1]Ürün_Fiyatları!$A$1:$B$16,MATCH(SiparişlerTablosu[[#This Row],[Ürün]],[1]Ürün_Fiyatları!$B$1:$B$16,0),1)</f>
        <v>1240</v>
      </c>
      <c r="H178">
        <v>5</v>
      </c>
      <c r="I178" t="s">
        <v>944</v>
      </c>
      <c r="J178" s="3">
        <f>SiparişlerTablosu[[#This Row],[Birim Fiyat]]*SiparişlerTablosu[[#This Row],[Adet]]</f>
        <v>6200</v>
      </c>
      <c r="K178" t="s">
        <v>1857</v>
      </c>
      <c r="L178" t="str">
        <f>IF(SiparişlerTablosu[[#This Row],[Toplam Tutar]]&gt;20000,"Preminum",IF(SiparişlerTablosu[[#This Row],[Toplam Tutar]]&gt;10000,"Gold","Silver"))</f>
        <v>Silver</v>
      </c>
    </row>
    <row r="179" spans="1:12" x14ac:dyDescent="0.3">
      <c r="A179" s="2">
        <v>43956</v>
      </c>
      <c r="B179" s="1">
        <v>0.39583333333333331</v>
      </c>
      <c r="C179" t="s">
        <v>207</v>
      </c>
      <c r="D179" t="s">
        <v>1124</v>
      </c>
      <c r="E179" t="s">
        <v>10</v>
      </c>
      <c r="F179" t="s">
        <v>32</v>
      </c>
      <c r="G179" s="3">
        <f>INDEX([1]Ürün_Fiyatları!$A$1:$B$16,MATCH(SiparişlerTablosu[[#This Row],[Ürün]],[1]Ürün_Fiyatları!$B$1:$B$16,0),1)</f>
        <v>230</v>
      </c>
      <c r="H179">
        <v>10</v>
      </c>
      <c r="I179" t="s">
        <v>944</v>
      </c>
      <c r="J179" s="3">
        <f>SiparişlerTablosu[[#This Row],[Birim Fiyat]]*SiparişlerTablosu[[#This Row],[Adet]]</f>
        <v>2300</v>
      </c>
      <c r="K179" t="s">
        <v>1859</v>
      </c>
      <c r="L179" t="str">
        <f>IF(SiparişlerTablosu[[#This Row],[Toplam Tutar]]&gt;20000,"Preminum",IF(SiparişlerTablosu[[#This Row],[Toplam Tutar]]&gt;10000,"Gold","Silver"))</f>
        <v>Silver</v>
      </c>
    </row>
    <row r="180" spans="1:12" x14ac:dyDescent="0.3">
      <c r="A180" s="2">
        <v>43928</v>
      </c>
      <c r="B180" s="1">
        <v>0.76736111111111116</v>
      </c>
      <c r="C180" t="s">
        <v>208</v>
      </c>
      <c r="D180" t="s">
        <v>1125</v>
      </c>
      <c r="E180" t="s">
        <v>10</v>
      </c>
      <c r="F180" t="s">
        <v>945</v>
      </c>
      <c r="G180" s="3">
        <f>INDEX([1]Ürün_Fiyatları!$A$1:$B$16,MATCH(SiparişlerTablosu[[#This Row],[Ürün]],[1]Ürün_Fiyatları!$B$1:$B$16,0),1)</f>
        <v>8740</v>
      </c>
      <c r="H180">
        <v>7</v>
      </c>
      <c r="I180" t="s">
        <v>944</v>
      </c>
      <c r="J180" s="3">
        <f>SiparişlerTablosu[[#This Row],[Birim Fiyat]]*SiparişlerTablosu[[#This Row],[Adet]]</f>
        <v>61180</v>
      </c>
      <c r="K180" t="s">
        <v>1858</v>
      </c>
      <c r="L180" t="str">
        <f>IF(SiparişlerTablosu[[#This Row],[Toplam Tutar]]&gt;20000,"Preminum",IF(SiparişlerTablosu[[#This Row],[Toplam Tutar]]&gt;10000,"Gold","Silver"))</f>
        <v>Preminum</v>
      </c>
    </row>
    <row r="181" spans="1:12" x14ac:dyDescent="0.3">
      <c r="A181" s="2">
        <v>44148</v>
      </c>
      <c r="B181" s="1">
        <v>0.75069444444444444</v>
      </c>
      <c r="C181" t="s">
        <v>209</v>
      </c>
      <c r="D181" t="s">
        <v>1126</v>
      </c>
      <c r="E181" t="s">
        <v>34</v>
      </c>
      <c r="F181" t="s">
        <v>21</v>
      </c>
      <c r="G181" s="3">
        <f>INDEX([1]Ürün_Fiyatları!$A$1:$B$16,MATCH(SiparişlerTablosu[[#This Row],[Ürün]],[1]Ürün_Fiyatları!$B$1:$B$16,0),1)</f>
        <v>850</v>
      </c>
      <c r="H181">
        <v>3</v>
      </c>
      <c r="I181" t="s">
        <v>944</v>
      </c>
      <c r="J181" s="3">
        <f>SiparişlerTablosu[[#This Row],[Birim Fiyat]]*SiparişlerTablosu[[#This Row],[Adet]]</f>
        <v>2550</v>
      </c>
      <c r="K181" t="s">
        <v>1857</v>
      </c>
      <c r="L181" t="str">
        <f>IF(SiparişlerTablosu[[#This Row],[Toplam Tutar]]&gt;20000,"Preminum",IF(SiparişlerTablosu[[#This Row],[Toplam Tutar]]&gt;10000,"Gold","Silver"))</f>
        <v>Silver</v>
      </c>
    </row>
    <row r="182" spans="1:12" x14ac:dyDescent="0.3">
      <c r="A182" s="2">
        <v>43840</v>
      </c>
      <c r="B182" s="1">
        <v>0.78749999999999998</v>
      </c>
      <c r="C182" t="s">
        <v>210</v>
      </c>
      <c r="D182" t="s">
        <v>1127</v>
      </c>
      <c r="E182" t="s">
        <v>943</v>
      </c>
      <c r="F182" t="s">
        <v>43</v>
      </c>
      <c r="G182" s="3">
        <f>INDEX([1]Ürün_Fiyatları!$A$1:$B$16,MATCH(SiparişlerTablosu[[#This Row],[Ürün]],[1]Ürün_Fiyatları!$B$1:$B$16,0),1)</f>
        <v>950</v>
      </c>
      <c r="H182">
        <v>7</v>
      </c>
      <c r="I182" t="s">
        <v>944</v>
      </c>
      <c r="J182" s="3">
        <f>SiparişlerTablosu[[#This Row],[Birim Fiyat]]*SiparişlerTablosu[[#This Row],[Adet]]</f>
        <v>6650</v>
      </c>
      <c r="K182" t="s">
        <v>1859</v>
      </c>
      <c r="L182" t="str">
        <f>IF(SiparişlerTablosu[[#This Row],[Toplam Tutar]]&gt;20000,"Preminum",IF(SiparişlerTablosu[[#This Row],[Toplam Tutar]]&gt;10000,"Gold","Silver"))</f>
        <v>Silver</v>
      </c>
    </row>
    <row r="183" spans="1:12" x14ac:dyDescent="0.3">
      <c r="A183" s="2">
        <v>43857</v>
      </c>
      <c r="B183" s="1">
        <v>0.68680555555555556</v>
      </c>
      <c r="C183" t="s">
        <v>211</v>
      </c>
      <c r="D183" t="s">
        <v>1128</v>
      </c>
      <c r="E183" t="s">
        <v>6</v>
      </c>
      <c r="F183" t="s">
        <v>61</v>
      </c>
      <c r="G183" s="3">
        <f>INDEX([1]Ürün_Fiyatları!$A$1:$B$16,MATCH(SiparişlerTablosu[[#This Row],[Ürün]],[1]Ürün_Fiyatları!$B$1:$B$16,0),1)</f>
        <v>3520</v>
      </c>
      <c r="H183">
        <v>10</v>
      </c>
      <c r="I183" t="s">
        <v>944</v>
      </c>
      <c r="J183" s="3">
        <f>SiparişlerTablosu[[#This Row],[Birim Fiyat]]*SiparişlerTablosu[[#This Row],[Adet]]</f>
        <v>35200</v>
      </c>
      <c r="K183" t="s">
        <v>1859</v>
      </c>
      <c r="L183" t="str">
        <f>IF(SiparişlerTablosu[[#This Row],[Toplam Tutar]]&gt;20000,"Preminum",IF(SiparişlerTablosu[[#This Row],[Toplam Tutar]]&gt;10000,"Gold","Silver"))</f>
        <v>Preminum</v>
      </c>
    </row>
    <row r="184" spans="1:12" x14ac:dyDescent="0.3">
      <c r="A184" s="2">
        <v>43907</v>
      </c>
      <c r="B184" s="1">
        <v>0.33541666666666664</v>
      </c>
      <c r="C184" t="s">
        <v>212</v>
      </c>
      <c r="D184" t="s">
        <v>1129</v>
      </c>
      <c r="E184" t="s">
        <v>19</v>
      </c>
      <c r="F184" t="s">
        <v>46</v>
      </c>
      <c r="G184" s="3">
        <f>INDEX([1]Ürün_Fiyatları!$A$1:$B$16,MATCH(SiparişlerTablosu[[#This Row],[Ürün]],[1]Ürün_Fiyatları!$B$1:$B$16,0),1)</f>
        <v>3650</v>
      </c>
      <c r="H184">
        <v>5</v>
      </c>
      <c r="I184" t="s">
        <v>8</v>
      </c>
      <c r="J184" s="3">
        <f>SiparişlerTablosu[[#This Row],[Birim Fiyat]]*SiparişlerTablosu[[#This Row],[Adet]]</f>
        <v>18250</v>
      </c>
      <c r="K184" t="s">
        <v>1858</v>
      </c>
      <c r="L184" t="str">
        <f>IF(SiparişlerTablosu[[#This Row],[Toplam Tutar]]&gt;20000,"Preminum",IF(SiparişlerTablosu[[#This Row],[Toplam Tutar]]&gt;10000,"Gold","Silver"))</f>
        <v>Gold</v>
      </c>
    </row>
    <row r="185" spans="1:12" x14ac:dyDescent="0.3">
      <c r="A185" s="2">
        <v>44106</v>
      </c>
      <c r="B185" s="1">
        <v>0.83819444444444446</v>
      </c>
      <c r="C185" t="s">
        <v>213</v>
      </c>
      <c r="D185" t="s">
        <v>1130</v>
      </c>
      <c r="E185" t="s">
        <v>14</v>
      </c>
      <c r="F185" t="s">
        <v>945</v>
      </c>
      <c r="G185" s="3">
        <f>INDEX([1]Ürün_Fiyatları!$A$1:$B$16,MATCH(SiparişlerTablosu[[#This Row],[Ürün]],[1]Ürün_Fiyatları!$B$1:$B$16,0),1)</f>
        <v>8740</v>
      </c>
      <c r="H185">
        <v>8</v>
      </c>
      <c r="I185" t="s">
        <v>8</v>
      </c>
      <c r="J185" s="3">
        <f>SiparişlerTablosu[[#This Row],[Birim Fiyat]]*SiparişlerTablosu[[#This Row],[Adet]]</f>
        <v>69920</v>
      </c>
      <c r="K185" t="s">
        <v>1858</v>
      </c>
      <c r="L185" t="str">
        <f>IF(SiparişlerTablosu[[#This Row],[Toplam Tutar]]&gt;20000,"Preminum",IF(SiparişlerTablosu[[#This Row],[Toplam Tutar]]&gt;10000,"Gold","Silver"))</f>
        <v>Preminum</v>
      </c>
    </row>
    <row r="186" spans="1:12" x14ac:dyDescent="0.3">
      <c r="A186" s="2">
        <v>44168</v>
      </c>
      <c r="B186" s="1">
        <v>0.84930555555555554</v>
      </c>
      <c r="C186" t="s">
        <v>214</v>
      </c>
      <c r="D186" t="s">
        <v>1131</v>
      </c>
      <c r="E186" t="s">
        <v>27</v>
      </c>
      <c r="F186" t="s">
        <v>61</v>
      </c>
      <c r="G186" s="3">
        <f>INDEX([1]Ürün_Fiyatları!$A$1:$B$16,MATCH(SiparişlerTablosu[[#This Row],[Ürün]],[1]Ürün_Fiyatları!$B$1:$B$16,0),1)</f>
        <v>3520</v>
      </c>
      <c r="H186">
        <v>9</v>
      </c>
      <c r="I186" t="s">
        <v>82</v>
      </c>
      <c r="J186" s="3">
        <f>SiparişlerTablosu[[#This Row],[Birim Fiyat]]*SiparişlerTablosu[[#This Row],[Adet]]</f>
        <v>31680</v>
      </c>
      <c r="K186" t="s">
        <v>1859</v>
      </c>
      <c r="L186" t="str">
        <f>IF(SiparişlerTablosu[[#This Row],[Toplam Tutar]]&gt;20000,"Preminum",IF(SiparişlerTablosu[[#This Row],[Toplam Tutar]]&gt;10000,"Gold","Silver"))</f>
        <v>Preminum</v>
      </c>
    </row>
    <row r="187" spans="1:12" x14ac:dyDescent="0.3">
      <c r="A187" s="2">
        <v>44098</v>
      </c>
      <c r="B187" s="1">
        <v>0.36458333333333331</v>
      </c>
      <c r="C187" t="s">
        <v>215</v>
      </c>
      <c r="D187" t="s">
        <v>1132</v>
      </c>
      <c r="E187" t="s">
        <v>943</v>
      </c>
      <c r="F187" t="s">
        <v>32</v>
      </c>
      <c r="G187" s="3">
        <f>INDEX([1]Ürün_Fiyatları!$A$1:$B$16,MATCH(SiparişlerTablosu[[#This Row],[Ürün]],[1]Ürün_Fiyatları!$B$1:$B$16,0),1)</f>
        <v>230</v>
      </c>
      <c r="H187">
        <v>10</v>
      </c>
      <c r="I187" t="s">
        <v>12</v>
      </c>
      <c r="J187" s="3">
        <f>SiparişlerTablosu[[#This Row],[Birim Fiyat]]*SiparişlerTablosu[[#This Row],[Adet]]</f>
        <v>2300</v>
      </c>
      <c r="K187" t="s">
        <v>1858</v>
      </c>
      <c r="L187" t="str">
        <f>IF(SiparişlerTablosu[[#This Row],[Toplam Tutar]]&gt;20000,"Preminum",IF(SiparişlerTablosu[[#This Row],[Toplam Tutar]]&gt;10000,"Gold","Silver"))</f>
        <v>Silver</v>
      </c>
    </row>
    <row r="188" spans="1:12" x14ac:dyDescent="0.3">
      <c r="A188" s="2">
        <v>44092</v>
      </c>
      <c r="B188" s="1">
        <v>0.92361111111111116</v>
      </c>
      <c r="C188" t="s">
        <v>216</v>
      </c>
      <c r="D188" t="s">
        <v>1133</v>
      </c>
      <c r="E188" t="s">
        <v>27</v>
      </c>
      <c r="F188" t="s">
        <v>43</v>
      </c>
      <c r="G188" s="3">
        <f>INDEX([1]Ürün_Fiyatları!$A$1:$B$16,MATCH(SiparişlerTablosu[[#This Row],[Ürün]],[1]Ürün_Fiyatları!$B$1:$B$16,0),1)</f>
        <v>950</v>
      </c>
      <c r="H188">
        <v>7</v>
      </c>
      <c r="I188" t="s">
        <v>944</v>
      </c>
      <c r="J188" s="3">
        <f>SiparişlerTablosu[[#This Row],[Birim Fiyat]]*SiparişlerTablosu[[#This Row],[Adet]]</f>
        <v>6650</v>
      </c>
      <c r="K188" t="s">
        <v>1857</v>
      </c>
      <c r="L188" t="str">
        <f>IF(SiparişlerTablosu[[#This Row],[Toplam Tutar]]&gt;20000,"Preminum",IF(SiparişlerTablosu[[#This Row],[Toplam Tutar]]&gt;10000,"Gold","Silver"))</f>
        <v>Silver</v>
      </c>
    </row>
    <row r="189" spans="1:12" x14ac:dyDescent="0.3">
      <c r="A189" s="2">
        <v>44064</v>
      </c>
      <c r="B189" s="1">
        <v>0.39861111111111114</v>
      </c>
      <c r="C189" t="s">
        <v>217</v>
      </c>
      <c r="D189" t="s">
        <v>1134</v>
      </c>
      <c r="E189" t="s">
        <v>943</v>
      </c>
      <c r="F189" t="s">
        <v>52</v>
      </c>
      <c r="G189" s="3">
        <f>INDEX([1]Ürün_Fiyatları!$A$1:$B$16,MATCH(SiparişlerTablosu[[#This Row],[Ürün]],[1]Ürün_Fiyatları!$B$1:$B$16,0),1)</f>
        <v>25</v>
      </c>
      <c r="H189">
        <v>5</v>
      </c>
      <c r="I189" t="s">
        <v>944</v>
      </c>
      <c r="J189" s="3">
        <f>SiparişlerTablosu[[#This Row],[Birim Fiyat]]*SiparişlerTablosu[[#This Row],[Adet]]</f>
        <v>125</v>
      </c>
      <c r="K189" t="s">
        <v>1857</v>
      </c>
      <c r="L189" t="str">
        <f>IF(SiparişlerTablosu[[#This Row],[Toplam Tutar]]&gt;20000,"Preminum",IF(SiparişlerTablosu[[#This Row],[Toplam Tutar]]&gt;10000,"Gold","Silver"))</f>
        <v>Silver</v>
      </c>
    </row>
    <row r="190" spans="1:12" x14ac:dyDescent="0.3">
      <c r="A190" s="2">
        <v>44130</v>
      </c>
      <c r="B190" s="1">
        <v>0.72499999999999998</v>
      </c>
      <c r="C190" t="s">
        <v>218</v>
      </c>
      <c r="D190" t="s">
        <v>1135</v>
      </c>
      <c r="E190" t="s">
        <v>943</v>
      </c>
      <c r="F190" t="s">
        <v>61</v>
      </c>
      <c r="G190" s="3">
        <f>INDEX([1]Ürün_Fiyatları!$A$1:$B$16,MATCH(SiparişlerTablosu[[#This Row],[Ürün]],[1]Ürün_Fiyatları!$B$1:$B$16,0),1)</f>
        <v>3520</v>
      </c>
      <c r="H190">
        <v>8</v>
      </c>
      <c r="I190" t="s">
        <v>944</v>
      </c>
      <c r="J190" s="3">
        <f>SiparişlerTablosu[[#This Row],[Birim Fiyat]]*SiparişlerTablosu[[#This Row],[Adet]]</f>
        <v>28160</v>
      </c>
      <c r="K190" t="s">
        <v>1858</v>
      </c>
      <c r="L190" t="str">
        <f>IF(SiparişlerTablosu[[#This Row],[Toplam Tutar]]&gt;20000,"Preminum",IF(SiparişlerTablosu[[#This Row],[Toplam Tutar]]&gt;10000,"Gold","Silver"))</f>
        <v>Preminum</v>
      </c>
    </row>
    <row r="191" spans="1:12" x14ac:dyDescent="0.3">
      <c r="A191" s="2">
        <v>43886</v>
      </c>
      <c r="B191" s="1">
        <v>0.36875000000000002</v>
      </c>
      <c r="C191" t="s">
        <v>219</v>
      </c>
      <c r="D191" t="s">
        <v>1136</v>
      </c>
      <c r="E191" t="s">
        <v>14</v>
      </c>
      <c r="F191" t="s">
        <v>52</v>
      </c>
      <c r="G191" s="3">
        <f>INDEX([1]Ürün_Fiyatları!$A$1:$B$16,MATCH(SiparişlerTablosu[[#This Row],[Ürün]],[1]Ürün_Fiyatları!$B$1:$B$16,0),1)</f>
        <v>25</v>
      </c>
      <c r="H191">
        <v>9</v>
      </c>
      <c r="I191" t="s">
        <v>12</v>
      </c>
      <c r="J191" s="3">
        <f>SiparişlerTablosu[[#This Row],[Birim Fiyat]]*SiparişlerTablosu[[#This Row],[Adet]]</f>
        <v>225</v>
      </c>
      <c r="K191" t="s">
        <v>1859</v>
      </c>
      <c r="L191" t="str">
        <f>IF(SiparişlerTablosu[[#This Row],[Toplam Tutar]]&gt;20000,"Preminum",IF(SiparişlerTablosu[[#This Row],[Toplam Tutar]]&gt;10000,"Gold","Silver"))</f>
        <v>Silver</v>
      </c>
    </row>
    <row r="192" spans="1:12" x14ac:dyDescent="0.3">
      <c r="A192" s="2">
        <v>44162</v>
      </c>
      <c r="B192" s="1">
        <v>0.85416666666666663</v>
      </c>
      <c r="C192" t="s">
        <v>220</v>
      </c>
      <c r="D192" t="s">
        <v>1137</v>
      </c>
      <c r="E192" t="s">
        <v>10</v>
      </c>
      <c r="F192" t="s">
        <v>7</v>
      </c>
      <c r="G192" s="3">
        <f>INDEX([1]Ürün_Fiyatları!$A$1:$B$16,MATCH(SiparişlerTablosu[[#This Row],[Ürün]],[1]Ürün_Fiyatları!$B$1:$B$16,0),1)</f>
        <v>620</v>
      </c>
      <c r="H192">
        <v>4</v>
      </c>
      <c r="I192" t="s">
        <v>12</v>
      </c>
      <c r="J192" s="3">
        <f>SiparişlerTablosu[[#This Row],[Birim Fiyat]]*SiparişlerTablosu[[#This Row],[Adet]]</f>
        <v>2480</v>
      </c>
      <c r="K192" t="s">
        <v>1858</v>
      </c>
      <c r="L192" t="str">
        <f>IF(SiparişlerTablosu[[#This Row],[Toplam Tutar]]&gt;20000,"Preminum",IF(SiparişlerTablosu[[#This Row],[Toplam Tutar]]&gt;10000,"Gold","Silver"))</f>
        <v>Silver</v>
      </c>
    </row>
    <row r="193" spans="1:12" x14ac:dyDescent="0.3">
      <c r="A193" s="2">
        <v>43986</v>
      </c>
      <c r="B193" s="1">
        <v>0.52500000000000002</v>
      </c>
      <c r="C193" t="s">
        <v>221</v>
      </c>
      <c r="D193" t="s">
        <v>1138</v>
      </c>
      <c r="E193" t="s">
        <v>19</v>
      </c>
      <c r="F193" t="s">
        <v>61</v>
      </c>
      <c r="G193" s="3">
        <f>INDEX([1]Ürün_Fiyatları!$A$1:$B$16,MATCH(SiparişlerTablosu[[#This Row],[Ürün]],[1]Ürün_Fiyatları!$B$1:$B$16,0),1)</f>
        <v>3520</v>
      </c>
      <c r="H193">
        <v>3</v>
      </c>
      <c r="I193" t="s">
        <v>944</v>
      </c>
      <c r="J193" s="3">
        <f>SiparişlerTablosu[[#This Row],[Birim Fiyat]]*SiparişlerTablosu[[#This Row],[Adet]]</f>
        <v>10560</v>
      </c>
      <c r="K193" t="s">
        <v>1857</v>
      </c>
      <c r="L193" t="str">
        <f>IF(SiparişlerTablosu[[#This Row],[Toplam Tutar]]&gt;20000,"Preminum",IF(SiparişlerTablosu[[#This Row],[Toplam Tutar]]&gt;10000,"Gold","Silver"))</f>
        <v>Gold</v>
      </c>
    </row>
    <row r="194" spans="1:12" x14ac:dyDescent="0.3">
      <c r="A194" s="2">
        <v>44064</v>
      </c>
      <c r="B194" s="1">
        <v>0.73750000000000004</v>
      </c>
      <c r="C194" t="s">
        <v>222</v>
      </c>
      <c r="D194" t="s">
        <v>1139</v>
      </c>
      <c r="E194" t="s">
        <v>19</v>
      </c>
      <c r="F194" t="s">
        <v>15</v>
      </c>
      <c r="G194" s="3">
        <f>INDEX([1]Ürün_Fiyatları!$A$1:$B$16,MATCH(SiparişlerTablosu[[#This Row],[Ürün]],[1]Ürün_Fiyatları!$B$1:$B$16,0),1)</f>
        <v>250</v>
      </c>
      <c r="H194">
        <v>10</v>
      </c>
      <c r="I194" t="s">
        <v>944</v>
      </c>
      <c r="J194" s="3">
        <f>SiparişlerTablosu[[#This Row],[Birim Fiyat]]*SiparişlerTablosu[[#This Row],[Adet]]</f>
        <v>2500</v>
      </c>
      <c r="K194" t="s">
        <v>1857</v>
      </c>
      <c r="L194" t="str">
        <f>IF(SiparişlerTablosu[[#This Row],[Toplam Tutar]]&gt;20000,"Preminum",IF(SiparişlerTablosu[[#This Row],[Toplam Tutar]]&gt;10000,"Gold","Silver"))</f>
        <v>Silver</v>
      </c>
    </row>
    <row r="195" spans="1:12" x14ac:dyDescent="0.3">
      <c r="A195" s="2">
        <v>43930</v>
      </c>
      <c r="B195" s="1">
        <v>0.80486111111111114</v>
      </c>
      <c r="C195" t="s">
        <v>223</v>
      </c>
      <c r="D195" t="s">
        <v>1140</v>
      </c>
      <c r="E195" t="s">
        <v>40</v>
      </c>
      <c r="F195" t="s">
        <v>61</v>
      </c>
      <c r="G195" s="3">
        <f>INDEX([1]Ürün_Fiyatları!$A$1:$B$16,MATCH(SiparişlerTablosu[[#This Row],[Ürün]],[1]Ürün_Fiyatları!$B$1:$B$16,0),1)</f>
        <v>3520</v>
      </c>
      <c r="H195">
        <v>5</v>
      </c>
      <c r="I195" t="s">
        <v>12</v>
      </c>
      <c r="J195" s="3">
        <f>SiparişlerTablosu[[#This Row],[Birim Fiyat]]*SiparişlerTablosu[[#This Row],[Adet]]</f>
        <v>17600</v>
      </c>
      <c r="K195" t="s">
        <v>1857</v>
      </c>
      <c r="L195" t="str">
        <f>IF(SiparişlerTablosu[[#This Row],[Toplam Tutar]]&gt;20000,"Preminum",IF(SiparişlerTablosu[[#This Row],[Toplam Tutar]]&gt;10000,"Gold","Silver"))</f>
        <v>Gold</v>
      </c>
    </row>
    <row r="196" spans="1:12" x14ac:dyDescent="0.3">
      <c r="A196" s="2">
        <v>44084</v>
      </c>
      <c r="B196" s="1">
        <v>0.79652777777777772</v>
      </c>
      <c r="C196" t="s">
        <v>224</v>
      </c>
      <c r="D196" t="s">
        <v>1141</v>
      </c>
      <c r="E196" t="s">
        <v>19</v>
      </c>
      <c r="F196" t="s">
        <v>52</v>
      </c>
      <c r="G196" s="3">
        <f>INDEX([1]Ürün_Fiyatları!$A$1:$B$16,MATCH(SiparişlerTablosu[[#This Row],[Ürün]],[1]Ürün_Fiyatları!$B$1:$B$16,0),1)</f>
        <v>25</v>
      </c>
      <c r="H196">
        <v>10</v>
      </c>
      <c r="I196" t="s">
        <v>12</v>
      </c>
      <c r="J196" s="3">
        <f>SiparişlerTablosu[[#This Row],[Birim Fiyat]]*SiparişlerTablosu[[#This Row],[Adet]]</f>
        <v>250</v>
      </c>
      <c r="K196" t="s">
        <v>1859</v>
      </c>
      <c r="L196" t="str">
        <f>IF(SiparişlerTablosu[[#This Row],[Toplam Tutar]]&gt;20000,"Preminum",IF(SiparişlerTablosu[[#This Row],[Toplam Tutar]]&gt;10000,"Gold","Silver"))</f>
        <v>Silver</v>
      </c>
    </row>
    <row r="197" spans="1:12" x14ac:dyDescent="0.3">
      <c r="A197" s="2">
        <v>43841</v>
      </c>
      <c r="B197" s="1">
        <v>0.4597222222222222</v>
      </c>
      <c r="C197" t="s">
        <v>225</v>
      </c>
      <c r="D197" t="s">
        <v>1142</v>
      </c>
      <c r="E197" t="s">
        <v>6</v>
      </c>
      <c r="F197" t="s">
        <v>35</v>
      </c>
      <c r="G197" s="3">
        <f>INDEX([1]Ürün_Fiyatları!$A$1:$B$16,MATCH(SiparişlerTablosu[[#This Row],[Ürün]],[1]Ürün_Fiyatları!$B$1:$B$16,0),1)</f>
        <v>1240</v>
      </c>
      <c r="H197">
        <v>4</v>
      </c>
      <c r="I197" t="s">
        <v>8</v>
      </c>
      <c r="J197" s="3">
        <f>SiparişlerTablosu[[#This Row],[Birim Fiyat]]*SiparişlerTablosu[[#This Row],[Adet]]</f>
        <v>4960</v>
      </c>
      <c r="K197" t="s">
        <v>1859</v>
      </c>
      <c r="L197" t="str">
        <f>IF(SiparişlerTablosu[[#This Row],[Toplam Tutar]]&gt;20000,"Preminum",IF(SiparişlerTablosu[[#This Row],[Toplam Tutar]]&gt;10000,"Gold","Silver"))</f>
        <v>Silver</v>
      </c>
    </row>
    <row r="198" spans="1:12" x14ac:dyDescent="0.3">
      <c r="A198" s="2">
        <v>43838</v>
      </c>
      <c r="B198" s="1">
        <v>0.39444444444444443</v>
      </c>
      <c r="C198" t="s">
        <v>226</v>
      </c>
      <c r="D198" t="s">
        <v>1143</v>
      </c>
      <c r="E198" t="s">
        <v>27</v>
      </c>
      <c r="F198" t="s">
        <v>15</v>
      </c>
      <c r="G198" s="3">
        <f>INDEX([1]Ürün_Fiyatları!$A$1:$B$16,MATCH(SiparişlerTablosu[[#This Row],[Ürün]],[1]Ürün_Fiyatları!$B$1:$B$16,0),1)</f>
        <v>250</v>
      </c>
      <c r="H198">
        <v>8</v>
      </c>
      <c r="I198" t="s">
        <v>944</v>
      </c>
      <c r="J198" s="3">
        <f>SiparişlerTablosu[[#This Row],[Birim Fiyat]]*SiparişlerTablosu[[#This Row],[Adet]]</f>
        <v>2000</v>
      </c>
      <c r="K198" t="s">
        <v>1859</v>
      </c>
      <c r="L198" t="str">
        <f>IF(SiparişlerTablosu[[#This Row],[Toplam Tutar]]&gt;20000,"Preminum",IF(SiparişlerTablosu[[#This Row],[Toplam Tutar]]&gt;10000,"Gold","Silver"))</f>
        <v>Silver</v>
      </c>
    </row>
    <row r="199" spans="1:12" x14ac:dyDescent="0.3">
      <c r="A199" s="2">
        <v>43911</v>
      </c>
      <c r="B199" s="1">
        <v>0.69652777777777775</v>
      </c>
      <c r="C199" t="s">
        <v>227</v>
      </c>
      <c r="D199" t="s">
        <v>1144</v>
      </c>
      <c r="E199" t="s">
        <v>6</v>
      </c>
      <c r="F199" t="s">
        <v>21</v>
      </c>
      <c r="G199" s="3">
        <f>INDEX([1]Ürün_Fiyatları!$A$1:$B$16,MATCH(SiparişlerTablosu[[#This Row],[Ürün]],[1]Ürün_Fiyatları!$B$1:$B$16,0),1)</f>
        <v>850</v>
      </c>
      <c r="H199">
        <v>5</v>
      </c>
      <c r="I199" t="s">
        <v>12</v>
      </c>
      <c r="J199" s="3">
        <f>SiparişlerTablosu[[#This Row],[Birim Fiyat]]*SiparişlerTablosu[[#This Row],[Adet]]</f>
        <v>4250</v>
      </c>
      <c r="K199" t="s">
        <v>1857</v>
      </c>
      <c r="L199" t="str">
        <f>IF(SiparişlerTablosu[[#This Row],[Toplam Tutar]]&gt;20000,"Preminum",IF(SiparişlerTablosu[[#This Row],[Toplam Tutar]]&gt;10000,"Gold","Silver"))</f>
        <v>Silver</v>
      </c>
    </row>
    <row r="200" spans="1:12" x14ac:dyDescent="0.3">
      <c r="A200" s="2">
        <v>43885</v>
      </c>
      <c r="B200" s="1">
        <v>0.91388888888888886</v>
      </c>
      <c r="C200" t="s">
        <v>228</v>
      </c>
      <c r="D200" t="s">
        <v>1145</v>
      </c>
      <c r="E200" t="s">
        <v>40</v>
      </c>
      <c r="F200" t="s">
        <v>61</v>
      </c>
      <c r="G200" s="3">
        <f>INDEX([1]Ürün_Fiyatları!$A$1:$B$16,MATCH(SiparişlerTablosu[[#This Row],[Ürün]],[1]Ürün_Fiyatları!$B$1:$B$16,0),1)</f>
        <v>3520</v>
      </c>
      <c r="H200">
        <v>8</v>
      </c>
      <c r="I200" t="s">
        <v>8</v>
      </c>
      <c r="J200" s="3">
        <f>SiparişlerTablosu[[#This Row],[Birim Fiyat]]*SiparişlerTablosu[[#This Row],[Adet]]</f>
        <v>28160</v>
      </c>
      <c r="K200" t="s">
        <v>1858</v>
      </c>
      <c r="L200" t="str">
        <f>IF(SiparişlerTablosu[[#This Row],[Toplam Tutar]]&gt;20000,"Preminum",IF(SiparişlerTablosu[[#This Row],[Toplam Tutar]]&gt;10000,"Gold","Silver"))</f>
        <v>Preminum</v>
      </c>
    </row>
    <row r="201" spans="1:12" x14ac:dyDescent="0.3">
      <c r="A201" s="2">
        <v>44035</v>
      </c>
      <c r="B201" s="1">
        <v>0.49305555555555558</v>
      </c>
      <c r="C201" t="s">
        <v>229</v>
      </c>
      <c r="D201" t="s">
        <v>1146</v>
      </c>
      <c r="E201" t="s">
        <v>10</v>
      </c>
      <c r="F201" t="s">
        <v>17</v>
      </c>
      <c r="G201" s="3">
        <f>INDEX([1]Ürün_Fiyatları!$A$1:$B$16,MATCH(SiparişlerTablosu[[#This Row],[Ürün]],[1]Ürün_Fiyatları!$B$1:$B$16,0),1)</f>
        <v>645</v>
      </c>
      <c r="H201">
        <v>8</v>
      </c>
      <c r="I201" t="s">
        <v>8</v>
      </c>
      <c r="J201" s="3">
        <f>SiparişlerTablosu[[#This Row],[Birim Fiyat]]*SiparişlerTablosu[[#This Row],[Adet]]</f>
        <v>5160</v>
      </c>
      <c r="K201" t="s">
        <v>1857</v>
      </c>
      <c r="L201" t="str">
        <f>IF(SiparişlerTablosu[[#This Row],[Toplam Tutar]]&gt;20000,"Preminum",IF(SiparişlerTablosu[[#This Row],[Toplam Tutar]]&gt;10000,"Gold","Silver"))</f>
        <v>Silver</v>
      </c>
    </row>
    <row r="202" spans="1:12" x14ac:dyDescent="0.3">
      <c r="A202" s="2">
        <v>43874</v>
      </c>
      <c r="B202" s="1">
        <v>0.48680555555555555</v>
      </c>
      <c r="C202" t="s">
        <v>230</v>
      </c>
      <c r="D202" t="s">
        <v>1147</v>
      </c>
      <c r="E202" t="s">
        <v>14</v>
      </c>
      <c r="F202" t="s">
        <v>17</v>
      </c>
      <c r="G202" s="3">
        <f>INDEX([1]Ürün_Fiyatları!$A$1:$B$16,MATCH(SiparişlerTablosu[[#This Row],[Ürün]],[1]Ürün_Fiyatları!$B$1:$B$16,0),1)</f>
        <v>645</v>
      </c>
      <c r="H202">
        <v>4</v>
      </c>
      <c r="I202" t="s">
        <v>8</v>
      </c>
      <c r="J202" s="3">
        <f>SiparişlerTablosu[[#This Row],[Birim Fiyat]]*SiparişlerTablosu[[#This Row],[Adet]]</f>
        <v>2580</v>
      </c>
      <c r="K202" t="s">
        <v>1858</v>
      </c>
      <c r="L202" t="str">
        <f>IF(SiparişlerTablosu[[#This Row],[Toplam Tutar]]&gt;20000,"Preminum",IF(SiparişlerTablosu[[#This Row],[Toplam Tutar]]&gt;10000,"Gold","Silver"))</f>
        <v>Silver</v>
      </c>
    </row>
    <row r="203" spans="1:12" x14ac:dyDescent="0.3">
      <c r="A203" s="2">
        <v>44039</v>
      </c>
      <c r="B203" s="1">
        <v>0.9</v>
      </c>
      <c r="C203" t="s">
        <v>231</v>
      </c>
      <c r="D203" t="s">
        <v>1148</v>
      </c>
      <c r="E203" t="s">
        <v>40</v>
      </c>
      <c r="F203" t="s">
        <v>23</v>
      </c>
      <c r="G203" s="3">
        <f>INDEX([1]Ürün_Fiyatları!$A$1:$B$16,MATCH(SiparişlerTablosu[[#This Row],[Ürün]],[1]Ürün_Fiyatları!$B$1:$B$16,0),1)</f>
        <v>5600</v>
      </c>
      <c r="H203">
        <v>4</v>
      </c>
      <c r="I203" t="s">
        <v>944</v>
      </c>
      <c r="J203" s="3">
        <f>SiparişlerTablosu[[#This Row],[Birim Fiyat]]*SiparişlerTablosu[[#This Row],[Adet]]</f>
        <v>22400</v>
      </c>
      <c r="K203" t="s">
        <v>1858</v>
      </c>
      <c r="L203" t="str">
        <f>IF(SiparişlerTablosu[[#This Row],[Toplam Tutar]]&gt;20000,"Preminum",IF(SiparişlerTablosu[[#This Row],[Toplam Tutar]]&gt;10000,"Gold","Silver"))</f>
        <v>Preminum</v>
      </c>
    </row>
    <row r="204" spans="1:12" x14ac:dyDescent="0.3">
      <c r="A204" s="2">
        <v>44099</v>
      </c>
      <c r="B204" s="1">
        <v>0.54583333333333328</v>
      </c>
      <c r="C204" t="s">
        <v>232</v>
      </c>
      <c r="D204" t="s">
        <v>1149</v>
      </c>
      <c r="E204" t="s">
        <v>14</v>
      </c>
      <c r="F204" t="s">
        <v>21</v>
      </c>
      <c r="G204" s="3">
        <f>INDEX([1]Ürün_Fiyatları!$A$1:$B$16,MATCH(SiparişlerTablosu[[#This Row],[Ürün]],[1]Ürün_Fiyatları!$B$1:$B$16,0),1)</f>
        <v>850</v>
      </c>
      <c r="H204">
        <v>7</v>
      </c>
      <c r="I204" t="s">
        <v>8</v>
      </c>
      <c r="J204" s="3">
        <f>SiparişlerTablosu[[#This Row],[Birim Fiyat]]*SiparişlerTablosu[[#This Row],[Adet]]</f>
        <v>5950</v>
      </c>
      <c r="K204" t="s">
        <v>1859</v>
      </c>
      <c r="L204" t="str">
        <f>IF(SiparişlerTablosu[[#This Row],[Toplam Tutar]]&gt;20000,"Preminum",IF(SiparişlerTablosu[[#This Row],[Toplam Tutar]]&gt;10000,"Gold","Silver"))</f>
        <v>Silver</v>
      </c>
    </row>
    <row r="205" spans="1:12" x14ac:dyDescent="0.3">
      <c r="A205" s="2">
        <v>43977</v>
      </c>
      <c r="B205" s="1">
        <v>0.9145833333333333</v>
      </c>
      <c r="C205" t="s">
        <v>233</v>
      </c>
      <c r="D205" t="s">
        <v>1150</v>
      </c>
      <c r="E205" t="s">
        <v>34</v>
      </c>
      <c r="F205" t="s">
        <v>52</v>
      </c>
      <c r="G205" s="3">
        <f>INDEX([1]Ürün_Fiyatları!$A$1:$B$16,MATCH(SiparişlerTablosu[[#This Row],[Ürün]],[1]Ürün_Fiyatları!$B$1:$B$16,0),1)</f>
        <v>25</v>
      </c>
      <c r="H205">
        <v>7</v>
      </c>
      <c r="I205" t="s">
        <v>8</v>
      </c>
      <c r="J205" s="3">
        <f>SiparişlerTablosu[[#This Row],[Birim Fiyat]]*SiparişlerTablosu[[#This Row],[Adet]]</f>
        <v>175</v>
      </c>
      <c r="K205" t="s">
        <v>1858</v>
      </c>
      <c r="L205" t="str">
        <f>IF(SiparişlerTablosu[[#This Row],[Toplam Tutar]]&gt;20000,"Preminum",IF(SiparişlerTablosu[[#This Row],[Toplam Tutar]]&gt;10000,"Gold","Silver"))</f>
        <v>Silver</v>
      </c>
    </row>
    <row r="206" spans="1:12" x14ac:dyDescent="0.3">
      <c r="A206" s="2">
        <v>43960</v>
      </c>
      <c r="B206" s="1">
        <v>0.68194444444444446</v>
      </c>
      <c r="C206" t="s">
        <v>234</v>
      </c>
      <c r="D206" t="s">
        <v>1151</v>
      </c>
      <c r="E206" t="s">
        <v>27</v>
      </c>
      <c r="F206" t="s">
        <v>11</v>
      </c>
      <c r="G206" s="3">
        <f>INDEX([1]Ürün_Fiyatları!$A$1:$B$16,MATCH(SiparişlerTablosu[[#This Row],[Ürün]],[1]Ürün_Fiyatları!$B$1:$B$16,0),1)</f>
        <v>2400</v>
      </c>
      <c r="H206">
        <v>5</v>
      </c>
      <c r="I206" t="s">
        <v>944</v>
      </c>
      <c r="J206" s="3">
        <f>SiparişlerTablosu[[#This Row],[Birim Fiyat]]*SiparişlerTablosu[[#This Row],[Adet]]</f>
        <v>12000</v>
      </c>
      <c r="K206" t="s">
        <v>1858</v>
      </c>
      <c r="L206" t="str">
        <f>IF(SiparişlerTablosu[[#This Row],[Toplam Tutar]]&gt;20000,"Preminum",IF(SiparişlerTablosu[[#This Row],[Toplam Tutar]]&gt;10000,"Gold","Silver"))</f>
        <v>Gold</v>
      </c>
    </row>
    <row r="207" spans="1:12" x14ac:dyDescent="0.3">
      <c r="A207" s="2">
        <v>43990</v>
      </c>
      <c r="B207" s="1">
        <v>0.71666666666666667</v>
      </c>
      <c r="C207" t="s">
        <v>235</v>
      </c>
      <c r="D207" t="s">
        <v>1152</v>
      </c>
      <c r="E207" t="s">
        <v>34</v>
      </c>
      <c r="F207" t="s">
        <v>21</v>
      </c>
      <c r="G207" s="3">
        <f>INDEX([1]Ürün_Fiyatları!$A$1:$B$16,MATCH(SiparişlerTablosu[[#This Row],[Ürün]],[1]Ürün_Fiyatları!$B$1:$B$16,0),1)</f>
        <v>850</v>
      </c>
      <c r="H207">
        <v>8</v>
      </c>
      <c r="I207" t="s">
        <v>944</v>
      </c>
      <c r="J207" s="3">
        <f>SiparişlerTablosu[[#This Row],[Birim Fiyat]]*SiparişlerTablosu[[#This Row],[Adet]]</f>
        <v>6800</v>
      </c>
      <c r="K207" t="s">
        <v>1858</v>
      </c>
      <c r="L207" t="str">
        <f>IF(SiparişlerTablosu[[#This Row],[Toplam Tutar]]&gt;20000,"Preminum",IF(SiparişlerTablosu[[#This Row],[Toplam Tutar]]&gt;10000,"Gold","Silver"))</f>
        <v>Silver</v>
      </c>
    </row>
    <row r="208" spans="1:12" x14ac:dyDescent="0.3">
      <c r="A208" s="2">
        <v>44005</v>
      </c>
      <c r="B208" s="1">
        <v>0.41249999999999998</v>
      </c>
      <c r="C208" t="s">
        <v>236</v>
      </c>
      <c r="D208" t="s">
        <v>1153</v>
      </c>
      <c r="E208" t="s">
        <v>6</v>
      </c>
      <c r="F208" t="s">
        <v>52</v>
      </c>
      <c r="G208" s="3">
        <f>INDEX([1]Ürün_Fiyatları!$A$1:$B$16,MATCH(SiparişlerTablosu[[#This Row],[Ürün]],[1]Ürün_Fiyatları!$B$1:$B$16,0),1)</f>
        <v>25</v>
      </c>
      <c r="H208">
        <v>5</v>
      </c>
      <c r="I208" t="s">
        <v>8</v>
      </c>
      <c r="J208" s="3">
        <f>SiparişlerTablosu[[#This Row],[Birim Fiyat]]*SiparişlerTablosu[[#This Row],[Adet]]</f>
        <v>125</v>
      </c>
      <c r="K208" t="s">
        <v>1857</v>
      </c>
      <c r="L208" t="str">
        <f>IF(SiparişlerTablosu[[#This Row],[Toplam Tutar]]&gt;20000,"Preminum",IF(SiparişlerTablosu[[#This Row],[Toplam Tutar]]&gt;10000,"Gold","Silver"))</f>
        <v>Silver</v>
      </c>
    </row>
    <row r="209" spans="1:12" x14ac:dyDescent="0.3">
      <c r="A209" s="2">
        <v>43988</v>
      </c>
      <c r="B209" s="1">
        <v>0.55138888888888893</v>
      </c>
      <c r="C209" t="s">
        <v>237</v>
      </c>
      <c r="D209" t="s">
        <v>1154</v>
      </c>
      <c r="E209" t="s">
        <v>19</v>
      </c>
      <c r="F209" t="s">
        <v>61</v>
      </c>
      <c r="G209" s="3">
        <f>INDEX([1]Ürün_Fiyatları!$A$1:$B$16,MATCH(SiparişlerTablosu[[#This Row],[Ürün]],[1]Ürün_Fiyatları!$B$1:$B$16,0),1)</f>
        <v>3520</v>
      </c>
      <c r="H209">
        <v>9</v>
      </c>
      <c r="I209" t="s">
        <v>944</v>
      </c>
      <c r="J209" s="3">
        <f>SiparişlerTablosu[[#This Row],[Birim Fiyat]]*SiparişlerTablosu[[#This Row],[Adet]]</f>
        <v>31680</v>
      </c>
      <c r="K209" t="s">
        <v>1859</v>
      </c>
      <c r="L209" t="str">
        <f>IF(SiparişlerTablosu[[#This Row],[Toplam Tutar]]&gt;20000,"Preminum",IF(SiparişlerTablosu[[#This Row],[Toplam Tutar]]&gt;10000,"Gold","Silver"))</f>
        <v>Preminum</v>
      </c>
    </row>
    <row r="210" spans="1:12" x14ac:dyDescent="0.3">
      <c r="A210" s="2">
        <v>43936</v>
      </c>
      <c r="B210" s="1">
        <v>0.72847222222222219</v>
      </c>
      <c r="C210" t="s">
        <v>238</v>
      </c>
      <c r="D210" t="s">
        <v>1155</v>
      </c>
      <c r="E210" t="s">
        <v>34</v>
      </c>
      <c r="F210" t="s">
        <v>21</v>
      </c>
      <c r="G210" s="3">
        <f>INDEX([1]Ürün_Fiyatları!$A$1:$B$16,MATCH(SiparişlerTablosu[[#This Row],[Ürün]],[1]Ürün_Fiyatları!$B$1:$B$16,0),1)</f>
        <v>850</v>
      </c>
      <c r="H210">
        <v>10</v>
      </c>
      <c r="I210" t="s">
        <v>944</v>
      </c>
      <c r="J210" s="3">
        <f>SiparişlerTablosu[[#This Row],[Birim Fiyat]]*SiparişlerTablosu[[#This Row],[Adet]]</f>
        <v>8500</v>
      </c>
      <c r="K210" t="s">
        <v>1859</v>
      </c>
      <c r="L210" t="str">
        <f>IF(SiparişlerTablosu[[#This Row],[Toplam Tutar]]&gt;20000,"Preminum",IF(SiparişlerTablosu[[#This Row],[Toplam Tutar]]&gt;10000,"Gold","Silver"))</f>
        <v>Silver</v>
      </c>
    </row>
    <row r="211" spans="1:12" x14ac:dyDescent="0.3">
      <c r="A211" s="2">
        <v>44077</v>
      </c>
      <c r="B211" s="1">
        <v>0.63749999999999996</v>
      </c>
      <c r="C211" t="s">
        <v>239</v>
      </c>
      <c r="D211" t="s">
        <v>1156</v>
      </c>
      <c r="E211" t="s">
        <v>19</v>
      </c>
      <c r="F211" t="s">
        <v>61</v>
      </c>
      <c r="G211" s="3">
        <f>INDEX([1]Ürün_Fiyatları!$A$1:$B$16,MATCH(SiparişlerTablosu[[#This Row],[Ürün]],[1]Ürün_Fiyatları!$B$1:$B$16,0),1)</f>
        <v>3520</v>
      </c>
      <c r="H211">
        <v>9</v>
      </c>
      <c r="I211" t="s">
        <v>944</v>
      </c>
      <c r="J211" s="3">
        <f>SiparişlerTablosu[[#This Row],[Birim Fiyat]]*SiparişlerTablosu[[#This Row],[Adet]]</f>
        <v>31680</v>
      </c>
      <c r="K211" t="s">
        <v>1859</v>
      </c>
      <c r="L211" t="str">
        <f>IF(SiparişlerTablosu[[#This Row],[Toplam Tutar]]&gt;20000,"Preminum",IF(SiparişlerTablosu[[#This Row],[Toplam Tutar]]&gt;10000,"Gold","Silver"))</f>
        <v>Preminum</v>
      </c>
    </row>
    <row r="212" spans="1:12" x14ac:dyDescent="0.3">
      <c r="A212" s="2">
        <v>43874</v>
      </c>
      <c r="B212" s="1">
        <v>0.43819444444444444</v>
      </c>
      <c r="C212" t="s">
        <v>240</v>
      </c>
      <c r="D212" t="s">
        <v>1157</v>
      </c>
      <c r="E212" t="s">
        <v>19</v>
      </c>
      <c r="F212" t="s">
        <v>15</v>
      </c>
      <c r="G212" s="3">
        <f>INDEX([1]Ürün_Fiyatları!$A$1:$B$16,MATCH(SiparişlerTablosu[[#This Row],[Ürün]],[1]Ürün_Fiyatları!$B$1:$B$16,0),1)</f>
        <v>250</v>
      </c>
      <c r="H212">
        <v>7</v>
      </c>
      <c r="I212" t="s">
        <v>82</v>
      </c>
      <c r="J212" s="3">
        <f>SiparişlerTablosu[[#This Row],[Birim Fiyat]]*SiparişlerTablosu[[#This Row],[Adet]]</f>
        <v>1750</v>
      </c>
      <c r="K212" t="s">
        <v>1859</v>
      </c>
      <c r="L212" t="str">
        <f>IF(SiparişlerTablosu[[#This Row],[Toplam Tutar]]&gt;20000,"Preminum",IF(SiparişlerTablosu[[#This Row],[Toplam Tutar]]&gt;10000,"Gold","Silver"))</f>
        <v>Silver</v>
      </c>
    </row>
    <row r="213" spans="1:12" x14ac:dyDescent="0.3">
      <c r="A213" s="2">
        <v>44140</v>
      </c>
      <c r="B213" s="1">
        <v>0.50486111111111109</v>
      </c>
      <c r="C213" t="s">
        <v>241</v>
      </c>
      <c r="D213" t="s">
        <v>1158</v>
      </c>
      <c r="E213" t="s">
        <v>40</v>
      </c>
      <c r="F213" t="s">
        <v>17</v>
      </c>
      <c r="G213" s="3">
        <f>INDEX([1]Ürün_Fiyatları!$A$1:$B$16,MATCH(SiparişlerTablosu[[#This Row],[Ürün]],[1]Ürün_Fiyatları!$B$1:$B$16,0),1)</f>
        <v>645</v>
      </c>
      <c r="H213">
        <v>8</v>
      </c>
      <c r="I213" t="s">
        <v>944</v>
      </c>
      <c r="J213" s="3">
        <f>SiparişlerTablosu[[#This Row],[Birim Fiyat]]*SiparişlerTablosu[[#This Row],[Adet]]</f>
        <v>5160</v>
      </c>
      <c r="K213" t="s">
        <v>1857</v>
      </c>
      <c r="L213" t="str">
        <f>IF(SiparişlerTablosu[[#This Row],[Toplam Tutar]]&gt;20000,"Preminum",IF(SiparişlerTablosu[[#This Row],[Toplam Tutar]]&gt;10000,"Gold","Silver"))</f>
        <v>Silver</v>
      </c>
    </row>
    <row r="214" spans="1:12" x14ac:dyDescent="0.3">
      <c r="A214" s="2">
        <v>43905</v>
      </c>
      <c r="B214" s="1">
        <v>0.3527777777777778</v>
      </c>
      <c r="C214" t="s">
        <v>242</v>
      </c>
      <c r="D214" t="s">
        <v>1159</v>
      </c>
      <c r="E214" t="s">
        <v>27</v>
      </c>
      <c r="F214" t="s">
        <v>11</v>
      </c>
      <c r="G214" s="3">
        <f>INDEX([1]Ürün_Fiyatları!$A$1:$B$16,MATCH(SiparişlerTablosu[[#This Row],[Ürün]],[1]Ürün_Fiyatları!$B$1:$B$16,0),1)</f>
        <v>2400</v>
      </c>
      <c r="H214">
        <v>9</v>
      </c>
      <c r="I214" t="s">
        <v>944</v>
      </c>
      <c r="J214" s="3">
        <f>SiparişlerTablosu[[#This Row],[Birim Fiyat]]*SiparişlerTablosu[[#This Row],[Adet]]</f>
        <v>21600</v>
      </c>
      <c r="K214" t="s">
        <v>1859</v>
      </c>
      <c r="L214" t="str">
        <f>IF(SiparişlerTablosu[[#This Row],[Toplam Tutar]]&gt;20000,"Preminum",IF(SiparişlerTablosu[[#This Row],[Toplam Tutar]]&gt;10000,"Gold","Silver"))</f>
        <v>Preminum</v>
      </c>
    </row>
    <row r="215" spans="1:12" x14ac:dyDescent="0.3">
      <c r="A215" s="2">
        <v>43936</v>
      </c>
      <c r="B215" s="1">
        <v>0.88055555555555554</v>
      </c>
      <c r="C215" t="s">
        <v>243</v>
      </c>
      <c r="D215" t="s">
        <v>1160</v>
      </c>
      <c r="E215" t="s">
        <v>40</v>
      </c>
      <c r="F215" t="s">
        <v>46</v>
      </c>
      <c r="G215" s="3">
        <f>INDEX([1]Ürün_Fiyatları!$A$1:$B$16,MATCH(SiparişlerTablosu[[#This Row],[Ürün]],[1]Ürün_Fiyatları!$B$1:$B$16,0),1)</f>
        <v>3650</v>
      </c>
      <c r="H215">
        <v>8</v>
      </c>
      <c r="I215" t="s">
        <v>944</v>
      </c>
      <c r="J215" s="3">
        <f>SiparişlerTablosu[[#This Row],[Birim Fiyat]]*SiparişlerTablosu[[#This Row],[Adet]]</f>
        <v>29200</v>
      </c>
      <c r="K215" t="s">
        <v>1857</v>
      </c>
      <c r="L215" t="str">
        <f>IF(SiparişlerTablosu[[#This Row],[Toplam Tutar]]&gt;20000,"Preminum",IF(SiparişlerTablosu[[#This Row],[Toplam Tutar]]&gt;10000,"Gold","Silver"))</f>
        <v>Preminum</v>
      </c>
    </row>
    <row r="216" spans="1:12" x14ac:dyDescent="0.3">
      <c r="A216" s="2">
        <v>44153</v>
      </c>
      <c r="B216" s="1">
        <v>0.36388888888888887</v>
      </c>
      <c r="C216" t="s">
        <v>244</v>
      </c>
      <c r="D216" t="s">
        <v>1161</v>
      </c>
      <c r="E216" t="s">
        <v>943</v>
      </c>
      <c r="F216" t="s">
        <v>46</v>
      </c>
      <c r="G216" s="3">
        <f>INDEX([1]Ürün_Fiyatları!$A$1:$B$16,MATCH(SiparişlerTablosu[[#This Row],[Ürün]],[1]Ürün_Fiyatları!$B$1:$B$16,0),1)</f>
        <v>3650</v>
      </c>
      <c r="H216">
        <v>3</v>
      </c>
      <c r="I216" t="s">
        <v>12</v>
      </c>
      <c r="J216" s="3">
        <f>SiparişlerTablosu[[#This Row],[Birim Fiyat]]*SiparişlerTablosu[[#This Row],[Adet]]</f>
        <v>10950</v>
      </c>
      <c r="K216" t="s">
        <v>1859</v>
      </c>
      <c r="L216" t="str">
        <f>IF(SiparişlerTablosu[[#This Row],[Toplam Tutar]]&gt;20000,"Preminum",IF(SiparişlerTablosu[[#This Row],[Toplam Tutar]]&gt;10000,"Gold","Silver"))</f>
        <v>Gold</v>
      </c>
    </row>
    <row r="217" spans="1:12" x14ac:dyDescent="0.3">
      <c r="A217" s="2">
        <v>44167</v>
      </c>
      <c r="B217" s="1">
        <v>0.93194444444444446</v>
      </c>
      <c r="C217" t="s">
        <v>245</v>
      </c>
      <c r="D217" t="s">
        <v>1162</v>
      </c>
      <c r="E217" t="s">
        <v>27</v>
      </c>
      <c r="F217" t="s">
        <v>11</v>
      </c>
      <c r="G217" s="3">
        <f>INDEX([1]Ürün_Fiyatları!$A$1:$B$16,MATCH(SiparişlerTablosu[[#This Row],[Ürün]],[1]Ürün_Fiyatları!$B$1:$B$16,0),1)</f>
        <v>2400</v>
      </c>
      <c r="H217">
        <v>8</v>
      </c>
      <c r="I217" t="s">
        <v>12</v>
      </c>
      <c r="J217" s="3">
        <f>SiparişlerTablosu[[#This Row],[Birim Fiyat]]*SiparişlerTablosu[[#This Row],[Adet]]</f>
        <v>19200</v>
      </c>
      <c r="K217" t="s">
        <v>1858</v>
      </c>
      <c r="L217" t="str">
        <f>IF(SiparişlerTablosu[[#This Row],[Toplam Tutar]]&gt;20000,"Preminum",IF(SiparişlerTablosu[[#This Row],[Toplam Tutar]]&gt;10000,"Gold","Silver"))</f>
        <v>Gold</v>
      </c>
    </row>
    <row r="218" spans="1:12" x14ac:dyDescent="0.3">
      <c r="A218" s="2">
        <v>43905</v>
      </c>
      <c r="B218" s="1">
        <v>0.6743055555555556</v>
      </c>
      <c r="C218" t="s">
        <v>246</v>
      </c>
      <c r="D218" t="s">
        <v>1163</v>
      </c>
      <c r="E218" t="s">
        <v>19</v>
      </c>
      <c r="F218" t="s">
        <v>61</v>
      </c>
      <c r="G218" s="3">
        <f>INDEX([1]Ürün_Fiyatları!$A$1:$B$16,MATCH(SiparişlerTablosu[[#This Row],[Ürün]],[1]Ürün_Fiyatları!$B$1:$B$16,0),1)</f>
        <v>3520</v>
      </c>
      <c r="H218">
        <v>6</v>
      </c>
      <c r="I218" t="s">
        <v>12</v>
      </c>
      <c r="J218" s="3">
        <f>SiparişlerTablosu[[#This Row],[Birim Fiyat]]*SiparişlerTablosu[[#This Row],[Adet]]</f>
        <v>21120</v>
      </c>
      <c r="K218" t="s">
        <v>1858</v>
      </c>
      <c r="L218" t="str">
        <f>IF(SiparişlerTablosu[[#This Row],[Toplam Tutar]]&gt;20000,"Preminum",IF(SiparişlerTablosu[[#This Row],[Toplam Tutar]]&gt;10000,"Gold","Silver"))</f>
        <v>Preminum</v>
      </c>
    </row>
    <row r="219" spans="1:12" x14ac:dyDescent="0.3">
      <c r="A219" s="2">
        <v>43926</v>
      </c>
      <c r="B219" s="1">
        <v>0.72083333333333333</v>
      </c>
      <c r="C219" t="s">
        <v>247</v>
      </c>
      <c r="D219" t="s">
        <v>1164</v>
      </c>
      <c r="E219" t="s">
        <v>19</v>
      </c>
      <c r="F219" t="s">
        <v>23</v>
      </c>
      <c r="G219" s="3">
        <f>INDEX([1]Ürün_Fiyatları!$A$1:$B$16,MATCH(SiparişlerTablosu[[#This Row],[Ürün]],[1]Ürün_Fiyatları!$B$1:$B$16,0),1)</f>
        <v>5600</v>
      </c>
      <c r="H219">
        <v>10</v>
      </c>
      <c r="I219" t="s">
        <v>8</v>
      </c>
      <c r="J219" s="3">
        <f>SiparişlerTablosu[[#This Row],[Birim Fiyat]]*SiparişlerTablosu[[#This Row],[Adet]]</f>
        <v>56000</v>
      </c>
      <c r="K219" t="s">
        <v>1859</v>
      </c>
      <c r="L219" t="str">
        <f>IF(SiparişlerTablosu[[#This Row],[Toplam Tutar]]&gt;20000,"Preminum",IF(SiparişlerTablosu[[#This Row],[Toplam Tutar]]&gt;10000,"Gold","Silver"))</f>
        <v>Preminum</v>
      </c>
    </row>
    <row r="220" spans="1:12" x14ac:dyDescent="0.3">
      <c r="A220" s="2">
        <v>43974</v>
      </c>
      <c r="B220" s="1">
        <v>0.34236111111111112</v>
      </c>
      <c r="C220" t="s">
        <v>248</v>
      </c>
      <c r="D220" t="s">
        <v>1165</v>
      </c>
      <c r="E220" t="s">
        <v>40</v>
      </c>
      <c r="F220" t="s">
        <v>945</v>
      </c>
      <c r="G220" s="3">
        <f>INDEX([1]Ürün_Fiyatları!$A$1:$B$16,MATCH(SiparişlerTablosu[[#This Row],[Ürün]],[1]Ürün_Fiyatları!$B$1:$B$16,0),1)</f>
        <v>8740</v>
      </c>
      <c r="H220">
        <v>8</v>
      </c>
      <c r="I220" t="s">
        <v>944</v>
      </c>
      <c r="J220" s="3">
        <f>SiparişlerTablosu[[#This Row],[Birim Fiyat]]*SiparişlerTablosu[[#This Row],[Adet]]</f>
        <v>69920</v>
      </c>
      <c r="K220" t="s">
        <v>1857</v>
      </c>
      <c r="L220" t="str">
        <f>IF(SiparişlerTablosu[[#This Row],[Toplam Tutar]]&gt;20000,"Preminum",IF(SiparişlerTablosu[[#This Row],[Toplam Tutar]]&gt;10000,"Gold","Silver"))</f>
        <v>Preminum</v>
      </c>
    </row>
    <row r="221" spans="1:12" x14ac:dyDescent="0.3">
      <c r="A221" s="2">
        <v>44009</v>
      </c>
      <c r="B221" s="1">
        <v>0.92152777777777772</v>
      </c>
      <c r="C221" t="s">
        <v>249</v>
      </c>
      <c r="D221" t="s">
        <v>1166</v>
      </c>
      <c r="E221" t="s">
        <v>6</v>
      </c>
      <c r="F221" t="s">
        <v>61</v>
      </c>
      <c r="G221" s="3">
        <f>INDEX([1]Ürün_Fiyatları!$A$1:$B$16,MATCH(SiparişlerTablosu[[#This Row],[Ürün]],[1]Ürün_Fiyatları!$B$1:$B$16,0),1)</f>
        <v>3520</v>
      </c>
      <c r="H221">
        <v>5</v>
      </c>
      <c r="I221" t="s">
        <v>944</v>
      </c>
      <c r="J221" s="3">
        <f>SiparişlerTablosu[[#This Row],[Birim Fiyat]]*SiparişlerTablosu[[#This Row],[Adet]]</f>
        <v>17600</v>
      </c>
      <c r="K221" t="s">
        <v>1858</v>
      </c>
      <c r="L221" t="str">
        <f>IF(SiparişlerTablosu[[#This Row],[Toplam Tutar]]&gt;20000,"Preminum",IF(SiparişlerTablosu[[#This Row],[Toplam Tutar]]&gt;10000,"Gold","Silver"))</f>
        <v>Gold</v>
      </c>
    </row>
    <row r="222" spans="1:12" x14ac:dyDescent="0.3">
      <c r="A222" s="2">
        <v>44090</v>
      </c>
      <c r="B222" s="1">
        <v>0.34236111111111112</v>
      </c>
      <c r="C222" t="s">
        <v>250</v>
      </c>
      <c r="D222" t="s">
        <v>1167</v>
      </c>
      <c r="E222" t="s">
        <v>10</v>
      </c>
      <c r="F222" t="s">
        <v>17</v>
      </c>
      <c r="G222" s="3">
        <f>INDEX([1]Ürün_Fiyatları!$A$1:$B$16,MATCH(SiparişlerTablosu[[#This Row],[Ürün]],[1]Ürün_Fiyatları!$B$1:$B$16,0),1)</f>
        <v>645</v>
      </c>
      <c r="H222">
        <v>8</v>
      </c>
      <c r="I222" t="s">
        <v>12</v>
      </c>
      <c r="J222" s="3">
        <f>SiparişlerTablosu[[#This Row],[Birim Fiyat]]*SiparişlerTablosu[[#This Row],[Adet]]</f>
        <v>5160</v>
      </c>
      <c r="K222" t="s">
        <v>1859</v>
      </c>
      <c r="L222" t="str">
        <f>IF(SiparişlerTablosu[[#This Row],[Toplam Tutar]]&gt;20000,"Preminum",IF(SiparişlerTablosu[[#This Row],[Toplam Tutar]]&gt;10000,"Gold","Silver"))</f>
        <v>Silver</v>
      </c>
    </row>
    <row r="223" spans="1:12" x14ac:dyDescent="0.3">
      <c r="A223" s="2">
        <v>44173</v>
      </c>
      <c r="B223" s="1">
        <v>0.71666666666666667</v>
      </c>
      <c r="C223" t="s">
        <v>251</v>
      </c>
      <c r="D223" t="s">
        <v>1168</v>
      </c>
      <c r="E223" t="s">
        <v>19</v>
      </c>
      <c r="F223" t="s">
        <v>945</v>
      </c>
      <c r="G223" s="3">
        <f>INDEX([1]Ürün_Fiyatları!$A$1:$B$16,MATCH(SiparişlerTablosu[[#This Row],[Ürün]],[1]Ürün_Fiyatları!$B$1:$B$16,0),1)</f>
        <v>8740</v>
      </c>
      <c r="H223">
        <v>3</v>
      </c>
      <c r="I223" t="s">
        <v>944</v>
      </c>
      <c r="J223" s="3">
        <f>SiparişlerTablosu[[#This Row],[Birim Fiyat]]*SiparişlerTablosu[[#This Row],[Adet]]</f>
        <v>26220</v>
      </c>
      <c r="K223" t="s">
        <v>1857</v>
      </c>
      <c r="L223" t="str">
        <f>IF(SiparişlerTablosu[[#This Row],[Toplam Tutar]]&gt;20000,"Preminum",IF(SiparişlerTablosu[[#This Row],[Toplam Tutar]]&gt;10000,"Gold","Silver"))</f>
        <v>Preminum</v>
      </c>
    </row>
    <row r="224" spans="1:12" x14ac:dyDescent="0.3">
      <c r="A224" s="2">
        <v>44161</v>
      </c>
      <c r="B224" s="1">
        <v>0.95277777777777772</v>
      </c>
      <c r="C224" t="s">
        <v>252</v>
      </c>
      <c r="D224" t="s">
        <v>1169</v>
      </c>
      <c r="E224" t="s">
        <v>6</v>
      </c>
      <c r="F224" t="s">
        <v>46</v>
      </c>
      <c r="G224" s="3">
        <f>INDEX([1]Ürün_Fiyatları!$A$1:$B$16,MATCH(SiparişlerTablosu[[#This Row],[Ürün]],[1]Ürün_Fiyatları!$B$1:$B$16,0),1)</f>
        <v>3650</v>
      </c>
      <c r="H224">
        <v>10</v>
      </c>
      <c r="I224" t="s">
        <v>944</v>
      </c>
      <c r="J224" s="3">
        <f>SiparişlerTablosu[[#This Row],[Birim Fiyat]]*SiparişlerTablosu[[#This Row],[Adet]]</f>
        <v>36500</v>
      </c>
      <c r="K224" t="s">
        <v>1859</v>
      </c>
      <c r="L224" t="str">
        <f>IF(SiparişlerTablosu[[#This Row],[Toplam Tutar]]&gt;20000,"Preminum",IF(SiparişlerTablosu[[#This Row],[Toplam Tutar]]&gt;10000,"Gold","Silver"))</f>
        <v>Preminum</v>
      </c>
    </row>
    <row r="225" spans="1:12" x14ac:dyDescent="0.3">
      <c r="A225" s="2">
        <v>43923</v>
      </c>
      <c r="B225" s="1">
        <v>0.65902777777777777</v>
      </c>
      <c r="C225" t="s">
        <v>253</v>
      </c>
      <c r="D225" t="s">
        <v>1170</v>
      </c>
      <c r="E225" t="s">
        <v>40</v>
      </c>
      <c r="F225" t="s">
        <v>35</v>
      </c>
      <c r="G225" s="3">
        <f>INDEX([1]Ürün_Fiyatları!$A$1:$B$16,MATCH(SiparişlerTablosu[[#This Row],[Ürün]],[1]Ürün_Fiyatları!$B$1:$B$16,0),1)</f>
        <v>1240</v>
      </c>
      <c r="H225">
        <v>4</v>
      </c>
      <c r="I225" t="s">
        <v>12</v>
      </c>
      <c r="J225" s="3">
        <f>SiparişlerTablosu[[#This Row],[Birim Fiyat]]*SiparişlerTablosu[[#This Row],[Adet]]</f>
        <v>4960</v>
      </c>
      <c r="K225" t="s">
        <v>1857</v>
      </c>
      <c r="L225" t="str">
        <f>IF(SiparişlerTablosu[[#This Row],[Toplam Tutar]]&gt;20000,"Preminum",IF(SiparişlerTablosu[[#This Row],[Toplam Tutar]]&gt;10000,"Gold","Silver"))</f>
        <v>Silver</v>
      </c>
    </row>
    <row r="226" spans="1:12" x14ac:dyDescent="0.3">
      <c r="A226" s="2">
        <v>43857</v>
      </c>
      <c r="B226" s="1">
        <v>0.63749999999999996</v>
      </c>
      <c r="C226" t="s">
        <v>254</v>
      </c>
      <c r="D226" t="s">
        <v>1171</v>
      </c>
      <c r="E226" t="s">
        <v>943</v>
      </c>
      <c r="F226" t="s">
        <v>46</v>
      </c>
      <c r="G226" s="3">
        <f>INDEX([1]Ürün_Fiyatları!$A$1:$B$16,MATCH(SiparişlerTablosu[[#This Row],[Ürün]],[1]Ürün_Fiyatları!$B$1:$B$16,0),1)</f>
        <v>3650</v>
      </c>
      <c r="H226">
        <v>6</v>
      </c>
      <c r="I226" t="s">
        <v>8</v>
      </c>
      <c r="J226" s="3">
        <f>SiparişlerTablosu[[#This Row],[Birim Fiyat]]*SiparişlerTablosu[[#This Row],[Adet]]</f>
        <v>21900</v>
      </c>
      <c r="K226" t="s">
        <v>1857</v>
      </c>
      <c r="L226" t="str">
        <f>IF(SiparişlerTablosu[[#This Row],[Toplam Tutar]]&gt;20000,"Preminum",IF(SiparişlerTablosu[[#This Row],[Toplam Tutar]]&gt;10000,"Gold","Silver"))</f>
        <v>Preminum</v>
      </c>
    </row>
    <row r="227" spans="1:12" x14ac:dyDescent="0.3">
      <c r="A227" s="2">
        <v>44076</v>
      </c>
      <c r="B227" s="1">
        <v>0.69166666666666665</v>
      </c>
      <c r="C227" t="s">
        <v>255</v>
      </c>
      <c r="D227" t="s">
        <v>1172</v>
      </c>
      <c r="E227" t="s">
        <v>38</v>
      </c>
      <c r="F227" t="s">
        <v>23</v>
      </c>
      <c r="G227" s="3">
        <f>INDEX([1]Ürün_Fiyatları!$A$1:$B$16,MATCH(SiparişlerTablosu[[#This Row],[Ürün]],[1]Ürün_Fiyatları!$B$1:$B$16,0),1)</f>
        <v>5600</v>
      </c>
      <c r="H227">
        <v>7</v>
      </c>
      <c r="I227" t="s">
        <v>944</v>
      </c>
      <c r="J227" s="3">
        <f>SiparişlerTablosu[[#This Row],[Birim Fiyat]]*SiparişlerTablosu[[#This Row],[Adet]]</f>
        <v>39200</v>
      </c>
      <c r="K227" t="s">
        <v>1857</v>
      </c>
      <c r="L227" t="str">
        <f>IF(SiparişlerTablosu[[#This Row],[Toplam Tutar]]&gt;20000,"Preminum",IF(SiparişlerTablosu[[#This Row],[Toplam Tutar]]&gt;10000,"Gold","Silver"))</f>
        <v>Preminum</v>
      </c>
    </row>
    <row r="228" spans="1:12" x14ac:dyDescent="0.3">
      <c r="A228" s="2">
        <v>43984</v>
      </c>
      <c r="B228" s="1">
        <v>0.51458333333333328</v>
      </c>
      <c r="C228" t="s">
        <v>256</v>
      </c>
      <c r="D228" t="s">
        <v>1173</v>
      </c>
      <c r="E228" t="s">
        <v>6</v>
      </c>
      <c r="F228" t="s">
        <v>32</v>
      </c>
      <c r="G228" s="3">
        <f>INDEX([1]Ürün_Fiyatları!$A$1:$B$16,MATCH(SiparişlerTablosu[[#This Row],[Ürün]],[1]Ürün_Fiyatları!$B$1:$B$16,0),1)</f>
        <v>230</v>
      </c>
      <c r="H228">
        <v>7</v>
      </c>
      <c r="I228" t="s">
        <v>944</v>
      </c>
      <c r="J228" s="3">
        <f>SiparişlerTablosu[[#This Row],[Birim Fiyat]]*SiparişlerTablosu[[#This Row],[Adet]]</f>
        <v>1610</v>
      </c>
      <c r="K228" t="s">
        <v>1858</v>
      </c>
      <c r="L228" t="str">
        <f>IF(SiparişlerTablosu[[#This Row],[Toplam Tutar]]&gt;20000,"Preminum",IF(SiparişlerTablosu[[#This Row],[Toplam Tutar]]&gt;10000,"Gold","Silver"))</f>
        <v>Silver</v>
      </c>
    </row>
    <row r="229" spans="1:12" x14ac:dyDescent="0.3">
      <c r="A229" s="2">
        <v>44146</v>
      </c>
      <c r="B229" s="1">
        <v>0.67291666666666672</v>
      </c>
      <c r="C229" t="s">
        <v>257</v>
      </c>
      <c r="D229" t="s">
        <v>1174</v>
      </c>
      <c r="E229" t="s">
        <v>6</v>
      </c>
      <c r="F229" t="s">
        <v>61</v>
      </c>
      <c r="G229" s="3">
        <f>INDEX([1]Ürün_Fiyatları!$A$1:$B$16,MATCH(SiparişlerTablosu[[#This Row],[Ürün]],[1]Ürün_Fiyatları!$B$1:$B$16,0),1)</f>
        <v>3520</v>
      </c>
      <c r="H229">
        <v>10</v>
      </c>
      <c r="I229" t="s">
        <v>8</v>
      </c>
      <c r="J229" s="3">
        <f>SiparişlerTablosu[[#This Row],[Birim Fiyat]]*SiparişlerTablosu[[#This Row],[Adet]]</f>
        <v>35200</v>
      </c>
      <c r="K229" t="s">
        <v>1859</v>
      </c>
      <c r="L229" t="str">
        <f>IF(SiparişlerTablosu[[#This Row],[Toplam Tutar]]&gt;20000,"Preminum",IF(SiparişlerTablosu[[#This Row],[Toplam Tutar]]&gt;10000,"Gold","Silver"))</f>
        <v>Preminum</v>
      </c>
    </row>
    <row r="230" spans="1:12" x14ac:dyDescent="0.3">
      <c r="A230" s="2">
        <v>43882</v>
      </c>
      <c r="B230" s="1">
        <v>0.81388888888888888</v>
      </c>
      <c r="C230" t="s">
        <v>258</v>
      </c>
      <c r="D230" t="s">
        <v>1175</v>
      </c>
      <c r="E230" t="s">
        <v>40</v>
      </c>
      <c r="F230" t="s">
        <v>945</v>
      </c>
      <c r="G230" s="3">
        <f>INDEX([1]Ürün_Fiyatları!$A$1:$B$16,MATCH(SiparişlerTablosu[[#This Row],[Ürün]],[1]Ürün_Fiyatları!$B$1:$B$16,0),1)</f>
        <v>8740</v>
      </c>
      <c r="H230">
        <v>10</v>
      </c>
      <c r="I230" t="s">
        <v>944</v>
      </c>
      <c r="J230" s="3">
        <f>SiparişlerTablosu[[#This Row],[Birim Fiyat]]*SiparişlerTablosu[[#This Row],[Adet]]</f>
        <v>87400</v>
      </c>
      <c r="K230" t="s">
        <v>1858</v>
      </c>
      <c r="L230" t="str">
        <f>IF(SiparişlerTablosu[[#This Row],[Toplam Tutar]]&gt;20000,"Preminum",IF(SiparişlerTablosu[[#This Row],[Toplam Tutar]]&gt;10000,"Gold","Silver"))</f>
        <v>Preminum</v>
      </c>
    </row>
    <row r="231" spans="1:12" x14ac:dyDescent="0.3">
      <c r="A231" s="2">
        <v>44057</v>
      </c>
      <c r="B231" s="1">
        <v>0.39166666666666666</v>
      </c>
      <c r="C231" t="s">
        <v>259</v>
      </c>
      <c r="D231" t="s">
        <v>1176</v>
      </c>
      <c r="E231" t="s">
        <v>10</v>
      </c>
      <c r="F231" t="s">
        <v>43</v>
      </c>
      <c r="G231" s="3">
        <f>INDEX([1]Ürün_Fiyatları!$A$1:$B$16,MATCH(SiparişlerTablosu[[#This Row],[Ürün]],[1]Ürün_Fiyatları!$B$1:$B$16,0),1)</f>
        <v>950</v>
      </c>
      <c r="H231">
        <v>5</v>
      </c>
      <c r="I231" t="s">
        <v>12</v>
      </c>
      <c r="J231" s="3">
        <f>SiparişlerTablosu[[#This Row],[Birim Fiyat]]*SiparişlerTablosu[[#This Row],[Adet]]</f>
        <v>4750</v>
      </c>
      <c r="K231" t="s">
        <v>1858</v>
      </c>
      <c r="L231" t="str">
        <f>IF(SiparişlerTablosu[[#This Row],[Toplam Tutar]]&gt;20000,"Preminum",IF(SiparişlerTablosu[[#This Row],[Toplam Tutar]]&gt;10000,"Gold","Silver"))</f>
        <v>Silver</v>
      </c>
    </row>
    <row r="232" spans="1:12" x14ac:dyDescent="0.3">
      <c r="A232" s="2">
        <v>43888</v>
      </c>
      <c r="B232" s="1">
        <v>0.94236111111111109</v>
      </c>
      <c r="C232" t="s">
        <v>260</v>
      </c>
      <c r="D232" t="s">
        <v>1177</v>
      </c>
      <c r="E232" t="s">
        <v>27</v>
      </c>
      <c r="F232" t="s">
        <v>41</v>
      </c>
      <c r="G232" s="3">
        <f>INDEX([1]Ürün_Fiyatları!$A$1:$B$16,MATCH(SiparişlerTablosu[[#This Row],[Ürün]],[1]Ürün_Fiyatları!$B$1:$B$16,0),1)</f>
        <v>75</v>
      </c>
      <c r="H232">
        <v>9</v>
      </c>
      <c r="I232" t="s">
        <v>82</v>
      </c>
      <c r="J232" s="3">
        <f>SiparişlerTablosu[[#This Row],[Birim Fiyat]]*SiparişlerTablosu[[#This Row],[Adet]]</f>
        <v>675</v>
      </c>
      <c r="K232" t="s">
        <v>1859</v>
      </c>
      <c r="L232" t="str">
        <f>IF(SiparişlerTablosu[[#This Row],[Toplam Tutar]]&gt;20000,"Preminum",IF(SiparişlerTablosu[[#This Row],[Toplam Tutar]]&gt;10000,"Gold","Silver"))</f>
        <v>Silver</v>
      </c>
    </row>
    <row r="233" spans="1:12" x14ac:dyDescent="0.3">
      <c r="A233" s="2">
        <v>43956</v>
      </c>
      <c r="B233" s="1">
        <v>0.59930555555555554</v>
      </c>
      <c r="C233" t="s">
        <v>261</v>
      </c>
      <c r="D233" t="s">
        <v>1178</v>
      </c>
      <c r="E233" t="s">
        <v>19</v>
      </c>
      <c r="F233" t="s">
        <v>32</v>
      </c>
      <c r="G233" s="3">
        <f>INDEX([1]Ürün_Fiyatları!$A$1:$B$16,MATCH(SiparişlerTablosu[[#This Row],[Ürün]],[1]Ürün_Fiyatları!$B$1:$B$16,0),1)</f>
        <v>230</v>
      </c>
      <c r="H233">
        <v>8</v>
      </c>
      <c r="I233" t="s">
        <v>8</v>
      </c>
      <c r="J233" s="3">
        <f>SiparişlerTablosu[[#This Row],[Birim Fiyat]]*SiparişlerTablosu[[#This Row],[Adet]]</f>
        <v>1840</v>
      </c>
      <c r="K233" t="s">
        <v>1859</v>
      </c>
      <c r="L233" t="str">
        <f>IF(SiparişlerTablosu[[#This Row],[Toplam Tutar]]&gt;20000,"Preminum",IF(SiparişlerTablosu[[#This Row],[Toplam Tutar]]&gt;10000,"Gold","Silver"))</f>
        <v>Silver</v>
      </c>
    </row>
    <row r="234" spans="1:12" x14ac:dyDescent="0.3">
      <c r="A234" s="2">
        <v>43838</v>
      </c>
      <c r="B234" s="1">
        <v>0.49930555555555556</v>
      </c>
      <c r="C234" t="s">
        <v>262</v>
      </c>
      <c r="D234" t="s">
        <v>1179</v>
      </c>
      <c r="E234" t="s">
        <v>38</v>
      </c>
      <c r="F234" t="s">
        <v>23</v>
      </c>
      <c r="G234" s="3">
        <f>INDEX([1]Ürün_Fiyatları!$A$1:$B$16,MATCH(SiparişlerTablosu[[#This Row],[Ürün]],[1]Ürün_Fiyatları!$B$1:$B$16,0),1)</f>
        <v>5600</v>
      </c>
      <c r="H234">
        <v>6</v>
      </c>
      <c r="I234" t="s">
        <v>944</v>
      </c>
      <c r="J234" s="3">
        <f>SiparişlerTablosu[[#This Row],[Birim Fiyat]]*SiparişlerTablosu[[#This Row],[Adet]]</f>
        <v>33600</v>
      </c>
      <c r="K234" t="s">
        <v>1858</v>
      </c>
      <c r="L234" t="str">
        <f>IF(SiparişlerTablosu[[#This Row],[Toplam Tutar]]&gt;20000,"Preminum",IF(SiparişlerTablosu[[#This Row],[Toplam Tutar]]&gt;10000,"Gold","Silver"))</f>
        <v>Preminum</v>
      </c>
    </row>
    <row r="235" spans="1:12" x14ac:dyDescent="0.3">
      <c r="A235" s="2">
        <v>43938</v>
      </c>
      <c r="B235" s="1">
        <v>0.33680555555555558</v>
      </c>
      <c r="C235" t="s">
        <v>263</v>
      </c>
      <c r="D235" t="s">
        <v>1180</v>
      </c>
      <c r="E235" t="s">
        <v>14</v>
      </c>
      <c r="F235" t="s">
        <v>11</v>
      </c>
      <c r="G235" s="3">
        <f>INDEX([1]Ürün_Fiyatları!$A$1:$B$16,MATCH(SiparişlerTablosu[[#This Row],[Ürün]],[1]Ürün_Fiyatları!$B$1:$B$16,0),1)</f>
        <v>2400</v>
      </c>
      <c r="H235">
        <v>6</v>
      </c>
      <c r="I235" t="s">
        <v>12</v>
      </c>
      <c r="J235" s="3">
        <f>SiparişlerTablosu[[#This Row],[Birim Fiyat]]*SiparişlerTablosu[[#This Row],[Adet]]</f>
        <v>14400</v>
      </c>
      <c r="K235" t="s">
        <v>1859</v>
      </c>
      <c r="L235" t="str">
        <f>IF(SiparişlerTablosu[[#This Row],[Toplam Tutar]]&gt;20000,"Preminum",IF(SiparişlerTablosu[[#This Row],[Toplam Tutar]]&gt;10000,"Gold","Silver"))</f>
        <v>Gold</v>
      </c>
    </row>
    <row r="236" spans="1:12" x14ac:dyDescent="0.3">
      <c r="A236" s="2">
        <v>44121</v>
      </c>
      <c r="B236" s="1">
        <v>0.6645833333333333</v>
      </c>
      <c r="C236" t="s">
        <v>264</v>
      </c>
      <c r="D236" t="s">
        <v>1181</v>
      </c>
      <c r="E236" t="s">
        <v>19</v>
      </c>
      <c r="F236" t="s">
        <v>46</v>
      </c>
      <c r="G236" s="3">
        <f>INDEX([1]Ürün_Fiyatları!$A$1:$B$16,MATCH(SiparişlerTablosu[[#This Row],[Ürün]],[1]Ürün_Fiyatları!$B$1:$B$16,0),1)</f>
        <v>3650</v>
      </c>
      <c r="H236">
        <v>9</v>
      </c>
      <c r="I236" t="s">
        <v>12</v>
      </c>
      <c r="J236" s="3">
        <f>SiparişlerTablosu[[#This Row],[Birim Fiyat]]*SiparişlerTablosu[[#This Row],[Adet]]</f>
        <v>32850</v>
      </c>
      <c r="K236" t="s">
        <v>1859</v>
      </c>
      <c r="L236" t="str">
        <f>IF(SiparişlerTablosu[[#This Row],[Toplam Tutar]]&gt;20000,"Preminum",IF(SiparişlerTablosu[[#This Row],[Toplam Tutar]]&gt;10000,"Gold","Silver"))</f>
        <v>Preminum</v>
      </c>
    </row>
    <row r="237" spans="1:12" x14ac:dyDescent="0.3">
      <c r="A237" s="2">
        <v>44149</v>
      </c>
      <c r="B237" s="1">
        <v>0.82222222222222219</v>
      </c>
      <c r="C237" t="s">
        <v>265</v>
      </c>
      <c r="D237" t="s">
        <v>1182</v>
      </c>
      <c r="E237" t="s">
        <v>27</v>
      </c>
      <c r="F237" t="s">
        <v>945</v>
      </c>
      <c r="G237" s="3">
        <f>INDEX([1]Ürün_Fiyatları!$A$1:$B$16,MATCH(SiparişlerTablosu[[#This Row],[Ürün]],[1]Ürün_Fiyatları!$B$1:$B$16,0),1)</f>
        <v>8740</v>
      </c>
      <c r="H237">
        <v>9</v>
      </c>
      <c r="I237" t="s">
        <v>12</v>
      </c>
      <c r="J237" s="3">
        <f>SiparişlerTablosu[[#This Row],[Birim Fiyat]]*SiparişlerTablosu[[#This Row],[Adet]]</f>
        <v>78660</v>
      </c>
      <c r="K237" t="s">
        <v>1857</v>
      </c>
      <c r="L237" t="str">
        <f>IF(SiparişlerTablosu[[#This Row],[Toplam Tutar]]&gt;20000,"Preminum",IF(SiparişlerTablosu[[#This Row],[Toplam Tutar]]&gt;10000,"Gold","Silver"))</f>
        <v>Preminum</v>
      </c>
    </row>
    <row r="238" spans="1:12" x14ac:dyDescent="0.3">
      <c r="A238" s="2">
        <v>43899</v>
      </c>
      <c r="B238" s="1">
        <v>0.46944444444444444</v>
      </c>
      <c r="C238" t="s">
        <v>266</v>
      </c>
      <c r="D238" t="s">
        <v>1183</v>
      </c>
      <c r="E238" t="s">
        <v>10</v>
      </c>
      <c r="F238" t="s">
        <v>23</v>
      </c>
      <c r="G238" s="3">
        <f>INDEX([1]Ürün_Fiyatları!$A$1:$B$16,MATCH(SiparişlerTablosu[[#This Row],[Ürün]],[1]Ürün_Fiyatları!$B$1:$B$16,0),1)</f>
        <v>5600</v>
      </c>
      <c r="H238">
        <v>7</v>
      </c>
      <c r="I238" t="s">
        <v>944</v>
      </c>
      <c r="J238" s="3">
        <f>SiparişlerTablosu[[#This Row],[Birim Fiyat]]*SiparişlerTablosu[[#This Row],[Adet]]</f>
        <v>39200</v>
      </c>
      <c r="K238" t="s">
        <v>1859</v>
      </c>
      <c r="L238" t="str">
        <f>IF(SiparişlerTablosu[[#This Row],[Toplam Tutar]]&gt;20000,"Preminum",IF(SiparişlerTablosu[[#This Row],[Toplam Tutar]]&gt;10000,"Gold","Silver"))</f>
        <v>Preminum</v>
      </c>
    </row>
    <row r="239" spans="1:12" x14ac:dyDescent="0.3">
      <c r="A239" s="2">
        <v>43866</v>
      </c>
      <c r="B239" s="1">
        <v>0.80486111111111114</v>
      </c>
      <c r="C239" t="s">
        <v>267</v>
      </c>
      <c r="D239" t="s">
        <v>1184</v>
      </c>
      <c r="E239" t="s">
        <v>943</v>
      </c>
      <c r="F239" t="s">
        <v>945</v>
      </c>
      <c r="G239" s="3">
        <f>INDEX([1]Ürün_Fiyatları!$A$1:$B$16,MATCH(SiparişlerTablosu[[#This Row],[Ürün]],[1]Ürün_Fiyatları!$B$1:$B$16,0),1)</f>
        <v>8740</v>
      </c>
      <c r="H239">
        <v>7</v>
      </c>
      <c r="I239" t="s">
        <v>944</v>
      </c>
      <c r="J239" s="3">
        <f>SiparişlerTablosu[[#This Row],[Birim Fiyat]]*SiparişlerTablosu[[#This Row],[Adet]]</f>
        <v>61180</v>
      </c>
      <c r="K239" t="s">
        <v>1859</v>
      </c>
      <c r="L239" t="str">
        <f>IF(SiparişlerTablosu[[#This Row],[Toplam Tutar]]&gt;20000,"Preminum",IF(SiparişlerTablosu[[#This Row],[Toplam Tutar]]&gt;10000,"Gold","Silver"))</f>
        <v>Preminum</v>
      </c>
    </row>
    <row r="240" spans="1:12" x14ac:dyDescent="0.3">
      <c r="A240" s="2">
        <v>44024</v>
      </c>
      <c r="B240" s="1">
        <v>0.6743055555555556</v>
      </c>
      <c r="C240" t="s">
        <v>268</v>
      </c>
      <c r="D240" t="s">
        <v>1185</v>
      </c>
      <c r="E240" t="s">
        <v>27</v>
      </c>
      <c r="F240" t="s">
        <v>61</v>
      </c>
      <c r="G240" s="3">
        <f>INDEX([1]Ürün_Fiyatları!$A$1:$B$16,MATCH(SiparişlerTablosu[[#This Row],[Ürün]],[1]Ürün_Fiyatları!$B$1:$B$16,0),1)</f>
        <v>3520</v>
      </c>
      <c r="H240">
        <v>3</v>
      </c>
      <c r="I240" t="s">
        <v>8</v>
      </c>
      <c r="J240" s="3">
        <f>SiparişlerTablosu[[#This Row],[Birim Fiyat]]*SiparişlerTablosu[[#This Row],[Adet]]</f>
        <v>10560</v>
      </c>
      <c r="K240" t="s">
        <v>1858</v>
      </c>
      <c r="L240" t="str">
        <f>IF(SiparişlerTablosu[[#This Row],[Toplam Tutar]]&gt;20000,"Preminum",IF(SiparişlerTablosu[[#This Row],[Toplam Tutar]]&gt;10000,"Gold","Silver"))</f>
        <v>Gold</v>
      </c>
    </row>
    <row r="241" spans="1:12" x14ac:dyDescent="0.3">
      <c r="A241" s="2">
        <v>44000</v>
      </c>
      <c r="B241" s="1">
        <v>0.53749999999999998</v>
      </c>
      <c r="C241" t="s">
        <v>269</v>
      </c>
      <c r="D241" t="s">
        <v>1186</v>
      </c>
      <c r="E241" t="s">
        <v>14</v>
      </c>
      <c r="F241" t="s">
        <v>35</v>
      </c>
      <c r="G241" s="3">
        <f>INDEX([1]Ürün_Fiyatları!$A$1:$B$16,MATCH(SiparişlerTablosu[[#This Row],[Ürün]],[1]Ürün_Fiyatları!$B$1:$B$16,0),1)</f>
        <v>1240</v>
      </c>
      <c r="H241">
        <v>3</v>
      </c>
      <c r="I241" t="s">
        <v>944</v>
      </c>
      <c r="J241" s="3">
        <f>SiparişlerTablosu[[#This Row],[Birim Fiyat]]*SiparişlerTablosu[[#This Row],[Adet]]</f>
        <v>3720</v>
      </c>
      <c r="K241" t="s">
        <v>1859</v>
      </c>
      <c r="L241" t="str">
        <f>IF(SiparişlerTablosu[[#This Row],[Toplam Tutar]]&gt;20000,"Preminum",IF(SiparişlerTablosu[[#This Row],[Toplam Tutar]]&gt;10000,"Gold","Silver"))</f>
        <v>Silver</v>
      </c>
    </row>
    <row r="242" spans="1:12" x14ac:dyDescent="0.3">
      <c r="A242" s="2">
        <v>43943</v>
      </c>
      <c r="B242" s="1">
        <v>0.38055555555555554</v>
      </c>
      <c r="C242" t="s">
        <v>270</v>
      </c>
      <c r="D242" t="s">
        <v>1187</v>
      </c>
      <c r="E242" t="s">
        <v>6</v>
      </c>
      <c r="F242" t="s">
        <v>35</v>
      </c>
      <c r="G242" s="3">
        <f>INDEX([1]Ürün_Fiyatları!$A$1:$B$16,MATCH(SiparişlerTablosu[[#This Row],[Ürün]],[1]Ürün_Fiyatları!$B$1:$B$16,0),1)</f>
        <v>1240</v>
      </c>
      <c r="H242">
        <v>7</v>
      </c>
      <c r="I242" t="s">
        <v>944</v>
      </c>
      <c r="J242" s="3">
        <f>SiparişlerTablosu[[#This Row],[Birim Fiyat]]*SiparişlerTablosu[[#This Row],[Adet]]</f>
        <v>8680</v>
      </c>
      <c r="K242" t="s">
        <v>1857</v>
      </c>
      <c r="L242" t="str">
        <f>IF(SiparişlerTablosu[[#This Row],[Toplam Tutar]]&gt;20000,"Preminum",IF(SiparişlerTablosu[[#This Row],[Toplam Tutar]]&gt;10000,"Gold","Silver"))</f>
        <v>Silver</v>
      </c>
    </row>
    <row r="243" spans="1:12" x14ac:dyDescent="0.3">
      <c r="A243" s="2">
        <v>43831</v>
      </c>
      <c r="B243" s="1">
        <v>0.84236111111111112</v>
      </c>
      <c r="C243" t="s">
        <v>271</v>
      </c>
      <c r="D243" t="s">
        <v>1188</v>
      </c>
      <c r="E243" t="s">
        <v>19</v>
      </c>
      <c r="F243" t="s">
        <v>43</v>
      </c>
      <c r="G243" s="3">
        <f>INDEX([1]Ürün_Fiyatları!$A$1:$B$16,MATCH(SiparişlerTablosu[[#This Row],[Ürün]],[1]Ürün_Fiyatları!$B$1:$B$16,0),1)</f>
        <v>950</v>
      </c>
      <c r="H243">
        <v>5</v>
      </c>
      <c r="I243" t="s">
        <v>944</v>
      </c>
      <c r="J243" s="3">
        <f>SiparişlerTablosu[[#This Row],[Birim Fiyat]]*SiparişlerTablosu[[#This Row],[Adet]]</f>
        <v>4750</v>
      </c>
      <c r="K243" t="s">
        <v>1858</v>
      </c>
      <c r="L243" t="str">
        <f>IF(SiparişlerTablosu[[#This Row],[Toplam Tutar]]&gt;20000,"Preminum",IF(SiparişlerTablosu[[#This Row],[Toplam Tutar]]&gt;10000,"Gold","Silver"))</f>
        <v>Silver</v>
      </c>
    </row>
    <row r="244" spans="1:12" x14ac:dyDescent="0.3">
      <c r="A244" s="2">
        <v>44131</v>
      </c>
      <c r="B244" s="1">
        <v>0.5805555555555556</v>
      </c>
      <c r="C244" t="s">
        <v>272</v>
      </c>
      <c r="D244" t="s">
        <v>1189</v>
      </c>
      <c r="E244" t="s">
        <v>27</v>
      </c>
      <c r="F244" t="s">
        <v>15</v>
      </c>
      <c r="G244" s="3">
        <f>INDEX([1]Ürün_Fiyatları!$A$1:$B$16,MATCH(SiparişlerTablosu[[#This Row],[Ürün]],[1]Ürün_Fiyatları!$B$1:$B$16,0),1)</f>
        <v>250</v>
      </c>
      <c r="H244">
        <v>3</v>
      </c>
      <c r="I244" t="s">
        <v>12</v>
      </c>
      <c r="J244" s="3">
        <f>SiparişlerTablosu[[#This Row],[Birim Fiyat]]*SiparişlerTablosu[[#This Row],[Adet]]</f>
        <v>750</v>
      </c>
      <c r="K244" t="s">
        <v>1858</v>
      </c>
      <c r="L244" t="str">
        <f>IF(SiparişlerTablosu[[#This Row],[Toplam Tutar]]&gt;20000,"Preminum",IF(SiparişlerTablosu[[#This Row],[Toplam Tutar]]&gt;10000,"Gold","Silver"))</f>
        <v>Silver</v>
      </c>
    </row>
    <row r="245" spans="1:12" x14ac:dyDescent="0.3">
      <c r="A245" s="2">
        <v>43836</v>
      </c>
      <c r="B245" s="1">
        <v>0.69236111111111109</v>
      </c>
      <c r="C245" t="s">
        <v>273</v>
      </c>
      <c r="D245" t="s">
        <v>1190</v>
      </c>
      <c r="E245" t="s">
        <v>10</v>
      </c>
      <c r="F245" t="s">
        <v>52</v>
      </c>
      <c r="G245" s="3">
        <f>INDEX([1]Ürün_Fiyatları!$A$1:$B$16,MATCH(SiparişlerTablosu[[#This Row],[Ürün]],[1]Ürün_Fiyatları!$B$1:$B$16,0),1)</f>
        <v>25</v>
      </c>
      <c r="H245">
        <v>4</v>
      </c>
      <c r="I245" t="s">
        <v>944</v>
      </c>
      <c r="J245" s="3">
        <f>SiparişlerTablosu[[#This Row],[Birim Fiyat]]*SiparişlerTablosu[[#This Row],[Adet]]</f>
        <v>100</v>
      </c>
      <c r="K245" t="s">
        <v>1857</v>
      </c>
      <c r="L245" t="str">
        <f>IF(SiparişlerTablosu[[#This Row],[Toplam Tutar]]&gt;20000,"Preminum",IF(SiparişlerTablosu[[#This Row],[Toplam Tutar]]&gt;10000,"Gold","Silver"))</f>
        <v>Silver</v>
      </c>
    </row>
    <row r="246" spans="1:12" x14ac:dyDescent="0.3">
      <c r="A246" s="2">
        <v>44154</v>
      </c>
      <c r="B246" s="1">
        <v>0.37291666666666667</v>
      </c>
      <c r="C246" t="s">
        <v>274</v>
      </c>
      <c r="D246" t="s">
        <v>1191</v>
      </c>
      <c r="E246" t="s">
        <v>38</v>
      </c>
      <c r="F246" t="s">
        <v>23</v>
      </c>
      <c r="G246" s="3">
        <f>INDEX([1]Ürün_Fiyatları!$A$1:$B$16,MATCH(SiparişlerTablosu[[#This Row],[Ürün]],[1]Ürün_Fiyatları!$B$1:$B$16,0),1)</f>
        <v>5600</v>
      </c>
      <c r="H246">
        <v>10</v>
      </c>
      <c r="I246" t="s">
        <v>12</v>
      </c>
      <c r="J246" s="3">
        <f>SiparişlerTablosu[[#This Row],[Birim Fiyat]]*SiparişlerTablosu[[#This Row],[Adet]]</f>
        <v>56000</v>
      </c>
      <c r="K246" t="s">
        <v>1858</v>
      </c>
      <c r="L246" t="str">
        <f>IF(SiparişlerTablosu[[#This Row],[Toplam Tutar]]&gt;20000,"Preminum",IF(SiparişlerTablosu[[#This Row],[Toplam Tutar]]&gt;10000,"Gold","Silver"))</f>
        <v>Preminum</v>
      </c>
    </row>
    <row r="247" spans="1:12" x14ac:dyDescent="0.3">
      <c r="A247" s="2">
        <v>43927</v>
      </c>
      <c r="B247" s="1">
        <v>0.42222222222222222</v>
      </c>
      <c r="C247" t="s">
        <v>275</v>
      </c>
      <c r="D247" t="s">
        <v>1192</v>
      </c>
      <c r="E247" t="s">
        <v>34</v>
      </c>
      <c r="F247" t="s">
        <v>11</v>
      </c>
      <c r="G247" s="3">
        <f>INDEX([1]Ürün_Fiyatları!$A$1:$B$16,MATCH(SiparişlerTablosu[[#This Row],[Ürün]],[1]Ürün_Fiyatları!$B$1:$B$16,0),1)</f>
        <v>2400</v>
      </c>
      <c r="H247">
        <v>6</v>
      </c>
      <c r="I247" t="s">
        <v>944</v>
      </c>
      <c r="J247" s="3">
        <f>SiparişlerTablosu[[#This Row],[Birim Fiyat]]*SiparişlerTablosu[[#This Row],[Adet]]</f>
        <v>14400</v>
      </c>
      <c r="K247" t="s">
        <v>1859</v>
      </c>
      <c r="L247" t="str">
        <f>IF(SiparişlerTablosu[[#This Row],[Toplam Tutar]]&gt;20000,"Preminum",IF(SiparişlerTablosu[[#This Row],[Toplam Tutar]]&gt;10000,"Gold","Silver"))</f>
        <v>Gold</v>
      </c>
    </row>
    <row r="248" spans="1:12" x14ac:dyDescent="0.3">
      <c r="A248" s="2">
        <v>43976</v>
      </c>
      <c r="B248" s="1">
        <v>0.86527777777777781</v>
      </c>
      <c r="C248" t="s">
        <v>276</v>
      </c>
      <c r="D248" t="s">
        <v>1193</v>
      </c>
      <c r="E248" t="s">
        <v>38</v>
      </c>
      <c r="F248" t="s">
        <v>52</v>
      </c>
      <c r="G248" s="3">
        <f>INDEX([1]Ürün_Fiyatları!$A$1:$B$16,MATCH(SiparişlerTablosu[[#This Row],[Ürün]],[1]Ürün_Fiyatları!$B$1:$B$16,0),1)</f>
        <v>25</v>
      </c>
      <c r="H248">
        <v>4</v>
      </c>
      <c r="I248" t="s">
        <v>944</v>
      </c>
      <c r="J248" s="3">
        <f>SiparişlerTablosu[[#This Row],[Birim Fiyat]]*SiparişlerTablosu[[#This Row],[Adet]]</f>
        <v>100</v>
      </c>
      <c r="K248" t="s">
        <v>1858</v>
      </c>
      <c r="L248" t="str">
        <f>IF(SiparişlerTablosu[[#This Row],[Toplam Tutar]]&gt;20000,"Preminum",IF(SiparişlerTablosu[[#This Row],[Toplam Tutar]]&gt;10000,"Gold","Silver"))</f>
        <v>Silver</v>
      </c>
    </row>
    <row r="249" spans="1:12" x14ac:dyDescent="0.3">
      <c r="A249" s="2">
        <v>44034</v>
      </c>
      <c r="B249" s="1">
        <v>0.35069444444444442</v>
      </c>
      <c r="C249" t="s">
        <v>277</v>
      </c>
      <c r="D249" t="s">
        <v>1194</v>
      </c>
      <c r="E249" t="s">
        <v>6</v>
      </c>
      <c r="F249" t="s">
        <v>945</v>
      </c>
      <c r="G249" s="3">
        <f>INDEX([1]Ürün_Fiyatları!$A$1:$B$16,MATCH(SiparişlerTablosu[[#This Row],[Ürün]],[1]Ürün_Fiyatları!$B$1:$B$16,0),1)</f>
        <v>8740</v>
      </c>
      <c r="H249">
        <v>8</v>
      </c>
      <c r="I249" t="s">
        <v>944</v>
      </c>
      <c r="J249" s="3">
        <f>SiparişlerTablosu[[#This Row],[Birim Fiyat]]*SiparişlerTablosu[[#This Row],[Adet]]</f>
        <v>69920</v>
      </c>
      <c r="K249" t="s">
        <v>1858</v>
      </c>
      <c r="L249" t="str">
        <f>IF(SiparişlerTablosu[[#This Row],[Toplam Tutar]]&gt;20000,"Preminum",IF(SiparişlerTablosu[[#This Row],[Toplam Tutar]]&gt;10000,"Gold","Silver"))</f>
        <v>Preminum</v>
      </c>
    </row>
    <row r="250" spans="1:12" x14ac:dyDescent="0.3">
      <c r="A250" s="2">
        <v>44187</v>
      </c>
      <c r="B250" s="1">
        <v>0.62916666666666665</v>
      </c>
      <c r="C250" t="s">
        <v>278</v>
      </c>
      <c r="D250" t="s">
        <v>1195</v>
      </c>
      <c r="E250" t="s">
        <v>14</v>
      </c>
      <c r="F250" t="s">
        <v>52</v>
      </c>
      <c r="G250" s="3">
        <f>INDEX([1]Ürün_Fiyatları!$A$1:$B$16,MATCH(SiparişlerTablosu[[#This Row],[Ürün]],[1]Ürün_Fiyatları!$B$1:$B$16,0),1)</f>
        <v>25</v>
      </c>
      <c r="H250">
        <v>10</v>
      </c>
      <c r="I250" t="s">
        <v>944</v>
      </c>
      <c r="J250" s="3">
        <f>SiparişlerTablosu[[#This Row],[Birim Fiyat]]*SiparişlerTablosu[[#This Row],[Adet]]</f>
        <v>250</v>
      </c>
      <c r="K250" t="s">
        <v>1859</v>
      </c>
      <c r="L250" t="str">
        <f>IF(SiparişlerTablosu[[#This Row],[Toplam Tutar]]&gt;20000,"Preminum",IF(SiparişlerTablosu[[#This Row],[Toplam Tutar]]&gt;10000,"Gold","Silver"))</f>
        <v>Silver</v>
      </c>
    </row>
    <row r="251" spans="1:12" x14ac:dyDescent="0.3">
      <c r="A251" s="2">
        <v>44093</v>
      </c>
      <c r="B251" s="1">
        <v>0.56111111111111112</v>
      </c>
      <c r="C251" t="s">
        <v>279</v>
      </c>
      <c r="D251" t="s">
        <v>1196</v>
      </c>
      <c r="E251" t="s">
        <v>943</v>
      </c>
      <c r="F251" t="s">
        <v>35</v>
      </c>
      <c r="G251" s="3">
        <f>INDEX([1]Ürün_Fiyatları!$A$1:$B$16,MATCH(SiparişlerTablosu[[#This Row],[Ürün]],[1]Ürün_Fiyatları!$B$1:$B$16,0),1)</f>
        <v>1240</v>
      </c>
      <c r="H251">
        <v>9</v>
      </c>
      <c r="I251" t="s">
        <v>944</v>
      </c>
      <c r="J251" s="3">
        <f>SiparişlerTablosu[[#This Row],[Birim Fiyat]]*SiparişlerTablosu[[#This Row],[Adet]]</f>
        <v>11160</v>
      </c>
      <c r="K251" t="s">
        <v>1858</v>
      </c>
      <c r="L251" t="str">
        <f>IF(SiparişlerTablosu[[#This Row],[Toplam Tutar]]&gt;20000,"Preminum",IF(SiparişlerTablosu[[#This Row],[Toplam Tutar]]&gt;10000,"Gold","Silver"))</f>
        <v>Gold</v>
      </c>
    </row>
    <row r="252" spans="1:12" x14ac:dyDescent="0.3">
      <c r="A252" s="2">
        <v>44040</v>
      </c>
      <c r="B252" s="1">
        <v>0.72361111111111109</v>
      </c>
      <c r="C252" t="s">
        <v>280</v>
      </c>
      <c r="D252" t="s">
        <v>1197</v>
      </c>
      <c r="E252" t="s">
        <v>943</v>
      </c>
      <c r="F252" t="s">
        <v>7</v>
      </c>
      <c r="G252" s="3">
        <f>INDEX([1]Ürün_Fiyatları!$A$1:$B$16,MATCH(SiparişlerTablosu[[#This Row],[Ürün]],[1]Ürün_Fiyatları!$B$1:$B$16,0),1)</f>
        <v>620</v>
      </c>
      <c r="H252">
        <v>3</v>
      </c>
      <c r="I252" t="s">
        <v>12</v>
      </c>
      <c r="J252" s="3">
        <f>SiparişlerTablosu[[#This Row],[Birim Fiyat]]*SiparişlerTablosu[[#This Row],[Adet]]</f>
        <v>1860</v>
      </c>
      <c r="K252" t="s">
        <v>1858</v>
      </c>
      <c r="L252" t="str">
        <f>IF(SiparişlerTablosu[[#This Row],[Toplam Tutar]]&gt;20000,"Preminum",IF(SiparişlerTablosu[[#This Row],[Toplam Tutar]]&gt;10000,"Gold","Silver"))</f>
        <v>Silver</v>
      </c>
    </row>
    <row r="253" spans="1:12" x14ac:dyDescent="0.3">
      <c r="A253" s="2">
        <v>43999</v>
      </c>
      <c r="B253" s="1">
        <v>0.86111111111111116</v>
      </c>
      <c r="C253" t="s">
        <v>281</v>
      </c>
      <c r="D253" t="s">
        <v>1198</v>
      </c>
      <c r="E253" t="s">
        <v>19</v>
      </c>
      <c r="F253" t="s">
        <v>17</v>
      </c>
      <c r="G253" s="3">
        <f>INDEX([1]Ürün_Fiyatları!$A$1:$B$16,MATCH(SiparişlerTablosu[[#This Row],[Ürün]],[1]Ürün_Fiyatları!$B$1:$B$16,0),1)</f>
        <v>645</v>
      </c>
      <c r="H253">
        <v>6</v>
      </c>
      <c r="I253" t="s">
        <v>944</v>
      </c>
      <c r="J253" s="3">
        <f>SiparişlerTablosu[[#This Row],[Birim Fiyat]]*SiparişlerTablosu[[#This Row],[Adet]]</f>
        <v>3870</v>
      </c>
      <c r="K253" t="s">
        <v>1859</v>
      </c>
      <c r="L253" t="str">
        <f>IF(SiparişlerTablosu[[#This Row],[Toplam Tutar]]&gt;20000,"Preminum",IF(SiparişlerTablosu[[#This Row],[Toplam Tutar]]&gt;10000,"Gold","Silver"))</f>
        <v>Silver</v>
      </c>
    </row>
    <row r="254" spans="1:12" x14ac:dyDescent="0.3">
      <c r="A254" s="2">
        <v>43988</v>
      </c>
      <c r="B254" s="1">
        <v>0.40625</v>
      </c>
      <c r="C254" t="s">
        <v>282</v>
      </c>
      <c r="D254" t="s">
        <v>1199</v>
      </c>
      <c r="E254" t="s">
        <v>943</v>
      </c>
      <c r="F254" t="s">
        <v>21</v>
      </c>
      <c r="G254" s="3">
        <f>INDEX([1]Ürün_Fiyatları!$A$1:$B$16,MATCH(SiparişlerTablosu[[#This Row],[Ürün]],[1]Ürün_Fiyatları!$B$1:$B$16,0),1)</f>
        <v>850</v>
      </c>
      <c r="H254">
        <v>5</v>
      </c>
      <c r="I254" t="s">
        <v>944</v>
      </c>
      <c r="J254" s="3">
        <f>SiparişlerTablosu[[#This Row],[Birim Fiyat]]*SiparişlerTablosu[[#This Row],[Adet]]</f>
        <v>4250</v>
      </c>
      <c r="K254" t="s">
        <v>1857</v>
      </c>
      <c r="L254" t="str">
        <f>IF(SiparişlerTablosu[[#This Row],[Toplam Tutar]]&gt;20000,"Preminum",IF(SiparişlerTablosu[[#This Row],[Toplam Tutar]]&gt;10000,"Gold","Silver"))</f>
        <v>Silver</v>
      </c>
    </row>
    <row r="255" spans="1:12" x14ac:dyDescent="0.3">
      <c r="A255" s="2">
        <v>43854</v>
      </c>
      <c r="B255" s="1">
        <v>0.78472222222222221</v>
      </c>
      <c r="C255" t="s">
        <v>283</v>
      </c>
      <c r="D255" t="s">
        <v>1200</v>
      </c>
      <c r="E255" t="s">
        <v>40</v>
      </c>
      <c r="F255" t="s">
        <v>61</v>
      </c>
      <c r="G255" s="3">
        <f>INDEX([1]Ürün_Fiyatları!$A$1:$B$16,MATCH(SiparişlerTablosu[[#This Row],[Ürün]],[1]Ürün_Fiyatları!$B$1:$B$16,0),1)</f>
        <v>3520</v>
      </c>
      <c r="H255">
        <v>3</v>
      </c>
      <c r="I255" t="s">
        <v>944</v>
      </c>
      <c r="J255" s="3">
        <f>SiparişlerTablosu[[#This Row],[Birim Fiyat]]*SiparişlerTablosu[[#This Row],[Adet]]</f>
        <v>10560</v>
      </c>
      <c r="K255" t="s">
        <v>1857</v>
      </c>
      <c r="L255" t="str">
        <f>IF(SiparişlerTablosu[[#This Row],[Toplam Tutar]]&gt;20000,"Preminum",IF(SiparişlerTablosu[[#This Row],[Toplam Tutar]]&gt;10000,"Gold","Silver"))</f>
        <v>Gold</v>
      </c>
    </row>
    <row r="256" spans="1:12" x14ac:dyDescent="0.3">
      <c r="A256" s="2">
        <v>43932</v>
      </c>
      <c r="B256" s="1">
        <v>0.71736111111111112</v>
      </c>
      <c r="C256" t="s">
        <v>284</v>
      </c>
      <c r="D256" t="s">
        <v>1201</v>
      </c>
      <c r="E256" t="s">
        <v>34</v>
      </c>
      <c r="F256" t="s">
        <v>23</v>
      </c>
      <c r="G256" s="3">
        <f>INDEX([1]Ürün_Fiyatları!$A$1:$B$16,MATCH(SiparişlerTablosu[[#This Row],[Ürün]],[1]Ürün_Fiyatları!$B$1:$B$16,0),1)</f>
        <v>5600</v>
      </c>
      <c r="H256">
        <v>10</v>
      </c>
      <c r="I256" t="s">
        <v>12</v>
      </c>
      <c r="J256" s="3">
        <f>SiparişlerTablosu[[#This Row],[Birim Fiyat]]*SiparişlerTablosu[[#This Row],[Adet]]</f>
        <v>56000</v>
      </c>
      <c r="K256" t="s">
        <v>1858</v>
      </c>
      <c r="L256" t="str">
        <f>IF(SiparişlerTablosu[[#This Row],[Toplam Tutar]]&gt;20000,"Preminum",IF(SiparişlerTablosu[[#This Row],[Toplam Tutar]]&gt;10000,"Gold","Silver"))</f>
        <v>Preminum</v>
      </c>
    </row>
    <row r="257" spans="1:12" x14ac:dyDescent="0.3">
      <c r="A257" s="2">
        <v>44063</v>
      </c>
      <c r="B257" s="1">
        <v>0.85069444444444442</v>
      </c>
      <c r="C257" t="s">
        <v>285</v>
      </c>
      <c r="D257" t="s">
        <v>1202</v>
      </c>
      <c r="E257" t="s">
        <v>6</v>
      </c>
      <c r="F257" t="s">
        <v>17</v>
      </c>
      <c r="G257" s="3">
        <f>INDEX([1]Ürün_Fiyatları!$A$1:$B$16,MATCH(SiparişlerTablosu[[#This Row],[Ürün]],[1]Ürün_Fiyatları!$B$1:$B$16,0),1)</f>
        <v>645</v>
      </c>
      <c r="H257">
        <v>5</v>
      </c>
      <c r="I257" t="s">
        <v>12</v>
      </c>
      <c r="J257" s="3">
        <f>SiparişlerTablosu[[#This Row],[Birim Fiyat]]*SiparişlerTablosu[[#This Row],[Adet]]</f>
        <v>3225</v>
      </c>
      <c r="K257" t="s">
        <v>1858</v>
      </c>
      <c r="L257" t="str">
        <f>IF(SiparişlerTablosu[[#This Row],[Toplam Tutar]]&gt;20000,"Preminum",IF(SiparişlerTablosu[[#This Row],[Toplam Tutar]]&gt;10000,"Gold","Silver"))</f>
        <v>Silver</v>
      </c>
    </row>
    <row r="258" spans="1:12" x14ac:dyDescent="0.3">
      <c r="A258" s="2">
        <v>44040</v>
      </c>
      <c r="B258" s="1">
        <v>0.88541666666666663</v>
      </c>
      <c r="C258" t="s">
        <v>286</v>
      </c>
      <c r="D258" t="s">
        <v>1203</v>
      </c>
      <c r="E258" t="s">
        <v>40</v>
      </c>
      <c r="F258" t="s">
        <v>61</v>
      </c>
      <c r="G258" s="3">
        <f>INDEX([1]Ürün_Fiyatları!$A$1:$B$16,MATCH(SiparişlerTablosu[[#This Row],[Ürün]],[1]Ürün_Fiyatları!$B$1:$B$16,0),1)</f>
        <v>3520</v>
      </c>
      <c r="H258">
        <v>6</v>
      </c>
      <c r="I258" t="s">
        <v>8</v>
      </c>
      <c r="J258" s="3">
        <f>SiparişlerTablosu[[#This Row],[Birim Fiyat]]*SiparişlerTablosu[[#This Row],[Adet]]</f>
        <v>21120</v>
      </c>
      <c r="K258" t="s">
        <v>1859</v>
      </c>
      <c r="L258" t="str">
        <f>IF(SiparişlerTablosu[[#This Row],[Toplam Tutar]]&gt;20000,"Preminum",IF(SiparişlerTablosu[[#This Row],[Toplam Tutar]]&gt;10000,"Gold","Silver"))</f>
        <v>Preminum</v>
      </c>
    </row>
    <row r="259" spans="1:12" x14ac:dyDescent="0.3">
      <c r="A259" s="2">
        <v>44026</v>
      </c>
      <c r="B259" s="1">
        <v>0.87986111111111109</v>
      </c>
      <c r="C259" t="s">
        <v>287</v>
      </c>
      <c r="D259" t="s">
        <v>1204</v>
      </c>
      <c r="E259" t="s">
        <v>19</v>
      </c>
      <c r="F259" t="s">
        <v>7</v>
      </c>
      <c r="G259" s="3">
        <f>INDEX([1]Ürün_Fiyatları!$A$1:$B$16,MATCH(SiparişlerTablosu[[#This Row],[Ürün]],[1]Ürün_Fiyatları!$B$1:$B$16,0),1)</f>
        <v>620</v>
      </c>
      <c r="H259">
        <v>9</v>
      </c>
      <c r="I259" t="s">
        <v>944</v>
      </c>
      <c r="J259" s="3">
        <f>SiparişlerTablosu[[#This Row],[Birim Fiyat]]*SiparişlerTablosu[[#This Row],[Adet]]</f>
        <v>5580</v>
      </c>
      <c r="K259" t="s">
        <v>1857</v>
      </c>
      <c r="L259" t="str">
        <f>IF(SiparişlerTablosu[[#This Row],[Toplam Tutar]]&gt;20000,"Preminum",IF(SiparişlerTablosu[[#This Row],[Toplam Tutar]]&gt;10000,"Gold","Silver"))</f>
        <v>Silver</v>
      </c>
    </row>
    <row r="260" spans="1:12" x14ac:dyDescent="0.3">
      <c r="A260" s="2">
        <v>43846</v>
      </c>
      <c r="B260" s="1">
        <v>0.69791666666666663</v>
      </c>
      <c r="C260" t="s">
        <v>288</v>
      </c>
      <c r="D260" t="s">
        <v>1205</v>
      </c>
      <c r="E260" t="s">
        <v>38</v>
      </c>
      <c r="F260" t="s">
        <v>32</v>
      </c>
      <c r="G260" s="3">
        <f>INDEX([1]Ürün_Fiyatları!$A$1:$B$16,MATCH(SiparişlerTablosu[[#This Row],[Ürün]],[1]Ürün_Fiyatları!$B$1:$B$16,0),1)</f>
        <v>230</v>
      </c>
      <c r="H260">
        <v>10</v>
      </c>
      <c r="I260" t="s">
        <v>944</v>
      </c>
      <c r="J260" s="3">
        <f>SiparişlerTablosu[[#This Row],[Birim Fiyat]]*SiparişlerTablosu[[#This Row],[Adet]]</f>
        <v>2300</v>
      </c>
      <c r="K260" t="s">
        <v>1857</v>
      </c>
      <c r="L260" t="str">
        <f>IF(SiparişlerTablosu[[#This Row],[Toplam Tutar]]&gt;20000,"Preminum",IF(SiparişlerTablosu[[#This Row],[Toplam Tutar]]&gt;10000,"Gold","Silver"))</f>
        <v>Silver</v>
      </c>
    </row>
    <row r="261" spans="1:12" x14ac:dyDescent="0.3">
      <c r="A261" s="2">
        <v>43947</v>
      </c>
      <c r="B261" s="1">
        <v>0.8833333333333333</v>
      </c>
      <c r="C261" t="s">
        <v>289</v>
      </c>
      <c r="D261" t="s">
        <v>1206</v>
      </c>
      <c r="E261" t="s">
        <v>27</v>
      </c>
      <c r="F261" t="s">
        <v>21</v>
      </c>
      <c r="G261" s="3">
        <f>INDEX([1]Ürün_Fiyatları!$A$1:$B$16,MATCH(SiparişlerTablosu[[#This Row],[Ürün]],[1]Ürün_Fiyatları!$B$1:$B$16,0),1)</f>
        <v>850</v>
      </c>
      <c r="H261">
        <v>9</v>
      </c>
      <c r="I261" t="s">
        <v>944</v>
      </c>
      <c r="J261" s="3">
        <f>SiparişlerTablosu[[#This Row],[Birim Fiyat]]*SiparişlerTablosu[[#This Row],[Adet]]</f>
        <v>7650</v>
      </c>
      <c r="K261" t="s">
        <v>1859</v>
      </c>
      <c r="L261" t="str">
        <f>IF(SiparişlerTablosu[[#This Row],[Toplam Tutar]]&gt;20000,"Preminum",IF(SiparişlerTablosu[[#This Row],[Toplam Tutar]]&gt;10000,"Gold","Silver"))</f>
        <v>Silver</v>
      </c>
    </row>
    <row r="262" spans="1:12" x14ac:dyDescent="0.3">
      <c r="A262" s="2">
        <v>43852</v>
      </c>
      <c r="B262" s="1">
        <v>0.6333333333333333</v>
      </c>
      <c r="C262" t="s">
        <v>290</v>
      </c>
      <c r="D262" t="s">
        <v>1207</v>
      </c>
      <c r="E262" t="s">
        <v>6</v>
      </c>
      <c r="F262" t="s">
        <v>11</v>
      </c>
      <c r="G262" s="3">
        <f>INDEX([1]Ürün_Fiyatları!$A$1:$B$16,MATCH(SiparişlerTablosu[[#This Row],[Ürün]],[1]Ürün_Fiyatları!$B$1:$B$16,0),1)</f>
        <v>2400</v>
      </c>
      <c r="H262">
        <v>8</v>
      </c>
      <c r="I262" t="s">
        <v>944</v>
      </c>
      <c r="J262" s="3">
        <f>SiparişlerTablosu[[#This Row],[Birim Fiyat]]*SiparişlerTablosu[[#This Row],[Adet]]</f>
        <v>19200</v>
      </c>
      <c r="K262" t="s">
        <v>1857</v>
      </c>
      <c r="L262" t="str">
        <f>IF(SiparişlerTablosu[[#This Row],[Toplam Tutar]]&gt;20000,"Preminum",IF(SiparişlerTablosu[[#This Row],[Toplam Tutar]]&gt;10000,"Gold","Silver"))</f>
        <v>Gold</v>
      </c>
    </row>
    <row r="263" spans="1:12" x14ac:dyDescent="0.3">
      <c r="A263" s="2">
        <v>43979</v>
      </c>
      <c r="B263" s="1">
        <v>0.6479166666666667</v>
      </c>
      <c r="C263" t="s">
        <v>291</v>
      </c>
      <c r="D263" t="s">
        <v>1208</v>
      </c>
      <c r="E263" t="s">
        <v>27</v>
      </c>
      <c r="F263" t="s">
        <v>43</v>
      </c>
      <c r="G263" s="3">
        <f>INDEX([1]Ürün_Fiyatları!$A$1:$B$16,MATCH(SiparişlerTablosu[[#This Row],[Ürün]],[1]Ürün_Fiyatları!$B$1:$B$16,0),1)</f>
        <v>950</v>
      </c>
      <c r="H263">
        <v>3</v>
      </c>
      <c r="I263" t="s">
        <v>944</v>
      </c>
      <c r="J263" s="3">
        <f>SiparişlerTablosu[[#This Row],[Birim Fiyat]]*SiparişlerTablosu[[#This Row],[Adet]]</f>
        <v>2850</v>
      </c>
      <c r="K263" t="s">
        <v>1859</v>
      </c>
      <c r="L263" t="str">
        <f>IF(SiparişlerTablosu[[#This Row],[Toplam Tutar]]&gt;20000,"Preminum",IF(SiparişlerTablosu[[#This Row],[Toplam Tutar]]&gt;10000,"Gold","Silver"))</f>
        <v>Silver</v>
      </c>
    </row>
    <row r="264" spans="1:12" x14ac:dyDescent="0.3">
      <c r="A264" s="2">
        <v>43937</v>
      </c>
      <c r="B264" s="1">
        <v>0.35833333333333334</v>
      </c>
      <c r="C264" t="s">
        <v>292</v>
      </c>
      <c r="D264" t="s">
        <v>1209</v>
      </c>
      <c r="E264" t="s">
        <v>14</v>
      </c>
      <c r="F264" t="s">
        <v>46</v>
      </c>
      <c r="G264" s="3">
        <f>INDEX([1]Ürün_Fiyatları!$A$1:$B$16,MATCH(SiparişlerTablosu[[#This Row],[Ürün]],[1]Ürün_Fiyatları!$B$1:$B$16,0),1)</f>
        <v>3650</v>
      </c>
      <c r="H264">
        <v>4</v>
      </c>
      <c r="I264" t="s">
        <v>944</v>
      </c>
      <c r="J264" s="3">
        <f>SiparişlerTablosu[[#This Row],[Birim Fiyat]]*SiparişlerTablosu[[#This Row],[Adet]]</f>
        <v>14600</v>
      </c>
      <c r="K264" t="s">
        <v>1857</v>
      </c>
      <c r="L264" t="str">
        <f>IF(SiparişlerTablosu[[#This Row],[Toplam Tutar]]&gt;20000,"Preminum",IF(SiparişlerTablosu[[#This Row],[Toplam Tutar]]&gt;10000,"Gold","Silver"))</f>
        <v>Gold</v>
      </c>
    </row>
    <row r="265" spans="1:12" x14ac:dyDescent="0.3">
      <c r="A265" s="2">
        <v>43971</v>
      </c>
      <c r="B265" s="1">
        <v>0.6</v>
      </c>
      <c r="C265" t="s">
        <v>293</v>
      </c>
      <c r="D265" t="s">
        <v>1210</v>
      </c>
      <c r="E265" t="s">
        <v>40</v>
      </c>
      <c r="F265" t="s">
        <v>46</v>
      </c>
      <c r="G265" s="3">
        <f>INDEX([1]Ürün_Fiyatları!$A$1:$B$16,MATCH(SiparişlerTablosu[[#This Row],[Ürün]],[1]Ürün_Fiyatları!$B$1:$B$16,0),1)</f>
        <v>3650</v>
      </c>
      <c r="H265">
        <v>3</v>
      </c>
      <c r="I265" t="s">
        <v>944</v>
      </c>
      <c r="J265" s="3">
        <f>SiparişlerTablosu[[#This Row],[Birim Fiyat]]*SiparişlerTablosu[[#This Row],[Adet]]</f>
        <v>10950</v>
      </c>
      <c r="K265" t="s">
        <v>1857</v>
      </c>
      <c r="L265" t="str">
        <f>IF(SiparişlerTablosu[[#This Row],[Toplam Tutar]]&gt;20000,"Preminum",IF(SiparişlerTablosu[[#This Row],[Toplam Tutar]]&gt;10000,"Gold","Silver"))</f>
        <v>Gold</v>
      </c>
    </row>
    <row r="266" spans="1:12" x14ac:dyDescent="0.3">
      <c r="A266" s="2">
        <v>43961</v>
      </c>
      <c r="B266" s="1">
        <v>0.54374999999999996</v>
      </c>
      <c r="C266" t="s">
        <v>294</v>
      </c>
      <c r="D266" t="s">
        <v>1211</v>
      </c>
      <c r="E266" t="s">
        <v>34</v>
      </c>
      <c r="F266" t="s">
        <v>35</v>
      </c>
      <c r="G266" s="3">
        <f>INDEX([1]Ürün_Fiyatları!$A$1:$B$16,MATCH(SiparişlerTablosu[[#This Row],[Ürün]],[1]Ürün_Fiyatları!$B$1:$B$16,0),1)</f>
        <v>1240</v>
      </c>
      <c r="H266">
        <v>10</v>
      </c>
      <c r="I266" t="s">
        <v>8</v>
      </c>
      <c r="J266" s="3">
        <f>SiparişlerTablosu[[#This Row],[Birim Fiyat]]*SiparişlerTablosu[[#This Row],[Adet]]</f>
        <v>12400</v>
      </c>
      <c r="K266" t="s">
        <v>1858</v>
      </c>
      <c r="L266" t="str">
        <f>IF(SiparişlerTablosu[[#This Row],[Toplam Tutar]]&gt;20000,"Preminum",IF(SiparişlerTablosu[[#This Row],[Toplam Tutar]]&gt;10000,"Gold","Silver"))</f>
        <v>Gold</v>
      </c>
    </row>
    <row r="267" spans="1:12" x14ac:dyDescent="0.3">
      <c r="A267" s="2">
        <v>44105</v>
      </c>
      <c r="B267" s="1">
        <v>0.39027777777777778</v>
      </c>
      <c r="C267" t="s">
        <v>295</v>
      </c>
      <c r="D267" t="s">
        <v>1212</v>
      </c>
      <c r="E267" t="s">
        <v>14</v>
      </c>
      <c r="F267" t="s">
        <v>52</v>
      </c>
      <c r="G267" s="3">
        <f>INDEX([1]Ürün_Fiyatları!$A$1:$B$16,MATCH(SiparişlerTablosu[[#This Row],[Ürün]],[1]Ürün_Fiyatları!$B$1:$B$16,0),1)</f>
        <v>25</v>
      </c>
      <c r="H267">
        <v>10</v>
      </c>
      <c r="I267" t="s">
        <v>8</v>
      </c>
      <c r="J267" s="3">
        <f>SiparişlerTablosu[[#This Row],[Birim Fiyat]]*SiparişlerTablosu[[#This Row],[Adet]]</f>
        <v>250</v>
      </c>
      <c r="K267" t="s">
        <v>1859</v>
      </c>
      <c r="L267" t="str">
        <f>IF(SiparişlerTablosu[[#This Row],[Toplam Tutar]]&gt;20000,"Preminum",IF(SiparişlerTablosu[[#This Row],[Toplam Tutar]]&gt;10000,"Gold","Silver"))</f>
        <v>Silver</v>
      </c>
    </row>
    <row r="268" spans="1:12" x14ac:dyDescent="0.3">
      <c r="A268" s="2">
        <v>43933</v>
      </c>
      <c r="B268" s="1">
        <v>0.43333333333333335</v>
      </c>
      <c r="C268" t="s">
        <v>296</v>
      </c>
      <c r="D268" t="s">
        <v>1213</v>
      </c>
      <c r="E268" t="s">
        <v>34</v>
      </c>
      <c r="F268" t="s">
        <v>32</v>
      </c>
      <c r="G268" s="3">
        <f>INDEX([1]Ürün_Fiyatları!$A$1:$B$16,MATCH(SiparişlerTablosu[[#This Row],[Ürün]],[1]Ürün_Fiyatları!$B$1:$B$16,0),1)</f>
        <v>230</v>
      </c>
      <c r="H268">
        <v>3</v>
      </c>
      <c r="I268" t="s">
        <v>12</v>
      </c>
      <c r="J268" s="3">
        <f>SiparişlerTablosu[[#This Row],[Birim Fiyat]]*SiparişlerTablosu[[#This Row],[Adet]]</f>
        <v>690</v>
      </c>
      <c r="K268" t="s">
        <v>1859</v>
      </c>
      <c r="L268" t="str">
        <f>IF(SiparişlerTablosu[[#This Row],[Toplam Tutar]]&gt;20000,"Preminum",IF(SiparişlerTablosu[[#This Row],[Toplam Tutar]]&gt;10000,"Gold","Silver"))</f>
        <v>Silver</v>
      </c>
    </row>
    <row r="269" spans="1:12" x14ac:dyDescent="0.3">
      <c r="A269" s="2">
        <v>43944</v>
      </c>
      <c r="B269" s="1">
        <v>0.49930555555555556</v>
      </c>
      <c r="C269" t="s">
        <v>297</v>
      </c>
      <c r="D269" t="s">
        <v>1214</v>
      </c>
      <c r="E269" t="s">
        <v>14</v>
      </c>
      <c r="F269" t="s">
        <v>46</v>
      </c>
      <c r="G269" s="3">
        <f>INDEX([1]Ürün_Fiyatları!$A$1:$B$16,MATCH(SiparişlerTablosu[[#This Row],[Ürün]],[1]Ürün_Fiyatları!$B$1:$B$16,0),1)</f>
        <v>3650</v>
      </c>
      <c r="H269">
        <v>5</v>
      </c>
      <c r="I269" t="s">
        <v>12</v>
      </c>
      <c r="J269" s="3">
        <f>SiparişlerTablosu[[#This Row],[Birim Fiyat]]*SiparişlerTablosu[[#This Row],[Adet]]</f>
        <v>18250</v>
      </c>
      <c r="K269" t="s">
        <v>1857</v>
      </c>
      <c r="L269" t="str">
        <f>IF(SiparişlerTablosu[[#This Row],[Toplam Tutar]]&gt;20000,"Preminum",IF(SiparişlerTablosu[[#This Row],[Toplam Tutar]]&gt;10000,"Gold","Silver"))</f>
        <v>Gold</v>
      </c>
    </row>
    <row r="270" spans="1:12" x14ac:dyDescent="0.3">
      <c r="A270" s="2">
        <v>43994</v>
      </c>
      <c r="B270" s="1">
        <v>0.63958333333333328</v>
      </c>
      <c r="C270" t="s">
        <v>298</v>
      </c>
      <c r="D270" t="s">
        <v>1215</v>
      </c>
      <c r="E270" t="s">
        <v>40</v>
      </c>
      <c r="F270" t="s">
        <v>7</v>
      </c>
      <c r="G270" s="3">
        <f>INDEX([1]Ürün_Fiyatları!$A$1:$B$16,MATCH(SiparişlerTablosu[[#This Row],[Ürün]],[1]Ürün_Fiyatları!$B$1:$B$16,0),1)</f>
        <v>620</v>
      </c>
      <c r="H270">
        <v>5</v>
      </c>
      <c r="I270" t="s">
        <v>12</v>
      </c>
      <c r="J270" s="3">
        <f>SiparişlerTablosu[[#This Row],[Birim Fiyat]]*SiparişlerTablosu[[#This Row],[Adet]]</f>
        <v>3100</v>
      </c>
      <c r="K270" t="s">
        <v>1859</v>
      </c>
      <c r="L270" t="str">
        <f>IF(SiparişlerTablosu[[#This Row],[Toplam Tutar]]&gt;20000,"Preminum",IF(SiparişlerTablosu[[#This Row],[Toplam Tutar]]&gt;10000,"Gold","Silver"))</f>
        <v>Silver</v>
      </c>
    </row>
    <row r="271" spans="1:12" x14ac:dyDescent="0.3">
      <c r="A271" s="2">
        <v>44150</v>
      </c>
      <c r="B271" s="1">
        <v>0.4548611111111111</v>
      </c>
      <c r="C271" t="s">
        <v>299</v>
      </c>
      <c r="D271" t="s">
        <v>1216</v>
      </c>
      <c r="E271" t="s">
        <v>19</v>
      </c>
      <c r="F271" t="s">
        <v>41</v>
      </c>
      <c r="G271" s="3">
        <f>INDEX([1]Ürün_Fiyatları!$A$1:$B$16,MATCH(SiparişlerTablosu[[#This Row],[Ürün]],[1]Ürün_Fiyatları!$B$1:$B$16,0),1)</f>
        <v>75</v>
      </c>
      <c r="H271">
        <v>7</v>
      </c>
      <c r="I271" t="s">
        <v>944</v>
      </c>
      <c r="J271" s="3">
        <f>SiparişlerTablosu[[#This Row],[Birim Fiyat]]*SiparişlerTablosu[[#This Row],[Adet]]</f>
        <v>525</v>
      </c>
      <c r="K271" t="s">
        <v>1859</v>
      </c>
      <c r="L271" t="str">
        <f>IF(SiparişlerTablosu[[#This Row],[Toplam Tutar]]&gt;20000,"Preminum",IF(SiparişlerTablosu[[#This Row],[Toplam Tutar]]&gt;10000,"Gold","Silver"))</f>
        <v>Silver</v>
      </c>
    </row>
    <row r="272" spans="1:12" x14ac:dyDescent="0.3">
      <c r="A272" s="2">
        <v>44005</v>
      </c>
      <c r="B272" s="1">
        <v>0.75555555555555554</v>
      </c>
      <c r="C272" t="s">
        <v>300</v>
      </c>
      <c r="D272" t="s">
        <v>1217</v>
      </c>
      <c r="E272" t="s">
        <v>14</v>
      </c>
      <c r="F272" t="s">
        <v>7</v>
      </c>
      <c r="G272" s="3">
        <f>INDEX([1]Ürün_Fiyatları!$A$1:$B$16,MATCH(SiparişlerTablosu[[#This Row],[Ürün]],[1]Ürün_Fiyatları!$B$1:$B$16,0),1)</f>
        <v>620</v>
      </c>
      <c r="H272">
        <v>7</v>
      </c>
      <c r="I272" t="s">
        <v>944</v>
      </c>
      <c r="J272" s="3">
        <f>SiparişlerTablosu[[#This Row],[Birim Fiyat]]*SiparişlerTablosu[[#This Row],[Adet]]</f>
        <v>4340</v>
      </c>
      <c r="K272" t="s">
        <v>1859</v>
      </c>
      <c r="L272" t="str">
        <f>IF(SiparişlerTablosu[[#This Row],[Toplam Tutar]]&gt;20000,"Preminum",IF(SiparişlerTablosu[[#This Row],[Toplam Tutar]]&gt;10000,"Gold","Silver"))</f>
        <v>Silver</v>
      </c>
    </row>
    <row r="273" spans="1:12" x14ac:dyDescent="0.3">
      <c r="A273" s="2">
        <v>44037</v>
      </c>
      <c r="B273" s="1">
        <v>0.65972222222222221</v>
      </c>
      <c r="C273" t="s">
        <v>301</v>
      </c>
      <c r="D273" t="s">
        <v>1218</v>
      </c>
      <c r="E273" t="s">
        <v>40</v>
      </c>
      <c r="F273" t="s">
        <v>32</v>
      </c>
      <c r="G273" s="3">
        <f>INDEX([1]Ürün_Fiyatları!$A$1:$B$16,MATCH(SiparişlerTablosu[[#This Row],[Ürün]],[1]Ürün_Fiyatları!$B$1:$B$16,0),1)</f>
        <v>230</v>
      </c>
      <c r="H273">
        <v>3</v>
      </c>
      <c r="I273" t="s">
        <v>944</v>
      </c>
      <c r="J273" s="3">
        <f>SiparişlerTablosu[[#This Row],[Birim Fiyat]]*SiparişlerTablosu[[#This Row],[Adet]]</f>
        <v>690</v>
      </c>
      <c r="K273" t="s">
        <v>1858</v>
      </c>
      <c r="L273" t="str">
        <f>IF(SiparişlerTablosu[[#This Row],[Toplam Tutar]]&gt;20000,"Preminum",IF(SiparişlerTablosu[[#This Row],[Toplam Tutar]]&gt;10000,"Gold","Silver"))</f>
        <v>Silver</v>
      </c>
    </row>
    <row r="274" spans="1:12" x14ac:dyDescent="0.3">
      <c r="A274" s="2">
        <v>44171</v>
      </c>
      <c r="B274" s="1">
        <v>0.45</v>
      </c>
      <c r="C274" t="s">
        <v>302</v>
      </c>
      <c r="D274" t="s">
        <v>1219</v>
      </c>
      <c r="E274" t="s">
        <v>19</v>
      </c>
      <c r="F274" t="s">
        <v>41</v>
      </c>
      <c r="G274" s="3">
        <f>INDEX([1]Ürün_Fiyatları!$A$1:$B$16,MATCH(SiparişlerTablosu[[#This Row],[Ürün]],[1]Ürün_Fiyatları!$B$1:$B$16,0),1)</f>
        <v>75</v>
      </c>
      <c r="H274">
        <v>10</v>
      </c>
      <c r="I274" t="s">
        <v>944</v>
      </c>
      <c r="J274" s="3">
        <f>SiparişlerTablosu[[#This Row],[Birim Fiyat]]*SiparişlerTablosu[[#This Row],[Adet]]</f>
        <v>750</v>
      </c>
      <c r="K274" t="s">
        <v>1859</v>
      </c>
      <c r="L274" t="str">
        <f>IF(SiparişlerTablosu[[#This Row],[Toplam Tutar]]&gt;20000,"Preminum",IF(SiparişlerTablosu[[#This Row],[Toplam Tutar]]&gt;10000,"Gold","Silver"))</f>
        <v>Silver</v>
      </c>
    </row>
    <row r="275" spans="1:12" x14ac:dyDescent="0.3">
      <c r="A275" s="2">
        <v>44003</v>
      </c>
      <c r="B275" s="1">
        <v>0.35138888888888886</v>
      </c>
      <c r="C275" t="s">
        <v>303</v>
      </c>
      <c r="D275" t="s">
        <v>1220</v>
      </c>
      <c r="E275" t="s">
        <v>27</v>
      </c>
      <c r="F275" t="s">
        <v>23</v>
      </c>
      <c r="G275" s="3">
        <f>INDEX([1]Ürün_Fiyatları!$A$1:$B$16,MATCH(SiparişlerTablosu[[#This Row],[Ürün]],[1]Ürün_Fiyatları!$B$1:$B$16,0),1)</f>
        <v>5600</v>
      </c>
      <c r="H275">
        <v>9</v>
      </c>
      <c r="I275" t="s">
        <v>12</v>
      </c>
      <c r="J275" s="3">
        <f>SiparişlerTablosu[[#This Row],[Birim Fiyat]]*SiparişlerTablosu[[#This Row],[Adet]]</f>
        <v>50400</v>
      </c>
      <c r="K275" t="s">
        <v>1858</v>
      </c>
      <c r="L275" t="str">
        <f>IF(SiparişlerTablosu[[#This Row],[Toplam Tutar]]&gt;20000,"Preminum",IF(SiparişlerTablosu[[#This Row],[Toplam Tutar]]&gt;10000,"Gold","Silver"))</f>
        <v>Preminum</v>
      </c>
    </row>
    <row r="276" spans="1:12" x14ac:dyDescent="0.3">
      <c r="A276" s="2">
        <v>44093</v>
      </c>
      <c r="B276" s="1">
        <v>0.50277777777777777</v>
      </c>
      <c r="C276" t="s">
        <v>304</v>
      </c>
      <c r="D276" t="s">
        <v>1221</v>
      </c>
      <c r="E276" t="s">
        <v>943</v>
      </c>
      <c r="F276" t="s">
        <v>15</v>
      </c>
      <c r="G276" s="3">
        <f>INDEX([1]Ürün_Fiyatları!$A$1:$B$16,MATCH(SiparişlerTablosu[[#This Row],[Ürün]],[1]Ürün_Fiyatları!$B$1:$B$16,0),1)</f>
        <v>250</v>
      </c>
      <c r="H276">
        <v>10</v>
      </c>
      <c r="I276" t="s">
        <v>944</v>
      </c>
      <c r="J276" s="3">
        <f>SiparişlerTablosu[[#This Row],[Birim Fiyat]]*SiparişlerTablosu[[#This Row],[Adet]]</f>
        <v>2500</v>
      </c>
      <c r="K276" t="s">
        <v>1859</v>
      </c>
      <c r="L276" t="str">
        <f>IF(SiparişlerTablosu[[#This Row],[Toplam Tutar]]&gt;20000,"Preminum",IF(SiparişlerTablosu[[#This Row],[Toplam Tutar]]&gt;10000,"Gold","Silver"))</f>
        <v>Silver</v>
      </c>
    </row>
    <row r="277" spans="1:12" x14ac:dyDescent="0.3">
      <c r="A277" s="2">
        <v>44129</v>
      </c>
      <c r="B277" s="1">
        <v>0.79652777777777772</v>
      </c>
      <c r="C277" t="s">
        <v>305</v>
      </c>
      <c r="D277" t="s">
        <v>1222</v>
      </c>
      <c r="E277" t="s">
        <v>943</v>
      </c>
      <c r="F277" t="s">
        <v>52</v>
      </c>
      <c r="G277" s="3">
        <f>INDEX([1]Ürün_Fiyatları!$A$1:$B$16,MATCH(SiparişlerTablosu[[#This Row],[Ürün]],[1]Ürün_Fiyatları!$B$1:$B$16,0),1)</f>
        <v>25</v>
      </c>
      <c r="H277">
        <v>3</v>
      </c>
      <c r="I277" t="s">
        <v>12</v>
      </c>
      <c r="J277" s="3">
        <f>SiparişlerTablosu[[#This Row],[Birim Fiyat]]*SiparişlerTablosu[[#This Row],[Adet]]</f>
        <v>75</v>
      </c>
      <c r="K277" t="s">
        <v>1857</v>
      </c>
      <c r="L277" t="str">
        <f>IF(SiparişlerTablosu[[#This Row],[Toplam Tutar]]&gt;20000,"Preminum",IF(SiparişlerTablosu[[#This Row],[Toplam Tutar]]&gt;10000,"Gold","Silver"))</f>
        <v>Silver</v>
      </c>
    </row>
    <row r="278" spans="1:12" x14ac:dyDescent="0.3">
      <c r="A278" s="2">
        <v>43838</v>
      </c>
      <c r="B278" s="1">
        <v>0.87083333333333335</v>
      </c>
      <c r="C278" t="s">
        <v>306</v>
      </c>
      <c r="D278" t="s">
        <v>1223</v>
      </c>
      <c r="E278" t="s">
        <v>14</v>
      </c>
      <c r="F278" t="s">
        <v>32</v>
      </c>
      <c r="G278" s="3">
        <f>INDEX([1]Ürün_Fiyatları!$A$1:$B$16,MATCH(SiparişlerTablosu[[#This Row],[Ürün]],[1]Ürün_Fiyatları!$B$1:$B$16,0),1)</f>
        <v>230</v>
      </c>
      <c r="H278">
        <v>5</v>
      </c>
      <c r="I278" t="s">
        <v>8</v>
      </c>
      <c r="J278" s="3">
        <f>SiparişlerTablosu[[#This Row],[Birim Fiyat]]*SiparişlerTablosu[[#This Row],[Adet]]</f>
        <v>1150</v>
      </c>
      <c r="K278" t="s">
        <v>1858</v>
      </c>
      <c r="L278" t="str">
        <f>IF(SiparişlerTablosu[[#This Row],[Toplam Tutar]]&gt;20000,"Preminum",IF(SiparişlerTablosu[[#This Row],[Toplam Tutar]]&gt;10000,"Gold","Silver"))</f>
        <v>Silver</v>
      </c>
    </row>
    <row r="279" spans="1:12" x14ac:dyDescent="0.3">
      <c r="A279" s="2">
        <v>44110</v>
      </c>
      <c r="B279" s="1">
        <v>0.80555555555555558</v>
      </c>
      <c r="C279" t="s">
        <v>307</v>
      </c>
      <c r="D279" t="s">
        <v>1224</v>
      </c>
      <c r="E279" t="s">
        <v>14</v>
      </c>
      <c r="F279" t="s">
        <v>35</v>
      </c>
      <c r="G279" s="3">
        <f>INDEX([1]Ürün_Fiyatları!$A$1:$B$16,MATCH(SiparişlerTablosu[[#This Row],[Ürün]],[1]Ürün_Fiyatları!$B$1:$B$16,0),1)</f>
        <v>1240</v>
      </c>
      <c r="H279">
        <v>9</v>
      </c>
      <c r="I279" t="s">
        <v>8</v>
      </c>
      <c r="J279" s="3">
        <f>SiparişlerTablosu[[#This Row],[Birim Fiyat]]*SiparişlerTablosu[[#This Row],[Adet]]</f>
        <v>11160</v>
      </c>
      <c r="K279" t="s">
        <v>1859</v>
      </c>
      <c r="L279" t="str">
        <f>IF(SiparişlerTablosu[[#This Row],[Toplam Tutar]]&gt;20000,"Preminum",IF(SiparişlerTablosu[[#This Row],[Toplam Tutar]]&gt;10000,"Gold","Silver"))</f>
        <v>Gold</v>
      </c>
    </row>
    <row r="280" spans="1:12" x14ac:dyDescent="0.3">
      <c r="A280" s="2">
        <v>44024</v>
      </c>
      <c r="B280" s="1">
        <v>0.35625000000000001</v>
      </c>
      <c r="C280" t="s">
        <v>308</v>
      </c>
      <c r="D280" t="s">
        <v>1225</v>
      </c>
      <c r="E280" t="s">
        <v>19</v>
      </c>
      <c r="F280" t="s">
        <v>46</v>
      </c>
      <c r="G280" s="3">
        <f>INDEX([1]Ürün_Fiyatları!$A$1:$B$16,MATCH(SiparişlerTablosu[[#This Row],[Ürün]],[1]Ürün_Fiyatları!$B$1:$B$16,0),1)</f>
        <v>3650</v>
      </c>
      <c r="H280">
        <v>9</v>
      </c>
      <c r="I280" t="s">
        <v>12</v>
      </c>
      <c r="J280" s="3">
        <f>SiparişlerTablosu[[#This Row],[Birim Fiyat]]*SiparişlerTablosu[[#This Row],[Adet]]</f>
        <v>32850</v>
      </c>
      <c r="K280" t="s">
        <v>1859</v>
      </c>
      <c r="L280" t="str">
        <f>IF(SiparişlerTablosu[[#This Row],[Toplam Tutar]]&gt;20000,"Preminum",IF(SiparişlerTablosu[[#This Row],[Toplam Tutar]]&gt;10000,"Gold","Silver"))</f>
        <v>Preminum</v>
      </c>
    </row>
    <row r="281" spans="1:12" x14ac:dyDescent="0.3">
      <c r="A281" s="2">
        <v>43932</v>
      </c>
      <c r="B281" s="1">
        <v>0.60763888888888884</v>
      </c>
      <c r="C281" t="s">
        <v>309</v>
      </c>
      <c r="D281" t="s">
        <v>1226</v>
      </c>
      <c r="E281" t="s">
        <v>10</v>
      </c>
      <c r="F281" t="s">
        <v>35</v>
      </c>
      <c r="G281" s="3">
        <f>INDEX([1]Ürün_Fiyatları!$A$1:$B$16,MATCH(SiparişlerTablosu[[#This Row],[Ürün]],[1]Ürün_Fiyatları!$B$1:$B$16,0),1)</f>
        <v>1240</v>
      </c>
      <c r="H281">
        <v>9</v>
      </c>
      <c r="I281" t="s">
        <v>944</v>
      </c>
      <c r="J281" s="3">
        <f>SiparişlerTablosu[[#This Row],[Birim Fiyat]]*SiparişlerTablosu[[#This Row],[Adet]]</f>
        <v>11160</v>
      </c>
      <c r="K281" t="s">
        <v>1857</v>
      </c>
      <c r="L281" t="str">
        <f>IF(SiparişlerTablosu[[#This Row],[Toplam Tutar]]&gt;20000,"Preminum",IF(SiparişlerTablosu[[#This Row],[Toplam Tutar]]&gt;10000,"Gold","Silver"))</f>
        <v>Gold</v>
      </c>
    </row>
    <row r="282" spans="1:12" x14ac:dyDescent="0.3">
      <c r="A282" s="2">
        <v>43851</v>
      </c>
      <c r="B282" s="1">
        <v>0.53541666666666665</v>
      </c>
      <c r="C282" t="s">
        <v>310</v>
      </c>
      <c r="D282" t="s">
        <v>1227</v>
      </c>
      <c r="E282" t="s">
        <v>943</v>
      </c>
      <c r="F282" t="s">
        <v>43</v>
      </c>
      <c r="G282" s="3">
        <f>INDEX([1]Ürün_Fiyatları!$A$1:$B$16,MATCH(SiparişlerTablosu[[#This Row],[Ürün]],[1]Ürün_Fiyatları!$B$1:$B$16,0),1)</f>
        <v>950</v>
      </c>
      <c r="H282">
        <v>10</v>
      </c>
      <c r="I282" t="s">
        <v>944</v>
      </c>
      <c r="J282" s="3">
        <f>SiparişlerTablosu[[#This Row],[Birim Fiyat]]*SiparişlerTablosu[[#This Row],[Adet]]</f>
        <v>9500</v>
      </c>
      <c r="K282" t="s">
        <v>1857</v>
      </c>
      <c r="L282" t="str">
        <f>IF(SiparişlerTablosu[[#This Row],[Toplam Tutar]]&gt;20000,"Preminum",IF(SiparişlerTablosu[[#This Row],[Toplam Tutar]]&gt;10000,"Gold","Silver"))</f>
        <v>Silver</v>
      </c>
    </row>
    <row r="283" spans="1:12" x14ac:dyDescent="0.3">
      <c r="A283" s="2">
        <v>44124</v>
      </c>
      <c r="B283" s="1">
        <v>0.62430555555555556</v>
      </c>
      <c r="C283" t="s">
        <v>311</v>
      </c>
      <c r="D283" t="s">
        <v>1228</v>
      </c>
      <c r="E283" t="s">
        <v>10</v>
      </c>
      <c r="F283" t="s">
        <v>35</v>
      </c>
      <c r="G283" s="3">
        <f>INDEX([1]Ürün_Fiyatları!$A$1:$B$16,MATCH(SiparişlerTablosu[[#This Row],[Ürün]],[1]Ürün_Fiyatları!$B$1:$B$16,0),1)</f>
        <v>1240</v>
      </c>
      <c r="H283">
        <v>3</v>
      </c>
      <c r="I283" t="s">
        <v>944</v>
      </c>
      <c r="J283" s="3">
        <f>SiparişlerTablosu[[#This Row],[Birim Fiyat]]*SiparişlerTablosu[[#This Row],[Adet]]</f>
        <v>3720</v>
      </c>
      <c r="K283" t="s">
        <v>1859</v>
      </c>
      <c r="L283" t="str">
        <f>IF(SiparişlerTablosu[[#This Row],[Toplam Tutar]]&gt;20000,"Preminum",IF(SiparişlerTablosu[[#This Row],[Toplam Tutar]]&gt;10000,"Gold","Silver"))</f>
        <v>Silver</v>
      </c>
    </row>
    <row r="284" spans="1:12" x14ac:dyDescent="0.3">
      <c r="A284" s="2">
        <v>43878</v>
      </c>
      <c r="B284" s="1">
        <v>0.72430555555555554</v>
      </c>
      <c r="C284" t="s">
        <v>312</v>
      </c>
      <c r="D284" t="s">
        <v>1229</v>
      </c>
      <c r="E284" t="s">
        <v>38</v>
      </c>
      <c r="F284" t="s">
        <v>46</v>
      </c>
      <c r="G284" s="3">
        <f>INDEX([1]Ürün_Fiyatları!$A$1:$B$16,MATCH(SiparişlerTablosu[[#This Row],[Ürün]],[1]Ürün_Fiyatları!$B$1:$B$16,0),1)</f>
        <v>3650</v>
      </c>
      <c r="H284">
        <v>4</v>
      </c>
      <c r="I284" t="s">
        <v>944</v>
      </c>
      <c r="J284" s="3">
        <f>SiparişlerTablosu[[#This Row],[Birim Fiyat]]*SiparişlerTablosu[[#This Row],[Adet]]</f>
        <v>14600</v>
      </c>
      <c r="K284" t="s">
        <v>1859</v>
      </c>
      <c r="L284" t="str">
        <f>IF(SiparişlerTablosu[[#This Row],[Toplam Tutar]]&gt;20000,"Preminum",IF(SiparişlerTablosu[[#This Row],[Toplam Tutar]]&gt;10000,"Gold","Silver"))</f>
        <v>Gold</v>
      </c>
    </row>
    <row r="285" spans="1:12" x14ac:dyDescent="0.3">
      <c r="A285" s="2">
        <v>44038</v>
      </c>
      <c r="B285" s="1">
        <v>0.53749999999999998</v>
      </c>
      <c r="C285" t="s">
        <v>313</v>
      </c>
      <c r="D285" t="s">
        <v>1230</v>
      </c>
      <c r="E285" t="s">
        <v>38</v>
      </c>
      <c r="F285" t="s">
        <v>23</v>
      </c>
      <c r="G285" s="3">
        <f>INDEX([1]Ürün_Fiyatları!$A$1:$B$16,MATCH(SiparişlerTablosu[[#This Row],[Ürün]],[1]Ürün_Fiyatları!$B$1:$B$16,0),1)</f>
        <v>5600</v>
      </c>
      <c r="H285">
        <v>7</v>
      </c>
      <c r="I285" t="s">
        <v>12</v>
      </c>
      <c r="J285" s="3">
        <f>SiparişlerTablosu[[#This Row],[Birim Fiyat]]*SiparişlerTablosu[[#This Row],[Adet]]</f>
        <v>39200</v>
      </c>
      <c r="K285" t="s">
        <v>1859</v>
      </c>
      <c r="L285" t="str">
        <f>IF(SiparişlerTablosu[[#This Row],[Toplam Tutar]]&gt;20000,"Preminum",IF(SiparişlerTablosu[[#This Row],[Toplam Tutar]]&gt;10000,"Gold","Silver"))</f>
        <v>Preminum</v>
      </c>
    </row>
    <row r="286" spans="1:12" x14ac:dyDescent="0.3">
      <c r="A286" s="2">
        <v>44090</v>
      </c>
      <c r="B286" s="1">
        <v>0.40555555555555556</v>
      </c>
      <c r="C286" t="s">
        <v>314</v>
      </c>
      <c r="D286" t="s">
        <v>1231</v>
      </c>
      <c r="E286" t="s">
        <v>19</v>
      </c>
      <c r="F286" t="s">
        <v>15</v>
      </c>
      <c r="G286" s="3">
        <f>INDEX([1]Ürün_Fiyatları!$A$1:$B$16,MATCH(SiparişlerTablosu[[#This Row],[Ürün]],[1]Ürün_Fiyatları!$B$1:$B$16,0),1)</f>
        <v>250</v>
      </c>
      <c r="H286">
        <v>7</v>
      </c>
      <c r="I286" t="s">
        <v>82</v>
      </c>
      <c r="J286" s="3">
        <f>SiparişlerTablosu[[#This Row],[Birim Fiyat]]*SiparişlerTablosu[[#This Row],[Adet]]</f>
        <v>1750</v>
      </c>
      <c r="K286" t="s">
        <v>1859</v>
      </c>
      <c r="L286" t="str">
        <f>IF(SiparişlerTablosu[[#This Row],[Toplam Tutar]]&gt;20000,"Preminum",IF(SiparişlerTablosu[[#This Row],[Toplam Tutar]]&gt;10000,"Gold","Silver"))</f>
        <v>Silver</v>
      </c>
    </row>
    <row r="287" spans="1:12" x14ac:dyDescent="0.3">
      <c r="A287" s="2">
        <v>44015</v>
      </c>
      <c r="B287" s="1">
        <v>0.3840277777777778</v>
      </c>
      <c r="C287" t="s">
        <v>315</v>
      </c>
      <c r="D287" t="s">
        <v>1232</v>
      </c>
      <c r="E287" t="s">
        <v>10</v>
      </c>
      <c r="F287" t="s">
        <v>61</v>
      </c>
      <c r="G287" s="3">
        <f>INDEX([1]Ürün_Fiyatları!$A$1:$B$16,MATCH(SiparişlerTablosu[[#This Row],[Ürün]],[1]Ürün_Fiyatları!$B$1:$B$16,0),1)</f>
        <v>3520</v>
      </c>
      <c r="H287">
        <v>7</v>
      </c>
      <c r="I287" t="s">
        <v>944</v>
      </c>
      <c r="J287" s="3">
        <f>SiparişlerTablosu[[#This Row],[Birim Fiyat]]*SiparişlerTablosu[[#This Row],[Adet]]</f>
        <v>24640</v>
      </c>
      <c r="K287" t="s">
        <v>1858</v>
      </c>
      <c r="L287" t="str">
        <f>IF(SiparişlerTablosu[[#This Row],[Toplam Tutar]]&gt;20000,"Preminum",IF(SiparişlerTablosu[[#This Row],[Toplam Tutar]]&gt;10000,"Gold","Silver"))</f>
        <v>Preminum</v>
      </c>
    </row>
    <row r="288" spans="1:12" x14ac:dyDescent="0.3">
      <c r="A288" s="2">
        <v>44003</v>
      </c>
      <c r="B288" s="1">
        <v>0.33611111111111114</v>
      </c>
      <c r="C288" t="s">
        <v>316</v>
      </c>
      <c r="D288" t="s">
        <v>1233</v>
      </c>
      <c r="E288" t="s">
        <v>34</v>
      </c>
      <c r="F288" t="s">
        <v>23</v>
      </c>
      <c r="G288" s="3">
        <f>INDEX([1]Ürün_Fiyatları!$A$1:$B$16,MATCH(SiparişlerTablosu[[#This Row],[Ürün]],[1]Ürün_Fiyatları!$B$1:$B$16,0),1)</f>
        <v>5600</v>
      </c>
      <c r="H288">
        <v>8</v>
      </c>
      <c r="I288" t="s">
        <v>944</v>
      </c>
      <c r="J288" s="3">
        <f>SiparişlerTablosu[[#This Row],[Birim Fiyat]]*SiparişlerTablosu[[#This Row],[Adet]]</f>
        <v>44800</v>
      </c>
      <c r="K288" t="s">
        <v>1859</v>
      </c>
      <c r="L288" t="str">
        <f>IF(SiparişlerTablosu[[#This Row],[Toplam Tutar]]&gt;20000,"Preminum",IF(SiparişlerTablosu[[#This Row],[Toplam Tutar]]&gt;10000,"Gold","Silver"))</f>
        <v>Preminum</v>
      </c>
    </row>
    <row r="289" spans="1:12" x14ac:dyDescent="0.3">
      <c r="A289" s="2">
        <v>43877</v>
      </c>
      <c r="B289" s="1">
        <v>0.50555555555555554</v>
      </c>
      <c r="C289" t="s">
        <v>317</v>
      </c>
      <c r="D289" t="s">
        <v>1234</v>
      </c>
      <c r="E289" t="s">
        <v>27</v>
      </c>
      <c r="F289" t="s">
        <v>32</v>
      </c>
      <c r="G289" s="3">
        <f>INDEX([1]Ürün_Fiyatları!$A$1:$B$16,MATCH(SiparişlerTablosu[[#This Row],[Ürün]],[1]Ürün_Fiyatları!$B$1:$B$16,0),1)</f>
        <v>230</v>
      </c>
      <c r="H289">
        <v>7</v>
      </c>
      <c r="I289" t="s">
        <v>944</v>
      </c>
      <c r="J289" s="3">
        <f>SiparişlerTablosu[[#This Row],[Birim Fiyat]]*SiparişlerTablosu[[#This Row],[Adet]]</f>
        <v>1610</v>
      </c>
      <c r="K289" t="s">
        <v>1857</v>
      </c>
      <c r="L289" t="str">
        <f>IF(SiparişlerTablosu[[#This Row],[Toplam Tutar]]&gt;20000,"Preminum",IF(SiparişlerTablosu[[#This Row],[Toplam Tutar]]&gt;10000,"Gold","Silver"))</f>
        <v>Silver</v>
      </c>
    </row>
    <row r="290" spans="1:12" x14ac:dyDescent="0.3">
      <c r="A290" s="2">
        <v>43942</v>
      </c>
      <c r="B290" s="1">
        <v>0.36805555555555558</v>
      </c>
      <c r="C290" t="s">
        <v>318</v>
      </c>
      <c r="D290" t="s">
        <v>1235</v>
      </c>
      <c r="E290" t="s">
        <v>38</v>
      </c>
      <c r="F290" t="s">
        <v>7</v>
      </c>
      <c r="G290" s="3">
        <f>INDEX([1]Ürün_Fiyatları!$A$1:$B$16,MATCH(SiparişlerTablosu[[#This Row],[Ürün]],[1]Ürün_Fiyatları!$B$1:$B$16,0),1)</f>
        <v>620</v>
      </c>
      <c r="H290">
        <v>4</v>
      </c>
      <c r="I290" t="s">
        <v>12</v>
      </c>
      <c r="J290" s="3">
        <f>SiparişlerTablosu[[#This Row],[Birim Fiyat]]*SiparişlerTablosu[[#This Row],[Adet]]</f>
        <v>2480</v>
      </c>
      <c r="K290" t="s">
        <v>1858</v>
      </c>
      <c r="L290" t="str">
        <f>IF(SiparişlerTablosu[[#This Row],[Toplam Tutar]]&gt;20000,"Preminum",IF(SiparişlerTablosu[[#This Row],[Toplam Tutar]]&gt;10000,"Gold","Silver"))</f>
        <v>Silver</v>
      </c>
    </row>
    <row r="291" spans="1:12" x14ac:dyDescent="0.3">
      <c r="A291" s="2">
        <v>44173</v>
      </c>
      <c r="B291" s="1">
        <v>0.62083333333333335</v>
      </c>
      <c r="C291" t="s">
        <v>319</v>
      </c>
      <c r="D291" t="s">
        <v>1236</v>
      </c>
      <c r="E291" t="s">
        <v>6</v>
      </c>
      <c r="F291" t="s">
        <v>43</v>
      </c>
      <c r="G291" s="3">
        <f>INDEX([1]Ürün_Fiyatları!$A$1:$B$16,MATCH(SiparişlerTablosu[[#This Row],[Ürün]],[1]Ürün_Fiyatları!$B$1:$B$16,0),1)</f>
        <v>950</v>
      </c>
      <c r="H291">
        <v>6</v>
      </c>
      <c r="I291" t="s">
        <v>944</v>
      </c>
      <c r="J291" s="3">
        <f>SiparişlerTablosu[[#This Row],[Birim Fiyat]]*SiparişlerTablosu[[#This Row],[Adet]]</f>
        <v>5700</v>
      </c>
      <c r="K291" t="s">
        <v>1857</v>
      </c>
      <c r="L291" t="str">
        <f>IF(SiparişlerTablosu[[#This Row],[Toplam Tutar]]&gt;20000,"Preminum",IF(SiparişlerTablosu[[#This Row],[Toplam Tutar]]&gt;10000,"Gold","Silver"))</f>
        <v>Silver</v>
      </c>
    </row>
    <row r="292" spans="1:12" x14ac:dyDescent="0.3">
      <c r="A292" s="2">
        <v>44000</v>
      </c>
      <c r="B292" s="1">
        <v>0.49166666666666664</v>
      </c>
      <c r="C292" t="s">
        <v>320</v>
      </c>
      <c r="D292" t="s">
        <v>1237</v>
      </c>
      <c r="E292" t="s">
        <v>27</v>
      </c>
      <c r="F292" t="s">
        <v>15</v>
      </c>
      <c r="G292" s="3">
        <f>INDEX([1]Ürün_Fiyatları!$A$1:$B$16,MATCH(SiparişlerTablosu[[#This Row],[Ürün]],[1]Ürün_Fiyatları!$B$1:$B$16,0),1)</f>
        <v>250</v>
      </c>
      <c r="H292">
        <v>8</v>
      </c>
      <c r="I292" t="s">
        <v>8</v>
      </c>
      <c r="J292" s="3">
        <f>SiparişlerTablosu[[#This Row],[Birim Fiyat]]*SiparişlerTablosu[[#This Row],[Adet]]</f>
        <v>2000</v>
      </c>
      <c r="K292" t="s">
        <v>1857</v>
      </c>
      <c r="L292" t="str">
        <f>IF(SiparişlerTablosu[[#This Row],[Toplam Tutar]]&gt;20000,"Preminum",IF(SiparişlerTablosu[[#This Row],[Toplam Tutar]]&gt;10000,"Gold","Silver"))</f>
        <v>Silver</v>
      </c>
    </row>
    <row r="293" spans="1:12" x14ac:dyDescent="0.3">
      <c r="A293" s="2">
        <v>44151</v>
      </c>
      <c r="B293" s="1">
        <v>0.38541666666666669</v>
      </c>
      <c r="C293" t="s">
        <v>321</v>
      </c>
      <c r="D293" t="s">
        <v>1238</v>
      </c>
      <c r="E293" t="s">
        <v>6</v>
      </c>
      <c r="F293" t="s">
        <v>17</v>
      </c>
      <c r="G293" s="3">
        <f>INDEX([1]Ürün_Fiyatları!$A$1:$B$16,MATCH(SiparişlerTablosu[[#This Row],[Ürün]],[1]Ürün_Fiyatları!$B$1:$B$16,0),1)</f>
        <v>645</v>
      </c>
      <c r="H293">
        <v>5</v>
      </c>
      <c r="I293" t="s">
        <v>141</v>
      </c>
      <c r="J293" s="3">
        <f>SiparişlerTablosu[[#This Row],[Birim Fiyat]]*SiparişlerTablosu[[#This Row],[Adet]]</f>
        <v>3225</v>
      </c>
      <c r="K293" t="s">
        <v>1857</v>
      </c>
      <c r="L293" t="str">
        <f>IF(SiparişlerTablosu[[#This Row],[Toplam Tutar]]&gt;20000,"Preminum",IF(SiparişlerTablosu[[#This Row],[Toplam Tutar]]&gt;10000,"Gold","Silver"))</f>
        <v>Silver</v>
      </c>
    </row>
    <row r="294" spans="1:12" x14ac:dyDescent="0.3">
      <c r="A294" s="2">
        <v>44019</v>
      </c>
      <c r="B294" s="1">
        <v>0.69236111111111109</v>
      </c>
      <c r="C294" t="s">
        <v>322</v>
      </c>
      <c r="D294" t="s">
        <v>1239</v>
      </c>
      <c r="E294" t="s">
        <v>10</v>
      </c>
      <c r="F294" t="s">
        <v>7</v>
      </c>
      <c r="G294" s="3">
        <f>INDEX([1]Ürün_Fiyatları!$A$1:$B$16,MATCH(SiparişlerTablosu[[#This Row],[Ürün]],[1]Ürün_Fiyatları!$B$1:$B$16,0),1)</f>
        <v>620</v>
      </c>
      <c r="H294">
        <v>6</v>
      </c>
      <c r="I294" t="s">
        <v>8</v>
      </c>
      <c r="J294" s="3">
        <f>SiparişlerTablosu[[#This Row],[Birim Fiyat]]*SiparişlerTablosu[[#This Row],[Adet]]</f>
        <v>3720</v>
      </c>
      <c r="K294" t="s">
        <v>1857</v>
      </c>
      <c r="L294" t="str">
        <f>IF(SiparişlerTablosu[[#This Row],[Toplam Tutar]]&gt;20000,"Preminum",IF(SiparişlerTablosu[[#This Row],[Toplam Tutar]]&gt;10000,"Gold","Silver"))</f>
        <v>Silver</v>
      </c>
    </row>
    <row r="295" spans="1:12" x14ac:dyDescent="0.3">
      <c r="A295" s="2">
        <v>44102</v>
      </c>
      <c r="B295" s="1">
        <v>0.82222222222222219</v>
      </c>
      <c r="C295" t="s">
        <v>323</v>
      </c>
      <c r="D295" t="s">
        <v>1240</v>
      </c>
      <c r="E295" t="s">
        <v>6</v>
      </c>
      <c r="F295" t="s">
        <v>52</v>
      </c>
      <c r="G295" s="3">
        <f>INDEX([1]Ürün_Fiyatları!$A$1:$B$16,MATCH(SiparişlerTablosu[[#This Row],[Ürün]],[1]Ürün_Fiyatları!$B$1:$B$16,0),1)</f>
        <v>25</v>
      </c>
      <c r="H295">
        <v>7</v>
      </c>
      <c r="I295" t="s">
        <v>12</v>
      </c>
      <c r="J295" s="3">
        <f>SiparişlerTablosu[[#This Row],[Birim Fiyat]]*SiparişlerTablosu[[#This Row],[Adet]]</f>
        <v>175</v>
      </c>
      <c r="K295" t="s">
        <v>1859</v>
      </c>
      <c r="L295" t="str">
        <f>IF(SiparişlerTablosu[[#This Row],[Toplam Tutar]]&gt;20000,"Preminum",IF(SiparişlerTablosu[[#This Row],[Toplam Tutar]]&gt;10000,"Gold","Silver"))</f>
        <v>Silver</v>
      </c>
    </row>
    <row r="296" spans="1:12" x14ac:dyDescent="0.3">
      <c r="A296" s="2">
        <v>43883</v>
      </c>
      <c r="B296" s="1">
        <v>0.90138888888888891</v>
      </c>
      <c r="C296" t="s">
        <v>324</v>
      </c>
      <c r="D296" t="s">
        <v>1241</v>
      </c>
      <c r="E296" t="s">
        <v>943</v>
      </c>
      <c r="F296" t="s">
        <v>945</v>
      </c>
      <c r="G296" s="3">
        <f>INDEX([1]Ürün_Fiyatları!$A$1:$B$16,MATCH(SiparişlerTablosu[[#This Row],[Ürün]],[1]Ürün_Fiyatları!$B$1:$B$16,0),1)</f>
        <v>8740</v>
      </c>
      <c r="H296">
        <v>5</v>
      </c>
      <c r="I296" t="s">
        <v>12</v>
      </c>
      <c r="J296" s="3">
        <f>SiparişlerTablosu[[#This Row],[Birim Fiyat]]*SiparişlerTablosu[[#This Row],[Adet]]</f>
        <v>43700</v>
      </c>
      <c r="K296" t="s">
        <v>1859</v>
      </c>
      <c r="L296" t="str">
        <f>IF(SiparişlerTablosu[[#This Row],[Toplam Tutar]]&gt;20000,"Preminum",IF(SiparişlerTablosu[[#This Row],[Toplam Tutar]]&gt;10000,"Gold","Silver"))</f>
        <v>Preminum</v>
      </c>
    </row>
    <row r="297" spans="1:12" x14ac:dyDescent="0.3">
      <c r="A297" s="2">
        <v>43936</v>
      </c>
      <c r="B297" s="1">
        <v>0.90625</v>
      </c>
      <c r="C297" t="s">
        <v>325</v>
      </c>
      <c r="D297" t="s">
        <v>1242</v>
      </c>
      <c r="E297" t="s">
        <v>19</v>
      </c>
      <c r="F297" t="s">
        <v>7</v>
      </c>
      <c r="G297" s="3">
        <f>INDEX([1]Ürün_Fiyatları!$A$1:$B$16,MATCH(SiparişlerTablosu[[#This Row],[Ürün]],[1]Ürün_Fiyatları!$B$1:$B$16,0),1)</f>
        <v>620</v>
      </c>
      <c r="H297">
        <v>6</v>
      </c>
      <c r="I297" t="s">
        <v>8</v>
      </c>
      <c r="J297" s="3">
        <f>SiparişlerTablosu[[#This Row],[Birim Fiyat]]*SiparişlerTablosu[[#This Row],[Adet]]</f>
        <v>3720</v>
      </c>
      <c r="K297" t="s">
        <v>1857</v>
      </c>
      <c r="L297" t="str">
        <f>IF(SiparişlerTablosu[[#This Row],[Toplam Tutar]]&gt;20000,"Preminum",IF(SiparişlerTablosu[[#This Row],[Toplam Tutar]]&gt;10000,"Gold","Silver"))</f>
        <v>Silver</v>
      </c>
    </row>
    <row r="298" spans="1:12" x14ac:dyDescent="0.3">
      <c r="A298" s="2">
        <v>43960</v>
      </c>
      <c r="B298" s="1">
        <v>0.47708333333333336</v>
      </c>
      <c r="C298" t="s">
        <v>326</v>
      </c>
      <c r="D298" t="s">
        <v>1243</v>
      </c>
      <c r="E298" t="s">
        <v>19</v>
      </c>
      <c r="F298" t="s">
        <v>7</v>
      </c>
      <c r="G298" s="3">
        <f>INDEX([1]Ürün_Fiyatları!$A$1:$B$16,MATCH(SiparişlerTablosu[[#This Row],[Ürün]],[1]Ürün_Fiyatları!$B$1:$B$16,0),1)</f>
        <v>620</v>
      </c>
      <c r="H298">
        <v>6</v>
      </c>
      <c r="I298" t="s">
        <v>944</v>
      </c>
      <c r="J298" s="3">
        <f>SiparişlerTablosu[[#This Row],[Birim Fiyat]]*SiparişlerTablosu[[#This Row],[Adet]]</f>
        <v>3720</v>
      </c>
      <c r="K298" t="s">
        <v>1859</v>
      </c>
      <c r="L298" t="str">
        <f>IF(SiparişlerTablosu[[#This Row],[Toplam Tutar]]&gt;20000,"Preminum",IF(SiparişlerTablosu[[#This Row],[Toplam Tutar]]&gt;10000,"Gold","Silver"))</f>
        <v>Silver</v>
      </c>
    </row>
    <row r="299" spans="1:12" x14ac:dyDescent="0.3">
      <c r="A299" s="2">
        <v>43907</v>
      </c>
      <c r="B299" s="1">
        <v>0.52916666666666667</v>
      </c>
      <c r="C299" t="s">
        <v>327</v>
      </c>
      <c r="D299" t="s">
        <v>1244</v>
      </c>
      <c r="E299" t="s">
        <v>19</v>
      </c>
      <c r="F299" t="s">
        <v>23</v>
      </c>
      <c r="G299" s="3">
        <f>INDEX([1]Ürün_Fiyatları!$A$1:$B$16,MATCH(SiparişlerTablosu[[#This Row],[Ürün]],[1]Ürün_Fiyatları!$B$1:$B$16,0),1)</f>
        <v>5600</v>
      </c>
      <c r="H299">
        <v>3</v>
      </c>
      <c r="I299" t="s">
        <v>8</v>
      </c>
      <c r="J299" s="3">
        <f>SiparişlerTablosu[[#This Row],[Birim Fiyat]]*SiparişlerTablosu[[#This Row],[Adet]]</f>
        <v>16800</v>
      </c>
      <c r="K299" t="s">
        <v>1857</v>
      </c>
      <c r="L299" t="str">
        <f>IF(SiparişlerTablosu[[#This Row],[Toplam Tutar]]&gt;20000,"Preminum",IF(SiparişlerTablosu[[#This Row],[Toplam Tutar]]&gt;10000,"Gold","Silver"))</f>
        <v>Gold</v>
      </c>
    </row>
    <row r="300" spans="1:12" x14ac:dyDescent="0.3">
      <c r="A300" s="2">
        <v>44094</v>
      </c>
      <c r="B300" s="1">
        <v>0.72291666666666665</v>
      </c>
      <c r="C300" t="s">
        <v>328</v>
      </c>
      <c r="D300" t="s">
        <v>1245</v>
      </c>
      <c r="E300" t="s">
        <v>943</v>
      </c>
      <c r="F300" t="s">
        <v>23</v>
      </c>
      <c r="G300" s="3">
        <f>INDEX([1]Ürün_Fiyatları!$A$1:$B$16,MATCH(SiparişlerTablosu[[#This Row],[Ürün]],[1]Ürün_Fiyatları!$B$1:$B$16,0),1)</f>
        <v>5600</v>
      </c>
      <c r="H300">
        <v>3</v>
      </c>
      <c r="I300" t="s">
        <v>944</v>
      </c>
      <c r="J300" s="3">
        <f>SiparişlerTablosu[[#This Row],[Birim Fiyat]]*SiparişlerTablosu[[#This Row],[Adet]]</f>
        <v>16800</v>
      </c>
      <c r="K300" t="s">
        <v>1859</v>
      </c>
      <c r="L300" t="str">
        <f>IF(SiparişlerTablosu[[#This Row],[Toplam Tutar]]&gt;20000,"Preminum",IF(SiparişlerTablosu[[#This Row],[Toplam Tutar]]&gt;10000,"Gold","Silver"))</f>
        <v>Gold</v>
      </c>
    </row>
    <row r="301" spans="1:12" x14ac:dyDescent="0.3">
      <c r="A301" s="2">
        <v>43878</v>
      </c>
      <c r="B301" s="1">
        <v>0.46250000000000002</v>
      </c>
      <c r="C301" t="s">
        <v>329</v>
      </c>
      <c r="D301" t="s">
        <v>1246</v>
      </c>
      <c r="E301" t="s">
        <v>14</v>
      </c>
      <c r="F301" t="s">
        <v>17</v>
      </c>
      <c r="G301" s="3">
        <f>INDEX([1]Ürün_Fiyatları!$A$1:$B$16,MATCH(SiparişlerTablosu[[#This Row],[Ürün]],[1]Ürün_Fiyatları!$B$1:$B$16,0),1)</f>
        <v>645</v>
      </c>
      <c r="H301">
        <v>9</v>
      </c>
      <c r="I301" t="s">
        <v>8</v>
      </c>
      <c r="J301" s="3">
        <f>SiparişlerTablosu[[#This Row],[Birim Fiyat]]*SiparişlerTablosu[[#This Row],[Adet]]</f>
        <v>5805</v>
      </c>
      <c r="K301" t="s">
        <v>1858</v>
      </c>
      <c r="L301" t="str">
        <f>IF(SiparişlerTablosu[[#This Row],[Toplam Tutar]]&gt;20000,"Preminum",IF(SiparişlerTablosu[[#This Row],[Toplam Tutar]]&gt;10000,"Gold","Silver"))</f>
        <v>Silver</v>
      </c>
    </row>
    <row r="302" spans="1:12" x14ac:dyDescent="0.3">
      <c r="A302" s="2">
        <v>43964</v>
      </c>
      <c r="B302" s="1">
        <v>0.4513888888888889</v>
      </c>
      <c r="C302" t="s">
        <v>330</v>
      </c>
      <c r="D302" t="s">
        <v>1247</v>
      </c>
      <c r="E302" t="s">
        <v>10</v>
      </c>
      <c r="F302" t="s">
        <v>945</v>
      </c>
      <c r="G302" s="3">
        <f>INDEX([1]Ürün_Fiyatları!$A$1:$B$16,MATCH(SiparişlerTablosu[[#This Row],[Ürün]],[1]Ürün_Fiyatları!$B$1:$B$16,0),1)</f>
        <v>8740</v>
      </c>
      <c r="H302">
        <v>5</v>
      </c>
      <c r="I302" t="s">
        <v>944</v>
      </c>
      <c r="J302" s="3">
        <f>SiparişlerTablosu[[#This Row],[Birim Fiyat]]*SiparişlerTablosu[[#This Row],[Adet]]</f>
        <v>43700</v>
      </c>
      <c r="K302" t="s">
        <v>1859</v>
      </c>
      <c r="L302" t="str">
        <f>IF(SiparişlerTablosu[[#This Row],[Toplam Tutar]]&gt;20000,"Preminum",IF(SiparişlerTablosu[[#This Row],[Toplam Tutar]]&gt;10000,"Gold","Silver"))</f>
        <v>Preminum</v>
      </c>
    </row>
    <row r="303" spans="1:12" x14ac:dyDescent="0.3">
      <c r="A303" s="2">
        <v>43888</v>
      </c>
      <c r="B303" s="1">
        <v>0.59305555555555556</v>
      </c>
      <c r="C303" t="s">
        <v>331</v>
      </c>
      <c r="D303" t="s">
        <v>1248</v>
      </c>
      <c r="E303" t="s">
        <v>34</v>
      </c>
      <c r="F303" t="s">
        <v>46</v>
      </c>
      <c r="G303" s="3">
        <f>INDEX([1]Ürün_Fiyatları!$A$1:$B$16,MATCH(SiparişlerTablosu[[#This Row],[Ürün]],[1]Ürün_Fiyatları!$B$1:$B$16,0),1)</f>
        <v>3650</v>
      </c>
      <c r="H303">
        <v>4</v>
      </c>
      <c r="I303" t="s">
        <v>944</v>
      </c>
      <c r="J303" s="3">
        <f>SiparişlerTablosu[[#This Row],[Birim Fiyat]]*SiparişlerTablosu[[#This Row],[Adet]]</f>
        <v>14600</v>
      </c>
      <c r="K303" t="s">
        <v>1857</v>
      </c>
      <c r="L303" t="str">
        <f>IF(SiparişlerTablosu[[#This Row],[Toplam Tutar]]&gt;20000,"Preminum",IF(SiparişlerTablosu[[#This Row],[Toplam Tutar]]&gt;10000,"Gold","Silver"))</f>
        <v>Gold</v>
      </c>
    </row>
    <row r="304" spans="1:12" x14ac:dyDescent="0.3">
      <c r="A304" s="2">
        <v>43974</v>
      </c>
      <c r="B304" s="1">
        <v>0.84583333333333333</v>
      </c>
      <c r="C304" t="s">
        <v>332</v>
      </c>
      <c r="D304" t="s">
        <v>1249</v>
      </c>
      <c r="E304" t="s">
        <v>27</v>
      </c>
      <c r="F304" t="s">
        <v>43</v>
      </c>
      <c r="G304" s="3">
        <f>INDEX([1]Ürün_Fiyatları!$A$1:$B$16,MATCH(SiparişlerTablosu[[#This Row],[Ürün]],[1]Ürün_Fiyatları!$B$1:$B$16,0),1)</f>
        <v>950</v>
      </c>
      <c r="H304">
        <v>10</v>
      </c>
      <c r="I304" t="s">
        <v>944</v>
      </c>
      <c r="J304" s="3">
        <f>SiparişlerTablosu[[#This Row],[Birim Fiyat]]*SiparişlerTablosu[[#This Row],[Adet]]</f>
        <v>9500</v>
      </c>
      <c r="K304" t="s">
        <v>1859</v>
      </c>
      <c r="L304" t="str">
        <f>IF(SiparişlerTablosu[[#This Row],[Toplam Tutar]]&gt;20000,"Preminum",IF(SiparişlerTablosu[[#This Row],[Toplam Tutar]]&gt;10000,"Gold","Silver"))</f>
        <v>Silver</v>
      </c>
    </row>
    <row r="305" spans="1:12" x14ac:dyDescent="0.3">
      <c r="A305" s="2">
        <v>44024</v>
      </c>
      <c r="B305" s="1">
        <v>0.44444444444444442</v>
      </c>
      <c r="C305" t="s">
        <v>333</v>
      </c>
      <c r="D305" t="s">
        <v>1250</v>
      </c>
      <c r="E305" t="s">
        <v>27</v>
      </c>
      <c r="F305" t="s">
        <v>15</v>
      </c>
      <c r="G305" s="3">
        <f>INDEX([1]Ürün_Fiyatları!$A$1:$B$16,MATCH(SiparişlerTablosu[[#This Row],[Ürün]],[1]Ürün_Fiyatları!$B$1:$B$16,0),1)</f>
        <v>250</v>
      </c>
      <c r="H305">
        <v>5</v>
      </c>
      <c r="I305" t="s">
        <v>8</v>
      </c>
      <c r="J305" s="3">
        <f>SiparişlerTablosu[[#This Row],[Birim Fiyat]]*SiparişlerTablosu[[#This Row],[Adet]]</f>
        <v>1250</v>
      </c>
      <c r="K305" t="s">
        <v>1857</v>
      </c>
      <c r="L305" t="str">
        <f>IF(SiparişlerTablosu[[#This Row],[Toplam Tutar]]&gt;20000,"Preminum",IF(SiparişlerTablosu[[#This Row],[Toplam Tutar]]&gt;10000,"Gold","Silver"))</f>
        <v>Silver</v>
      </c>
    </row>
    <row r="306" spans="1:12" x14ac:dyDescent="0.3">
      <c r="A306" s="2">
        <v>43848</v>
      </c>
      <c r="B306" s="1">
        <v>0.93055555555555558</v>
      </c>
      <c r="C306" t="s">
        <v>334</v>
      </c>
      <c r="D306" t="s">
        <v>1251</v>
      </c>
      <c r="E306" t="s">
        <v>943</v>
      </c>
      <c r="F306" t="s">
        <v>11</v>
      </c>
      <c r="G306" s="3">
        <f>INDEX([1]Ürün_Fiyatları!$A$1:$B$16,MATCH(SiparişlerTablosu[[#This Row],[Ürün]],[1]Ürün_Fiyatları!$B$1:$B$16,0),1)</f>
        <v>2400</v>
      </c>
      <c r="H306">
        <v>9</v>
      </c>
      <c r="I306" t="s">
        <v>12</v>
      </c>
      <c r="J306" s="3">
        <f>SiparişlerTablosu[[#This Row],[Birim Fiyat]]*SiparişlerTablosu[[#This Row],[Adet]]</f>
        <v>21600</v>
      </c>
      <c r="K306" t="s">
        <v>1858</v>
      </c>
      <c r="L306" t="str">
        <f>IF(SiparişlerTablosu[[#This Row],[Toplam Tutar]]&gt;20000,"Preminum",IF(SiparişlerTablosu[[#This Row],[Toplam Tutar]]&gt;10000,"Gold","Silver"))</f>
        <v>Preminum</v>
      </c>
    </row>
    <row r="307" spans="1:12" x14ac:dyDescent="0.3">
      <c r="A307" s="2">
        <v>44150</v>
      </c>
      <c r="B307" s="1">
        <v>0.89513888888888893</v>
      </c>
      <c r="C307" t="s">
        <v>335</v>
      </c>
      <c r="D307" t="s">
        <v>1252</v>
      </c>
      <c r="E307" t="s">
        <v>19</v>
      </c>
      <c r="F307" t="s">
        <v>61</v>
      </c>
      <c r="G307" s="3">
        <f>INDEX([1]Ürün_Fiyatları!$A$1:$B$16,MATCH(SiparişlerTablosu[[#This Row],[Ürün]],[1]Ürün_Fiyatları!$B$1:$B$16,0),1)</f>
        <v>3520</v>
      </c>
      <c r="H307">
        <v>8</v>
      </c>
      <c r="I307" t="s">
        <v>944</v>
      </c>
      <c r="J307" s="3">
        <f>SiparişlerTablosu[[#This Row],[Birim Fiyat]]*SiparişlerTablosu[[#This Row],[Adet]]</f>
        <v>28160</v>
      </c>
      <c r="K307" t="s">
        <v>1858</v>
      </c>
      <c r="L307" t="str">
        <f>IF(SiparişlerTablosu[[#This Row],[Toplam Tutar]]&gt;20000,"Preminum",IF(SiparişlerTablosu[[#This Row],[Toplam Tutar]]&gt;10000,"Gold","Silver"))</f>
        <v>Preminum</v>
      </c>
    </row>
    <row r="308" spans="1:12" x14ac:dyDescent="0.3">
      <c r="A308" s="2">
        <v>43914</v>
      </c>
      <c r="B308" s="1">
        <v>0.4513888888888889</v>
      </c>
      <c r="C308" t="s">
        <v>336</v>
      </c>
      <c r="D308" t="s">
        <v>1253</v>
      </c>
      <c r="E308" t="s">
        <v>943</v>
      </c>
      <c r="F308" t="s">
        <v>35</v>
      </c>
      <c r="G308" s="3">
        <f>INDEX([1]Ürün_Fiyatları!$A$1:$B$16,MATCH(SiparişlerTablosu[[#This Row],[Ürün]],[1]Ürün_Fiyatları!$B$1:$B$16,0),1)</f>
        <v>1240</v>
      </c>
      <c r="H308">
        <v>3</v>
      </c>
      <c r="I308" t="s">
        <v>8</v>
      </c>
      <c r="J308" s="3">
        <f>SiparişlerTablosu[[#This Row],[Birim Fiyat]]*SiparişlerTablosu[[#This Row],[Adet]]</f>
        <v>3720</v>
      </c>
      <c r="K308" t="s">
        <v>1857</v>
      </c>
      <c r="L308" t="str">
        <f>IF(SiparişlerTablosu[[#This Row],[Toplam Tutar]]&gt;20000,"Preminum",IF(SiparişlerTablosu[[#This Row],[Toplam Tutar]]&gt;10000,"Gold","Silver"))</f>
        <v>Silver</v>
      </c>
    </row>
    <row r="309" spans="1:12" x14ac:dyDescent="0.3">
      <c r="A309" s="2">
        <v>44099</v>
      </c>
      <c r="B309" s="1">
        <v>0.8881944444444444</v>
      </c>
      <c r="C309" t="s">
        <v>337</v>
      </c>
      <c r="D309" t="s">
        <v>1254</v>
      </c>
      <c r="E309" t="s">
        <v>27</v>
      </c>
      <c r="F309" t="s">
        <v>46</v>
      </c>
      <c r="G309" s="3">
        <f>INDEX([1]Ürün_Fiyatları!$A$1:$B$16,MATCH(SiparişlerTablosu[[#This Row],[Ürün]],[1]Ürün_Fiyatları!$B$1:$B$16,0),1)</f>
        <v>3650</v>
      </c>
      <c r="H309">
        <v>5</v>
      </c>
      <c r="I309" t="s">
        <v>12</v>
      </c>
      <c r="J309" s="3">
        <f>SiparişlerTablosu[[#This Row],[Birim Fiyat]]*SiparişlerTablosu[[#This Row],[Adet]]</f>
        <v>18250</v>
      </c>
      <c r="K309" t="s">
        <v>1859</v>
      </c>
      <c r="L309" t="str">
        <f>IF(SiparişlerTablosu[[#This Row],[Toplam Tutar]]&gt;20000,"Preminum",IF(SiparişlerTablosu[[#This Row],[Toplam Tutar]]&gt;10000,"Gold","Silver"))</f>
        <v>Gold</v>
      </c>
    </row>
    <row r="310" spans="1:12" x14ac:dyDescent="0.3">
      <c r="A310" s="2">
        <v>43873</v>
      </c>
      <c r="B310" s="1">
        <v>0.71458333333333335</v>
      </c>
      <c r="C310" t="s">
        <v>338</v>
      </c>
      <c r="D310" t="s">
        <v>1255</v>
      </c>
      <c r="E310" t="s">
        <v>943</v>
      </c>
      <c r="F310" t="s">
        <v>46</v>
      </c>
      <c r="G310" s="3">
        <f>INDEX([1]Ürün_Fiyatları!$A$1:$B$16,MATCH(SiparişlerTablosu[[#This Row],[Ürün]],[1]Ürün_Fiyatları!$B$1:$B$16,0),1)</f>
        <v>3650</v>
      </c>
      <c r="H310">
        <v>6</v>
      </c>
      <c r="I310" t="s">
        <v>12</v>
      </c>
      <c r="J310" s="3">
        <f>SiparişlerTablosu[[#This Row],[Birim Fiyat]]*SiparişlerTablosu[[#This Row],[Adet]]</f>
        <v>21900</v>
      </c>
      <c r="K310" t="s">
        <v>1859</v>
      </c>
      <c r="L310" t="str">
        <f>IF(SiparişlerTablosu[[#This Row],[Toplam Tutar]]&gt;20000,"Preminum",IF(SiparişlerTablosu[[#This Row],[Toplam Tutar]]&gt;10000,"Gold","Silver"))</f>
        <v>Preminum</v>
      </c>
    </row>
    <row r="311" spans="1:12" x14ac:dyDescent="0.3">
      <c r="A311" s="2">
        <v>44027</v>
      </c>
      <c r="B311" s="1">
        <v>0.33958333333333335</v>
      </c>
      <c r="C311" t="s">
        <v>339</v>
      </c>
      <c r="D311" t="s">
        <v>1256</v>
      </c>
      <c r="E311" t="s">
        <v>6</v>
      </c>
      <c r="F311" t="s">
        <v>35</v>
      </c>
      <c r="G311" s="3">
        <f>INDEX([1]Ürün_Fiyatları!$A$1:$B$16,MATCH(SiparişlerTablosu[[#This Row],[Ürün]],[1]Ürün_Fiyatları!$B$1:$B$16,0),1)</f>
        <v>1240</v>
      </c>
      <c r="H311">
        <v>9</v>
      </c>
      <c r="I311" t="s">
        <v>8</v>
      </c>
      <c r="J311" s="3">
        <f>SiparişlerTablosu[[#This Row],[Birim Fiyat]]*SiparişlerTablosu[[#This Row],[Adet]]</f>
        <v>11160</v>
      </c>
      <c r="K311" t="s">
        <v>1859</v>
      </c>
      <c r="L311" t="str">
        <f>IF(SiparişlerTablosu[[#This Row],[Toplam Tutar]]&gt;20000,"Preminum",IF(SiparişlerTablosu[[#This Row],[Toplam Tutar]]&gt;10000,"Gold","Silver"))</f>
        <v>Gold</v>
      </c>
    </row>
    <row r="312" spans="1:12" x14ac:dyDescent="0.3">
      <c r="A312" s="2">
        <v>43924</v>
      </c>
      <c r="B312" s="1">
        <v>0.64722222222222225</v>
      </c>
      <c r="C312" t="s">
        <v>340</v>
      </c>
      <c r="D312" t="s">
        <v>1257</v>
      </c>
      <c r="E312" t="s">
        <v>40</v>
      </c>
      <c r="F312" t="s">
        <v>7</v>
      </c>
      <c r="G312" s="3">
        <f>INDEX([1]Ürün_Fiyatları!$A$1:$B$16,MATCH(SiparişlerTablosu[[#This Row],[Ürün]],[1]Ürün_Fiyatları!$B$1:$B$16,0),1)</f>
        <v>620</v>
      </c>
      <c r="H312">
        <v>4</v>
      </c>
      <c r="I312" t="s">
        <v>12</v>
      </c>
      <c r="J312" s="3">
        <f>SiparişlerTablosu[[#This Row],[Birim Fiyat]]*SiparişlerTablosu[[#This Row],[Adet]]</f>
        <v>2480</v>
      </c>
      <c r="K312" t="s">
        <v>1859</v>
      </c>
      <c r="L312" t="str">
        <f>IF(SiparişlerTablosu[[#This Row],[Toplam Tutar]]&gt;20000,"Preminum",IF(SiparişlerTablosu[[#This Row],[Toplam Tutar]]&gt;10000,"Gold","Silver"))</f>
        <v>Silver</v>
      </c>
    </row>
    <row r="313" spans="1:12" x14ac:dyDescent="0.3">
      <c r="A313" s="2">
        <v>43881</v>
      </c>
      <c r="B313" s="1">
        <v>0.92361111111111116</v>
      </c>
      <c r="C313" t="s">
        <v>341</v>
      </c>
      <c r="D313" t="s">
        <v>1258</v>
      </c>
      <c r="E313" t="s">
        <v>40</v>
      </c>
      <c r="F313" t="s">
        <v>21</v>
      </c>
      <c r="G313" s="3">
        <f>INDEX([1]Ürün_Fiyatları!$A$1:$B$16,MATCH(SiparişlerTablosu[[#This Row],[Ürün]],[1]Ürün_Fiyatları!$B$1:$B$16,0),1)</f>
        <v>850</v>
      </c>
      <c r="H313">
        <v>7</v>
      </c>
      <c r="I313" t="s">
        <v>944</v>
      </c>
      <c r="J313" s="3">
        <f>SiparişlerTablosu[[#This Row],[Birim Fiyat]]*SiparişlerTablosu[[#This Row],[Adet]]</f>
        <v>5950</v>
      </c>
      <c r="K313" t="s">
        <v>1857</v>
      </c>
      <c r="L313" t="str">
        <f>IF(SiparişlerTablosu[[#This Row],[Toplam Tutar]]&gt;20000,"Preminum",IF(SiparişlerTablosu[[#This Row],[Toplam Tutar]]&gt;10000,"Gold","Silver"))</f>
        <v>Silver</v>
      </c>
    </row>
    <row r="314" spans="1:12" x14ac:dyDescent="0.3">
      <c r="A314" s="2">
        <v>44040</v>
      </c>
      <c r="B314" s="1">
        <v>0.33680555555555558</v>
      </c>
      <c r="C314" t="s">
        <v>342</v>
      </c>
      <c r="D314" t="s">
        <v>1259</v>
      </c>
      <c r="E314" t="s">
        <v>6</v>
      </c>
      <c r="F314" t="s">
        <v>32</v>
      </c>
      <c r="G314" s="3">
        <f>INDEX([1]Ürün_Fiyatları!$A$1:$B$16,MATCH(SiparişlerTablosu[[#This Row],[Ürün]],[1]Ürün_Fiyatları!$B$1:$B$16,0),1)</f>
        <v>230</v>
      </c>
      <c r="H314">
        <v>7</v>
      </c>
      <c r="I314" t="s">
        <v>12</v>
      </c>
      <c r="J314" s="3">
        <f>SiparişlerTablosu[[#This Row],[Birim Fiyat]]*SiparişlerTablosu[[#This Row],[Adet]]</f>
        <v>1610</v>
      </c>
      <c r="K314" t="s">
        <v>1857</v>
      </c>
      <c r="L314" t="str">
        <f>IF(SiparişlerTablosu[[#This Row],[Toplam Tutar]]&gt;20000,"Preminum",IF(SiparişlerTablosu[[#This Row],[Toplam Tutar]]&gt;10000,"Gold","Silver"))</f>
        <v>Silver</v>
      </c>
    </row>
    <row r="315" spans="1:12" x14ac:dyDescent="0.3">
      <c r="A315" s="2">
        <v>43964</v>
      </c>
      <c r="B315" s="1">
        <v>0.46041666666666664</v>
      </c>
      <c r="C315" t="s">
        <v>343</v>
      </c>
      <c r="D315" t="s">
        <v>1260</v>
      </c>
      <c r="E315" t="s">
        <v>10</v>
      </c>
      <c r="F315" t="s">
        <v>945</v>
      </c>
      <c r="G315" s="3">
        <f>INDEX([1]Ürün_Fiyatları!$A$1:$B$16,MATCH(SiparişlerTablosu[[#This Row],[Ürün]],[1]Ürün_Fiyatları!$B$1:$B$16,0),1)</f>
        <v>8740</v>
      </c>
      <c r="H315">
        <v>9</v>
      </c>
      <c r="I315" t="s">
        <v>12</v>
      </c>
      <c r="J315" s="3">
        <f>SiparişlerTablosu[[#This Row],[Birim Fiyat]]*SiparişlerTablosu[[#This Row],[Adet]]</f>
        <v>78660</v>
      </c>
      <c r="K315" t="s">
        <v>1859</v>
      </c>
      <c r="L315" t="str">
        <f>IF(SiparişlerTablosu[[#This Row],[Toplam Tutar]]&gt;20000,"Preminum",IF(SiparişlerTablosu[[#This Row],[Toplam Tutar]]&gt;10000,"Gold","Silver"))</f>
        <v>Preminum</v>
      </c>
    </row>
    <row r="316" spans="1:12" x14ac:dyDescent="0.3">
      <c r="A316" s="2">
        <v>44149</v>
      </c>
      <c r="B316" s="1">
        <v>0.93263888888888891</v>
      </c>
      <c r="C316" t="s">
        <v>344</v>
      </c>
      <c r="D316" t="s">
        <v>1261</v>
      </c>
      <c r="E316" t="s">
        <v>6</v>
      </c>
      <c r="F316" t="s">
        <v>41</v>
      </c>
      <c r="G316" s="3">
        <f>INDEX([1]Ürün_Fiyatları!$A$1:$B$16,MATCH(SiparişlerTablosu[[#This Row],[Ürün]],[1]Ürün_Fiyatları!$B$1:$B$16,0),1)</f>
        <v>75</v>
      </c>
      <c r="H316">
        <v>5</v>
      </c>
      <c r="I316" t="s">
        <v>8</v>
      </c>
      <c r="J316" s="3">
        <f>SiparişlerTablosu[[#This Row],[Birim Fiyat]]*SiparişlerTablosu[[#This Row],[Adet]]</f>
        <v>375</v>
      </c>
      <c r="K316" t="s">
        <v>1859</v>
      </c>
      <c r="L316" t="str">
        <f>IF(SiparişlerTablosu[[#This Row],[Toplam Tutar]]&gt;20000,"Preminum",IF(SiparişlerTablosu[[#This Row],[Toplam Tutar]]&gt;10000,"Gold","Silver"))</f>
        <v>Silver</v>
      </c>
    </row>
    <row r="317" spans="1:12" x14ac:dyDescent="0.3">
      <c r="A317" s="2">
        <v>44080</v>
      </c>
      <c r="B317" s="1">
        <v>0.65416666666666667</v>
      </c>
      <c r="C317" t="s">
        <v>345</v>
      </c>
      <c r="D317" t="s">
        <v>1262</v>
      </c>
      <c r="E317" t="s">
        <v>10</v>
      </c>
      <c r="F317" t="s">
        <v>945</v>
      </c>
      <c r="G317" s="3">
        <f>INDEX([1]Ürün_Fiyatları!$A$1:$B$16,MATCH(SiparişlerTablosu[[#This Row],[Ürün]],[1]Ürün_Fiyatları!$B$1:$B$16,0),1)</f>
        <v>8740</v>
      </c>
      <c r="H317">
        <v>5</v>
      </c>
      <c r="I317" t="s">
        <v>944</v>
      </c>
      <c r="J317" s="3">
        <f>SiparişlerTablosu[[#This Row],[Birim Fiyat]]*SiparişlerTablosu[[#This Row],[Adet]]</f>
        <v>43700</v>
      </c>
      <c r="K317" t="s">
        <v>1859</v>
      </c>
      <c r="L317" t="str">
        <f>IF(SiparişlerTablosu[[#This Row],[Toplam Tutar]]&gt;20000,"Preminum",IF(SiparişlerTablosu[[#This Row],[Toplam Tutar]]&gt;10000,"Gold","Silver"))</f>
        <v>Preminum</v>
      </c>
    </row>
    <row r="318" spans="1:12" x14ac:dyDescent="0.3">
      <c r="A318" s="2">
        <v>43873</v>
      </c>
      <c r="B318" s="1">
        <v>0.6958333333333333</v>
      </c>
      <c r="C318" t="s">
        <v>346</v>
      </c>
      <c r="D318" t="s">
        <v>1263</v>
      </c>
      <c r="E318" t="s">
        <v>27</v>
      </c>
      <c r="F318" t="s">
        <v>945</v>
      </c>
      <c r="G318" s="3">
        <f>INDEX([1]Ürün_Fiyatları!$A$1:$B$16,MATCH(SiparişlerTablosu[[#This Row],[Ürün]],[1]Ürün_Fiyatları!$B$1:$B$16,0),1)</f>
        <v>8740</v>
      </c>
      <c r="H318">
        <v>6</v>
      </c>
      <c r="I318" t="s">
        <v>12</v>
      </c>
      <c r="J318" s="3">
        <f>SiparişlerTablosu[[#This Row],[Birim Fiyat]]*SiparişlerTablosu[[#This Row],[Adet]]</f>
        <v>52440</v>
      </c>
      <c r="K318" t="s">
        <v>1859</v>
      </c>
      <c r="L318" t="str">
        <f>IF(SiparişlerTablosu[[#This Row],[Toplam Tutar]]&gt;20000,"Preminum",IF(SiparişlerTablosu[[#This Row],[Toplam Tutar]]&gt;10000,"Gold","Silver"))</f>
        <v>Preminum</v>
      </c>
    </row>
    <row r="319" spans="1:12" x14ac:dyDescent="0.3">
      <c r="A319" s="2">
        <v>44082</v>
      </c>
      <c r="B319" s="1">
        <v>0.83958333333333335</v>
      </c>
      <c r="C319" t="s">
        <v>347</v>
      </c>
      <c r="D319" t="s">
        <v>1264</v>
      </c>
      <c r="E319" t="s">
        <v>943</v>
      </c>
      <c r="F319" t="s">
        <v>7</v>
      </c>
      <c r="G319" s="3">
        <f>INDEX([1]Ürün_Fiyatları!$A$1:$B$16,MATCH(SiparişlerTablosu[[#This Row],[Ürün]],[1]Ürün_Fiyatları!$B$1:$B$16,0),1)</f>
        <v>620</v>
      </c>
      <c r="H319">
        <v>5</v>
      </c>
      <c r="I319" t="s">
        <v>8</v>
      </c>
      <c r="J319" s="3">
        <f>SiparişlerTablosu[[#This Row],[Birim Fiyat]]*SiparişlerTablosu[[#This Row],[Adet]]</f>
        <v>3100</v>
      </c>
      <c r="K319" t="s">
        <v>1859</v>
      </c>
      <c r="L319" t="str">
        <f>IF(SiparişlerTablosu[[#This Row],[Toplam Tutar]]&gt;20000,"Preminum",IF(SiparişlerTablosu[[#This Row],[Toplam Tutar]]&gt;10000,"Gold","Silver"))</f>
        <v>Silver</v>
      </c>
    </row>
    <row r="320" spans="1:12" x14ac:dyDescent="0.3">
      <c r="A320" s="2">
        <v>43984</v>
      </c>
      <c r="B320" s="1">
        <v>0.39930555555555558</v>
      </c>
      <c r="C320" t="s">
        <v>348</v>
      </c>
      <c r="D320" t="s">
        <v>1265</v>
      </c>
      <c r="E320" t="s">
        <v>34</v>
      </c>
      <c r="F320" t="s">
        <v>35</v>
      </c>
      <c r="G320" s="3">
        <f>INDEX([1]Ürün_Fiyatları!$A$1:$B$16,MATCH(SiparişlerTablosu[[#This Row],[Ürün]],[1]Ürün_Fiyatları!$B$1:$B$16,0),1)</f>
        <v>1240</v>
      </c>
      <c r="H320">
        <v>7</v>
      </c>
      <c r="I320" t="s">
        <v>944</v>
      </c>
      <c r="J320" s="3">
        <f>SiparişlerTablosu[[#This Row],[Birim Fiyat]]*SiparişlerTablosu[[#This Row],[Adet]]</f>
        <v>8680</v>
      </c>
      <c r="K320" t="s">
        <v>1859</v>
      </c>
      <c r="L320" t="str">
        <f>IF(SiparişlerTablosu[[#This Row],[Toplam Tutar]]&gt;20000,"Preminum",IF(SiparişlerTablosu[[#This Row],[Toplam Tutar]]&gt;10000,"Gold","Silver"))</f>
        <v>Silver</v>
      </c>
    </row>
    <row r="321" spans="1:12" x14ac:dyDescent="0.3">
      <c r="A321" s="2">
        <v>44038</v>
      </c>
      <c r="B321" s="1">
        <v>0.83888888888888891</v>
      </c>
      <c r="C321" t="s">
        <v>349</v>
      </c>
      <c r="D321" t="s">
        <v>1266</v>
      </c>
      <c r="E321" t="s">
        <v>19</v>
      </c>
      <c r="F321" t="s">
        <v>945</v>
      </c>
      <c r="G321" s="3">
        <f>INDEX([1]Ürün_Fiyatları!$A$1:$B$16,MATCH(SiparişlerTablosu[[#This Row],[Ürün]],[1]Ürün_Fiyatları!$B$1:$B$16,0),1)</f>
        <v>8740</v>
      </c>
      <c r="H321">
        <v>3</v>
      </c>
      <c r="I321" t="s">
        <v>12</v>
      </c>
      <c r="J321" s="3">
        <f>SiparişlerTablosu[[#This Row],[Birim Fiyat]]*SiparişlerTablosu[[#This Row],[Adet]]</f>
        <v>26220</v>
      </c>
      <c r="K321" t="s">
        <v>1857</v>
      </c>
      <c r="L321" t="str">
        <f>IF(SiparişlerTablosu[[#This Row],[Toplam Tutar]]&gt;20000,"Preminum",IF(SiparişlerTablosu[[#This Row],[Toplam Tutar]]&gt;10000,"Gold","Silver"))</f>
        <v>Preminum</v>
      </c>
    </row>
    <row r="322" spans="1:12" x14ac:dyDescent="0.3">
      <c r="A322" s="2">
        <v>43976</v>
      </c>
      <c r="B322" s="1">
        <v>0.87708333333333333</v>
      </c>
      <c r="C322" t="s">
        <v>350</v>
      </c>
      <c r="D322" t="s">
        <v>1267</v>
      </c>
      <c r="E322" t="s">
        <v>27</v>
      </c>
      <c r="F322" t="s">
        <v>7</v>
      </c>
      <c r="G322" s="3">
        <f>INDEX([1]Ürün_Fiyatları!$A$1:$B$16,MATCH(SiparişlerTablosu[[#This Row],[Ürün]],[1]Ürün_Fiyatları!$B$1:$B$16,0),1)</f>
        <v>620</v>
      </c>
      <c r="H322">
        <v>5</v>
      </c>
      <c r="I322" t="s">
        <v>944</v>
      </c>
      <c r="J322" s="3">
        <f>SiparişlerTablosu[[#This Row],[Birim Fiyat]]*SiparişlerTablosu[[#This Row],[Adet]]</f>
        <v>3100</v>
      </c>
      <c r="K322" t="s">
        <v>1859</v>
      </c>
      <c r="L322" t="str">
        <f>IF(SiparişlerTablosu[[#This Row],[Toplam Tutar]]&gt;20000,"Preminum",IF(SiparişlerTablosu[[#This Row],[Toplam Tutar]]&gt;10000,"Gold","Silver"))</f>
        <v>Silver</v>
      </c>
    </row>
    <row r="323" spans="1:12" x14ac:dyDescent="0.3">
      <c r="A323" s="2">
        <v>43941</v>
      </c>
      <c r="B323" s="1">
        <v>0.64166666666666672</v>
      </c>
      <c r="C323" t="s">
        <v>351</v>
      </c>
      <c r="D323" t="s">
        <v>1268</v>
      </c>
      <c r="E323" t="s">
        <v>27</v>
      </c>
      <c r="F323" t="s">
        <v>17</v>
      </c>
      <c r="G323" s="3">
        <f>INDEX([1]Ürün_Fiyatları!$A$1:$B$16,MATCH(SiparişlerTablosu[[#This Row],[Ürün]],[1]Ürün_Fiyatları!$B$1:$B$16,0),1)</f>
        <v>645</v>
      </c>
      <c r="H323">
        <v>5</v>
      </c>
      <c r="I323" t="s">
        <v>12</v>
      </c>
      <c r="J323" s="3">
        <f>SiparişlerTablosu[[#This Row],[Birim Fiyat]]*SiparişlerTablosu[[#This Row],[Adet]]</f>
        <v>3225</v>
      </c>
      <c r="K323" t="s">
        <v>1859</v>
      </c>
      <c r="L323" t="str">
        <f>IF(SiparişlerTablosu[[#This Row],[Toplam Tutar]]&gt;20000,"Preminum",IF(SiparişlerTablosu[[#This Row],[Toplam Tutar]]&gt;10000,"Gold","Silver"))</f>
        <v>Silver</v>
      </c>
    </row>
    <row r="324" spans="1:12" x14ac:dyDescent="0.3">
      <c r="A324" s="2">
        <v>44058</v>
      </c>
      <c r="B324" s="1">
        <v>0.82222222222222219</v>
      </c>
      <c r="C324" t="s">
        <v>352</v>
      </c>
      <c r="D324" t="s">
        <v>1269</v>
      </c>
      <c r="E324" t="s">
        <v>943</v>
      </c>
      <c r="F324" t="s">
        <v>11</v>
      </c>
      <c r="G324" s="3">
        <f>INDEX([1]Ürün_Fiyatları!$A$1:$B$16,MATCH(SiparişlerTablosu[[#This Row],[Ürün]],[1]Ürün_Fiyatları!$B$1:$B$16,0),1)</f>
        <v>2400</v>
      </c>
      <c r="H324">
        <v>5</v>
      </c>
      <c r="I324" t="s">
        <v>8</v>
      </c>
      <c r="J324" s="3">
        <f>SiparişlerTablosu[[#This Row],[Birim Fiyat]]*SiparişlerTablosu[[#This Row],[Adet]]</f>
        <v>12000</v>
      </c>
      <c r="K324" t="s">
        <v>1859</v>
      </c>
      <c r="L324" t="str">
        <f>IF(SiparişlerTablosu[[#This Row],[Toplam Tutar]]&gt;20000,"Preminum",IF(SiparişlerTablosu[[#This Row],[Toplam Tutar]]&gt;10000,"Gold","Silver"))</f>
        <v>Gold</v>
      </c>
    </row>
    <row r="325" spans="1:12" x14ac:dyDescent="0.3">
      <c r="A325" s="2">
        <v>44159</v>
      </c>
      <c r="B325" s="1">
        <v>0.92986111111111114</v>
      </c>
      <c r="C325" t="s">
        <v>353</v>
      </c>
      <c r="D325" t="s">
        <v>1270</v>
      </c>
      <c r="E325" t="s">
        <v>40</v>
      </c>
      <c r="F325" t="s">
        <v>46</v>
      </c>
      <c r="G325" s="3">
        <f>INDEX([1]Ürün_Fiyatları!$A$1:$B$16,MATCH(SiparişlerTablosu[[#This Row],[Ürün]],[1]Ürün_Fiyatları!$B$1:$B$16,0),1)</f>
        <v>3650</v>
      </c>
      <c r="H325">
        <v>5</v>
      </c>
      <c r="I325" t="s">
        <v>944</v>
      </c>
      <c r="J325" s="3">
        <f>SiparişlerTablosu[[#This Row],[Birim Fiyat]]*SiparişlerTablosu[[#This Row],[Adet]]</f>
        <v>18250</v>
      </c>
      <c r="K325" t="s">
        <v>1858</v>
      </c>
      <c r="L325" t="str">
        <f>IF(SiparişlerTablosu[[#This Row],[Toplam Tutar]]&gt;20000,"Preminum",IF(SiparişlerTablosu[[#This Row],[Toplam Tutar]]&gt;10000,"Gold","Silver"))</f>
        <v>Gold</v>
      </c>
    </row>
    <row r="326" spans="1:12" x14ac:dyDescent="0.3">
      <c r="A326" s="2">
        <v>44009</v>
      </c>
      <c r="B326" s="1">
        <v>0.34236111111111112</v>
      </c>
      <c r="C326" t="s">
        <v>354</v>
      </c>
      <c r="D326" t="s">
        <v>1271</v>
      </c>
      <c r="E326" t="s">
        <v>27</v>
      </c>
      <c r="F326" t="s">
        <v>52</v>
      </c>
      <c r="G326" s="3">
        <f>INDEX([1]Ürün_Fiyatları!$A$1:$B$16,MATCH(SiparişlerTablosu[[#This Row],[Ürün]],[1]Ürün_Fiyatları!$B$1:$B$16,0),1)</f>
        <v>25</v>
      </c>
      <c r="H326">
        <v>10</v>
      </c>
      <c r="I326" t="s">
        <v>12</v>
      </c>
      <c r="J326" s="3">
        <f>SiparişlerTablosu[[#This Row],[Birim Fiyat]]*SiparişlerTablosu[[#This Row],[Adet]]</f>
        <v>250</v>
      </c>
      <c r="K326" t="s">
        <v>1858</v>
      </c>
      <c r="L326" t="str">
        <f>IF(SiparişlerTablosu[[#This Row],[Toplam Tutar]]&gt;20000,"Preminum",IF(SiparişlerTablosu[[#This Row],[Toplam Tutar]]&gt;10000,"Gold","Silver"))</f>
        <v>Silver</v>
      </c>
    </row>
    <row r="327" spans="1:12" x14ac:dyDescent="0.3">
      <c r="A327" s="2">
        <v>43903</v>
      </c>
      <c r="B327" s="1">
        <v>0.81111111111111112</v>
      </c>
      <c r="C327" t="s">
        <v>355</v>
      </c>
      <c r="D327" t="s">
        <v>1169</v>
      </c>
      <c r="E327" t="s">
        <v>27</v>
      </c>
      <c r="F327" t="s">
        <v>15</v>
      </c>
      <c r="G327" s="3">
        <f>INDEX([1]Ürün_Fiyatları!$A$1:$B$16,MATCH(SiparişlerTablosu[[#This Row],[Ürün]],[1]Ürün_Fiyatları!$B$1:$B$16,0),1)</f>
        <v>250</v>
      </c>
      <c r="H327">
        <v>7</v>
      </c>
      <c r="I327" t="s">
        <v>12</v>
      </c>
      <c r="J327" s="3">
        <f>SiparişlerTablosu[[#This Row],[Birim Fiyat]]*SiparişlerTablosu[[#This Row],[Adet]]</f>
        <v>1750</v>
      </c>
      <c r="K327" t="s">
        <v>1859</v>
      </c>
      <c r="L327" t="str">
        <f>IF(SiparişlerTablosu[[#This Row],[Toplam Tutar]]&gt;20000,"Preminum",IF(SiparişlerTablosu[[#This Row],[Toplam Tutar]]&gt;10000,"Gold","Silver"))</f>
        <v>Silver</v>
      </c>
    </row>
    <row r="328" spans="1:12" x14ac:dyDescent="0.3">
      <c r="A328" s="2">
        <v>44175</v>
      </c>
      <c r="B328" s="1">
        <v>0.61875000000000002</v>
      </c>
      <c r="C328" t="s">
        <v>356</v>
      </c>
      <c r="D328" t="s">
        <v>1272</v>
      </c>
      <c r="E328" t="s">
        <v>38</v>
      </c>
      <c r="F328" t="s">
        <v>15</v>
      </c>
      <c r="G328" s="3">
        <f>INDEX([1]Ürün_Fiyatları!$A$1:$B$16,MATCH(SiparişlerTablosu[[#This Row],[Ürün]],[1]Ürün_Fiyatları!$B$1:$B$16,0),1)</f>
        <v>250</v>
      </c>
      <c r="H328">
        <v>4</v>
      </c>
      <c r="I328" t="s">
        <v>12</v>
      </c>
      <c r="J328" s="3">
        <f>SiparişlerTablosu[[#This Row],[Birim Fiyat]]*SiparişlerTablosu[[#This Row],[Adet]]</f>
        <v>1000</v>
      </c>
      <c r="K328" t="s">
        <v>1857</v>
      </c>
      <c r="L328" t="str">
        <f>IF(SiparişlerTablosu[[#This Row],[Toplam Tutar]]&gt;20000,"Preminum",IF(SiparişlerTablosu[[#This Row],[Toplam Tutar]]&gt;10000,"Gold","Silver"))</f>
        <v>Silver</v>
      </c>
    </row>
    <row r="329" spans="1:12" x14ac:dyDescent="0.3">
      <c r="A329" s="2">
        <v>44000</v>
      </c>
      <c r="B329" s="1">
        <v>0.9375</v>
      </c>
      <c r="C329" t="s">
        <v>357</v>
      </c>
      <c r="D329" t="s">
        <v>1273</v>
      </c>
      <c r="E329" t="s">
        <v>6</v>
      </c>
      <c r="F329" t="s">
        <v>23</v>
      </c>
      <c r="G329" s="3">
        <f>INDEX([1]Ürün_Fiyatları!$A$1:$B$16,MATCH(SiparişlerTablosu[[#This Row],[Ürün]],[1]Ürün_Fiyatları!$B$1:$B$16,0),1)</f>
        <v>5600</v>
      </c>
      <c r="H329">
        <v>3</v>
      </c>
      <c r="I329" t="s">
        <v>12</v>
      </c>
      <c r="J329" s="3">
        <f>SiparişlerTablosu[[#This Row],[Birim Fiyat]]*SiparişlerTablosu[[#This Row],[Adet]]</f>
        <v>16800</v>
      </c>
      <c r="K329" t="s">
        <v>1859</v>
      </c>
      <c r="L329" t="str">
        <f>IF(SiparişlerTablosu[[#This Row],[Toplam Tutar]]&gt;20000,"Preminum",IF(SiparişlerTablosu[[#This Row],[Toplam Tutar]]&gt;10000,"Gold","Silver"))</f>
        <v>Gold</v>
      </c>
    </row>
    <row r="330" spans="1:12" x14ac:dyDescent="0.3">
      <c r="A330" s="2">
        <v>44192</v>
      </c>
      <c r="B330" s="1">
        <v>0.50486111111111109</v>
      </c>
      <c r="C330" t="s">
        <v>358</v>
      </c>
      <c r="D330" t="s">
        <v>1274</v>
      </c>
      <c r="E330" t="s">
        <v>6</v>
      </c>
      <c r="F330" t="s">
        <v>35</v>
      </c>
      <c r="G330" s="3">
        <f>INDEX([1]Ürün_Fiyatları!$A$1:$B$16,MATCH(SiparişlerTablosu[[#This Row],[Ürün]],[1]Ürün_Fiyatları!$B$1:$B$16,0),1)</f>
        <v>1240</v>
      </c>
      <c r="H330">
        <v>5</v>
      </c>
      <c r="I330" t="s">
        <v>944</v>
      </c>
      <c r="J330" s="3">
        <f>SiparişlerTablosu[[#This Row],[Birim Fiyat]]*SiparişlerTablosu[[#This Row],[Adet]]</f>
        <v>6200</v>
      </c>
      <c r="K330" t="s">
        <v>1857</v>
      </c>
      <c r="L330" t="str">
        <f>IF(SiparişlerTablosu[[#This Row],[Toplam Tutar]]&gt;20000,"Preminum",IF(SiparişlerTablosu[[#This Row],[Toplam Tutar]]&gt;10000,"Gold","Silver"))</f>
        <v>Silver</v>
      </c>
    </row>
    <row r="331" spans="1:12" x14ac:dyDescent="0.3">
      <c r="A331" s="2">
        <v>44186</v>
      </c>
      <c r="B331" s="1">
        <v>0.61527777777777781</v>
      </c>
      <c r="C331" t="s">
        <v>359</v>
      </c>
      <c r="D331" t="s">
        <v>1275</v>
      </c>
      <c r="E331" t="s">
        <v>27</v>
      </c>
      <c r="F331" t="s">
        <v>945</v>
      </c>
      <c r="G331" s="3">
        <f>INDEX([1]Ürün_Fiyatları!$A$1:$B$16,MATCH(SiparişlerTablosu[[#This Row],[Ürün]],[1]Ürün_Fiyatları!$B$1:$B$16,0),1)</f>
        <v>8740</v>
      </c>
      <c r="H331">
        <v>10</v>
      </c>
      <c r="I331" t="s">
        <v>944</v>
      </c>
      <c r="J331" s="3">
        <f>SiparişlerTablosu[[#This Row],[Birim Fiyat]]*SiparişlerTablosu[[#This Row],[Adet]]</f>
        <v>87400</v>
      </c>
      <c r="K331" t="s">
        <v>1859</v>
      </c>
      <c r="L331" t="str">
        <f>IF(SiparişlerTablosu[[#This Row],[Toplam Tutar]]&gt;20000,"Preminum",IF(SiparişlerTablosu[[#This Row],[Toplam Tutar]]&gt;10000,"Gold","Silver"))</f>
        <v>Preminum</v>
      </c>
    </row>
    <row r="332" spans="1:12" x14ac:dyDescent="0.3">
      <c r="A332" s="2">
        <v>44120</v>
      </c>
      <c r="B332" s="1">
        <v>0.70138888888888884</v>
      </c>
      <c r="C332" t="s">
        <v>360</v>
      </c>
      <c r="D332" t="s">
        <v>1276</v>
      </c>
      <c r="E332" t="s">
        <v>34</v>
      </c>
      <c r="F332" t="s">
        <v>15</v>
      </c>
      <c r="G332" s="3">
        <f>INDEX([1]Ürün_Fiyatları!$A$1:$B$16,MATCH(SiparişlerTablosu[[#This Row],[Ürün]],[1]Ürün_Fiyatları!$B$1:$B$16,0),1)</f>
        <v>250</v>
      </c>
      <c r="H332">
        <v>3</v>
      </c>
      <c r="I332" t="s">
        <v>12</v>
      </c>
      <c r="J332" s="3">
        <f>SiparişlerTablosu[[#This Row],[Birim Fiyat]]*SiparişlerTablosu[[#This Row],[Adet]]</f>
        <v>750</v>
      </c>
      <c r="K332" t="s">
        <v>1859</v>
      </c>
      <c r="L332" t="str">
        <f>IF(SiparişlerTablosu[[#This Row],[Toplam Tutar]]&gt;20000,"Preminum",IF(SiparişlerTablosu[[#This Row],[Toplam Tutar]]&gt;10000,"Gold","Silver"))</f>
        <v>Silver</v>
      </c>
    </row>
    <row r="333" spans="1:12" x14ac:dyDescent="0.3">
      <c r="A333" s="2">
        <v>43924</v>
      </c>
      <c r="B333" s="1">
        <v>0.65902777777777777</v>
      </c>
      <c r="C333" t="s">
        <v>361</v>
      </c>
      <c r="D333" t="s">
        <v>1277</v>
      </c>
      <c r="E333" t="s">
        <v>6</v>
      </c>
      <c r="F333" t="s">
        <v>32</v>
      </c>
      <c r="G333" s="3">
        <f>INDEX([1]Ürün_Fiyatları!$A$1:$B$16,MATCH(SiparişlerTablosu[[#This Row],[Ürün]],[1]Ürün_Fiyatları!$B$1:$B$16,0),1)</f>
        <v>230</v>
      </c>
      <c r="H333">
        <v>5</v>
      </c>
      <c r="I333" t="s">
        <v>944</v>
      </c>
      <c r="J333" s="3">
        <f>SiparişlerTablosu[[#This Row],[Birim Fiyat]]*SiparişlerTablosu[[#This Row],[Adet]]</f>
        <v>1150</v>
      </c>
      <c r="K333" t="s">
        <v>1859</v>
      </c>
      <c r="L333" t="str">
        <f>IF(SiparişlerTablosu[[#This Row],[Toplam Tutar]]&gt;20000,"Preminum",IF(SiparişlerTablosu[[#This Row],[Toplam Tutar]]&gt;10000,"Gold","Silver"))</f>
        <v>Silver</v>
      </c>
    </row>
    <row r="334" spans="1:12" x14ac:dyDescent="0.3">
      <c r="A334" s="2">
        <v>44079</v>
      </c>
      <c r="B334" s="1">
        <v>0.81944444444444442</v>
      </c>
      <c r="C334" t="s">
        <v>362</v>
      </c>
      <c r="D334" t="s">
        <v>1278</v>
      </c>
      <c r="E334" t="s">
        <v>34</v>
      </c>
      <c r="F334" t="s">
        <v>41</v>
      </c>
      <c r="G334" s="3">
        <f>INDEX([1]Ürün_Fiyatları!$A$1:$B$16,MATCH(SiparişlerTablosu[[#This Row],[Ürün]],[1]Ürün_Fiyatları!$B$1:$B$16,0),1)</f>
        <v>75</v>
      </c>
      <c r="H334">
        <v>7</v>
      </c>
      <c r="I334" t="s">
        <v>12</v>
      </c>
      <c r="J334" s="3">
        <f>SiparişlerTablosu[[#This Row],[Birim Fiyat]]*SiparişlerTablosu[[#This Row],[Adet]]</f>
        <v>525</v>
      </c>
      <c r="K334" t="s">
        <v>1857</v>
      </c>
      <c r="L334" t="str">
        <f>IF(SiparişlerTablosu[[#This Row],[Toplam Tutar]]&gt;20000,"Preminum",IF(SiparişlerTablosu[[#This Row],[Toplam Tutar]]&gt;10000,"Gold","Silver"))</f>
        <v>Silver</v>
      </c>
    </row>
    <row r="335" spans="1:12" x14ac:dyDescent="0.3">
      <c r="A335" s="2">
        <v>44033</v>
      </c>
      <c r="B335" s="1">
        <v>0.36527777777777776</v>
      </c>
      <c r="C335" t="s">
        <v>363</v>
      </c>
      <c r="D335" t="s">
        <v>1279</v>
      </c>
      <c r="E335" t="s">
        <v>14</v>
      </c>
      <c r="F335" t="s">
        <v>41</v>
      </c>
      <c r="G335" s="3">
        <f>INDEX([1]Ürün_Fiyatları!$A$1:$B$16,MATCH(SiparişlerTablosu[[#This Row],[Ürün]],[1]Ürün_Fiyatları!$B$1:$B$16,0),1)</f>
        <v>75</v>
      </c>
      <c r="H335">
        <v>6</v>
      </c>
      <c r="I335" t="s">
        <v>141</v>
      </c>
      <c r="J335" s="3">
        <f>SiparişlerTablosu[[#This Row],[Birim Fiyat]]*SiparişlerTablosu[[#This Row],[Adet]]</f>
        <v>450</v>
      </c>
      <c r="K335" t="s">
        <v>1858</v>
      </c>
      <c r="L335" t="str">
        <f>IF(SiparişlerTablosu[[#This Row],[Toplam Tutar]]&gt;20000,"Preminum",IF(SiparişlerTablosu[[#This Row],[Toplam Tutar]]&gt;10000,"Gold","Silver"))</f>
        <v>Silver</v>
      </c>
    </row>
    <row r="336" spans="1:12" x14ac:dyDescent="0.3">
      <c r="A336" s="2">
        <v>44119</v>
      </c>
      <c r="B336" s="1">
        <v>0.65625</v>
      </c>
      <c r="C336" t="s">
        <v>364</v>
      </c>
      <c r="D336" t="s">
        <v>1280</v>
      </c>
      <c r="E336" t="s">
        <v>19</v>
      </c>
      <c r="F336" t="s">
        <v>7</v>
      </c>
      <c r="G336" s="3">
        <f>INDEX([1]Ürün_Fiyatları!$A$1:$B$16,MATCH(SiparişlerTablosu[[#This Row],[Ürün]],[1]Ürün_Fiyatları!$B$1:$B$16,0),1)</f>
        <v>620</v>
      </c>
      <c r="H336">
        <v>8</v>
      </c>
      <c r="I336" t="s">
        <v>944</v>
      </c>
      <c r="J336" s="3">
        <f>SiparişlerTablosu[[#This Row],[Birim Fiyat]]*SiparişlerTablosu[[#This Row],[Adet]]</f>
        <v>4960</v>
      </c>
      <c r="K336" t="s">
        <v>1857</v>
      </c>
      <c r="L336" t="str">
        <f>IF(SiparişlerTablosu[[#This Row],[Toplam Tutar]]&gt;20000,"Preminum",IF(SiparişlerTablosu[[#This Row],[Toplam Tutar]]&gt;10000,"Gold","Silver"))</f>
        <v>Silver</v>
      </c>
    </row>
    <row r="337" spans="1:12" x14ac:dyDescent="0.3">
      <c r="A337" s="2">
        <v>44129</v>
      </c>
      <c r="B337" s="1">
        <v>0.90902777777777777</v>
      </c>
      <c r="C337" t="s">
        <v>365</v>
      </c>
      <c r="D337" t="s">
        <v>1281</v>
      </c>
      <c r="E337" t="s">
        <v>38</v>
      </c>
      <c r="F337" t="s">
        <v>35</v>
      </c>
      <c r="G337" s="3">
        <f>INDEX([1]Ürün_Fiyatları!$A$1:$B$16,MATCH(SiparişlerTablosu[[#This Row],[Ürün]],[1]Ürün_Fiyatları!$B$1:$B$16,0),1)</f>
        <v>1240</v>
      </c>
      <c r="H337">
        <v>10</v>
      </c>
      <c r="I337" t="s">
        <v>8</v>
      </c>
      <c r="J337" s="3">
        <f>SiparişlerTablosu[[#This Row],[Birim Fiyat]]*SiparişlerTablosu[[#This Row],[Adet]]</f>
        <v>12400</v>
      </c>
      <c r="K337" t="s">
        <v>1857</v>
      </c>
      <c r="L337" t="str">
        <f>IF(SiparişlerTablosu[[#This Row],[Toplam Tutar]]&gt;20000,"Preminum",IF(SiparişlerTablosu[[#This Row],[Toplam Tutar]]&gt;10000,"Gold","Silver"))</f>
        <v>Gold</v>
      </c>
    </row>
    <row r="338" spans="1:12" x14ac:dyDescent="0.3">
      <c r="A338" s="2">
        <v>44153</v>
      </c>
      <c r="B338" s="1">
        <v>0.57291666666666663</v>
      </c>
      <c r="C338" t="s">
        <v>366</v>
      </c>
      <c r="D338" t="s">
        <v>1282</v>
      </c>
      <c r="E338" t="s">
        <v>14</v>
      </c>
      <c r="F338" t="s">
        <v>11</v>
      </c>
      <c r="G338" s="3">
        <f>INDEX([1]Ürün_Fiyatları!$A$1:$B$16,MATCH(SiparişlerTablosu[[#This Row],[Ürün]],[1]Ürün_Fiyatları!$B$1:$B$16,0),1)</f>
        <v>2400</v>
      </c>
      <c r="H338">
        <v>4</v>
      </c>
      <c r="I338" t="s">
        <v>944</v>
      </c>
      <c r="J338" s="3">
        <f>SiparişlerTablosu[[#This Row],[Birim Fiyat]]*SiparişlerTablosu[[#This Row],[Adet]]</f>
        <v>9600</v>
      </c>
      <c r="K338" t="s">
        <v>1858</v>
      </c>
      <c r="L338" t="str">
        <f>IF(SiparişlerTablosu[[#This Row],[Toplam Tutar]]&gt;20000,"Preminum",IF(SiparişlerTablosu[[#This Row],[Toplam Tutar]]&gt;10000,"Gold","Silver"))</f>
        <v>Silver</v>
      </c>
    </row>
    <row r="339" spans="1:12" x14ac:dyDescent="0.3">
      <c r="A339" s="2">
        <v>44076</v>
      </c>
      <c r="B339" s="1">
        <v>0.53680555555555554</v>
      </c>
      <c r="C339" t="s">
        <v>367</v>
      </c>
      <c r="D339" t="s">
        <v>1283</v>
      </c>
      <c r="E339" t="s">
        <v>27</v>
      </c>
      <c r="F339" t="s">
        <v>46</v>
      </c>
      <c r="G339" s="3">
        <f>INDEX([1]Ürün_Fiyatları!$A$1:$B$16,MATCH(SiparişlerTablosu[[#This Row],[Ürün]],[1]Ürün_Fiyatları!$B$1:$B$16,0),1)</f>
        <v>3650</v>
      </c>
      <c r="H339">
        <v>3</v>
      </c>
      <c r="I339" t="s">
        <v>944</v>
      </c>
      <c r="J339" s="3">
        <f>SiparişlerTablosu[[#This Row],[Birim Fiyat]]*SiparişlerTablosu[[#This Row],[Adet]]</f>
        <v>10950</v>
      </c>
      <c r="K339" t="s">
        <v>1858</v>
      </c>
      <c r="L339" t="str">
        <f>IF(SiparişlerTablosu[[#This Row],[Toplam Tutar]]&gt;20000,"Preminum",IF(SiparişlerTablosu[[#This Row],[Toplam Tutar]]&gt;10000,"Gold","Silver"))</f>
        <v>Gold</v>
      </c>
    </row>
    <row r="340" spans="1:12" x14ac:dyDescent="0.3">
      <c r="A340" s="2">
        <v>43852</v>
      </c>
      <c r="B340" s="1">
        <v>0.39305555555555555</v>
      </c>
      <c r="C340" t="s">
        <v>368</v>
      </c>
      <c r="D340" t="s">
        <v>1284</v>
      </c>
      <c r="E340" t="s">
        <v>34</v>
      </c>
      <c r="F340" t="s">
        <v>21</v>
      </c>
      <c r="G340" s="3">
        <f>INDEX([1]Ürün_Fiyatları!$A$1:$B$16,MATCH(SiparişlerTablosu[[#This Row],[Ürün]],[1]Ürün_Fiyatları!$B$1:$B$16,0),1)</f>
        <v>850</v>
      </c>
      <c r="H340">
        <v>8</v>
      </c>
      <c r="I340" t="s">
        <v>944</v>
      </c>
      <c r="J340" s="3">
        <f>SiparişlerTablosu[[#This Row],[Birim Fiyat]]*SiparişlerTablosu[[#This Row],[Adet]]</f>
        <v>6800</v>
      </c>
      <c r="K340" t="s">
        <v>1859</v>
      </c>
      <c r="L340" t="str">
        <f>IF(SiparişlerTablosu[[#This Row],[Toplam Tutar]]&gt;20000,"Preminum",IF(SiparişlerTablosu[[#This Row],[Toplam Tutar]]&gt;10000,"Gold","Silver"))</f>
        <v>Silver</v>
      </c>
    </row>
    <row r="341" spans="1:12" x14ac:dyDescent="0.3">
      <c r="A341" s="2">
        <v>44096</v>
      </c>
      <c r="B341" s="1">
        <v>0.37291666666666667</v>
      </c>
      <c r="C341" t="s">
        <v>369</v>
      </c>
      <c r="D341" t="s">
        <v>1285</v>
      </c>
      <c r="E341" t="s">
        <v>10</v>
      </c>
      <c r="F341" t="s">
        <v>23</v>
      </c>
      <c r="G341" s="3">
        <f>INDEX([1]Ürün_Fiyatları!$A$1:$B$16,MATCH(SiparişlerTablosu[[#This Row],[Ürün]],[1]Ürün_Fiyatları!$B$1:$B$16,0),1)</f>
        <v>5600</v>
      </c>
      <c r="H341">
        <v>6</v>
      </c>
      <c r="I341" t="s">
        <v>8</v>
      </c>
      <c r="J341" s="3">
        <f>SiparişlerTablosu[[#This Row],[Birim Fiyat]]*SiparişlerTablosu[[#This Row],[Adet]]</f>
        <v>33600</v>
      </c>
      <c r="K341" t="s">
        <v>1858</v>
      </c>
      <c r="L341" t="str">
        <f>IF(SiparişlerTablosu[[#This Row],[Toplam Tutar]]&gt;20000,"Preminum",IF(SiparişlerTablosu[[#This Row],[Toplam Tutar]]&gt;10000,"Gold","Silver"))</f>
        <v>Preminum</v>
      </c>
    </row>
    <row r="342" spans="1:12" x14ac:dyDescent="0.3">
      <c r="A342" s="2">
        <v>44118</v>
      </c>
      <c r="B342" s="1">
        <v>0.66388888888888886</v>
      </c>
      <c r="C342" t="s">
        <v>370</v>
      </c>
      <c r="D342" t="s">
        <v>1286</v>
      </c>
      <c r="E342" t="s">
        <v>6</v>
      </c>
      <c r="F342" t="s">
        <v>52</v>
      </c>
      <c r="G342" s="3">
        <f>INDEX([1]Ürün_Fiyatları!$A$1:$B$16,MATCH(SiparişlerTablosu[[#This Row],[Ürün]],[1]Ürün_Fiyatları!$B$1:$B$16,0),1)</f>
        <v>25</v>
      </c>
      <c r="H342">
        <v>9</v>
      </c>
      <c r="I342" t="s">
        <v>944</v>
      </c>
      <c r="J342" s="3">
        <f>SiparişlerTablosu[[#This Row],[Birim Fiyat]]*SiparişlerTablosu[[#This Row],[Adet]]</f>
        <v>225</v>
      </c>
      <c r="K342" t="s">
        <v>1858</v>
      </c>
      <c r="L342" t="str">
        <f>IF(SiparişlerTablosu[[#This Row],[Toplam Tutar]]&gt;20000,"Preminum",IF(SiparişlerTablosu[[#This Row],[Toplam Tutar]]&gt;10000,"Gold","Silver"))</f>
        <v>Silver</v>
      </c>
    </row>
    <row r="343" spans="1:12" x14ac:dyDescent="0.3">
      <c r="A343" s="2">
        <v>43849</v>
      </c>
      <c r="B343" s="1">
        <v>0.34305555555555556</v>
      </c>
      <c r="C343" t="s">
        <v>371</v>
      </c>
      <c r="D343" t="s">
        <v>1287</v>
      </c>
      <c r="E343" t="s">
        <v>10</v>
      </c>
      <c r="F343" t="s">
        <v>46</v>
      </c>
      <c r="G343" s="3">
        <f>INDEX([1]Ürün_Fiyatları!$A$1:$B$16,MATCH(SiparişlerTablosu[[#This Row],[Ürün]],[1]Ürün_Fiyatları!$B$1:$B$16,0),1)</f>
        <v>3650</v>
      </c>
      <c r="H343">
        <v>10</v>
      </c>
      <c r="I343" t="s">
        <v>944</v>
      </c>
      <c r="J343" s="3">
        <f>SiparişlerTablosu[[#This Row],[Birim Fiyat]]*SiparişlerTablosu[[#This Row],[Adet]]</f>
        <v>36500</v>
      </c>
      <c r="K343" t="s">
        <v>1859</v>
      </c>
      <c r="L343" t="str">
        <f>IF(SiparişlerTablosu[[#This Row],[Toplam Tutar]]&gt;20000,"Preminum",IF(SiparişlerTablosu[[#This Row],[Toplam Tutar]]&gt;10000,"Gold","Silver"))</f>
        <v>Preminum</v>
      </c>
    </row>
    <row r="344" spans="1:12" x14ac:dyDescent="0.3">
      <c r="A344" s="2">
        <v>44062</v>
      </c>
      <c r="B344" s="1">
        <v>0.5756944444444444</v>
      </c>
      <c r="C344" t="s">
        <v>372</v>
      </c>
      <c r="D344" t="s">
        <v>1288</v>
      </c>
      <c r="E344" t="s">
        <v>10</v>
      </c>
      <c r="F344" t="s">
        <v>61</v>
      </c>
      <c r="G344" s="3">
        <f>INDEX([1]Ürün_Fiyatları!$A$1:$B$16,MATCH(SiparişlerTablosu[[#This Row],[Ürün]],[1]Ürün_Fiyatları!$B$1:$B$16,0),1)</f>
        <v>3520</v>
      </c>
      <c r="H344">
        <v>9</v>
      </c>
      <c r="I344" t="s">
        <v>944</v>
      </c>
      <c r="J344" s="3">
        <f>SiparişlerTablosu[[#This Row],[Birim Fiyat]]*SiparişlerTablosu[[#This Row],[Adet]]</f>
        <v>31680</v>
      </c>
      <c r="K344" t="s">
        <v>1859</v>
      </c>
      <c r="L344" t="str">
        <f>IF(SiparişlerTablosu[[#This Row],[Toplam Tutar]]&gt;20000,"Preminum",IF(SiparişlerTablosu[[#This Row],[Toplam Tutar]]&gt;10000,"Gold","Silver"))</f>
        <v>Preminum</v>
      </c>
    </row>
    <row r="345" spans="1:12" x14ac:dyDescent="0.3">
      <c r="A345" s="2">
        <v>44140</v>
      </c>
      <c r="B345" s="1">
        <v>0.50763888888888886</v>
      </c>
      <c r="C345" t="s">
        <v>373</v>
      </c>
      <c r="D345" t="s">
        <v>1289</v>
      </c>
      <c r="E345" t="s">
        <v>943</v>
      </c>
      <c r="F345" t="s">
        <v>43</v>
      </c>
      <c r="G345" s="3">
        <f>INDEX([1]Ürün_Fiyatları!$A$1:$B$16,MATCH(SiparişlerTablosu[[#This Row],[Ürün]],[1]Ürün_Fiyatları!$B$1:$B$16,0),1)</f>
        <v>950</v>
      </c>
      <c r="H345">
        <v>9</v>
      </c>
      <c r="I345" t="s">
        <v>8</v>
      </c>
      <c r="J345" s="3">
        <f>SiparişlerTablosu[[#This Row],[Birim Fiyat]]*SiparişlerTablosu[[#This Row],[Adet]]</f>
        <v>8550</v>
      </c>
      <c r="K345" t="s">
        <v>1859</v>
      </c>
      <c r="L345" t="str">
        <f>IF(SiparişlerTablosu[[#This Row],[Toplam Tutar]]&gt;20000,"Preminum",IF(SiparişlerTablosu[[#This Row],[Toplam Tutar]]&gt;10000,"Gold","Silver"))</f>
        <v>Silver</v>
      </c>
    </row>
    <row r="346" spans="1:12" x14ac:dyDescent="0.3">
      <c r="A346" s="2">
        <v>44172</v>
      </c>
      <c r="B346" s="1">
        <v>0.74027777777777781</v>
      </c>
      <c r="C346" t="s">
        <v>374</v>
      </c>
      <c r="D346" t="s">
        <v>1290</v>
      </c>
      <c r="E346" t="s">
        <v>6</v>
      </c>
      <c r="F346" t="s">
        <v>945</v>
      </c>
      <c r="G346" s="3">
        <f>INDEX([1]Ürün_Fiyatları!$A$1:$B$16,MATCH(SiparişlerTablosu[[#This Row],[Ürün]],[1]Ürün_Fiyatları!$B$1:$B$16,0),1)</f>
        <v>8740</v>
      </c>
      <c r="H346">
        <v>3</v>
      </c>
      <c r="I346" t="s">
        <v>944</v>
      </c>
      <c r="J346" s="3">
        <f>SiparişlerTablosu[[#This Row],[Birim Fiyat]]*SiparişlerTablosu[[#This Row],[Adet]]</f>
        <v>26220</v>
      </c>
      <c r="K346" t="s">
        <v>1857</v>
      </c>
      <c r="L346" t="str">
        <f>IF(SiparişlerTablosu[[#This Row],[Toplam Tutar]]&gt;20000,"Preminum",IF(SiparişlerTablosu[[#This Row],[Toplam Tutar]]&gt;10000,"Gold","Silver"))</f>
        <v>Preminum</v>
      </c>
    </row>
    <row r="347" spans="1:12" x14ac:dyDescent="0.3">
      <c r="A347" s="2">
        <v>44150</v>
      </c>
      <c r="B347" s="1">
        <v>0.95</v>
      </c>
      <c r="C347" t="s">
        <v>375</v>
      </c>
      <c r="D347" t="s">
        <v>1291</v>
      </c>
      <c r="E347" t="s">
        <v>14</v>
      </c>
      <c r="F347" t="s">
        <v>945</v>
      </c>
      <c r="G347" s="3">
        <f>INDEX([1]Ürün_Fiyatları!$A$1:$B$16,MATCH(SiparişlerTablosu[[#This Row],[Ürün]],[1]Ürün_Fiyatları!$B$1:$B$16,0),1)</f>
        <v>8740</v>
      </c>
      <c r="H347">
        <v>9</v>
      </c>
      <c r="I347" t="s">
        <v>8</v>
      </c>
      <c r="J347" s="3">
        <f>SiparişlerTablosu[[#This Row],[Birim Fiyat]]*SiparişlerTablosu[[#This Row],[Adet]]</f>
        <v>78660</v>
      </c>
      <c r="K347" t="s">
        <v>1857</v>
      </c>
      <c r="L347" t="str">
        <f>IF(SiparişlerTablosu[[#This Row],[Toplam Tutar]]&gt;20000,"Preminum",IF(SiparişlerTablosu[[#This Row],[Toplam Tutar]]&gt;10000,"Gold","Silver"))</f>
        <v>Preminum</v>
      </c>
    </row>
    <row r="348" spans="1:12" x14ac:dyDescent="0.3">
      <c r="A348" s="2">
        <v>44148</v>
      </c>
      <c r="B348" s="1">
        <v>0.81041666666666667</v>
      </c>
      <c r="C348" t="s">
        <v>376</v>
      </c>
      <c r="D348" t="s">
        <v>1292</v>
      </c>
      <c r="E348" t="s">
        <v>38</v>
      </c>
      <c r="F348" t="s">
        <v>52</v>
      </c>
      <c r="G348" s="3">
        <f>INDEX([1]Ürün_Fiyatları!$A$1:$B$16,MATCH(SiparişlerTablosu[[#This Row],[Ürün]],[1]Ürün_Fiyatları!$B$1:$B$16,0),1)</f>
        <v>25</v>
      </c>
      <c r="H348">
        <v>5</v>
      </c>
      <c r="I348" t="s">
        <v>944</v>
      </c>
      <c r="J348" s="3">
        <f>SiparişlerTablosu[[#This Row],[Birim Fiyat]]*SiparişlerTablosu[[#This Row],[Adet]]</f>
        <v>125</v>
      </c>
      <c r="K348" t="s">
        <v>1859</v>
      </c>
      <c r="L348" t="str">
        <f>IF(SiparişlerTablosu[[#This Row],[Toplam Tutar]]&gt;20000,"Preminum",IF(SiparişlerTablosu[[#This Row],[Toplam Tutar]]&gt;10000,"Gold","Silver"))</f>
        <v>Silver</v>
      </c>
    </row>
    <row r="349" spans="1:12" x14ac:dyDescent="0.3">
      <c r="A349" s="2">
        <v>43960</v>
      </c>
      <c r="B349" s="1">
        <v>0.51388888888888884</v>
      </c>
      <c r="C349" t="s">
        <v>377</v>
      </c>
      <c r="D349" t="s">
        <v>1293</v>
      </c>
      <c r="E349" t="s">
        <v>14</v>
      </c>
      <c r="F349" t="s">
        <v>32</v>
      </c>
      <c r="G349" s="3">
        <f>INDEX([1]Ürün_Fiyatları!$A$1:$B$16,MATCH(SiparişlerTablosu[[#This Row],[Ürün]],[1]Ürün_Fiyatları!$B$1:$B$16,0),1)</f>
        <v>230</v>
      </c>
      <c r="H349">
        <v>3</v>
      </c>
      <c r="I349" t="s">
        <v>8</v>
      </c>
      <c r="J349" s="3">
        <f>SiparişlerTablosu[[#This Row],[Birim Fiyat]]*SiparişlerTablosu[[#This Row],[Adet]]</f>
        <v>690</v>
      </c>
      <c r="K349" t="s">
        <v>1857</v>
      </c>
      <c r="L349" t="str">
        <f>IF(SiparişlerTablosu[[#This Row],[Toplam Tutar]]&gt;20000,"Preminum",IF(SiparişlerTablosu[[#This Row],[Toplam Tutar]]&gt;10000,"Gold","Silver"))</f>
        <v>Silver</v>
      </c>
    </row>
    <row r="350" spans="1:12" x14ac:dyDescent="0.3">
      <c r="A350" s="2">
        <v>44059</v>
      </c>
      <c r="B350" s="1">
        <v>0.73958333333333337</v>
      </c>
      <c r="C350" t="s">
        <v>378</v>
      </c>
      <c r="D350" t="s">
        <v>1294</v>
      </c>
      <c r="E350" t="s">
        <v>943</v>
      </c>
      <c r="F350" t="s">
        <v>945</v>
      </c>
      <c r="G350" s="3">
        <f>INDEX([1]Ürün_Fiyatları!$A$1:$B$16,MATCH(SiparişlerTablosu[[#This Row],[Ürün]],[1]Ürün_Fiyatları!$B$1:$B$16,0),1)</f>
        <v>8740</v>
      </c>
      <c r="H350">
        <v>3</v>
      </c>
      <c r="I350" t="s">
        <v>944</v>
      </c>
      <c r="J350" s="3">
        <f>SiparişlerTablosu[[#This Row],[Birim Fiyat]]*SiparişlerTablosu[[#This Row],[Adet]]</f>
        <v>26220</v>
      </c>
      <c r="K350" t="s">
        <v>1859</v>
      </c>
      <c r="L350" t="str">
        <f>IF(SiparişlerTablosu[[#This Row],[Toplam Tutar]]&gt;20000,"Preminum",IF(SiparişlerTablosu[[#This Row],[Toplam Tutar]]&gt;10000,"Gold","Silver"))</f>
        <v>Preminum</v>
      </c>
    </row>
    <row r="351" spans="1:12" x14ac:dyDescent="0.3">
      <c r="A351" s="2">
        <v>44039</v>
      </c>
      <c r="B351" s="1">
        <v>0.65972222222222221</v>
      </c>
      <c r="C351" t="s">
        <v>379</v>
      </c>
      <c r="D351" t="s">
        <v>1295</v>
      </c>
      <c r="E351" t="s">
        <v>27</v>
      </c>
      <c r="F351" t="s">
        <v>23</v>
      </c>
      <c r="G351" s="3">
        <f>INDEX([1]Ürün_Fiyatları!$A$1:$B$16,MATCH(SiparişlerTablosu[[#This Row],[Ürün]],[1]Ürün_Fiyatları!$B$1:$B$16,0),1)</f>
        <v>5600</v>
      </c>
      <c r="H351">
        <v>7</v>
      </c>
      <c r="I351" t="s">
        <v>944</v>
      </c>
      <c r="J351" s="3">
        <f>SiparişlerTablosu[[#This Row],[Birim Fiyat]]*SiparişlerTablosu[[#This Row],[Adet]]</f>
        <v>39200</v>
      </c>
      <c r="K351" t="s">
        <v>1857</v>
      </c>
      <c r="L351" t="str">
        <f>IF(SiparişlerTablosu[[#This Row],[Toplam Tutar]]&gt;20000,"Preminum",IF(SiparişlerTablosu[[#This Row],[Toplam Tutar]]&gt;10000,"Gold","Silver"))</f>
        <v>Preminum</v>
      </c>
    </row>
    <row r="352" spans="1:12" x14ac:dyDescent="0.3">
      <c r="A352" s="2">
        <v>43932</v>
      </c>
      <c r="B352" s="1">
        <v>0.46458333333333335</v>
      </c>
      <c r="C352" t="s">
        <v>380</v>
      </c>
      <c r="D352" t="s">
        <v>1296</v>
      </c>
      <c r="E352" t="s">
        <v>943</v>
      </c>
      <c r="F352" t="s">
        <v>52</v>
      </c>
      <c r="G352" s="3">
        <f>INDEX([1]Ürün_Fiyatları!$A$1:$B$16,MATCH(SiparişlerTablosu[[#This Row],[Ürün]],[1]Ürün_Fiyatları!$B$1:$B$16,0),1)</f>
        <v>25</v>
      </c>
      <c r="H352">
        <v>4</v>
      </c>
      <c r="I352" t="s">
        <v>944</v>
      </c>
      <c r="J352" s="3">
        <f>SiparişlerTablosu[[#This Row],[Birim Fiyat]]*SiparişlerTablosu[[#This Row],[Adet]]</f>
        <v>100</v>
      </c>
      <c r="K352" t="s">
        <v>1858</v>
      </c>
      <c r="L352" t="str">
        <f>IF(SiparişlerTablosu[[#This Row],[Toplam Tutar]]&gt;20000,"Preminum",IF(SiparişlerTablosu[[#This Row],[Toplam Tutar]]&gt;10000,"Gold","Silver"))</f>
        <v>Silver</v>
      </c>
    </row>
    <row r="353" spans="1:12" x14ac:dyDescent="0.3">
      <c r="A353" s="2">
        <v>44112</v>
      </c>
      <c r="B353" s="1">
        <v>0.7729166666666667</v>
      </c>
      <c r="C353" t="s">
        <v>381</v>
      </c>
      <c r="D353" t="s">
        <v>1297</v>
      </c>
      <c r="E353" t="s">
        <v>943</v>
      </c>
      <c r="F353" t="s">
        <v>15</v>
      </c>
      <c r="G353" s="3">
        <f>INDEX([1]Ürün_Fiyatları!$A$1:$B$16,MATCH(SiparişlerTablosu[[#This Row],[Ürün]],[1]Ürün_Fiyatları!$B$1:$B$16,0),1)</f>
        <v>250</v>
      </c>
      <c r="H353">
        <v>7</v>
      </c>
      <c r="I353" t="s">
        <v>944</v>
      </c>
      <c r="J353" s="3">
        <f>SiparişlerTablosu[[#This Row],[Birim Fiyat]]*SiparişlerTablosu[[#This Row],[Adet]]</f>
        <v>1750</v>
      </c>
      <c r="K353" t="s">
        <v>1859</v>
      </c>
      <c r="L353" t="str">
        <f>IF(SiparişlerTablosu[[#This Row],[Toplam Tutar]]&gt;20000,"Preminum",IF(SiparişlerTablosu[[#This Row],[Toplam Tutar]]&gt;10000,"Gold","Silver"))</f>
        <v>Silver</v>
      </c>
    </row>
    <row r="354" spans="1:12" x14ac:dyDescent="0.3">
      <c r="A354" s="2">
        <v>43997</v>
      </c>
      <c r="B354" s="1">
        <v>0.37986111111111109</v>
      </c>
      <c r="C354" t="s">
        <v>382</v>
      </c>
      <c r="D354" t="s">
        <v>1298</v>
      </c>
      <c r="E354" t="s">
        <v>14</v>
      </c>
      <c r="F354" t="s">
        <v>17</v>
      </c>
      <c r="G354" s="3">
        <f>INDEX([1]Ürün_Fiyatları!$A$1:$B$16,MATCH(SiparişlerTablosu[[#This Row],[Ürün]],[1]Ürün_Fiyatları!$B$1:$B$16,0),1)</f>
        <v>645</v>
      </c>
      <c r="H354">
        <v>9</v>
      </c>
      <c r="I354" t="s">
        <v>944</v>
      </c>
      <c r="J354" s="3">
        <f>SiparişlerTablosu[[#This Row],[Birim Fiyat]]*SiparişlerTablosu[[#This Row],[Adet]]</f>
        <v>5805</v>
      </c>
      <c r="K354" t="s">
        <v>1859</v>
      </c>
      <c r="L354" t="str">
        <f>IF(SiparişlerTablosu[[#This Row],[Toplam Tutar]]&gt;20000,"Preminum",IF(SiparişlerTablosu[[#This Row],[Toplam Tutar]]&gt;10000,"Gold","Silver"))</f>
        <v>Silver</v>
      </c>
    </row>
    <row r="355" spans="1:12" x14ac:dyDescent="0.3">
      <c r="A355" s="2">
        <v>43843</v>
      </c>
      <c r="B355" s="1">
        <v>0.83888888888888891</v>
      </c>
      <c r="C355" t="s">
        <v>383</v>
      </c>
      <c r="D355" t="s">
        <v>1299</v>
      </c>
      <c r="E355" t="s">
        <v>6</v>
      </c>
      <c r="F355" t="s">
        <v>35</v>
      </c>
      <c r="G355" s="3">
        <f>INDEX([1]Ürün_Fiyatları!$A$1:$B$16,MATCH(SiparişlerTablosu[[#This Row],[Ürün]],[1]Ürün_Fiyatları!$B$1:$B$16,0),1)</f>
        <v>1240</v>
      </c>
      <c r="H355">
        <v>10</v>
      </c>
      <c r="I355" t="s">
        <v>944</v>
      </c>
      <c r="J355" s="3">
        <f>SiparişlerTablosu[[#This Row],[Birim Fiyat]]*SiparişlerTablosu[[#This Row],[Adet]]</f>
        <v>12400</v>
      </c>
      <c r="K355" t="s">
        <v>1858</v>
      </c>
      <c r="L355" t="str">
        <f>IF(SiparişlerTablosu[[#This Row],[Toplam Tutar]]&gt;20000,"Preminum",IF(SiparişlerTablosu[[#This Row],[Toplam Tutar]]&gt;10000,"Gold","Silver"))</f>
        <v>Gold</v>
      </c>
    </row>
    <row r="356" spans="1:12" x14ac:dyDescent="0.3">
      <c r="A356" s="2">
        <v>43913</v>
      </c>
      <c r="B356" s="1">
        <v>0.69027777777777777</v>
      </c>
      <c r="C356" t="s">
        <v>384</v>
      </c>
      <c r="D356" t="s">
        <v>1300</v>
      </c>
      <c r="E356" t="s">
        <v>943</v>
      </c>
      <c r="F356" t="s">
        <v>7</v>
      </c>
      <c r="G356" s="3">
        <f>INDEX([1]Ürün_Fiyatları!$A$1:$B$16,MATCH(SiparişlerTablosu[[#This Row],[Ürün]],[1]Ürün_Fiyatları!$B$1:$B$16,0),1)</f>
        <v>620</v>
      </c>
      <c r="H356">
        <v>7</v>
      </c>
      <c r="I356" t="s">
        <v>944</v>
      </c>
      <c r="J356" s="3">
        <f>SiparişlerTablosu[[#This Row],[Birim Fiyat]]*SiparişlerTablosu[[#This Row],[Adet]]</f>
        <v>4340</v>
      </c>
      <c r="K356" t="s">
        <v>1858</v>
      </c>
      <c r="L356" t="str">
        <f>IF(SiparişlerTablosu[[#This Row],[Toplam Tutar]]&gt;20000,"Preminum",IF(SiparişlerTablosu[[#This Row],[Toplam Tutar]]&gt;10000,"Gold","Silver"))</f>
        <v>Silver</v>
      </c>
    </row>
    <row r="357" spans="1:12" x14ac:dyDescent="0.3">
      <c r="A357" s="2">
        <v>44126</v>
      </c>
      <c r="B357" s="1">
        <v>0.47569444444444442</v>
      </c>
      <c r="C357" t="s">
        <v>385</v>
      </c>
      <c r="D357" t="s">
        <v>1301</v>
      </c>
      <c r="E357" t="s">
        <v>38</v>
      </c>
      <c r="F357" t="s">
        <v>7</v>
      </c>
      <c r="G357" s="3">
        <f>INDEX([1]Ürün_Fiyatları!$A$1:$B$16,MATCH(SiparişlerTablosu[[#This Row],[Ürün]],[1]Ürün_Fiyatları!$B$1:$B$16,0),1)</f>
        <v>620</v>
      </c>
      <c r="H357">
        <v>6</v>
      </c>
      <c r="I357" t="s">
        <v>8</v>
      </c>
      <c r="J357" s="3">
        <f>SiparişlerTablosu[[#This Row],[Birim Fiyat]]*SiparişlerTablosu[[#This Row],[Adet]]</f>
        <v>3720</v>
      </c>
      <c r="K357" t="s">
        <v>1857</v>
      </c>
      <c r="L357" t="str">
        <f>IF(SiparişlerTablosu[[#This Row],[Toplam Tutar]]&gt;20000,"Preminum",IF(SiparişlerTablosu[[#This Row],[Toplam Tutar]]&gt;10000,"Gold","Silver"))</f>
        <v>Silver</v>
      </c>
    </row>
    <row r="358" spans="1:12" x14ac:dyDescent="0.3">
      <c r="A358" s="2">
        <v>44094</v>
      </c>
      <c r="B358" s="1">
        <v>0.62291666666666667</v>
      </c>
      <c r="C358" t="s">
        <v>386</v>
      </c>
      <c r="D358" t="s">
        <v>1302</v>
      </c>
      <c r="E358" t="s">
        <v>6</v>
      </c>
      <c r="F358" t="s">
        <v>41</v>
      </c>
      <c r="G358" s="3">
        <f>INDEX([1]Ürün_Fiyatları!$A$1:$B$16,MATCH(SiparişlerTablosu[[#This Row],[Ürün]],[1]Ürün_Fiyatları!$B$1:$B$16,0),1)</f>
        <v>75</v>
      </c>
      <c r="H358">
        <v>8</v>
      </c>
      <c r="I358" t="s">
        <v>8</v>
      </c>
      <c r="J358" s="3">
        <f>SiparişlerTablosu[[#This Row],[Birim Fiyat]]*SiparişlerTablosu[[#This Row],[Adet]]</f>
        <v>600</v>
      </c>
      <c r="K358" t="s">
        <v>1857</v>
      </c>
      <c r="L358" t="str">
        <f>IF(SiparişlerTablosu[[#This Row],[Toplam Tutar]]&gt;20000,"Preminum",IF(SiparişlerTablosu[[#This Row],[Toplam Tutar]]&gt;10000,"Gold","Silver"))</f>
        <v>Silver</v>
      </c>
    </row>
    <row r="359" spans="1:12" x14ac:dyDescent="0.3">
      <c r="A359" s="2">
        <v>44086</v>
      </c>
      <c r="B359" s="1">
        <v>0.43958333333333333</v>
      </c>
      <c r="C359" t="s">
        <v>387</v>
      </c>
      <c r="D359" t="s">
        <v>1303</v>
      </c>
      <c r="E359" t="s">
        <v>10</v>
      </c>
      <c r="F359" t="s">
        <v>61</v>
      </c>
      <c r="G359" s="3">
        <f>INDEX([1]Ürün_Fiyatları!$A$1:$B$16,MATCH(SiparişlerTablosu[[#This Row],[Ürün]],[1]Ürün_Fiyatları!$B$1:$B$16,0),1)</f>
        <v>3520</v>
      </c>
      <c r="H359">
        <v>10</v>
      </c>
      <c r="I359" t="s">
        <v>12</v>
      </c>
      <c r="J359" s="3">
        <f>SiparişlerTablosu[[#This Row],[Birim Fiyat]]*SiparişlerTablosu[[#This Row],[Adet]]</f>
        <v>35200</v>
      </c>
      <c r="K359" t="s">
        <v>1857</v>
      </c>
      <c r="L359" t="str">
        <f>IF(SiparişlerTablosu[[#This Row],[Toplam Tutar]]&gt;20000,"Preminum",IF(SiparişlerTablosu[[#This Row],[Toplam Tutar]]&gt;10000,"Gold","Silver"))</f>
        <v>Preminum</v>
      </c>
    </row>
    <row r="360" spans="1:12" x14ac:dyDescent="0.3">
      <c r="A360" s="2">
        <v>44176</v>
      </c>
      <c r="B360" s="1">
        <v>0.95</v>
      </c>
      <c r="C360" t="s">
        <v>388</v>
      </c>
      <c r="D360" t="s">
        <v>1304</v>
      </c>
      <c r="E360" t="s">
        <v>38</v>
      </c>
      <c r="F360" t="s">
        <v>11</v>
      </c>
      <c r="G360" s="3">
        <f>INDEX([1]Ürün_Fiyatları!$A$1:$B$16,MATCH(SiparişlerTablosu[[#This Row],[Ürün]],[1]Ürün_Fiyatları!$B$1:$B$16,0),1)</f>
        <v>2400</v>
      </c>
      <c r="H360">
        <v>4</v>
      </c>
      <c r="I360" t="s">
        <v>944</v>
      </c>
      <c r="J360" s="3">
        <f>SiparişlerTablosu[[#This Row],[Birim Fiyat]]*SiparişlerTablosu[[#This Row],[Adet]]</f>
        <v>9600</v>
      </c>
      <c r="K360" t="s">
        <v>1858</v>
      </c>
      <c r="L360" t="str">
        <f>IF(SiparişlerTablosu[[#This Row],[Toplam Tutar]]&gt;20000,"Preminum",IF(SiparişlerTablosu[[#This Row],[Toplam Tutar]]&gt;10000,"Gold","Silver"))</f>
        <v>Silver</v>
      </c>
    </row>
    <row r="361" spans="1:12" x14ac:dyDescent="0.3">
      <c r="A361" s="2">
        <v>43840</v>
      </c>
      <c r="B361" s="1">
        <v>0.42777777777777776</v>
      </c>
      <c r="C361" t="s">
        <v>389</v>
      </c>
      <c r="D361" t="s">
        <v>1305</v>
      </c>
      <c r="E361" t="s">
        <v>27</v>
      </c>
      <c r="F361" t="s">
        <v>23</v>
      </c>
      <c r="G361" s="3">
        <f>INDEX([1]Ürün_Fiyatları!$A$1:$B$16,MATCH(SiparişlerTablosu[[#This Row],[Ürün]],[1]Ürün_Fiyatları!$B$1:$B$16,0),1)</f>
        <v>5600</v>
      </c>
      <c r="H361">
        <v>6</v>
      </c>
      <c r="I361" t="s">
        <v>12</v>
      </c>
      <c r="J361" s="3">
        <f>SiparişlerTablosu[[#This Row],[Birim Fiyat]]*SiparişlerTablosu[[#This Row],[Adet]]</f>
        <v>33600</v>
      </c>
      <c r="K361" t="s">
        <v>1859</v>
      </c>
      <c r="L361" t="str">
        <f>IF(SiparişlerTablosu[[#This Row],[Toplam Tutar]]&gt;20000,"Preminum",IF(SiparişlerTablosu[[#This Row],[Toplam Tutar]]&gt;10000,"Gold","Silver"))</f>
        <v>Preminum</v>
      </c>
    </row>
    <row r="362" spans="1:12" x14ac:dyDescent="0.3">
      <c r="A362" s="2">
        <v>44160</v>
      </c>
      <c r="B362" s="1">
        <v>0.47916666666666669</v>
      </c>
      <c r="C362" t="s">
        <v>390</v>
      </c>
      <c r="D362" t="s">
        <v>1306</v>
      </c>
      <c r="E362" t="s">
        <v>38</v>
      </c>
      <c r="F362" t="s">
        <v>41</v>
      </c>
      <c r="G362" s="3">
        <f>INDEX([1]Ürün_Fiyatları!$A$1:$B$16,MATCH(SiparişlerTablosu[[#This Row],[Ürün]],[1]Ürün_Fiyatları!$B$1:$B$16,0),1)</f>
        <v>75</v>
      </c>
      <c r="H362">
        <v>8</v>
      </c>
      <c r="I362" t="s">
        <v>944</v>
      </c>
      <c r="J362" s="3">
        <f>SiparişlerTablosu[[#This Row],[Birim Fiyat]]*SiparişlerTablosu[[#This Row],[Adet]]</f>
        <v>600</v>
      </c>
      <c r="K362" t="s">
        <v>1857</v>
      </c>
      <c r="L362" t="str">
        <f>IF(SiparişlerTablosu[[#This Row],[Toplam Tutar]]&gt;20000,"Preminum",IF(SiparişlerTablosu[[#This Row],[Toplam Tutar]]&gt;10000,"Gold","Silver"))</f>
        <v>Silver</v>
      </c>
    </row>
    <row r="363" spans="1:12" x14ac:dyDescent="0.3">
      <c r="A363" s="2">
        <v>44045</v>
      </c>
      <c r="B363" s="1">
        <v>0.50277777777777777</v>
      </c>
      <c r="C363" t="s">
        <v>391</v>
      </c>
      <c r="D363" t="s">
        <v>1307</v>
      </c>
      <c r="E363" t="s">
        <v>34</v>
      </c>
      <c r="F363" t="s">
        <v>21</v>
      </c>
      <c r="G363" s="3">
        <f>INDEX([1]Ürün_Fiyatları!$A$1:$B$16,MATCH(SiparişlerTablosu[[#This Row],[Ürün]],[1]Ürün_Fiyatları!$B$1:$B$16,0),1)</f>
        <v>850</v>
      </c>
      <c r="H363">
        <v>8</v>
      </c>
      <c r="I363" t="s">
        <v>8</v>
      </c>
      <c r="J363" s="3">
        <f>SiparişlerTablosu[[#This Row],[Birim Fiyat]]*SiparişlerTablosu[[#This Row],[Adet]]</f>
        <v>6800</v>
      </c>
      <c r="K363" t="s">
        <v>1858</v>
      </c>
      <c r="L363" t="str">
        <f>IF(SiparişlerTablosu[[#This Row],[Toplam Tutar]]&gt;20000,"Preminum",IF(SiparişlerTablosu[[#This Row],[Toplam Tutar]]&gt;10000,"Gold","Silver"))</f>
        <v>Silver</v>
      </c>
    </row>
    <row r="364" spans="1:12" x14ac:dyDescent="0.3">
      <c r="A364" s="2">
        <v>43989</v>
      </c>
      <c r="B364" s="1">
        <v>0.78333333333333333</v>
      </c>
      <c r="C364" t="s">
        <v>392</v>
      </c>
      <c r="D364" t="s">
        <v>1308</v>
      </c>
      <c r="E364" t="s">
        <v>27</v>
      </c>
      <c r="F364" t="s">
        <v>32</v>
      </c>
      <c r="G364" s="3">
        <f>INDEX([1]Ürün_Fiyatları!$A$1:$B$16,MATCH(SiparişlerTablosu[[#This Row],[Ürün]],[1]Ürün_Fiyatları!$B$1:$B$16,0),1)</f>
        <v>230</v>
      </c>
      <c r="H364">
        <v>9</v>
      </c>
      <c r="I364" t="s">
        <v>8</v>
      </c>
      <c r="J364" s="3">
        <f>SiparişlerTablosu[[#This Row],[Birim Fiyat]]*SiparişlerTablosu[[#This Row],[Adet]]</f>
        <v>2070</v>
      </c>
      <c r="K364" t="s">
        <v>1858</v>
      </c>
      <c r="L364" t="str">
        <f>IF(SiparişlerTablosu[[#This Row],[Toplam Tutar]]&gt;20000,"Preminum",IF(SiparişlerTablosu[[#This Row],[Toplam Tutar]]&gt;10000,"Gold","Silver"))</f>
        <v>Silver</v>
      </c>
    </row>
    <row r="365" spans="1:12" x14ac:dyDescent="0.3">
      <c r="A365" s="2">
        <v>43949</v>
      </c>
      <c r="B365" s="1">
        <v>0.67500000000000004</v>
      </c>
      <c r="C365" t="s">
        <v>393</v>
      </c>
      <c r="D365" t="s">
        <v>1309</v>
      </c>
      <c r="E365" t="s">
        <v>14</v>
      </c>
      <c r="F365" t="s">
        <v>32</v>
      </c>
      <c r="G365" s="3">
        <f>INDEX([1]Ürün_Fiyatları!$A$1:$B$16,MATCH(SiparişlerTablosu[[#This Row],[Ürün]],[1]Ürün_Fiyatları!$B$1:$B$16,0),1)</f>
        <v>230</v>
      </c>
      <c r="H365">
        <v>7</v>
      </c>
      <c r="I365" t="s">
        <v>944</v>
      </c>
      <c r="J365" s="3">
        <f>SiparişlerTablosu[[#This Row],[Birim Fiyat]]*SiparişlerTablosu[[#This Row],[Adet]]</f>
        <v>1610</v>
      </c>
      <c r="K365" t="s">
        <v>1857</v>
      </c>
      <c r="L365" t="str">
        <f>IF(SiparişlerTablosu[[#This Row],[Toplam Tutar]]&gt;20000,"Preminum",IF(SiparişlerTablosu[[#This Row],[Toplam Tutar]]&gt;10000,"Gold","Silver"))</f>
        <v>Silver</v>
      </c>
    </row>
    <row r="366" spans="1:12" x14ac:dyDescent="0.3">
      <c r="A366" s="2">
        <v>44108</v>
      </c>
      <c r="B366" s="1">
        <v>0.41666666666666669</v>
      </c>
      <c r="C366" t="s">
        <v>394</v>
      </c>
      <c r="D366" t="s">
        <v>1310</v>
      </c>
      <c r="E366" t="s">
        <v>40</v>
      </c>
      <c r="F366" t="s">
        <v>61</v>
      </c>
      <c r="G366" s="3">
        <f>INDEX([1]Ürün_Fiyatları!$A$1:$B$16,MATCH(SiparişlerTablosu[[#This Row],[Ürün]],[1]Ürün_Fiyatları!$B$1:$B$16,0),1)</f>
        <v>3520</v>
      </c>
      <c r="H366">
        <v>9</v>
      </c>
      <c r="I366" t="s">
        <v>944</v>
      </c>
      <c r="J366" s="3">
        <f>SiparişlerTablosu[[#This Row],[Birim Fiyat]]*SiparişlerTablosu[[#This Row],[Adet]]</f>
        <v>31680</v>
      </c>
      <c r="K366" t="s">
        <v>1858</v>
      </c>
      <c r="L366" t="str">
        <f>IF(SiparişlerTablosu[[#This Row],[Toplam Tutar]]&gt;20000,"Preminum",IF(SiparişlerTablosu[[#This Row],[Toplam Tutar]]&gt;10000,"Gold","Silver"))</f>
        <v>Preminum</v>
      </c>
    </row>
    <row r="367" spans="1:12" x14ac:dyDescent="0.3">
      <c r="A367" s="2">
        <v>44138</v>
      </c>
      <c r="B367" s="1">
        <v>0.89027777777777772</v>
      </c>
      <c r="C367" t="s">
        <v>395</v>
      </c>
      <c r="D367" t="s">
        <v>1311</v>
      </c>
      <c r="E367" t="s">
        <v>34</v>
      </c>
      <c r="F367" t="s">
        <v>43</v>
      </c>
      <c r="G367" s="3">
        <f>INDEX([1]Ürün_Fiyatları!$A$1:$B$16,MATCH(SiparişlerTablosu[[#This Row],[Ürün]],[1]Ürün_Fiyatları!$B$1:$B$16,0),1)</f>
        <v>950</v>
      </c>
      <c r="H367">
        <v>5</v>
      </c>
      <c r="I367" t="s">
        <v>8</v>
      </c>
      <c r="J367" s="3">
        <f>SiparişlerTablosu[[#This Row],[Birim Fiyat]]*SiparişlerTablosu[[#This Row],[Adet]]</f>
        <v>4750</v>
      </c>
      <c r="K367" t="s">
        <v>1858</v>
      </c>
      <c r="L367" t="str">
        <f>IF(SiparişlerTablosu[[#This Row],[Toplam Tutar]]&gt;20000,"Preminum",IF(SiparişlerTablosu[[#This Row],[Toplam Tutar]]&gt;10000,"Gold","Silver"))</f>
        <v>Silver</v>
      </c>
    </row>
    <row r="368" spans="1:12" x14ac:dyDescent="0.3">
      <c r="A368" s="2">
        <v>43943</v>
      </c>
      <c r="B368" s="1">
        <v>0.7680555555555556</v>
      </c>
      <c r="C368" t="s">
        <v>396</v>
      </c>
      <c r="D368" t="s">
        <v>1312</v>
      </c>
      <c r="E368" t="s">
        <v>10</v>
      </c>
      <c r="F368" t="s">
        <v>15</v>
      </c>
      <c r="G368" s="3">
        <f>INDEX([1]Ürün_Fiyatları!$A$1:$B$16,MATCH(SiparişlerTablosu[[#This Row],[Ürün]],[1]Ürün_Fiyatları!$B$1:$B$16,0),1)</f>
        <v>250</v>
      </c>
      <c r="H368">
        <v>7</v>
      </c>
      <c r="I368" t="s">
        <v>8</v>
      </c>
      <c r="J368" s="3">
        <f>SiparişlerTablosu[[#This Row],[Birim Fiyat]]*SiparişlerTablosu[[#This Row],[Adet]]</f>
        <v>1750</v>
      </c>
      <c r="K368" t="s">
        <v>1859</v>
      </c>
      <c r="L368" t="str">
        <f>IF(SiparişlerTablosu[[#This Row],[Toplam Tutar]]&gt;20000,"Preminum",IF(SiparişlerTablosu[[#This Row],[Toplam Tutar]]&gt;10000,"Gold","Silver"))</f>
        <v>Silver</v>
      </c>
    </row>
    <row r="369" spans="1:12" x14ac:dyDescent="0.3">
      <c r="A369" s="2">
        <v>44149</v>
      </c>
      <c r="B369" s="1">
        <v>0.82916666666666672</v>
      </c>
      <c r="C369" t="s">
        <v>397</v>
      </c>
      <c r="D369" t="s">
        <v>1313</v>
      </c>
      <c r="E369" t="s">
        <v>943</v>
      </c>
      <c r="F369" t="s">
        <v>17</v>
      </c>
      <c r="G369" s="3">
        <f>INDEX([1]Ürün_Fiyatları!$A$1:$B$16,MATCH(SiparişlerTablosu[[#This Row],[Ürün]],[1]Ürün_Fiyatları!$B$1:$B$16,0),1)</f>
        <v>645</v>
      </c>
      <c r="H369">
        <v>6</v>
      </c>
      <c r="I369" t="s">
        <v>12</v>
      </c>
      <c r="J369" s="3">
        <f>SiparişlerTablosu[[#This Row],[Birim Fiyat]]*SiparişlerTablosu[[#This Row],[Adet]]</f>
        <v>3870</v>
      </c>
      <c r="K369" t="s">
        <v>1858</v>
      </c>
      <c r="L369" t="str">
        <f>IF(SiparişlerTablosu[[#This Row],[Toplam Tutar]]&gt;20000,"Preminum",IF(SiparişlerTablosu[[#This Row],[Toplam Tutar]]&gt;10000,"Gold","Silver"))</f>
        <v>Silver</v>
      </c>
    </row>
    <row r="370" spans="1:12" x14ac:dyDescent="0.3">
      <c r="A370" s="2">
        <v>44116</v>
      </c>
      <c r="B370" s="1">
        <v>0.77430555555555558</v>
      </c>
      <c r="C370" t="s">
        <v>398</v>
      </c>
      <c r="D370" t="s">
        <v>1314</v>
      </c>
      <c r="E370" t="s">
        <v>14</v>
      </c>
      <c r="F370" t="s">
        <v>15</v>
      </c>
      <c r="G370" s="3">
        <f>INDEX([1]Ürün_Fiyatları!$A$1:$B$16,MATCH(SiparişlerTablosu[[#This Row],[Ürün]],[1]Ürün_Fiyatları!$B$1:$B$16,0),1)</f>
        <v>250</v>
      </c>
      <c r="H370">
        <v>3</v>
      </c>
      <c r="I370" t="s">
        <v>8</v>
      </c>
      <c r="J370" s="3">
        <f>SiparişlerTablosu[[#This Row],[Birim Fiyat]]*SiparişlerTablosu[[#This Row],[Adet]]</f>
        <v>750</v>
      </c>
      <c r="K370" t="s">
        <v>1857</v>
      </c>
      <c r="L370" t="str">
        <f>IF(SiparişlerTablosu[[#This Row],[Toplam Tutar]]&gt;20000,"Preminum",IF(SiparişlerTablosu[[#This Row],[Toplam Tutar]]&gt;10000,"Gold","Silver"))</f>
        <v>Silver</v>
      </c>
    </row>
    <row r="371" spans="1:12" x14ac:dyDescent="0.3">
      <c r="A371" s="2">
        <v>44151</v>
      </c>
      <c r="B371" s="1">
        <v>0.41597222222222224</v>
      </c>
      <c r="C371" t="s">
        <v>399</v>
      </c>
      <c r="D371" t="s">
        <v>1315</v>
      </c>
      <c r="E371" t="s">
        <v>34</v>
      </c>
      <c r="F371" t="s">
        <v>35</v>
      </c>
      <c r="G371" s="3">
        <f>INDEX([1]Ürün_Fiyatları!$A$1:$B$16,MATCH(SiparişlerTablosu[[#This Row],[Ürün]],[1]Ürün_Fiyatları!$B$1:$B$16,0),1)</f>
        <v>1240</v>
      </c>
      <c r="H371">
        <v>6</v>
      </c>
      <c r="I371" t="s">
        <v>12</v>
      </c>
      <c r="J371" s="3">
        <f>SiparişlerTablosu[[#This Row],[Birim Fiyat]]*SiparişlerTablosu[[#This Row],[Adet]]</f>
        <v>7440</v>
      </c>
      <c r="K371" t="s">
        <v>1857</v>
      </c>
      <c r="L371" t="str">
        <f>IF(SiparişlerTablosu[[#This Row],[Toplam Tutar]]&gt;20000,"Preminum",IF(SiparişlerTablosu[[#This Row],[Toplam Tutar]]&gt;10000,"Gold","Silver"))</f>
        <v>Silver</v>
      </c>
    </row>
    <row r="372" spans="1:12" x14ac:dyDescent="0.3">
      <c r="A372" s="2">
        <v>44136</v>
      </c>
      <c r="B372" s="1">
        <v>0.82222222222222219</v>
      </c>
      <c r="C372" t="s">
        <v>400</v>
      </c>
      <c r="D372" t="s">
        <v>1316</v>
      </c>
      <c r="E372" t="s">
        <v>14</v>
      </c>
      <c r="F372" t="s">
        <v>945</v>
      </c>
      <c r="G372" s="3">
        <f>INDEX([1]Ürün_Fiyatları!$A$1:$B$16,MATCH(SiparişlerTablosu[[#This Row],[Ürün]],[1]Ürün_Fiyatları!$B$1:$B$16,0),1)</f>
        <v>8740</v>
      </c>
      <c r="H372">
        <v>7</v>
      </c>
      <c r="I372" t="s">
        <v>944</v>
      </c>
      <c r="J372" s="3">
        <f>SiparişlerTablosu[[#This Row],[Birim Fiyat]]*SiparişlerTablosu[[#This Row],[Adet]]</f>
        <v>61180</v>
      </c>
      <c r="K372" t="s">
        <v>1858</v>
      </c>
      <c r="L372" t="str">
        <f>IF(SiparişlerTablosu[[#This Row],[Toplam Tutar]]&gt;20000,"Preminum",IF(SiparişlerTablosu[[#This Row],[Toplam Tutar]]&gt;10000,"Gold","Silver"))</f>
        <v>Preminum</v>
      </c>
    </row>
    <row r="373" spans="1:12" x14ac:dyDescent="0.3">
      <c r="A373" s="2">
        <v>44099</v>
      </c>
      <c r="B373" s="1">
        <v>0.56388888888888888</v>
      </c>
      <c r="C373" t="s">
        <v>401</v>
      </c>
      <c r="D373" t="s">
        <v>1317</v>
      </c>
      <c r="E373" t="s">
        <v>40</v>
      </c>
      <c r="F373" t="s">
        <v>17</v>
      </c>
      <c r="G373" s="3">
        <f>INDEX([1]Ürün_Fiyatları!$A$1:$B$16,MATCH(SiparişlerTablosu[[#This Row],[Ürün]],[1]Ürün_Fiyatları!$B$1:$B$16,0),1)</f>
        <v>645</v>
      </c>
      <c r="H373">
        <v>7</v>
      </c>
      <c r="I373" t="s">
        <v>8</v>
      </c>
      <c r="J373" s="3">
        <f>SiparişlerTablosu[[#This Row],[Birim Fiyat]]*SiparişlerTablosu[[#This Row],[Adet]]</f>
        <v>4515</v>
      </c>
      <c r="K373" t="s">
        <v>1859</v>
      </c>
      <c r="L373" t="str">
        <f>IF(SiparişlerTablosu[[#This Row],[Toplam Tutar]]&gt;20000,"Preminum",IF(SiparişlerTablosu[[#This Row],[Toplam Tutar]]&gt;10000,"Gold","Silver"))</f>
        <v>Silver</v>
      </c>
    </row>
    <row r="374" spans="1:12" x14ac:dyDescent="0.3">
      <c r="A374" s="2">
        <v>43848</v>
      </c>
      <c r="B374" s="1">
        <v>0.65972222222222221</v>
      </c>
      <c r="C374" t="s">
        <v>402</v>
      </c>
      <c r="D374" t="s">
        <v>1318</v>
      </c>
      <c r="E374" t="s">
        <v>38</v>
      </c>
      <c r="F374" t="s">
        <v>7</v>
      </c>
      <c r="G374" s="3">
        <f>INDEX([1]Ürün_Fiyatları!$A$1:$B$16,MATCH(SiparişlerTablosu[[#This Row],[Ürün]],[1]Ürün_Fiyatları!$B$1:$B$16,0),1)</f>
        <v>620</v>
      </c>
      <c r="H374">
        <v>10</v>
      </c>
      <c r="I374" t="s">
        <v>12</v>
      </c>
      <c r="J374" s="3">
        <f>SiparişlerTablosu[[#This Row],[Birim Fiyat]]*SiparişlerTablosu[[#This Row],[Adet]]</f>
        <v>6200</v>
      </c>
      <c r="K374" t="s">
        <v>1859</v>
      </c>
      <c r="L374" t="str">
        <f>IF(SiparişlerTablosu[[#This Row],[Toplam Tutar]]&gt;20000,"Preminum",IF(SiparişlerTablosu[[#This Row],[Toplam Tutar]]&gt;10000,"Gold","Silver"))</f>
        <v>Silver</v>
      </c>
    </row>
    <row r="375" spans="1:12" x14ac:dyDescent="0.3">
      <c r="A375" s="2">
        <v>44038</v>
      </c>
      <c r="B375" s="1">
        <v>0.72152777777777777</v>
      </c>
      <c r="C375" t="s">
        <v>403</v>
      </c>
      <c r="D375" t="s">
        <v>1319</v>
      </c>
      <c r="E375" t="s">
        <v>27</v>
      </c>
      <c r="F375" t="s">
        <v>7</v>
      </c>
      <c r="G375" s="3">
        <f>INDEX([1]Ürün_Fiyatları!$A$1:$B$16,MATCH(SiparişlerTablosu[[#This Row],[Ürün]],[1]Ürün_Fiyatları!$B$1:$B$16,0),1)</f>
        <v>620</v>
      </c>
      <c r="H375">
        <v>8</v>
      </c>
      <c r="I375" t="s">
        <v>12</v>
      </c>
      <c r="J375" s="3">
        <f>SiparişlerTablosu[[#This Row],[Birim Fiyat]]*SiparişlerTablosu[[#This Row],[Adet]]</f>
        <v>4960</v>
      </c>
      <c r="K375" t="s">
        <v>1858</v>
      </c>
      <c r="L375" t="str">
        <f>IF(SiparişlerTablosu[[#This Row],[Toplam Tutar]]&gt;20000,"Preminum",IF(SiparişlerTablosu[[#This Row],[Toplam Tutar]]&gt;10000,"Gold","Silver"))</f>
        <v>Silver</v>
      </c>
    </row>
    <row r="376" spans="1:12" x14ac:dyDescent="0.3">
      <c r="A376" s="2">
        <v>44111</v>
      </c>
      <c r="B376" s="1">
        <v>0.83888888888888891</v>
      </c>
      <c r="C376" t="s">
        <v>404</v>
      </c>
      <c r="D376" t="s">
        <v>1320</v>
      </c>
      <c r="E376" t="s">
        <v>40</v>
      </c>
      <c r="F376" t="s">
        <v>7</v>
      </c>
      <c r="G376" s="3">
        <f>INDEX([1]Ürün_Fiyatları!$A$1:$B$16,MATCH(SiparişlerTablosu[[#This Row],[Ürün]],[1]Ürün_Fiyatları!$B$1:$B$16,0),1)</f>
        <v>620</v>
      </c>
      <c r="H376">
        <v>6</v>
      </c>
      <c r="I376" t="s">
        <v>944</v>
      </c>
      <c r="J376" s="3">
        <f>SiparişlerTablosu[[#This Row],[Birim Fiyat]]*SiparişlerTablosu[[#This Row],[Adet]]</f>
        <v>3720</v>
      </c>
      <c r="K376" t="s">
        <v>1857</v>
      </c>
      <c r="L376" t="str">
        <f>IF(SiparişlerTablosu[[#This Row],[Toplam Tutar]]&gt;20000,"Preminum",IF(SiparişlerTablosu[[#This Row],[Toplam Tutar]]&gt;10000,"Gold","Silver"))</f>
        <v>Silver</v>
      </c>
    </row>
    <row r="377" spans="1:12" x14ac:dyDescent="0.3">
      <c r="A377" s="2">
        <v>44188</v>
      </c>
      <c r="B377" s="1">
        <v>0.55833333333333335</v>
      </c>
      <c r="C377" t="s">
        <v>405</v>
      </c>
      <c r="D377" t="s">
        <v>1321</v>
      </c>
      <c r="E377" t="s">
        <v>943</v>
      </c>
      <c r="F377" t="s">
        <v>46</v>
      </c>
      <c r="G377" s="3">
        <f>INDEX([1]Ürün_Fiyatları!$A$1:$B$16,MATCH(SiparişlerTablosu[[#This Row],[Ürün]],[1]Ürün_Fiyatları!$B$1:$B$16,0),1)</f>
        <v>3650</v>
      </c>
      <c r="H377">
        <v>10</v>
      </c>
      <c r="I377" t="s">
        <v>944</v>
      </c>
      <c r="J377" s="3">
        <f>SiparişlerTablosu[[#This Row],[Birim Fiyat]]*SiparişlerTablosu[[#This Row],[Adet]]</f>
        <v>36500</v>
      </c>
      <c r="K377" t="s">
        <v>1858</v>
      </c>
      <c r="L377" t="str">
        <f>IF(SiparişlerTablosu[[#This Row],[Toplam Tutar]]&gt;20000,"Preminum",IF(SiparişlerTablosu[[#This Row],[Toplam Tutar]]&gt;10000,"Gold","Silver"))</f>
        <v>Preminum</v>
      </c>
    </row>
    <row r="378" spans="1:12" x14ac:dyDescent="0.3">
      <c r="A378" s="2">
        <v>43917</v>
      </c>
      <c r="B378" s="1">
        <v>0.49861111111111112</v>
      </c>
      <c r="C378" t="s">
        <v>406</v>
      </c>
      <c r="D378" t="s">
        <v>1322</v>
      </c>
      <c r="E378" t="s">
        <v>6</v>
      </c>
      <c r="F378" t="s">
        <v>46</v>
      </c>
      <c r="G378" s="3">
        <f>INDEX([1]Ürün_Fiyatları!$A$1:$B$16,MATCH(SiparişlerTablosu[[#This Row],[Ürün]],[1]Ürün_Fiyatları!$B$1:$B$16,0),1)</f>
        <v>3650</v>
      </c>
      <c r="H378">
        <v>9</v>
      </c>
      <c r="I378" t="s">
        <v>8</v>
      </c>
      <c r="J378" s="3">
        <f>SiparişlerTablosu[[#This Row],[Birim Fiyat]]*SiparişlerTablosu[[#This Row],[Adet]]</f>
        <v>32850</v>
      </c>
      <c r="K378" t="s">
        <v>1858</v>
      </c>
      <c r="L378" t="str">
        <f>IF(SiparişlerTablosu[[#This Row],[Toplam Tutar]]&gt;20000,"Preminum",IF(SiparişlerTablosu[[#This Row],[Toplam Tutar]]&gt;10000,"Gold","Silver"))</f>
        <v>Preminum</v>
      </c>
    </row>
    <row r="379" spans="1:12" x14ac:dyDescent="0.3">
      <c r="A379" s="2">
        <v>43850</v>
      </c>
      <c r="B379" s="1">
        <v>0.6166666666666667</v>
      </c>
      <c r="C379" t="s">
        <v>407</v>
      </c>
      <c r="D379" t="s">
        <v>1323</v>
      </c>
      <c r="E379" t="s">
        <v>10</v>
      </c>
      <c r="F379" t="s">
        <v>52</v>
      </c>
      <c r="G379" s="3">
        <f>INDEX([1]Ürün_Fiyatları!$A$1:$B$16,MATCH(SiparişlerTablosu[[#This Row],[Ürün]],[1]Ürün_Fiyatları!$B$1:$B$16,0),1)</f>
        <v>25</v>
      </c>
      <c r="H379">
        <v>5</v>
      </c>
      <c r="I379" t="s">
        <v>944</v>
      </c>
      <c r="J379" s="3">
        <f>SiparişlerTablosu[[#This Row],[Birim Fiyat]]*SiparişlerTablosu[[#This Row],[Adet]]</f>
        <v>125</v>
      </c>
      <c r="K379" t="s">
        <v>1858</v>
      </c>
      <c r="L379" t="str">
        <f>IF(SiparişlerTablosu[[#This Row],[Toplam Tutar]]&gt;20000,"Preminum",IF(SiparişlerTablosu[[#This Row],[Toplam Tutar]]&gt;10000,"Gold","Silver"))</f>
        <v>Silver</v>
      </c>
    </row>
    <row r="380" spans="1:12" x14ac:dyDescent="0.3">
      <c r="A380" s="2">
        <v>44108</v>
      </c>
      <c r="B380" s="1">
        <v>0.37708333333333333</v>
      </c>
      <c r="C380" t="s">
        <v>408</v>
      </c>
      <c r="D380" t="s">
        <v>1324</v>
      </c>
      <c r="E380" t="s">
        <v>38</v>
      </c>
      <c r="F380" t="s">
        <v>11</v>
      </c>
      <c r="G380" s="3">
        <f>INDEX([1]Ürün_Fiyatları!$A$1:$B$16,MATCH(SiparişlerTablosu[[#This Row],[Ürün]],[1]Ürün_Fiyatları!$B$1:$B$16,0),1)</f>
        <v>2400</v>
      </c>
      <c r="H380">
        <v>4</v>
      </c>
      <c r="I380" t="s">
        <v>944</v>
      </c>
      <c r="J380" s="3">
        <f>SiparişlerTablosu[[#This Row],[Birim Fiyat]]*SiparişlerTablosu[[#This Row],[Adet]]</f>
        <v>9600</v>
      </c>
      <c r="K380" t="s">
        <v>1857</v>
      </c>
      <c r="L380" t="str">
        <f>IF(SiparişlerTablosu[[#This Row],[Toplam Tutar]]&gt;20000,"Preminum",IF(SiparişlerTablosu[[#This Row],[Toplam Tutar]]&gt;10000,"Gold","Silver"))</f>
        <v>Silver</v>
      </c>
    </row>
    <row r="381" spans="1:12" x14ac:dyDescent="0.3">
      <c r="A381" s="2">
        <v>44148</v>
      </c>
      <c r="B381" s="1">
        <v>0.72777777777777775</v>
      </c>
      <c r="C381" t="s">
        <v>409</v>
      </c>
      <c r="D381" t="s">
        <v>1325</v>
      </c>
      <c r="E381" t="s">
        <v>19</v>
      </c>
      <c r="F381" t="s">
        <v>32</v>
      </c>
      <c r="G381" s="3">
        <f>INDEX([1]Ürün_Fiyatları!$A$1:$B$16,MATCH(SiparişlerTablosu[[#This Row],[Ürün]],[1]Ürün_Fiyatları!$B$1:$B$16,0),1)</f>
        <v>230</v>
      </c>
      <c r="H381">
        <v>9</v>
      </c>
      <c r="I381" t="s">
        <v>8</v>
      </c>
      <c r="J381" s="3">
        <f>SiparişlerTablosu[[#This Row],[Birim Fiyat]]*SiparişlerTablosu[[#This Row],[Adet]]</f>
        <v>2070</v>
      </c>
      <c r="K381" t="s">
        <v>1858</v>
      </c>
      <c r="L381" t="str">
        <f>IF(SiparişlerTablosu[[#This Row],[Toplam Tutar]]&gt;20000,"Preminum",IF(SiparişlerTablosu[[#This Row],[Toplam Tutar]]&gt;10000,"Gold","Silver"))</f>
        <v>Silver</v>
      </c>
    </row>
    <row r="382" spans="1:12" x14ac:dyDescent="0.3">
      <c r="A382" s="2">
        <v>43974</v>
      </c>
      <c r="B382" s="1">
        <v>0.46388888888888891</v>
      </c>
      <c r="C382" t="s">
        <v>410</v>
      </c>
      <c r="D382" t="s">
        <v>1326</v>
      </c>
      <c r="E382" t="s">
        <v>943</v>
      </c>
      <c r="F382" t="s">
        <v>21</v>
      </c>
      <c r="G382" s="3">
        <f>INDEX([1]Ürün_Fiyatları!$A$1:$B$16,MATCH(SiparişlerTablosu[[#This Row],[Ürün]],[1]Ürün_Fiyatları!$B$1:$B$16,0),1)</f>
        <v>850</v>
      </c>
      <c r="H382">
        <v>6</v>
      </c>
      <c r="I382" t="s">
        <v>8</v>
      </c>
      <c r="J382" s="3">
        <f>SiparişlerTablosu[[#This Row],[Birim Fiyat]]*SiparişlerTablosu[[#This Row],[Adet]]</f>
        <v>5100</v>
      </c>
      <c r="K382" t="s">
        <v>1858</v>
      </c>
      <c r="L382" t="str">
        <f>IF(SiparişlerTablosu[[#This Row],[Toplam Tutar]]&gt;20000,"Preminum",IF(SiparişlerTablosu[[#This Row],[Toplam Tutar]]&gt;10000,"Gold","Silver"))</f>
        <v>Silver</v>
      </c>
    </row>
    <row r="383" spans="1:12" x14ac:dyDescent="0.3">
      <c r="A383" s="2">
        <v>43917</v>
      </c>
      <c r="B383" s="1">
        <v>0.55486111111111114</v>
      </c>
      <c r="C383" t="s">
        <v>411</v>
      </c>
      <c r="D383" t="s">
        <v>1327</v>
      </c>
      <c r="E383" t="s">
        <v>14</v>
      </c>
      <c r="F383" t="s">
        <v>15</v>
      </c>
      <c r="G383" s="3">
        <f>INDEX([1]Ürün_Fiyatları!$A$1:$B$16,MATCH(SiparişlerTablosu[[#This Row],[Ürün]],[1]Ürün_Fiyatları!$B$1:$B$16,0),1)</f>
        <v>250</v>
      </c>
      <c r="H383">
        <v>7</v>
      </c>
      <c r="I383" t="s">
        <v>944</v>
      </c>
      <c r="J383" s="3">
        <f>SiparişlerTablosu[[#This Row],[Birim Fiyat]]*SiparişlerTablosu[[#This Row],[Adet]]</f>
        <v>1750</v>
      </c>
      <c r="K383" t="s">
        <v>1857</v>
      </c>
      <c r="L383" t="str">
        <f>IF(SiparişlerTablosu[[#This Row],[Toplam Tutar]]&gt;20000,"Preminum",IF(SiparişlerTablosu[[#This Row],[Toplam Tutar]]&gt;10000,"Gold","Silver"))</f>
        <v>Silver</v>
      </c>
    </row>
    <row r="384" spans="1:12" x14ac:dyDescent="0.3">
      <c r="A384" s="2">
        <v>43863</v>
      </c>
      <c r="B384" s="1">
        <v>0.66736111111111107</v>
      </c>
      <c r="C384" t="s">
        <v>412</v>
      </c>
      <c r="D384" t="s">
        <v>1328</v>
      </c>
      <c r="E384" t="s">
        <v>27</v>
      </c>
      <c r="F384" t="s">
        <v>61</v>
      </c>
      <c r="G384" s="3">
        <f>INDEX([1]Ürün_Fiyatları!$A$1:$B$16,MATCH(SiparişlerTablosu[[#This Row],[Ürün]],[1]Ürün_Fiyatları!$B$1:$B$16,0),1)</f>
        <v>3520</v>
      </c>
      <c r="H384">
        <v>4</v>
      </c>
      <c r="I384" t="s">
        <v>944</v>
      </c>
      <c r="J384" s="3">
        <f>SiparişlerTablosu[[#This Row],[Birim Fiyat]]*SiparişlerTablosu[[#This Row],[Adet]]</f>
        <v>14080</v>
      </c>
      <c r="K384" t="s">
        <v>1858</v>
      </c>
      <c r="L384" t="str">
        <f>IF(SiparişlerTablosu[[#This Row],[Toplam Tutar]]&gt;20000,"Preminum",IF(SiparişlerTablosu[[#This Row],[Toplam Tutar]]&gt;10000,"Gold","Silver"))</f>
        <v>Gold</v>
      </c>
    </row>
    <row r="385" spans="1:12" x14ac:dyDescent="0.3">
      <c r="A385" s="2">
        <v>43868</v>
      </c>
      <c r="B385" s="1">
        <v>0.61041666666666672</v>
      </c>
      <c r="C385" t="s">
        <v>413</v>
      </c>
      <c r="D385" t="s">
        <v>1329</v>
      </c>
      <c r="E385" t="s">
        <v>6</v>
      </c>
      <c r="F385" t="s">
        <v>43</v>
      </c>
      <c r="G385" s="3">
        <f>INDEX([1]Ürün_Fiyatları!$A$1:$B$16,MATCH(SiparişlerTablosu[[#This Row],[Ürün]],[1]Ürün_Fiyatları!$B$1:$B$16,0),1)</f>
        <v>950</v>
      </c>
      <c r="H385">
        <v>3</v>
      </c>
      <c r="I385" t="s">
        <v>12</v>
      </c>
      <c r="J385" s="3">
        <f>SiparişlerTablosu[[#This Row],[Birim Fiyat]]*SiparişlerTablosu[[#This Row],[Adet]]</f>
        <v>2850</v>
      </c>
      <c r="K385" t="s">
        <v>1858</v>
      </c>
      <c r="L385" t="str">
        <f>IF(SiparişlerTablosu[[#This Row],[Toplam Tutar]]&gt;20000,"Preminum",IF(SiparişlerTablosu[[#This Row],[Toplam Tutar]]&gt;10000,"Gold","Silver"))</f>
        <v>Silver</v>
      </c>
    </row>
    <row r="386" spans="1:12" x14ac:dyDescent="0.3">
      <c r="A386" s="2">
        <v>43873</v>
      </c>
      <c r="B386" s="1">
        <v>0.68888888888888888</v>
      </c>
      <c r="C386" t="s">
        <v>414</v>
      </c>
      <c r="D386" t="s">
        <v>1330</v>
      </c>
      <c r="E386" t="s">
        <v>40</v>
      </c>
      <c r="F386" t="s">
        <v>23</v>
      </c>
      <c r="G386" s="3">
        <f>INDEX([1]Ürün_Fiyatları!$A$1:$B$16,MATCH(SiparişlerTablosu[[#This Row],[Ürün]],[1]Ürün_Fiyatları!$B$1:$B$16,0),1)</f>
        <v>5600</v>
      </c>
      <c r="H386">
        <v>8</v>
      </c>
      <c r="I386" t="s">
        <v>944</v>
      </c>
      <c r="J386" s="3">
        <f>SiparişlerTablosu[[#This Row],[Birim Fiyat]]*SiparişlerTablosu[[#This Row],[Adet]]</f>
        <v>44800</v>
      </c>
      <c r="K386" t="s">
        <v>1858</v>
      </c>
      <c r="L386" t="str">
        <f>IF(SiparişlerTablosu[[#This Row],[Toplam Tutar]]&gt;20000,"Preminum",IF(SiparişlerTablosu[[#This Row],[Toplam Tutar]]&gt;10000,"Gold","Silver"))</f>
        <v>Preminum</v>
      </c>
    </row>
    <row r="387" spans="1:12" x14ac:dyDescent="0.3">
      <c r="A387" s="2">
        <v>43847</v>
      </c>
      <c r="B387" s="1">
        <v>0.95</v>
      </c>
      <c r="C387" t="s">
        <v>415</v>
      </c>
      <c r="D387" t="s">
        <v>1331</v>
      </c>
      <c r="E387" t="s">
        <v>19</v>
      </c>
      <c r="F387" t="s">
        <v>35</v>
      </c>
      <c r="G387" s="3">
        <f>INDEX([1]Ürün_Fiyatları!$A$1:$B$16,MATCH(SiparişlerTablosu[[#This Row],[Ürün]],[1]Ürün_Fiyatları!$B$1:$B$16,0),1)</f>
        <v>1240</v>
      </c>
      <c r="H387">
        <v>5</v>
      </c>
      <c r="I387" t="s">
        <v>12</v>
      </c>
      <c r="J387" s="3">
        <f>SiparişlerTablosu[[#This Row],[Birim Fiyat]]*SiparişlerTablosu[[#This Row],[Adet]]</f>
        <v>6200</v>
      </c>
      <c r="K387" t="s">
        <v>1858</v>
      </c>
      <c r="L387" t="str">
        <f>IF(SiparişlerTablosu[[#This Row],[Toplam Tutar]]&gt;20000,"Preminum",IF(SiparişlerTablosu[[#This Row],[Toplam Tutar]]&gt;10000,"Gold","Silver"))</f>
        <v>Silver</v>
      </c>
    </row>
    <row r="388" spans="1:12" x14ac:dyDescent="0.3">
      <c r="A388" s="2">
        <v>43992</v>
      </c>
      <c r="B388" s="1">
        <v>0.53194444444444444</v>
      </c>
      <c r="C388" t="s">
        <v>416</v>
      </c>
      <c r="D388" t="s">
        <v>1332</v>
      </c>
      <c r="E388" t="s">
        <v>27</v>
      </c>
      <c r="F388" t="s">
        <v>52</v>
      </c>
      <c r="G388" s="3">
        <f>INDEX([1]Ürün_Fiyatları!$A$1:$B$16,MATCH(SiparişlerTablosu[[#This Row],[Ürün]],[1]Ürün_Fiyatları!$B$1:$B$16,0),1)</f>
        <v>25</v>
      </c>
      <c r="H388">
        <v>9</v>
      </c>
      <c r="I388" t="s">
        <v>8</v>
      </c>
      <c r="J388" s="3">
        <f>SiparişlerTablosu[[#This Row],[Birim Fiyat]]*SiparişlerTablosu[[#This Row],[Adet]]</f>
        <v>225</v>
      </c>
      <c r="K388" t="s">
        <v>1857</v>
      </c>
      <c r="L388" t="str">
        <f>IF(SiparişlerTablosu[[#This Row],[Toplam Tutar]]&gt;20000,"Preminum",IF(SiparişlerTablosu[[#This Row],[Toplam Tutar]]&gt;10000,"Gold","Silver"))</f>
        <v>Silver</v>
      </c>
    </row>
    <row r="389" spans="1:12" x14ac:dyDescent="0.3">
      <c r="A389" s="2">
        <v>43952</v>
      </c>
      <c r="B389" s="1">
        <v>0.39027777777777778</v>
      </c>
      <c r="C389" t="s">
        <v>417</v>
      </c>
      <c r="D389" t="s">
        <v>1333</v>
      </c>
      <c r="E389" t="s">
        <v>27</v>
      </c>
      <c r="F389" t="s">
        <v>11</v>
      </c>
      <c r="G389" s="3">
        <f>INDEX([1]Ürün_Fiyatları!$A$1:$B$16,MATCH(SiparişlerTablosu[[#This Row],[Ürün]],[1]Ürün_Fiyatları!$B$1:$B$16,0),1)</f>
        <v>2400</v>
      </c>
      <c r="H389">
        <v>4</v>
      </c>
      <c r="I389" t="s">
        <v>82</v>
      </c>
      <c r="J389" s="3">
        <f>SiparişlerTablosu[[#This Row],[Birim Fiyat]]*SiparişlerTablosu[[#This Row],[Adet]]</f>
        <v>9600</v>
      </c>
      <c r="K389" t="s">
        <v>1858</v>
      </c>
      <c r="L389" t="str">
        <f>IF(SiparişlerTablosu[[#This Row],[Toplam Tutar]]&gt;20000,"Preminum",IF(SiparişlerTablosu[[#This Row],[Toplam Tutar]]&gt;10000,"Gold","Silver"))</f>
        <v>Silver</v>
      </c>
    </row>
    <row r="390" spans="1:12" x14ac:dyDescent="0.3">
      <c r="A390" s="2">
        <v>44112</v>
      </c>
      <c r="B390" s="1">
        <v>0.55138888888888893</v>
      </c>
      <c r="C390" t="s">
        <v>418</v>
      </c>
      <c r="D390" t="s">
        <v>1334</v>
      </c>
      <c r="E390" t="s">
        <v>19</v>
      </c>
      <c r="F390" t="s">
        <v>21</v>
      </c>
      <c r="G390" s="3">
        <f>INDEX([1]Ürün_Fiyatları!$A$1:$B$16,MATCH(SiparişlerTablosu[[#This Row],[Ürün]],[1]Ürün_Fiyatları!$B$1:$B$16,0),1)</f>
        <v>850</v>
      </c>
      <c r="H390">
        <v>6</v>
      </c>
      <c r="I390" t="s">
        <v>944</v>
      </c>
      <c r="J390" s="3">
        <f>SiparişlerTablosu[[#This Row],[Birim Fiyat]]*SiparişlerTablosu[[#This Row],[Adet]]</f>
        <v>5100</v>
      </c>
      <c r="K390" t="s">
        <v>1859</v>
      </c>
      <c r="L390" t="str">
        <f>IF(SiparişlerTablosu[[#This Row],[Toplam Tutar]]&gt;20000,"Preminum",IF(SiparişlerTablosu[[#This Row],[Toplam Tutar]]&gt;10000,"Gold","Silver"))</f>
        <v>Silver</v>
      </c>
    </row>
    <row r="391" spans="1:12" x14ac:dyDescent="0.3">
      <c r="A391" s="2">
        <v>44035</v>
      </c>
      <c r="B391" s="1">
        <v>0.79374999999999996</v>
      </c>
      <c r="C391" t="s">
        <v>419</v>
      </c>
      <c r="D391" t="s">
        <v>1335</v>
      </c>
      <c r="E391" t="s">
        <v>10</v>
      </c>
      <c r="F391" t="s">
        <v>61</v>
      </c>
      <c r="G391" s="3">
        <f>INDEX([1]Ürün_Fiyatları!$A$1:$B$16,MATCH(SiparişlerTablosu[[#This Row],[Ürün]],[1]Ürün_Fiyatları!$B$1:$B$16,0),1)</f>
        <v>3520</v>
      </c>
      <c r="H391">
        <v>7</v>
      </c>
      <c r="I391" t="s">
        <v>944</v>
      </c>
      <c r="J391" s="3">
        <f>SiparişlerTablosu[[#This Row],[Birim Fiyat]]*SiparişlerTablosu[[#This Row],[Adet]]</f>
        <v>24640</v>
      </c>
      <c r="K391" t="s">
        <v>1857</v>
      </c>
      <c r="L391" t="str">
        <f>IF(SiparişlerTablosu[[#This Row],[Toplam Tutar]]&gt;20000,"Preminum",IF(SiparişlerTablosu[[#This Row],[Toplam Tutar]]&gt;10000,"Gold","Silver"))</f>
        <v>Preminum</v>
      </c>
    </row>
    <row r="392" spans="1:12" x14ac:dyDescent="0.3">
      <c r="A392" s="2">
        <v>44148</v>
      </c>
      <c r="B392" s="1">
        <v>0.66805555555555551</v>
      </c>
      <c r="C392" t="s">
        <v>420</v>
      </c>
      <c r="D392" t="s">
        <v>1336</v>
      </c>
      <c r="E392" t="s">
        <v>19</v>
      </c>
      <c r="F392" t="s">
        <v>945</v>
      </c>
      <c r="G392" s="3">
        <f>INDEX([1]Ürün_Fiyatları!$A$1:$B$16,MATCH(SiparişlerTablosu[[#This Row],[Ürün]],[1]Ürün_Fiyatları!$B$1:$B$16,0),1)</f>
        <v>8740</v>
      </c>
      <c r="H392">
        <v>5</v>
      </c>
      <c r="I392" t="s">
        <v>944</v>
      </c>
      <c r="J392" s="3">
        <f>SiparişlerTablosu[[#This Row],[Birim Fiyat]]*SiparişlerTablosu[[#This Row],[Adet]]</f>
        <v>43700</v>
      </c>
      <c r="K392" t="s">
        <v>1857</v>
      </c>
      <c r="L392" t="str">
        <f>IF(SiparişlerTablosu[[#This Row],[Toplam Tutar]]&gt;20000,"Preminum",IF(SiparişlerTablosu[[#This Row],[Toplam Tutar]]&gt;10000,"Gold","Silver"))</f>
        <v>Preminum</v>
      </c>
    </row>
    <row r="393" spans="1:12" x14ac:dyDescent="0.3">
      <c r="A393" s="2">
        <v>44145</v>
      </c>
      <c r="B393" s="1">
        <v>0.47986111111111113</v>
      </c>
      <c r="C393" t="s">
        <v>421</v>
      </c>
      <c r="D393" t="s">
        <v>1337</v>
      </c>
      <c r="E393" t="s">
        <v>34</v>
      </c>
      <c r="F393" t="s">
        <v>35</v>
      </c>
      <c r="G393" s="3">
        <f>INDEX([1]Ürün_Fiyatları!$A$1:$B$16,MATCH(SiparişlerTablosu[[#This Row],[Ürün]],[1]Ürün_Fiyatları!$B$1:$B$16,0),1)</f>
        <v>1240</v>
      </c>
      <c r="H393">
        <v>3</v>
      </c>
      <c r="I393" t="s">
        <v>944</v>
      </c>
      <c r="J393" s="3">
        <f>SiparişlerTablosu[[#This Row],[Birim Fiyat]]*SiparişlerTablosu[[#This Row],[Adet]]</f>
        <v>3720</v>
      </c>
      <c r="K393" t="s">
        <v>1859</v>
      </c>
      <c r="L393" t="str">
        <f>IF(SiparişlerTablosu[[#This Row],[Toplam Tutar]]&gt;20000,"Preminum",IF(SiparişlerTablosu[[#This Row],[Toplam Tutar]]&gt;10000,"Gold","Silver"))</f>
        <v>Silver</v>
      </c>
    </row>
    <row r="394" spans="1:12" x14ac:dyDescent="0.3">
      <c r="A394" s="2">
        <v>44022</v>
      </c>
      <c r="B394" s="1">
        <v>0.78680555555555554</v>
      </c>
      <c r="C394" t="s">
        <v>422</v>
      </c>
      <c r="D394" t="s">
        <v>1338</v>
      </c>
      <c r="E394" t="s">
        <v>14</v>
      </c>
      <c r="F394" t="s">
        <v>41</v>
      </c>
      <c r="G394" s="3">
        <f>INDEX([1]Ürün_Fiyatları!$A$1:$B$16,MATCH(SiparişlerTablosu[[#This Row],[Ürün]],[1]Ürün_Fiyatları!$B$1:$B$16,0),1)</f>
        <v>75</v>
      </c>
      <c r="H394">
        <v>6</v>
      </c>
      <c r="I394" t="s">
        <v>944</v>
      </c>
      <c r="J394" s="3">
        <f>SiparişlerTablosu[[#This Row],[Birim Fiyat]]*SiparişlerTablosu[[#This Row],[Adet]]</f>
        <v>450</v>
      </c>
      <c r="K394" t="s">
        <v>1857</v>
      </c>
      <c r="L394" t="str">
        <f>IF(SiparişlerTablosu[[#This Row],[Toplam Tutar]]&gt;20000,"Preminum",IF(SiparişlerTablosu[[#This Row],[Toplam Tutar]]&gt;10000,"Gold","Silver"))</f>
        <v>Silver</v>
      </c>
    </row>
    <row r="395" spans="1:12" x14ac:dyDescent="0.3">
      <c r="A395" s="2">
        <v>43883</v>
      </c>
      <c r="B395" s="1">
        <v>0.5756944444444444</v>
      </c>
      <c r="C395" t="s">
        <v>423</v>
      </c>
      <c r="D395" t="s">
        <v>1339</v>
      </c>
      <c r="E395" t="s">
        <v>6</v>
      </c>
      <c r="F395" t="s">
        <v>43</v>
      </c>
      <c r="G395" s="3">
        <f>INDEX([1]Ürün_Fiyatları!$A$1:$B$16,MATCH(SiparişlerTablosu[[#This Row],[Ürün]],[1]Ürün_Fiyatları!$B$1:$B$16,0),1)</f>
        <v>950</v>
      </c>
      <c r="H395">
        <v>9</v>
      </c>
      <c r="I395" t="s">
        <v>8</v>
      </c>
      <c r="J395" s="3">
        <f>SiparişlerTablosu[[#This Row],[Birim Fiyat]]*SiparişlerTablosu[[#This Row],[Adet]]</f>
        <v>8550</v>
      </c>
      <c r="K395" t="s">
        <v>1857</v>
      </c>
      <c r="L395" t="str">
        <f>IF(SiparişlerTablosu[[#This Row],[Toplam Tutar]]&gt;20000,"Preminum",IF(SiparişlerTablosu[[#This Row],[Toplam Tutar]]&gt;10000,"Gold","Silver"))</f>
        <v>Silver</v>
      </c>
    </row>
    <row r="396" spans="1:12" x14ac:dyDescent="0.3">
      <c r="A396" s="2">
        <v>43882</v>
      </c>
      <c r="B396" s="1">
        <v>0.54652777777777772</v>
      </c>
      <c r="C396" t="s">
        <v>424</v>
      </c>
      <c r="D396" t="s">
        <v>1340</v>
      </c>
      <c r="E396" t="s">
        <v>943</v>
      </c>
      <c r="F396" t="s">
        <v>46</v>
      </c>
      <c r="G396" s="3">
        <f>INDEX([1]Ürün_Fiyatları!$A$1:$B$16,MATCH(SiparişlerTablosu[[#This Row],[Ürün]],[1]Ürün_Fiyatları!$B$1:$B$16,0),1)</f>
        <v>3650</v>
      </c>
      <c r="H396">
        <v>3</v>
      </c>
      <c r="I396" t="s">
        <v>944</v>
      </c>
      <c r="J396" s="3">
        <f>SiparişlerTablosu[[#This Row],[Birim Fiyat]]*SiparişlerTablosu[[#This Row],[Adet]]</f>
        <v>10950</v>
      </c>
      <c r="K396" t="s">
        <v>1857</v>
      </c>
      <c r="L396" t="str">
        <f>IF(SiparişlerTablosu[[#This Row],[Toplam Tutar]]&gt;20000,"Preminum",IF(SiparişlerTablosu[[#This Row],[Toplam Tutar]]&gt;10000,"Gold","Silver"))</f>
        <v>Gold</v>
      </c>
    </row>
    <row r="397" spans="1:12" x14ac:dyDescent="0.3">
      <c r="A397" s="2">
        <v>43856</v>
      </c>
      <c r="B397" s="1">
        <v>0.77083333333333337</v>
      </c>
      <c r="C397" t="s">
        <v>425</v>
      </c>
      <c r="D397" t="s">
        <v>1341</v>
      </c>
      <c r="E397" t="s">
        <v>40</v>
      </c>
      <c r="F397" t="s">
        <v>43</v>
      </c>
      <c r="G397" s="3">
        <f>INDEX([1]Ürün_Fiyatları!$A$1:$B$16,MATCH(SiparişlerTablosu[[#This Row],[Ürün]],[1]Ürün_Fiyatları!$B$1:$B$16,0),1)</f>
        <v>950</v>
      </c>
      <c r="H397">
        <v>6</v>
      </c>
      <c r="I397" t="s">
        <v>12</v>
      </c>
      <c r="J397" s="3">
        <f>SiparişlerTablosu[[#This Row],[Birim Fiyat]]*SiparişlerTablosu[[#This Row],[Adet]]</f>
        <v>5700</v>
      </c>
      <c r="K397" t="s">
        <v>1858</v>
      </c>
      <c r="L397" t="str">
        <f>IF(SiparişlerTablosu[[#This Row],[Toplam Tutar]]&gt;20000,"Preminum",IF(SiparişlerTablosu[[#This Row],[Toplam Tutar]]&gt;10000,"Gold","Silver"))</f>
        <v>Silver</v>
      </c>
    </row>
    <row r="398" spans="1:12" x14ac:dyDescent="0.3">
      <c r="A398" s="2">
        <v>44159</v>
      </c>
      <c r="B398" s="1">
        <v>0.92222222222222228</v>
      </c>
      <c r="C398" t="s">
        <v>426</v>
      </c>
      <c r="D398" t="s">
        <v>1342</v>
      </c>
      <c r="E398" t="s">
        <v>27</v>
      </c>
      <c r="F398" t="s">
        <v>43</v>
      </c>
      <c r="G398" s="3">
        <f>INDEX([1]Ürün_Fiyatları!$A$1:$B$16,MATCH(SiparişlerTablosu[[#This Row],[Ürün]],[1]Ürün_Fiyatları!$B$1:$B$16,0),1)</f>
        <v>950</v>
      </c>
      <c r="H398">
        <v>3</v>
      </c>
      <c r="I398" t="s">
        <v>944</v>
      </c>
      <c r="J398" s="3">
        <f>SiparişlerTablosu[[#This Row],[Birim Fiyat]]*SiparişlerTablosu[[#This Row],[Adet]]</f>
        <v>2850</v>
      </c>
      <c r="K398" t="s">
        <v>1858</v>
      </c>
      <c r="L398" t="str">
        <f>IF(SiparişlerTablosu[[#This Row],[Toplam Tutar]]&gt;20000,"Preminum",IF(SiparişlerTablosu[[#This Row],[Toplam Tutar]]&gt;10000,"Gold","Silver"))</f>
        <v>Silver</v>
      </c>
    </row>
    <row r="399" spans="1:12" x14ac:dyDescent="0.3">
      <c r="A399" s="2">
        <v>44085</v>
      </c>
      <c r="B399" s="1">
        <v>0.68055555555555558</v>
      </c>
      <c r="C399" t="s">
        <v>427</v>
      </c>
      <c r="D399" t="s">
        <v>1343</v>
      </c>
      <c r="E399" t="s">
        <v>943</v>
      </c>
      <c r="F399" t="s">
        <v>35</v>
      </c>
      <c r="G399" s="3">
        <f>INDEX([1]Ürün_Fiyatları!$A$1:$B$16,MATCH(SiparişlerTablosu[[#This Row],[Ürün]],[1]Ürün_Fiyatları!$B$1:$B$16,0),1)</f>
        <v>1240</v>
      </c>
      <c r="H399">
        <v>7</v>
      </c>
      <c r="I399" t="s">
        <v>8</v>
      </c>
      <c r="J399" s="3">
        <f>SiparişlerTablosu[[#This Row],[Birim Fiyat]]*SiparişlerTablosu[[#This Row],[Adet]]</f>
        <v>8680</v>
      </c>
      <c r="K399" t="s">
        <v>1858</v>
      </c>
      <c r="L399" t="str">
        <f>IF(SiparişlerTablosu[[#This Row],[Toplam Tutar]]&gt;20000,"Preminum",IF(SiparişlerTablosu[[#This Row],[Toplam Tutar]]&gt;10000,"Gold","Silver"))</f>
        <v>Silver</v>
      </c>
    </row>
    <row r="400" spans="1:12" x14ac:dyDescent="0.3">
      <c r="A400" s="2">
        <v>43884</v>
      </c>
      <c r="B400" s="1">
        <v>0.70486111111111116</v>
      </c>
      <c r="C400" t="s">
        <v>428</v>
      </c>
      <c r="D400" t="s">
        <v>1344</v>
      </c>
      <c r="E400" t="s">
        <v>19</v>
      </c>
      <c r="F400" t="s">
        <v>15</v>
      </c>
      <c r="G400" s="3">
        <f>INDEX([1]Ürün_Fiyatları!$A$1:$B$16,MATCH(SiparişlerTablosu[[#This Row],[Ürün]],[1]Ürün_Fiyatları!$B$1:$B$16,0),1)</f>
        <v>250</v>
      </c>
      <c r="H400">
        <v>9</v>
      </c>
      <c r="I400" t="s">
        <v>944</v>
      </c>
      <c r="J400" s="3">
        <f>SiparişlerTablosu[[#This Row],[Birim Fiyat]]*SiparişlerTablosu[[#This Row],[Adet]]</f>
        <v>2250</v>
      </c>
      <c r="K400" t="s">
        <v>1858</v>
      </c>
      <c r="L400" t="str">
        <f>IF(SiparişlerTablosu[[#This Row],[Toplam Tutar]]&gt;20000,"Preminum",IF(SiparişlerTablosu[[#This Row],[Toplam Tutar]]&gt;10000,"Gold","Silver"))</f>
        <v>Silver</v>
      </c>
    </row>
    <row r="401" spans="1:12" x14ac:dyDescent="0.3">
      <c r="A401" s="2">
        <v>44052</v>
      </c>
      <c r="B401" s="1">
        <v>0.49236111111111114</v>
      </c>
      <c r="C401" t="s">
        <v>429</v>
      </c>
      <c r="D401" t="s">
        <v>1345</v>
      </c>
      <c r="E401" t="s">
        <v>6</v>
      </c>
      <c r="F401" t="s">
        <v>32</v>
      </c>
      <c r="G401" s="3">
        <f>INDEX([1]Ürün_Fiyatları!$A$1:$B$16,MATCH(SiparişlerTablosu[[#This Row],[Ürün]],[1]Ürün_Fiyatları!$B$1:$B$16,0),1)</f>
        <v>230</v>
      </c>
      <c r="H401">
        <v>5</v>
      </c>
      <c r="I401" t="s">
        <v>8</v>
      </c>
      <c r="J401" s="3">
        <f>SiparişlerTablosu[[#This Row],[Birim Fiyat]]*SiparişlerTablosu[[#This Row],[Adet]]</f>
        <v>1150</v>
      </c>
      <c r="K401" t="s">
        <v>1858</v>
      </c>
      <c r="L401" t="str">
        <f>IF(SiparişlerTablosu[[#This Row],[Toplam Tutar]]&gt;20000,"Preminum",IF(SiparişlerTablosu[[#This Row],[Toplam Tutar]]&gt;10000,"Gold","Silver"))</f>
        <v>Silver</v>
      </c>
    </row>
    <row r="402" spans="1:12" x14ac:dyDescent="0.3">
      <c r="A402" s="2">
        <v>44150</v>
      </c>
      <c r="B402" s="1">
        <v>0.91666666666666663</v>
      </c>
      <c r="C402" t="s">
        <v>430</v>
      </c>
      <c r="D402" t="s">
        <v>1346</v>
      </c>
      <c r="E402" t="s">
        <v>27</v>
      </c>
      <c r="F402" t="s">
        <v>23</v>
      </c>
      <c r="G402" s="3">
        <f>INDEX([1]Ürün_Fiyatları!$A$1:$B$16,MATCH(SiparişlerTablosu[[#This Row],[Ürün]],[1]Ürün_Fiyatları!$B$1:$B$16,0),1)</f>
        <v>5600</v>
      </c>
      <c r="H402">
        <v>7</v>
      </c>
      <c r="I402" t="s">
        <v>944</v>
      </c>
      <c r="J402" s="3">
        <f>SiparişlerTablosu[[#This Row],[Birim Fiyat]]*SiparişlerTablosu[[#This Row],[Adet]]</f>
        <v>39200</v>
      </c>
      <c r="K402" t="s">
        <v>1857</v>
      </c>
      <c r="L402" t="str">
        <f>IF(SiparişlerTablosu[[#This Row],[Toplam Tutar]]&gt;20000,"Preminum",IF(SiparişlerTablosu[[#This Row],[Toplam Tutar]]&gt;10000,"Gold","Silver"))</f>
        <v>Preminum</v>
      </c>
    </row>
    <row r="403" spans="1:12" x14ac:dyDescent="0.3">
      <c r="A403" s="2">
        <v>43958</v>
      </c>
      <c r="B403" s="1">
        <v>0.92569444444444449</v>
      </c>
      <c r="C403" t="s">
        <v>431</v>
      </c>
      <c r="D403" t="s">
        <v>1347</v>
      </c>
      <c r="E403" t="s">
        <v>40</v>
      </c>
      <c r="F403" t="s">
        <v>23</v>
      </c>
      <c r="G403" s="3">
        <f>INDEX([1]Ürün_Fiyatları!$A$1:$B$16,MATCH(SiparişlerTablosu[[#This Row],[Ürün]],[1]Ürün_Fiyatları!$B$1:$B$16,0),1)</f>
        <v>5600</v>
      </c>
      <c r="H403">
        <v>7</v>
      </c>
      <c r="I403" t="s">
        <v>944</v>
      </c>
      <c r="J403" s="3">
        <f>SiparişlerTablosu[[#This Row],[Birim Fiyat]]*SiparişlerTablosu[[#This Row],[Adet]]</f>
        <v>39200</v>
      </c>
      <c r="K403" t="s">
        <v>1859</v>
      </c>
      <c r="L403" t="str">
        <f>IF(SiparişlerTablosu[[#This Row],[Toplam Tutar]]&gt;20000,"Preminum",IF(SiparişlerTablosu[[#This Row],[Toplam Tutar]]&gt;10000,"Gold","Silver"))</f>
        <v>Preminum</v>
      </c>
    </row>
    <row r="404" spans="1:12" x14ac:dyDescent="0.3">
      <c r="A404" s="2">
        <v>44046</v>
      </c>
      <c r="B404" s="1">
        <v>0.89236111111111116</v>
      </c>
      <c r="C404" t="s">
        <v>432</v>
      </c>
      <c r="D404" t="s">
        <v>1348</v>
      </c>
      <c r="E404" t="s">
        <v>34</v>
      </c>
      <c r="F404" t="s">
        <v>945</v>
      </c>
      <c r="G404" s="3">
        <f>INDEX([1]Ürün_Fiyatları!$A$1:$B$16,MATCH(SiparişlerTablosu[[#This Row],[Ürün]],[1]Ürün_Fiyatları!$B$1:$B$16,0),1)</f>
        <v>8740</v>
      </c>
      <c r="H404">
        <v>5</v>
      </c>
      <c r="I404" t="s">
        <v>12</v>
      </c>
      <c r="J404" s="3">
        <f>SiparişlerTablosu[[#This Row],[Birim Fiyat]]*SiparişlerTablosu[[#This Row],[Adet]]</f>
        <v>43700</v>
      </c>
      <c r="K404" t="s">
        <v>1859</v>
      </c>
      <c r="L404" t="str">
        <f>IF(SiparişlerTablosu[[#This Row],[Toplam Tutar]]&gt;20000,"Preminum",IF(SiparişlerTablosu[[#This Row],[Toplam Tutar]]&gt;10000,"Gold","Silver"))</f>
        <v>Preminum</v>
      </c>
    </row>
    <row r="405" spans="1:12" x14ac:dyDescent="0.3">
      <c r="A405" s="2">
        <v>44173</v>
      </c>
      <c r="B405" s="1">
        <v>0.73263888888888884</v>
      </c>
      <c r="C405" t="s">
        <v>433</v>
      </c>
      <c r="D405" t="s">
        <v>1349</v>
      </c>
      <c r="E405" t="s">
        <v>38</v>
      </c>
      <c r="F405" t="s">
        <v>21</v>
      </c>
      <c r="G405" s="3">
        <f>INDEX([1]Ürün_Fiyatları!$A$1:$B$16,MATCH(SiparişlerTablosu[[#This Row],[Ürün]],[1]Ürün_Fiyatları!$B$1:$B$16,0),1)</f>
        <v>850</v>
      </c>
      <c r="H405">
        <v>9</v>
      </c>
      <c r="I405" t="s">
        <v>944</v>
      </c>
      <c r="J405" s="3">
        <f>SiparişlerTablosu[[#This Row],[Birim Fiyat]]*SiparişlerTablosu[[#This Row],[Adet]]</f>
        <v>7650</v>
      </c>
      <c r="K405" t="s">
        <v>1857</v>
      </c>
      <c r="L405" t="str">
        <f>IF(SiparişlerTablosu[[#This Row],[Toplam Tutar]]&gt;20000,"Preminum",IF(SiparişlerTablosu[[#This Row],[Toplam Tutar]]&gt;10000,"Gold","Silver"))</f>
        <v>Silver</v>
      </c>
    </row>
    <row r="406" spans="1:12" x14ac:dyDescent="0.3">
      <c r="A406" s="2">
        <v>44162</v>
      </c>
      <c r="B406" s="1">
        <v>0.58263888888888893</v>
      </c>
      <c r="C406" t="s">
        <v>434</v>
      </c>
      <c r="D406" t="s">
        <v>1350</v>
      </c>
      <c r="E406" t="s">
        <v>14</v>
      </c>
      <c r="F406" t="s">
        <v>35</v>
      </c>
      <c r="G406" s="3">
        <f>INDEX([1]Ürün_Fiyatları!$A$1:$B$16,MATCH(SiparişlerTablosu[[#This Row],[Ürün]],[1]Ürün_Fiyatları!$B$1:$B$16,0),1)</f>
        <v>1240</v>
      </c>
      <c r="H406">
        <v>10</v>
      </c>
      <c r="I406" t="s">
        <v>944</v>
      </c>
      <c r="J406" s="3">
        <f>SiparişlerTablosu[[#This Row],[Birim Fiyat]]*SiparişlerTablosu[[#This Row],[Adet]]</f>
        <v>12400</v>
      </c>
      <c r="K406" t="s">
        <v>1859</v>
      </c>
      <c r="L406" t="str">
        <f>IF(SiparişlerTablosu[[#This Row],[Toplam Tutar]]&gt;20000,"Preminum",IF(SiparişlerTablosu[[#This Row],[Toplam Tutar]]&gt;10000,"Gold","Silver"))</f>
        <v>Gold</v>
      </c>
    </row>
    <row r="407" spans="1:12" x14ac:dyDescent="0.3">
      <c r="A407" s="2">
        <v>44004</v>
      </c>
      <c r="B407" s="1">
        <v>0.34652777777777777</v>
      </c>
      <c r="C407" t="s">
        <v>435</v>
      </c>
      <c r="D407" t="s">
        <v>1351</v>
      </c>
      <c r="E407" t="s">
        <v>943</v>
      </c>
      <c r="F407" t="s">
        <v>23</v>
      </c>
      <c r="G407" s="3">
        <f>INDEX([1]Ürün_Fiyatları!$A$1:$B$16,MATCH(SiparişlerTablosu[[#This Row],[Ürün]],[1]Ürün_Fiyatları!$B$1:$B$16,0),1)</f>
        <v>5600</v>
      </c>
      <c r="H407">
        <v>6</v>
      </c>
      <c r="I407" t="s">
        <v>944</v>
      </c>
      <c r="J407" s="3">
        <f>SiparişlerTablosu[[#This Row],[Birim Fiyat]]*SiparişlerTablosu[[#This Row],[Adet]]</f>
        <v>33600</v>
      </c>
      <c r="K407" t="s">
        <v>1858</v>
      </c>
      <c r="L407" t="str">
        <f>IF(SiparişlerTablosu[[#This Row],[Toplam Tutar]]&gt;20000,"Preminum",IF(SiparişlerTablosu[[#This Row],[Toplam Tutar]]&gt;10000,"Gold","Silver"))</f>
        <v>Preminum</v>
      </c>
    </row>
    <row r="408" spans="1:12" x14ac:dyDescent="0.3">
      <c r="A408" s="2">
        <v>44175</v>
      </c>
      <c r="B408" s="1">
        <v>0.69930555555555551</v>
      </c>
      <c r="C408" t="s">
        <v>436</v>
      </c>
      <c r="D408" t="s">
        <v>1352</v>
      </c>
      <c r="E408" t="s">
        <v>943</v>
      </c>
      <c r="F408" t="s">
        <v>945</v>
      </c>
      <c r="G408" s="3">
        <f>INDEX([1]Ürün_Fiyatları!$A$1:$B$16,MATCH(SiparişlerTablosu[[#This Row],[Ürün]],[1]Ürün_Fiyatları!$B$1:$B$16,0),1)</f>
        <v>8740</v>
      </c>
      <c r="H408">
        <v>7</v>
      </c>
      <c r="I408" t="s">
        <v>944</v>
      </c>
      <c r="J408" s="3">
        <f>SiparişlerTablosu[[#This Row],[Birim Fiyat]]*SiparişlerTablosu[[#This Row],[Adet]]</f>
        <v>61180</v>
      </c>
      <c r="K408" t="s">
        <v>1858</v>
      </c>
      <c r="L408" t="str">
        <f>IF(SiparişlerTablosu[[#This Row],[Toplam Tutar]]&gt;20000,"Preminum",IF(SiparişlerTablosu[[#This Row],[Toplam Tutar]]&gt;10000,"Gold","Silver"))</f>
        <v>Preminum</v>
      </c>
    </row>
    <row r="409" spans="1:12" x14ac:dyDescent="0.3">
      <c r="A409" s="2">
        <v>44023</v>
      </c>
      <c r="B409" s="1">
        <v>0.87569444444444444</v>
      </c>
      <c r="C409" t="s">
        <v>437</v>
      </c>
      <c r="D409" t="s">
        <v>1353</v>
      </c>
      <c r="E409" t="s">
        <v>943</v>
      </c>
      <c r="F409" t="s">
        <v>23</v>
      </c>
      <c r="G409" s="3">
        <f>INDEX([1]Ürün_Fiyatları!$A$1:$B$16,MATCH(SiparişlerTablosu[[#This Row],[Ürün]],[1]Ürün_Fiyatları!$B$1:$B$16,0),1)</f>
        <v>5600</v>
      </c>
      <c r="H409">
        <v>10</v>
      </c>
      <c r="I409" t="s">
        <v>944</v>
      </c>
      <c r="J409" s="3">
        <f>SiparişlerTablosu[[#This Row],[Birim Fiyat]]*SiparişlerTablosu[[#This Row],[Adet]]</f>
        <v>56000</v>
      </c>
      <c r="K409" t="s">
        <v>1858</v>
      </c>
      <c r="L409" t="str">
        <f>IF(SiparişlerTablosu[[#This Row],[Toplam Tutar]]&gt;20000,"Preminum",IF(SiparişlerTablosu[[#This Row],[Toplam Tutar]]&gt;10000,"Gold","Silver"))</f>
        <v>Preminum</v>
      </c>
    </row>
    <row r="410" spans="1:12" x14ac:dyDescent="0.3">
      <c r="A410" s="2">
        <v>44115</v>
      </c>
      <c r="B410" s="1">
        <v>0.92083333333333328</v>
      </c>
      <c r="C410" t="s">
        <v>438</v>
      </c>
      <c r="D410" t="s">
        <v>1354</v>
      </c>
      <c r="E410" t="s">
        <v>14</v>
      </c>
      <c r="F410" t="s">
        <v>43</v>
      </c>
      <c r="G410" s="3">
        <f>INDEX([1]Ürün_Fiyatları!$A$1:$B$16,MATCH(SiparişlerTablosu[[#This Row],[Ürün]],[1]Ürün_Fiyatları!$B$1:$B$16,0),1)</f>
        <v>950</v>
      </c>
      <c r="H410">
        <v>8</v>
      </c>
      <c r="I410" t="s">
        <v>944</v>
      </c>
      <c r="J410" s="3">
        <f>SiparişlerTablosu[[#This Row],[Birim Fiyat]]*SiparişlerTablosu[[#This Row],[Adet]]</f>
        <v>7600</v>
      </c>
      <c r="K410" t="s">
        <v>1858</v>
      </c>
      <c r="L410" t="str">
        <f>IF(SiparişlerTablosu[[#This Row],[Toplam Tutar]]&gt;20000,"Preminum",IF(SiparişlerTablosu[[#This Row],[Toplam Tutar]]&gt;10000,"Gold","Silver"))</f>
        <v>Silver</v>
      </c>
    </row>
    <row r="411" spans="1:12" x14ac:dyDescent="0.3">
      <c r="A411" s="2">
        <v>43956</v>
      </c>
      <c r="B411" s="1">
        <v>0.37569444444444444</v>
      </c>
      <c r="C411" t="s">
        <v>439</v>
      </c>
      <c r="D411" t="s">
        <v>1355</v>
      </c>
      <c r="E411" t="s">
        <v>34</v>
      </c>
      <c r="F411" t="s">
        <v>35</v>
      </c>
      <c r="G411" s="3">
        <f>INDEX([1]Ürün_Fiyatları!$A$1:$B$16,MATCH(SiparişlerTablosu[[#This Row],[Ürün]],[1]Ürün_Fiyatları!$B$1:$B$16,0),1)</f>
        <v>1240</v>
      </c>
      <c r="H411">
        <v>8</v>
      </c>
      <c r="I411" t="s">
        <v>12</v>
      </c>
      <c r="J411" s="3">
        <f>SiparişlerTablosu[[#This Row],[Birim Fiyat]]*SiparişlerTablosu[[#This Row],[Adet]]</f>
        <v>9920</v>
      </c>
      <c r="K411" t="s">
        <v>1859</v>
      </c>
      <c r="L411" t="str">
        <f>IF(SiparişlerTablosu[[#This Row],[Toplam Tutar]]&gt;20000,"Preminum",IF(SiparişlerTablosu[[#This Row],[Toplam Tutar]]&gt;10000,"Gold","Silver"))</f>
        <v>Silver</v>
      </c>
    </row>
    <row r="412" spans="1:12" x14ac:dyDescent="0.3">
      <c r="A412" s="2">
        <v>44007</v>
      </c>
      <c r="B412" s="1">
        <v>0.49166666666666664</v>
      </c>
      <c r="C412" t="s">
        <v>440</v>
      </c>
      <c r="D412" t="s">
        <v>1356</v>
      </c>
      <c r="E412" t="s">
        <v>38</v>
      </c>
      <c r="F412" t="s">
        <v>41</v>
      </c>
      <c r="G412" s="3">
        <f>INDEX([1]Ürün_Fiyatları!$A$1:$B$16,MATCH(SiparişlerTablosu[[#This Row],[Ürün]],[1]Ürün_Fiyatları!$B$1:$B$16,0),1)</f>
        <v>75</v>
      </c>
      <c r="H412">
        <v>4</v>
      </c>
      <c r="I412" t="s">
        <v>944</v>
      </c>
      <c r="J412" s="3">
        <f>SiparişlerTablosu[[#This Row],[Birim Fiyat]]*SiparişlerTablosu[[#This Row],[Adet]]</f>
        <v>300</v>
      </c>
      <c r="K412" t="s">
        <v>1857</v>
      </c>
      <c r="L412" t="str">
        <f>IF(SiparişlerTablosu[[#This Row],[Toplam Tutar]]&gt;20000,"Preminum",IF(SiparişlerTablosu[[#This Row],[Toplam Tutar]]&gt;10000,"Gold","Silver"))</f>
        <v>Silver</v>
      </c>
    </row>
    <row r="413" spans="1:12" x14ac:dyDescent="0.3">
      <c r="A413" s="2">
        <v>43840</v>
      </c>
      <c r="B413" s="1">
        <v>0.67777777777777781</v>
      </c>
      <c r="C413" t="s">
        <v>441</v>
      </c>
      <c r="D413" t="s">
        <v>1357</v>
      </c>
      <c r="E413" t="s">
        <v>40</v>
      </c>
      <c r="F413" t="s">
        <v>945</v>
      </c>
      <c r="G413" s="3">
        <f>INDEX([1]Ürün_Fiyatları!$A$1:$B$16,MATCH(SiparişlerTablosu[[#This Row],[Ürün]],[1]Ürün_Fiyatları!$B$1:$B$16,0),1)</f>
        <v>8740</v>
      </c>
      <c r="H413">
        <v>6</v>
      </c>
      <c r="I413" t="s">
        <v>12</v>
      </c>
      <c r="J413" s="3">
        <f>SiparişlerTablosu[[#This Row],[Birim Fiyat]]*SiparişlerTablosu[[#This Row],[Adet]]</f>
        <v>52440</v>
      </c>
      <c r="K413" t="s">
        <v>1858</v>
      </c>
      <c r="L413" t="str">
        <f>IF(SiparişlerTablosu[[#This Row],[Toplam Tutar]]&gt;20000,"Preminum",IF(SiparişlerTablosu[[#This Row],[Toplam Tutar]]&gt;10000,"Gold","Silver"))</f>
        <v>Preminum</v>
      </c>
    </row>
    <row r="414" spans="1:12" x14ac:dyDescent="0.3">
      <c r="A414" s="2">
        <v>43914</v>
      </c>
      <c r="B414" s="1">
        <v>0.83958333333333335</v>
      </c>
      <c r="C414" t="s">
        <v>442</v>
      </c>
      <c r="D414" t="s">
        <v>1358</v>
      </c>
      <c r="E414" t="s">
        <v>40</v>
      </c>
      <c r="F414" t="s">
        <v>23</v>
      </c>
      <c r="G414" s="3">
        <f>INDEX([1]Ürün_Fiyatları!$A$1:$B$16,MATCH(SiparişlerTablosu[[#This Row],[Ürün]],[1]Ürün_Fiyatları!$B$1:$B$16,0),1)</f>
        <v>5600</v>
      </c>
      <c r="H414">
        <v>5</v>
      </c>
      <c r="I414" t="s">
        <v>12</v>
      </c>
      <c r="J414" s="3">
        <f>SiparişlerTablosu[[#This Row],[Birim Fiyat]]*SiparişlerTablosu[[#This Row],[Adet]]</f>
        <v>28000</v>
      </c>
      <c r="K414" t="s">
        <v>1858</v>
      </c>
      <c r="L414" t="str">
        <f>IF(SiparişlerTablosu[[#This Row],[Toplam Tutar]]&gt;20000,"Preminum",IF(SiparişlerTablosu[[#This Row],[Toplam Tutar]]&gt;10000,"Gold","Silver"))</f>
        <v>Preminum</v>
      </c>
    </row>
    <row r="415" spans="1:12" x14ac:dyDescent="0.3">
      <c r="A415" s="2">
        <v>43862</v>
      </c>
      <c r="B415" s="1">
        <v>0.93125000000000002</v>
      </c>
      <c r="C415" t="s">
        <v>443</v>
      </c>
      <c r="D415" t="s">
        <v>1359</v>
      </c>
      <c r="E415" t="s">
        <v>34</v>
      </c>
      <c r="F415" t="s">
        <v>945</v>
      </c>
      <c r="G415" s="3">
        <f>INDEX([1]Ürün_Fiyatları!$A$1:$B$16,MATCH(SiparişlerTablosu[[#This Row],[Ürün]],[1]Ürün_Fiyatları!$B$1:$B$16,0),1)</f>
        <v>8740</v>
      </c>
      <c r="H415">
        <v>9</v>
      </c>
      <c r="I415" t="s">
        <v>944</v>
      </c>
      <c r="J415" s="3">
        <f>SiparişlerTablosu[[#This Row],[Birim Fiyat]]*SiparişlerTablosu[[#This Row],[Adet]]</f>
        <v>78660</v>
      </c>
      <c r="K415" t="s">
        <v>1857</v>
      </c>
      <c r="L415" t="str">
        <f>IF(SiparişlerTablosu[[#This Row],[Toplam Tutar]]&gt;20000,"Preminum",IF(SiparişlerTablosu[[#This Row],[Toplam Tutar]]&gt;10000,"Gold","Silver"))</f>
        <v>Preminum</v>
      </c>
    </row>
    <row r="416" spans="1:12" x14ac:dyDescent="0.3">
      <c r="A416" s="2">
        <v>43887</v>
      </c>
      <c r="B416" s="1">
        <v>0.34722222222222221</v>
      </c>
      <c r="C416" t="s">
        <v>444</v>
      </c>
      <c r="D416" t="s">
        <v>1360</v>
      </c>
      <c r="E416" t="s">
        <v>34</v>
      </c>
      <c r="F416" t="s">
        <v>945</v>
      </c>
      <c r="G416" s="3">
        <f>INDEX([1]Ürün_Fiyatları!$A$1:$B$16,MATCH(SiparişlerTablosu[[#This Row],[Ürün]],[1]Ürün_Fiyatları!$B$1:$B$16,0),1)</f>
        <v>8740</v>
      </c>
      <c r="H416">
        <v>8</v>
      </c>
      <c r="I416" t="s">
        <v>944</v>
      </c>
      <c r="J416" s="3">
        <f>SiparişlerTablosu[[#This Row],[Birim Fiyat]]*SiparişlerTablosu[[#This Row],[Adet]]</f>
        <v>69920</v>
      </c>
      <c r="K416" t="s">
        <v>1859</v>
      </c>
      <c r="L416" t="str">
        <f>IF(SiparişlerTablosu[[#This Row],[Toplam Tutar]]&gt;20000,"Preminum",IF(SiparişlerTablosu[[#This Row],[Toplam Tutar]]&gt;10000,"Gold","Silver"))</f>
        <v>Preminum</v>
      </c>
    </row>
    <row r="417" spans="1:12" x14ac:dyDescent="0.3">
      <c r="A417" s="2">
        <v>44131</v>
      </c>
      <c r="B417" s="1">
        <v>0.6743055555555556</v>
      </c>
      <c r="C417" t="s">
        <v>445</v>
      </c>
      <c r="D417" t="s">
        <v>1361</v>
      </c>
      <c r="E417" t="s">
        <v>40</v>
      </c>
      <c r="F417" t="s">
        <v>11</v>
      </c>
      <c r="G417" s="3">
        <f>INDEX([1]Ürün_Fiyatları!$A$1:$B$16,MATCH(SiparişlerTablosu[[#This Row],[Ürün]],[1]Ürün_Fiyatları!$B$1:$B$16,0),1)</f>
        <v>2400</v>
      </c>
      <c r="H417">
        <v>9</v>
      </c>
      <c r="I417" t="s">
        <v>8</v>
      </c>
      <c r="J417" s="3">
        <f>SiparişlerTablosu[[#This Row],[Birim Fiyat]]*SiparişlerTablosu[[#This Row],[Adet]]</f>
        <v>21600</v>
      </c>
      <c r="K417" t="s">
        <v>1857</v>
      </c>
      <c r="L417" t="str">
        <f>IF(SiparişlerTablosu[[#This Row],[Toplam Tutar]]&gt;20000,"Preminum",IF(SiparişlerTablosu[[#This Row],[Toplam Tutar]]&gt;10000,"Gold","Silver"))</f>
        <v>Preminum</v>
      </c>
    </row>
    <row r="418" spans="1:12" x14ac:dyDescent="0.3">
      <c r="A418" s="2">
        <v>44108</v>
      </c>
      <c r="B418" s="1">
        <v>0.45277777777777778</v>
      </c>
      <c r="C418" t="s">
        <v>446</v>
      </c>
      <c r="D418" t="s">
        <v>1362</v>
      </c>
      <c r="E418" t="s">
        <v>19</v>
      </c>
      <c r="F418" t="s">
        <v>35</v>
      </c>
      <c r="G418" s="3">
        <f>INDEX([1]Ürün_Fiyatları!$A$1:$B$16,MATCH(SiparişlerTablosu[[#This Row],[Ürün]],[1]Ürün_Fiyatları!$B$1:$B$16,0),1)</f>
        <v>1240</v>
      </c>
      <c r="H418">
        <v>4</v>
      </c>
      <c r="I418" t="s">
        <v>944</v>
      </c>
      <c r="J418" s="3">
        <f>SiparişlerTablosu[[#This Row],[Birim Fiyat]]*SiparişlerTablosu[[#This Row],[Adet]]</f>
        <v>4960</v>
      </c>
      <c r="K418" t="s">
        <v>1857</v>
      </c>
      <c r="L418" t="str">
        <f>IF(SiparişlerTablosu[[#This Row],[Toplam Tutar]]&gt;20000,"Preminum",IF(SiparişlerTablosu[[#This Row],[Toplam Tutar]]&gt;10000,"Gold","Silver"))</f>
        <v>Silver</v>
      </c>
    </row>
    <row r="419" spans="1:12" x14ac:dyDescent="0.3">
      <c r="A419" s="2">
        <v>43887</v>
      </c>
      <c r="B419" s="1">
        <v>0.83263888888888893</v>
      </c>
      <c r="C419" t="s">
        <v>447</v>
      </c>
      <c r="D419" t="s">
        <v>1363</v>
      </c>
      <c r="E419" t="s">
        <v>34</v>
      </c>
      <c r="F419" t="s">
        <v>41</v>
      </c>
      <c r="G419" s="3">
        <f>INDEX([1]Ürün_Fiyatları!$A$1:$B$16,MATCH(SiparişlerTablosu[[#This Row],[Ürün]],[1]Ürün_Fiyatları!$B$1:$B$16,0),1)</f>
        <v>75</v>
      </c>
      <c r="H419">
        <v>7</v>
      </c>
      <c r="I419" t="s">
        <v>944</v>
      </c>
      <c r="J419" s="3">
        <f>SiparişlerTablosu[[#This Row],[Birim Fiyat]]*SiparişlerTablosu[[#This Row],[Adet]]</f>
        <v>525</v>
      </c>
      <c r="K419" t="s">
        <v>1859</v>
      </c>
      <c r="L419" t="str">
        <f>IF(SiparişlerTablosu[[#This Row],[Toplam Tutar]]&gt;20000,"Preminum",IF(SiparişlerTablosu[[#This Row],[Toplam Tutar]]&gt;10000,"Gold","Silver"))</f>
        <v>Silver</v>
      </c>
    </row>
    <row r="420" spans="1:12" x14ac:dyDescent="0.3">
      <c r="A420" s="2">
        <v>43892</v>
      </c>
      <c r="B420" s="1">
        <v>0.45069444444444445</v>
      </c>
      <c r="C420" t="s">
        <v>448</v>
      </c>
      <c r="D420" t="s">
        <v>1364</v>
      </c>
      <c r="E420" t="s">
        <v>19</v>
      </c>
      <c r="F420" t="s">
        <v>52</v>
      </c>
      <c r="G420" s="3">
        <f>INDEX([1]Ürün_Fiyatları!$A$1:$B$16,MATCH(SiparişlerTablosu[[#This Row],[Ürün]],[1]Ürün_Fiyatları!$B$1:$B$16,0),1)</f>
        <v>25</v>
      </c>
      <c r="H420">
        <v>6</v>
      </c>
      <c r="I420" t="s">
        <v>12</v>
      </c>
      <c r="J420" s="3">
        <f>SiparişlerTablosu[[#This Row],[Birim Fiyat]]*SiparişlerTablosu[[#This Row],[Adet]]</f>
        <v>150</v>
      </c>
      <c r="K420" t="s">
        <v>1857</v>
      </c>
      <c r="L420" t="str">
        <f>IF(SiparişlerTablosu[[#This Row],[Toplam Tutar]]&gt;20000,"Preminum",IF(SiparişlerTablosu[[#This Row],[Toplam Tutar]]&gt;10000,"Gold","Silver"))</f>
        <v>Silver</v>
      </c>
    </row>
    <row r="421" spans="1:12" x14ac:dyDescent="0.3">
      <c r="A421" s="2">
        <v>43849</v>
      </c>
      <c r="B421" s="1">
        <v>0.34166666666666667</v>
      </c>
      <c r="C421" t="s">
        <v>449</v>
      </c>
      <c r="D421" t="s">
        <v>1365</v>
      </c>
      <c r="E421" t="s">
        <v>27</v>
      </c>
      <c r="F421" t="s">
        <v>945</v>
      </c>
      <c r="G421" s="3">
        <f>INDEX([1]Ürün_Fiyatları!$A$1:$B$16,MATCH(SiparişlerTablosu[[#This Row],[Ürün]],[1]Ürün_Fiyatları!$B$1:$B$16,0),1)</f>
        <v>8740</v>
      </c>
      <c r="H421">
        <v>8</v>
      </c>
      <c r="I421" t="s">
        <v>8</v>
      </c>
      <c r="J421" s="3">
        <f>SiparişlerTablosu[[#This Row],[Birim Fiyat]]*SiparişlerTablosu[[#This Row],[Adet]]</f>
        <v>69920</v>
      </c>
      <c r="K421" t="s">
        <v>1859</v>
      </c>
      <c r="L421" t="str">
        <f>IF(SiparişlerTablosu[[#This Row],[Toplam Tutar]]&gt;20000,"Preminum",IF(SiparişlerTablosu[[#This Row],[Toplam Tutar]]&gt;10000,"Gold","Silver"))</f>
        <v>Preminum</v>
      </c>
    </row>
    <row r="422" spans="1:12" x14ac:dyDescent="0.3">
      <c r="A422" s="2">
        <v>43930</v>
      </c>
      <c r="B422" s="1">
        <v>0.90694444444444444</v>
      </c>
      <c r="C422" t="s">
        <v>450</v>
      </c>
      <c r="D422" t="s">
        <v>1366</v>
      </c>
      <c r="E422" t="s">
        <v>6</v>
      </c>
      <c r="F422" t="s">
        <v>41</v>
      </c>
      <c r="G422" s="3">
        <f>INDEX([1]Ürün_Fiyatları!$A$1:$B$16,MATCH(SiparişlerTablosu[[#This Row],[Ürün]],[1]Ürün_Fiyatları!$B$1:$B$16,0),1)</f>
        <v>75</v>
      </c>
      <c r="H422">
        <v>8</v>
      </c>
      <c r="I422" t="s">
        <v>944</v>
      </c>
      <c r="J422" s="3">
        <f>SiparişlerTablosu[[#This Row],[Birim Fiyat]]*SiparişlerTablosu[[#This Row],[Adet]]</f>
        <v>600</v>
      </c>
      <c r="K422" t="s">
        <v>1859</v>
      </c>
      <c r="L422" t="str">
        <f>IF(SiparişlerTablosu[[#This Row],[Toplam Tutar]]&gt;20000,"Preminum",IF(SiparişlerTablosu[[#This Row],[Toplam Tutar]]&gt;10000,"Gold","Silver"))</f>
        <v>Silver</v>
      </c>
    </row>
    <row r="423" spans="1:12" x14ac:dyDescent="0.3">
      <c r="A423" s="2">
        <v>44183</v>
      </c>
      <c r="B423" s="1">
        <v>0.66736111111111107</v>
      </c>
      <c r="C423" t="s">
        <v>451</v>
      </c>
      <c r="D423" t="s">
        <v>1367</v>
      </c>
      <c r="E423" t="s">
        <v>6</v>
      </c>
      <c r="F423" t="s">
        <v>46</v>
      </c>
      <c r="G423" s="3">
        <f>INDEX([1]Ürün_Fiyatları!$A$1:$B$16,MATCH(SiparişlerTablosu[[#This Row],[Ürün]],[1]Ürün_Fiyatları!$B$1:$B$16,0),1)</f>
        <v>3650</v>
      </c>
      <c r="H423">
        <v>5</v>
      </c>
      <c r="I423" t="s">
        <v>944</v>
      </c>
      <c r="J423" s="3">
        <f>SiparişlerTablosu[[#This Row],[Birim Fiyat]]*SiparişlerTablosu[[#This Row],[Adet]]</f>
        <v>18250</v>
      </c>
      <c r="K423" t="s">
        <v>1859</v>
      </c>
      <c r="L423" t="str">
        <f>IF(SiparişlerTablosu[[#This Row],[Toplam Tutar]]&gt;20000,"Preminum",IF(SiparişlerTablosu[[#This Row],[Toplam Tutar]]&gt;10000,"Gold","Silver"))</f>
        <v>Gold</v>
      </c>
    </row>
    <row r="424" spans="1:12" x14ac:dyDescent="0.3">
      <c r="A424" s="2">
        <v>44008</v>
      </c>
      <c r="B424" s="1">
        <v>0.40763888888888888</v>
      </c>
      <c r="C424" t="s">
        <v>452</v>
      </c>
      <c r="D424" t="s">
        <v>1368</v>
      </c>
      <c r="E424" t="s">
        <v>34</v>
      </c>
      <c r="F424" t="s">
        <v>11</v>
      </c>
      <c r="G424" s="3">
        <f>INDEX([1]Ürün_Fiyatları!$A$1:$B$16,MATCH(SiparişlerTablosu[[#This Row],[Ürün]],[1]Ürün_Fiyatları!$B$1:$B$16,0),1)</f>
        <v>2400</v>
      </c>
      <c r="H424">
        <v>9</v>
      </c>
      <c r="I424" t="s">
        <v>12</v>
      </c>
      <c r="J424" s="3">
        <f>SiparişlerTablosu[[#This Row],[Birim Fiyat]]*SiparişlerTablosu[[#This Row],[Adet]]</f>
        <v>21600</v>
      </c>
      <c r="K424" t="s">
        <v>1858</v>
      </c>
      <c r="L424" t="str">
        <f>IF(SiparişlerTablosu[[#This Row],[Toplam Tutar]]&gt;20000,"Preminum",IF(SiparişlerTablosu[[#This Row],[Toplam Tutar]]&gt;10000,"Gold","Silver"))</f>
        <v>Preminum</v>
      </c>
    </row>
    <row r="425" spans="1:12" x14ac:dyDescent="0.3">
      <c r="A425" s="2">
        <v>43913</v>
      </c>
      <c r="B425" s="1">
        <v>0.49652777777777779</v>
      </c>
      <c r="C425" t="s">
        <v>453</v>
      </c>
      <c r="D425" t="s">
        <v>1369</v>
      </c>
      <c r="E425" t="s">
        <v>27</v>
      </c>
      <c r="F425" t="s">
        <v>11</v>
      </c>
      <c r="G425" s="3">
        <f>INDEX([1]Ürün_Fiyatları!$A$1:$B$16,MATCH(SiparişlerTablosu[[#This Row],[Ürün]],[1]Ürün_Fiyatları!$B$1:$B$16,0),1)</f>
        <v>2400</v>
      </c>
      <c r="H425">
        <v>9</v>
      </c>
      <c r="I425" t="s">
        <v>944</v>
      </c>
      <c r="J425" s="3">
        <f>SiparişlerTablosu[[#This Row],[Birim Fiyat]]*SiparişlerTablosu[[#This Row],[Adet]]</f>
        <v>21600</v>
      </c>
      <c r="K425" t="s">
        <v>1858</v>
      </c>
      <c r="L425" t="str">
        <f>IF(SiparişlerTablosu[[#This Row],[Toplam Tutar]]&gt;20000,"Preminum",IF(SiparişlerTablosu[[#This Row],[Toplam Tutar]]&gt;10000,"Gold","Silver"))</f>
        <v>Preminum</v>
      </c>
    </row>
    <row r="426" spans="1:12" x14ac:dyDescent="0.3">
      <c r="A426" s="2">
        <v>44006</v>
      </c>
      <c r="B426" s="1">
        <v>0.45902777777777776</v>
      </c>
      <c r="C426" t="s">
        <v>454</v>
      </c>
      <c r="D426" t="s">
        <v>1370</v>
      </c>
      <c r="E426" t="s">
        <v>34</v>
      </c>
      <c r="F426" t="s">
        <v>11</v>
      </c>
      <c r="G426" s="3">
        <f>INDEX([1]Ürün_Fiyatları!$A$1:$B$16,MATCH(SiparişlerTablosu[[#This Row],[Ürün]],[1]Ürün_Fiyatları!$B$1:$B$16,0),1)</f>
        <v>2400</v>
      </c>
      <c r="H426">
        <v>10</v>
      </c>
      <c r="I426" t="s">
        <v>944</v>
      </c>
      <c r="J426" s="3">
        <f>SiparişlerTablosu[[#This Row],[Birim Fiyat]]*SiparişlerTablosu[[#This Row],[Adet]]</f>
        <v>24000</v>
      </c>
      <c r="K426" t="s">
        <v>1857</v>
      </c>
      <c r="L426" t="str">
        <f>IF(SiparişlerTablosu[[#This Row],[Toplam Tutar]]&gt;20000,"Preminum",IF(SiparişlerTablosu[[#This Row],[Toplam Tutar]]&gt;10000,"Gold","Silver"))</f>
        <v>Preminum</v>
      </c>
    </row>
    <row r="427" spans="1:12" x14ac:dyDescent="0.3">
      <c r="A427" s="2">
        <v>44053</v>
      </c>
      <c r="B427" s="1">
        <v>0.3611111111111111</v>
      </c>
      <c r="C427" t="s">
        <v>455</v>
      </c>
      <c r="D427" t="s">
        <v>1371</v>
      </c>
      <c r="E427" t="s">
        <v>40</v>
      </c>
      <c r="F427" t="s">
        <v>15</v>
      </c>
      <c r="G427" s="3">
        <f>INDEX([1]Ürün_Fiyatları!$A$1:$B$16,MATCH(SiparişlerTablosu[[#This Row],[Ürün]],[1]Ürün_Fiyatları!$B$1:$B$16,0),1)</f>
        <v>250</v>
      </c>
      <c r="H427">
        <v>4</v>
      </c>
      <c r="I427" t="s">
        <v>944</v>
      </c>
      <c r="J427" s="3">
        <f>SiparişlerTablosu[[#This Row],[Birim Fiyat]]*SiparişlerTablosu[[#This Row],[Adet]]</f>
        <v>1000</v>
      </c>
      <c r="K427" t="s">
        <v>1858</v>
      </c>
      <c r="L427" t="str">
        <f>IF(SiparişlerTablosu[[#This Row],[Toplam Tutar]]&gt;20000,"Preminum",IF(SiparişlerTablosu[[#This Row],[Toplam Tutar]]&gt;10000,"Gold","Silver"))</f>
        <v>Silver</v>
      </c>
    </row>
    <row r="428" spans="1:12" x14ac:dyDescent="0.3">
      <c r="A428" s="2">
        <v>44021</v>
      </c>
      <c r="B428" s="1">
        <v>0.85347222222222219</v>
      </c>
      <c r="C428" t="s">
        <v>456</v>
      </c>
      <c r="D428" t="s">
        <v>1372</v>
      </c>
      <c r="E428" t="s">
        <v>10</v>
      </c>
      <c r="F428" t="s">
        <v>7</v>
      </c>
      <c r="G428" s="3">
        <f>INDEX([1]Ürün_Fiyatları!$A$1:$B$16,MATCH(SiparişlerTablosu[[#This Row],[Ürün]],[1]Ürün_Fiyatları!$B$1:$B$16,0),1)</f>
        <v>620</v>
      </c>
      <c r="H428">
        <v>3</v>
      </c>
      <c r="I428" t="s">
        <v>944</v>
      </c>
      <c r="J428" s="3">
        <f>SiparişlerTablosu[[#This Row],[Birim Fiyat]]*SiparişlerTablosu[[#This Row],[Adet]]</f>
        <v>1860</v>
      </c>
      <c r="K428" t="s">
        <v>1859</v>
      </c>
      <c r="L428" t="str">
        <f>IF(SiparişlerTablosu[[#This Row],[Toplam Tutar]]&gt;20000,"Preminum",IF(SiparişlerTablosu[[#This Row],[Toplam Tutar]]&gt;10000,"Gold","Silver"))</f>
        <v>Silver</v>
      </c>
    </row>
    <row r="429" spans="1:12" x14ac:dyDescent="0.3">
      <c r="A429" s="2">
        <v>43956</v>
      </c>
      <c r="B429" s="1">
        <v>0.60624999999999996</v>
      </c>
      <c r="C429" t="s">
        <v>457</v>
      </c>
      <c r="D429" t="s">
        <v>1373</v>
      </c>
      <c r="E429" t="s">
        <v>27</v>
      </c>
      <c r="F429" t="s">
        <v>61</v>
      </c>
      <c r="G429" s="3">
        <f>INDEX([1]Ürün_Fiyatları!$A$1:$B$16,MATCH(SiparişlerTablosu[[#This Row],[Ürün]],[1]Ürün_Fiyatları!$B$1:$B$16,0),1)</f>
        <v>3520</v>
      </c>
      <c r="H429">
        <v>9</v>
      </c>
      <c r="I429" t="s">
        <v>944</v>
      </c>
      <c r="J429" s="3">
        <f>SiparişlerTablosu[[#This Row],[Birim Fiyat]]*SiparişlerTablosu[[#This Row],[Adet]]</f>
        <v>31680</v>
      </c>
      <c r="K429" t="s">
        <v>1859</v>
      </c>
      <c r="L429" t="str">
        <f>IF(SiparişlerTablosu[[#This Row],[Toplam Tutar]]&gt;20000,"Preminum",IF(SiparişlerTablosu[[#This Row],[Toplam Tutar]]&gt;10000,"Gold","Silver"))</f>
        <v>Preminum</v>
      </c>
    </row>
    <row r="430" spans="1:12" x14ac:dyDescent="0.3">
      <c r="A430" s="2">
        <v>44179</v>
      </c>
      <c r="B430" s="1">
        <v>0.43263888888888891</v>
      </c>
      <c r="C430" t="s">
        <v>458</v>
      </c>
      <c r="D430" t="s">
        <v>1374</v>
      </c>
      <c r="E430" t="s">
        <v>38</v>
      </c>
      <c r="F430" t="s">
        <v>23</v>
      </c>
      <c r="G430" s="3">
        <f>INDEX([1]Ürün_Fiyatları!$A$1:$B$16,MATCH(SiparişlerTablosu[[#This Row],[Ürün]],[1]Ürün_Fiyatları!$B$1:$B$16,0),1)</f>
        <v>5600</v>
      </c>
      <c r="H430">
        <v>5</v>
      </c>
      <c r="I430" t="s">
        <v>8</v>
      </c>
      <c r="J430" s="3">
        <f>SiparişlerTablosu[[#This Row],[Birim Fiyat]]*SiparişlerTablosu[[#This Row],[Adet]]</f>
        <v>28000</v>
      </c>
      <c r="K430" t="s">
        <v>1859</v>
      </c>
      <c r="L430" t="str">
        <f>IF(SiparişlerTablosu[[#This Row],[Toplam Tutar]]&gt;20000,"Preminum",IF(SiparişlerTablosu[[#This Row],[Toplam Tutar]]&gt;10000,"Gold","Silver"))</f>
        <v>Preminum</v>
      </c>
    </row>
    <row r="431" spans="1:12" x14ac:dyDescent="0.3">
      <c r="A431" s="2">
        <v>43932</v>
      </c>
      <c r="B431" s="1">
        <v>0.7944444444444444</v>
      </c>
      <c r="C431" t="s">
        <v>459</v>
      </c>
      <c r="D431" t="s">
        <v>1375</v>
      </c>
      <c r="E431" t="s">
        <v>19</v>
      </c>
      <c r="F431" t="s">
        <v>945</v>
      </c>
      <c r="G431" s="3">
        <f>INDEX([1]Ürün_Fiyatları!$A$1:$B$16,MATCH(SiparişlerTablosu[[#This Row],[Ürün]],[1]Ürün_Fiyatları!$B$1:$B$16,0),1)</f>
        <v>8740</v>
      </c>
      <c r="H431">
        <v>10</v>
      </c>
      <c r="I431" t="s">
        <v>8</v>
      </c>
      <c r="J431" s="3">
        <f>SiparişlerTablosu[[#This Row],[Birim Fiyat]]*SiparişlerTablosu[[#This Row],[Adet]]</f>
        <v>87400</v>
      </c>
      <c r="K431" t="s">
        <v>1859</v>
      </c>
      <c r="L431" t="str">
        <f>IF(SiparişlerTablosu[[#This Row],[Toplam Tutar]]&gt;20000,"Preminum",IF(SiparişlerTablosu[[#This Row],[Toplam Tutar]]&gt;10000,"Gold","Silver"))</f>
        <v>Preminum</v>
      </c>
    </row>
    <row r="432" spans="1:12" x14ac:dyDescent="0.3">
      <c r="A432" s="2">
        <v>43918</v>
      </c>
      <c r="B432" s="1">
        <v>0.59583333333333333</v>
      </c>
      <c r="C432" t="s">
        <v>460</v>
      </c>
      <c r="D432" t="s">
        <v>1376</v>
      </c>
      <c r="E432" t="s">
        <v>27</v>
      </c>
      <c r="F432" t="s">
        <v>41</v>
      </c>
      <c r="G432" s="3">
        <f>INDEX([1]Ürün_Fiyatları!$A$1:$B$16,MATCH(SiparişlerTablosu[[#This Row],[Ürün]],[1]Ürün_Fiyatları!$B$1:$B$16,0),1)</f>
        <v>75</v>
      </c>
      <c r="H432">
        <v>9</v>
      </c>
      <c r="I432" t="s">
        <v>8</v>
      </c>
      <c r="J432" s="3">
        <f>SiparişlerTablosu[[#This Row],[Birim Fiyat]]*SiparişlerTablosu[[#This Row],[Adet]]</f>
        <v>675</v>
      </c>
      <c r="K432" t="s">
        <v>1857</v>
      </c>
      <c r="L432" t="str">
        <f>IF(SiparişlerTablosu[[#This Row],[Toplam Tutar]]&gt;20000,"Preminum",IF(SiparişlerTablosu[[#This Row],[Toplam Tutar]]&gt;10000,"Gold","Silver"))</f>
        <v>Silver</v>
      </c>
    </row>
    <row r="433" spans="1:12" x14ac:dyDescent="0.3">
      <c r="A433" s="2">
        <v>43887</v>
      </c>
      <c r="B433" s="1">
        <v>0.42222222222222222</v>
      </c>
      <c r="C433" t="s">
        <v>461</v>
      </c>
      <c r="D433" t="s">
        <v>1377</v>
      </c>
      <c r="E433" t="s">
        <v>14</v>
      </c>
      <c r="F433" t="s">
        <v>52</v>
      </c>
      <c r="G433" s="3">
        <f>INDEX([1]Ürün_Fiyatları!$A$1:$B$16,MATCH(SiparişlerTablosu[[#This Row],[Ürün]],[1]Ürün_Fiyatları!$B$1:$B$16,0),1)</f>
        <v>25</v>
      </c>
      <c r="H433">
        <v>6</v>
      </c>
      <c r="I433" t="s">
        <v>8</v>
      </c>
      <c r="J433" s="3">
        <f>SiparişlerTablosu[[#This Row],[Birim Fiyat]]*SiparişlerTablosu[[#This Row],[Adet]]</f>
        <v>150</v>
      </c>
      <c r="K433" t="s">
        <v>1857</v>
      </c>
      <c r="L433" t="str">
        <f>IF(SiparişlerTablosu[[#This Row],[Toplam Tutar]]&gt;20000,"Preminum",IF(SiparişlerTablosu[[#This Row],[Toplam Tutar]]&gt;10000,"Gold","Silver"))</f>
        <v>Silver</v>
      </c>
    </row>
    <row r="434" spans="1:12" x14ac:dyDescent="0.3">
      <c r="A434" s="2">
        <v>43991</v>
      </c>
      <c r="B434" s="1">
        <v>0.35972222222222222</v>
      </c>
      <c r="C434" t="s">
        <v>462</v>
      </c>
      <c r="D434" t="s">
        <v>1378</v>
      </c>
      <c r="E434" t="s">
        <v>10</v>
      </c>
      <c r="F434" t="s">
        <v>23</v>
      </c>
      <c r="G434" s="3">
        <f>INDEX([1]Ürün_Fiyatları!$A$1:$B$16,MATCH(SiparişlerTablosu[[#This Row],[Ürün]],[1]Ürün_Fiyatları!$B$1:$B$16,0),1)</f>
        <v>5600</v>
      </c>
      <c r="H434">
        <v>6</v>
      </c>
      <c r="I434" t="s">
        <v>944</v>
      </c>
      <c r="J434" s="3">
        <f>SiparişlerTablosu[[#This Row],[Birim Fiyat]]*SiparişlerTablosu[[#This Row],[Adet]]</f>
        <v>33600</v>
      </c>
      <c r="K434" t="s">
        <v>1858</v>
      </c>
      <c r="L434" t="str">
        <f>IF(SiparişlerTablosu[[#This Row],[Toplam Tutar]]&gt;20000,"Preminum",IF(SiparişlerTablosu[[#This Row],[Toplam Tutar]]&gt;10000,"Gold","Silver"))</f>
        <v>Preminum</v>
      </c>
    </row>
    <row r="435" spans="1:12" x14ac:dyDescent="0.3">
      <c r="A435" s="2">
        <v>44107</v>
      </c>
      <c r="B435" s="1">
        <v>0.58888888888888891</v>
      </c>
      <c r="C435" t="s">
        <v>463</v>
      </c>
      <c r="D435" t="s">
        <v>1379</v>
      </c>
      <c r="E435" t="s">
        <v>19</v>
      </c>
      <c r="F435" t="s">
        <v>7</v>
      </c>
      <c r="G435" s="3">
        <f>INDEX([1]Ürün_Fiyatları!$A$1:$B$16,MATCH(SiparişlerTablosu[[#This Row],[Ürün]],[1]Ürün_Fiyatları!$B$1:$B$16,0),1)</f>
        <v>620</v>
      </c>
      <c r="H435">
        <v>6</v>
      </c>
      <c r="I435" t="s">
        <v>12</v>
      </c>
      <c r="J435" s="3">
        <f>SiparişlerTablosu[[#This Row],[Birim Fiyat]]*SiparişlerTablosu[[#This Row],[Adet]]</f>
        <v>3720</v>
      </c>
      <c r="K435" t="s">
        <v>1859</v>
      </c>
      <c r="L435" t="str">
        <f>IF(SiparişlerTablosu[[#This Row],[Toplam Tutar]]&gt;20000,"Preminum",IF(SiparişlerTablosu[[#This Row],[Toplam Tutar]]&gt;10000,"Gold","Silver"))</f>
        <v>Silver</v>
      </c>
    </row>
    <row r="436" spans="1:12" x14ac:dyDescent="0.3">
      <c r="A436" s="2">
        <v>44128</v>
      </c>
      <c r="B436" s="1">
        <v>0.46319444444444446</v>
      </c>
      <c r="C436" t="s">
        <v>464</v>
      </c>
      <c r="D436" t="s">
        <v>1380</v>
      </c>
      <c r="E436" t="s">
        <v>943</v>
      </c>
      <c r="F436" t="s">
        <v>41</v>
      </c>
      <c r="G436" s="3">
        <f>INDEX([1]Ürün_Fiyatları!$A$1:$B$16,MATCH(SiparişlerTablosu[[#This Row],[Ürün]],[1]Ürün_Fiyatları!$B$1:$B$16,0),1)</f>
        <v>75</v>
      </c>
      <c r="H436">
        <v>8</v>
      </c>
      <c r="I436" t="s">
        <v>8</v>
      </c>
      <c r="J436" s="3">
        <f>SiparişlerTablosu[[#This Row],[Birim Fiyat]]*SiparişlerTablosu[[#This Row],[Adet]]</f>
        <v>600</v>
      </c>
      <c r="K436" t="s">
        <v>1859</v>
      </c>
      <c r="L436" t="str">
        <f>IF(SiparişlerTablosu[[#This Row],[Toplam Tutar]]&gt;20000,"Preminum",IF(SiparişlerTablosu[[#This Row],[Toplam Tutar]]&gt;10000,"Gold","Silver"))</f>
        <v>Silver</v>
      </c>
    </row>
    <row r="437" spans="1:12" x14ac:dyDescent="0.3">
      <c r="A437" s="2">
        <v>44055</v>
      </c>
      <c r="B437" s="1">
        <v>0.37430555555555556</v>
      </c>
      <c r="C437" t="s">
        <v>465</v>
      </c>
      <c r="D437" t="s">
        <v>1381</v>
      </c>
      <c r="E437" t="s">
        <v>19</v>
      </c>
      <c r="F437" t="s">
        <v>52</v>
      </c>
      <c r="G437" s="3">
        <f>INDEX([1]Ürün_Fiyatları!$A$1:$B$16,MATCH(SiparişlerTablosu[[#This Row],[Ürün]],[1]Ürün_Fiyatları!$B$1:$B$16,0),1)</f>
        <v>25</v>
      </c>
      <c r="H437">
        <v>9</v>
      </c>
      <c r="I437" t="s">
        <v>944</v>
      </c>
      <c r="J437" s="3">
        <f>SiparişlerTablosu[[#This Row],[Birim Fiyat]]*SiparişlerTablosu[[#This Row],[Adet]]</f>
        <v>225</v>
      </c>
      <c r="K437" t="s">
        <v>1859</v>
      </c>
      <c r="L437" t="str">
        <f>IF(SiparişlerTablosu[[#This Row],[Toplam Tutar]]&gt;20000,"Preminum",IF(SiparişlerTablosu[[#This Row],[Toplam Tutar]]&gt;10000,"Gold","Silver"))</f>
        <v>Silver</v>
      </c>
    </row>
    <row r="438" spans="1:12" x14ac:dyDescent="0.3">
      <c r="A438" s="2">
        <v>43958</v>
      </c>
      <c r="B438" s="1">
        <v>0.73472222222222228</v>
      </c>
      <c r="C438" t="s">
        <v>466</v>
      </c>
      <c r="D438" t="s">
        <v>1382</v>
      </c>
      <c r="E438" t="s">
        <v>14</v>
      </c>
      <c r="F438" t="s">
        <v>32</v>
      </c>
      <c r="G438" s="3">
        <f>INDEX([1]Ürün_Fiyatları!$A$1:$B$16,MATCH(SiparişlerTablosu[[#This Row],[Ürün]],[1]Ürün_Fiyatları!$B$1:$B$16,0),1)</f>
        <v>230</v>
      </c>
      <c r="H438">
        <v>7</v>
      </c>
      <c r="I438" t="s">
        <v>12</v>
      </c>
      <c r="J438" s="3">
        <f>SiparişlerTablosu[[#This Row],[Birim Fiyat]]*SiparişlerTablosu[[#This Row],[Adet]]</f>
        <v>1610</v>
      </c>
      <c r="K438" t="s">
        <v>1857</v>
      </c>
      <c r="L438" t="str">
        <f>IF(SiparişlerTablosu[[#This Row],[Toplam Tutar]]&gt;20000,"Preminum",IF(SiparişlerTablosu[[#This Row],[Toplam Tutar]]&gt;10000,"Gold","Silver"))</f>
        <v>Silver</v>
      </c>
    </row>
    <row r="439" spans="1:12" x14ac:dyDescent="0.3">
      <c r="A439" s="2">
        <v>44070</v>
      </c>
      <c r="B439" s="1">
        <v>0.55902777777777779</v>
      </c>
      <c r="C439" t="s">
        <v>467</v>
      </c>
      <c r="D439" t="s">
        <v>1383</v>
      </c>
      <c r="E439" t="s">
        <v>38</v>
      </c>
      <c r="F439" t="s">
        <v>61</v>
      </c>
      <c r="G439" s="3">
        <f>INDEX([1]Ürün_Fiyatları!$A$1:$B$16,MATCH(SiparişlerTablosu[[#This Row],[Ürün]],[1]Ürün_Fiyatları!$B$1:$B$16,0),1)</f>
        <v>3520</v>
      </c>
      <c r="H439">
        <v>7</v>
      </c>
      <c r="I439" t="s">
        <v>12</v>
      </c>
      <c r="J439" s="3">
        <f>SiparişlerTablosu[[#This Row],[Birim Fiyat]]*SiparişlerTablosu[[#This Row],[Adet]]</f>
        <v>24640</v>
      </c>
      <c r="K439" t="s">
        <v>1858</v>
      </c>
      <c r="L439" t="str">
        <f>IF(SiparişlerTablosu[[#This Row],[Toplam Tutar]]&gt;20000,"Preminum",IF(SiparişlerTablosu[[#This Row],[Toplam Tutar]]&gt;10000,"Gold","Silver"))</f>
        <v>Preminum</v>
      </c>
    </row>
    <row r="440" spans="1:12" x14ac:dyDescent="0.3">
      <c r="A440" s="2">
        <v>43933</v>
      </c>
      <c r="B440" s="1">
        <v>0.88263888888888886</v>
      </c>
      <c r="C440" t="s">
        <v>468</v>
      </c>
      <c r="D440" t="s">
        <v>1384</v>
      </c>
      <c r="E440" t="s">
        <v>27</v>
      </c>
      <c r="F440" t="s">
        <v>46</v>
      </c>
      <c r="G440" s="3">
        <f>INDEX([1]Ürün_Fiyatları!$A$1:$B$16,MATCH(SiparişlerTablosu[[#This Row],[Ürün]],[1]Ürün_Fiyatları!$B$1:$B$16,0),1)</f>
        <v>3650</v>
      </c>
      <c r="H440">
        <v>7</v>
      </c>
      <c r="I440" t="s">
        <v>944</v>
      </c>
      <c r="J440" s="3">
        <f>SiparişlerTablosu[[#This Row],[Birim Fiyat]]*SiparişlerTablosu[[#This Row],[Adet]]</f>
        <v>25550</v>
      </c>
      <c r="K440" t="s">
        <v>1858</v>
      </c>
      <c r="L440" t="str">
        <f>IF(SiparişlerTablosu[[#This Row],[Toplam Tutar]]&gt;20000,"Preminum",IF(SiparişlerTablosu[[#This Row],[Toplam Tutar]]&gt;10000,"Gold","Silver"))</f>
        <v>Preminum</v>
      </c>
    </row>
    <row r="441" spans="1:12" x14ac:dyDescent="0.3">
      <c r="A441" s="2">
        <v>44026</v>
      </c>
      <c r="B441" s="1">
        <v>0.58819444444444446</v>
      </c>
      <c r="C441" t="s">
        <v>469</v>
      </c>
      <c r="D441" t="s">
        <v>1385</v>
      </c>
      <c r="E441" t="s">
        <v>6</v>
      </c>
      <c r="F441" t="s">
        <v>11</v>
      </c>
      <c r="G441" s="3">
        <f>INDEX([1]Ürün_Fiyatları!$A$1:$B$16,MATCH(SiparişlerTablosu[[#This Row],[Ürün]],[1]Ürün_Fiyatları!$B$1:$B$16,0),1)</f>
        <v>2400</v>
      </c>
      <c r="H441">
        <v>6</v>
      </c>
      <c r="I441" t="s">
        <v>12</v>
      </c>
      <c r="J441" s="3">
        <f>SiparişlerTablosu[[#This Row],[Birim Fiyat]]*SiparişlerTablosu[[#This Row],[Adet]]</f>
        <v>14400</v>
      </c>
      <c r="K441" t="s">
        <v>1857</v>
      </c>
      <c r="L441" t="str">
        <f>IF(SiparişlerTablosu[[#This Row],[Toplam Tutar]]&gt;20000,"Preminum",IF(SiparişlerTablosu[[#This Row],[Toplam Tutar]]&gt;10000,"Gold","Silver"))</f>
        <v>Gold</v>
      </c>
    </row>
    <row r="442" spans="1:12" x14ac:dyDescent="0.3">
      <c r="A442" s="2">
        <v>43901</v>
      </c>
      <c r="B442" s="1">
        <v>0.74375000000000002</v>
      </c>
      <c r="C442" t="s">
        <v>470</v>
      </c>
      <c r="D442" t="s">
        <v>1386</v>
      </c>
      <c r="E442" t="s">
        <v>943</v>
      </c>
      <c r="F442" t="s">
        <v>23</v>
      </c>
      <c r="G442" s="3">
        <f>INDEX([1]Ürün_Fiyatları!$A$1:$B$16,MATCH(SiparişlerTablosu[[#This Row],[Ürün]],[1]Ürün_Fiyatları!$B$1:$B$16,0),1)</f>
        <v>5600</v>
      </c>
      <c r="H442">
        <v>10</v>
      </c>
      <c r="I442" t="s">
        <v>944</v>
      </c>
      <c r="J442" s="3">
        <f>SiparişlerTablosu[[#This Row],[Birim Fiyat]]*SiparişlerTablosu[[#This Row],[Adet]]</f>
        <v>56000</v>
      </c>
      <c r="K442" t="s">
        <v>1859</v>
      </c>
      <c r="L442" t="str">
        <f>IF(SiparişlerTablosu[[#This Row],[Toplam Tutar]]&gt;20000,"Preminum",IF(SiparişlerTablosu[[#This Row],[Toplam Tutar]]&gt;10000,"Gold","Silver"))</f>
        <v>Preminum</v>
      </c>
    </row>
    <row r="443" spans="1:12" x14ac:dyDescent="0.3">
      <c r="A443" s="2">
        <v>44114</v>
      </c>
      <c r="B443" s="1">
        <v>0.64583333333333337</v>
      </c>
      <c r="C443" t="s">
        <v>471</v>
      </c>
      <c r="D443" t="s">
        <v>1387</v>
      </c>
      <c r="E443" t="s">
        <v>943</v>
      </c>
      <c r="F443" t="s">
        <v>35</v>
      </c>
      <c r="G443" s="3">
        <f>INDEX([1]Ürün_Fiyatları!$A$1:$B$16,MATCH(SiparişlerTablosu[[#This Row],[Ürün]],[1]Ürün_Fiyatları!$B$1:$B$16,0),1)</f>
        <v>1240</v>
      </c>
      <c r="H443">
        <v>4</v>
      </c>
      <c r="I443" t="s">
        <v>82</v>
      </c>
      <c r="J443" s="3">
        <f>SiparişlerTablosu[[#This Row],[Birim Fiyat]]*SiparişlerTablosu[[#This Row],[Adet]]</f>
        <v>4960</v>
      </c>
      <c r="K443" t="s">
        <v>1858</v>
      </c>
      <c r="L443" t="str">
        <f>IF(SiparişlerTablosu[[#This Row],[Toplam Tutar]]&gt;20000,"Preminum",IF(SiparişlerTablosu[[#This Row],[Toplam Tutar]]&gt;10000,"Gold","Silver"))</f>
        <v>Silver</v>
      </c>
    </row>
    <row r="444" spans="1:12" x14ac:dyDescent="0.3">
      <c r="A444" s="2">
        <v>44181</v>
      </c>
      <c r="B444" s="1">
        <v>0.82638888888888884</v>
      </c>
      <c r="C444" t="s">
        <v>472</v>
      </c>
      <c r="D444" t="s">
        <v>1388</v>
      </c>
      <c r="E444" t="s">
        <v>34</v>
      </c>
      <c r="F444" t="s">
        <v>21</v>
      </c>
      <c r="G444" s="3">
        <f>INDEX([1]Ürün_Fiyatları!$A$1:$B$16,MATCH(SiparişlerTablosu[[#This Row],[Ürün]],[1]Ürün_Fiyatları!$B$1:$B$16,0),1)</f>
        <v>850</v>
      </c>
      <c r="H444">
        <v>5</v>
      </c>
      <c r="I444" t="s">
        <v>944</v>
      </c>
      <c r="J444" s="3">
        <f>SiparişlerTablosu[[#This Row],[Birim Fiyat]]*SiparişlerTablosu[[#This Row],[Adet]]</f>
        <v>4250</v>
      </c>
      <c r="K444" t="s">
        <v>1858</v>
      </c>
      <c r="L444" t="str">
        <f>IF(SiparişlerTablosu[[#This Row],[Toplam Tutar]]&gt;20000,"Preminum",IF(SiparişlerTablosu[[#This Row],[Toplam Tutar]]&gt;10000,"Gold","Silver"))</f>
        <v>Silver</v>
      </c>
    </row>
    <row r="445" spans="1:12" x14ac:dyDescent="0.3">
      <c r="A445" s="2">
        <v>44071</v>
      </c>
      <c r="B445" s="1">
        <v>0.51388888888888884</v>
      </c>
      <c r="C445" t="s">
        <v>473</v>
      </c>
      <c r="D445" t="s">
        <v>1389</v>
      </c>
      <c r="E445" t="s">
        <v>943</v>
      </c>
      <c r="F445" t="s">
        <v>11</v>
      </c>
      <c r="G445" s="3">
        <f>INDEX([1]Ürün_Fiyatları!$A$1:$B$16,MATCH(SiparişlerTablosu[[#This Row],[Ürün]],[1]Ürün_Fiyatları!$B$1:$B$16,0),1)</f>
        <v>2400</v>
      </c>
      <c r="H445">
        <v>4</v>
      </c>
      <c r="I445" t="s">
        <v>944</v>
      </c>
      <c r="J445" s="3">
        <f>SiparişlerTablosu[[#This Row],[Birim Fiyat]]*SiparişlerTablosu[[#This Row],[Adet]]</f>
        <v>9600</v>
      </c>
      <c r="K445" t="s">
        <v>1859</v>
      </c>
      <c r="L445" t="str">
        <f>IF(SiparişlerTablosu[[#This Row],[Toplam Tutar]]&gt;20000,"Preminum",IF(SiparişlerTablosu[[#This Row],[Toplam Tutar]]&gt;10000,"Gold","Silver"))</f>
        <v>Silver</v>
      </c>
    </row>
    <row r="446" spans="1:12" x14ac:dyDescent="0.3">
      <c r="A446" s="2">
        <v>44150</v>
      </c>
      <c r="B446" s="1">
        <v>0.47847222222222224</v>
      </c>
      <c r="C446" t="s">
        <v>474</v>
      </c>
      <c r="D446" t="s">
        <v>1390</v>
      </c>
      <c r="E446" t="s">
        <v>14</v>
      </c>
      <c r="F446" t="s">
        <v>7</v>
      </c>
      <c r="G446" s="3">
        <f>INDEX([1]Ürün_Fiyatları!$A$1:$B$16,MATCH(SiparişlerTablosu[[#This Row],[Ürün]],[1]Ürün_Fiyatları!$B$1:$B$16,0),1)</f>
        <v>620</v>
      </c>
      <c r="H446">
        <v>5</v>
      </c>
      <c r="I446" t="s">
        <v>944</v>
      </c>
      <c r="J446" s="3">
        <f>SiparişlerTablosu[[#This Row],[Birim Fiyat]]*SiparişlerTablosu[[#This Row],[Adet]]</f>
        <v>3100</v>
      </c>
      <c r="K446" t="s">
        <v>1857</v>
      </c>
      <c r="L446" t="str">
        <f>IF(SiparişlerTablosu[[#This Row],[Toplam Tutar]]&gt;20000,"Preminum",IF(SiparişlerTablosu[[#This Row],[Toplam Tutar]]&gt;10000,"Gold","Silver"))</f>
        <v>Silver</v>
      </c>
    </row>
    <row r="447" spans="1:12" x14ac:dyDescent="0.3">
      <c r="A447" s="2">
        <v>44047</v>
      </c>
      <c r="B447" s="1">
        <v>0.60347222222222219</v>
      </c>
      <c r="C447" t="s">
        <v>475</v>
      </c>
      <c r="D447" t="s">
        <v>1391</v>
      </c>
      <c r="E447" t="s">
        <v>34</v>
      </c>
      <c r="F447" t="s">
        <v>23</v>
      </c>
      <c r="G447" s="3">
        <f>INDEX([1]Ürün_Fiyatları!$A$1:$B$16,MATCH(SiparişlerTablosu[[#This Row],[Ürün]],[1]Ürün_Fiyatları!$B$1:$B$16,0),1)</f>
        <v>5600</v>
      </c>
      <c r="H447">
        <v>3</v>
      </c>
      <c r="I447" t="s">
        <v>12</v>
      </c>
      <c r="J447" s="3">
        <f>SiparişlerTablosu[[#This Row],[Birim Fiyat]]*SiparişlerTablosu[[#This Row],[Adet]]</f>
        <v>16800</v>
      </c>
      <c r="K447" t="s">
        <v>1859</v>
      </c>
      <c r="L447" t="str">
        <f>IF(SiparişlerTablosu[[#This Row],[Toplam Tutar]]&gt;20000,"Preminum",IF(SiparişlerTablosu[[#This Row],[Toplam Tutar]]&gt;10000,"Gold","Silver"))</f>
        <v>Gold</v>
      </c>
    </row>
    <row r="448" spans="1:12" x14ac:dyDescent="0.3">
      <c r="A448" s="2">
        <v>44089</v>
      </c>
      <c r="B448" s="1">
        <v>0.93125000000000002</v>
      </c>
      <c r="C448" t="s">
        <v>476</v>
      </c>
      <c r="D448" t="s">
        <v>1392</v>
      </c>
      <c r="E448" t="s">
        <v>27</v>
      </c>
      <c r="F448" t="s">
        <v>7</v>
      </c>
      <c r="G448" s="3">
        <f>INDEX([1]Ürün_Fiyatları!$A$1:$B$16,MATCH(SiparişlerTablosu[[#This Row],[Ürün]],[1]Ürün_Fiyatları!$B$1:$B$16,0),1)</f>
        <v>620</v>
      </c>
      <c r="H448">
        <v>5</v>
      </c>
      <c r="I448" t="s">
        <v>944</v>
      </c>
      <c r="J448" s="3">
        <f>SiparişlerTablosu[[#This Row],[Birim Fiyat]]*SiparişlerTablosu[[#This Row],[Adet]]</f>
        <v>3100</v>
      </c>
      <c r="K448" t="s">
        <v>1859</v>
      </c>
      <c r="L448" t="str">
        <f>IF(SiparişlerTablosu[[#This Row],[Toplam Tutar]]&gt;20000,"Preminum",IF(SiparişlerTablosu[[#This Row],[Toplam Tutar]]&gt;10000,"Gold","Silver"))</f>
        <v>Silver</v>
      </c>
    </row>
    <row r="449" spans="1:12" x14ac:dyDescent="0.3">
      <c r="A449" s="2">
        <v>44100</v>
      </c>
      <c r="B449" s="1">
        <v>0.83958333333333335</v>
      </c>
      <c r="C449" t="s">
        <v>477</v>
      </c>
      <c r="D449" t="s">
        <v>1393</v>
      </c>
      <c r="E449" t="s">
        <v>10</v>
      </c>
      <c r="F449" t="s">
        <v>43</v>
      </c>
      <c r="G449" s="3">
        <f>INDEX([1]Ürün_Fiyatları!$A$1:$B$16,MATCH(SiparişlerTablosu[[#This Row],[Ürün]],[1]Ürün_Fiyatları!$B$1:$B$16,0),1)</f>
        <v>950</v>
      </c>
      <c r="H449">
        <v>4</v>
      </c>
      <c r="I449" t="s">
        <v>944</v>
      </c>
      <c r="J449" s="3">
        <f>SiparişlerTablosu[[#This Row],[Birim Fiyat]]*SiparişlerTablosu[[#This Row],[Adet]]</f>
        <v>3800</v>
      </c>
      <c r="K449" t="s">
        <v>1859</v>
      </c>
      <c r="L449" t="str">
        <f>IF(SiparişlerTablosu[[#This Row],[Toplam Tutar]]&gt;20000,"Preminum",IF(SiparişlerTablosu[[#This Row],[Toplam Tutar]]&gt;10000,"Gold","Silver"))</f>
        <v>Silver</v>
      </c>
    </row>
    <row r="450" spans="1:12" x14ac:dyDescent="0.3">
      <c r="A450" s="2">
        <v>43834</v>
      </c>
      <c r="B450" s="1">
        <v>0.4861111111111111</v>
      </c>
      <c r="C450" t="s">
        <v>478</v>
      </c>
      <c r="D450" t="s">
        <v>1394</v>
      </c>
      <c r="E450" t="s">
        <v>34</v>
      </c>
      <c r="F450" t="s">
        <v>46</v>
      </c>
      <c r="G450" s="3">
        <f>INDEX([1]Ürün_Fiyatları!$A$1:$B$16,MATCH(SiparişlerTablosu[[#This Row],[Ürün]],[1]Ürün_Fiyatları!$B$1:$B$16,0),1)</f>
        <v>3650</v>
      </c>
      <c r="H450">
        <v>10</v>
      </c>
      <c r="I450" t="s">
        <v>12</v>
      </c>
      <c r="J450" s="3">
        <f>SiparişlerTablosu[[#This Row],[Birim Fiyat]]*SiparişlerTablosu[[#This Row],[Adet]]</f>
        <v>36500</v>
      </c>
      <c r="K450" t="s">
        <v>1858</v>
      </c>
      <c r="L450" t="str">
        <f>IF(SiparişlerTablosu[[#This Row],[Toplam Tutar]]&gt;20000,"Preminum",IF(SiparişlerTablosu[[#This Row],[Toplam Tutar]]&gt;10000,"Gold","Silver"))</f>
        <v>Preminum</v>
      </c>
    </row>
    <row r="451" spans="1:12" x14ac:dyDescent="0.3">
      <c r="A451" s="2">
        <v>44107</v>
      </c>
      <c r="B451" s="1">
        <v>0.82916666666666672</v>
      </c>
      <c r="C451" t="s">
        <v>479</v>
      </c>
      <c r="D451" t="s">
        <v>1395</v>
      </c>
      <c r="E451" t="s">
        <v>19</v>
      </c>
      <c r="F451" t="s">
        <v>15</v>
      </c>
      <c r="G451" s="3">
        <f>INDEX([1]Ürün_Fiyatları!$A$1:$B$16,MATCH(SiparişlerTablosu[[#This Row],[Ürün]],[1]Ürün_Fiyatları!$B$1:$B$16,0),1)</f>
        <v>250</v>
      </c>
      <c r="H451">
        <v>7</v>
      </c>
      <c r="I451" t="s">
        <v>8</v>
      </c>
      <c r="J451" s="3">
        <f>SiparişlerTablosu[[#This Row],[Birim Fiyat]]*SiparişlerTablosu[[#This Row],[Adet]]</f>
        <v>1750</v>
      </c>
      <c r="K451" t="s">
        <v>1859</v>
      </c>
      <c r="L451" t="str">
        <f>IF(SiparişlerTablosu[[#This Row],[Toplam Tutar]]&gt;20000,"Preminum",IF(SiparişlerTablosu[[#This Row],[Toplam Tutar]]&gt;10000,"Gold","Silver"))</f>
        <v>Silver</v>
      </c>
    </row>
    <row r="452" spans="1:12" x14ac:dyDescent="0.3">
      <c r="A452" s="2">
        <v>43880</v>
      </c>
      <c r="B452" s="1">
        <v>0.90208333333333335</v>
      </c>
      <c r="C452" t="s">
        <v>480</v>
      </c>
      <c r="D452" t="s">
        <v>1396</v>
      </c>
      <c r="E452" t="s">
        <v>40</v>
      </c>
      <c r="F452" t="s">
        <v>43</v>
      </c>
      <c r="G452" s="3">
        <f>INDEX([1]Ürün_Fiyatları!$A$1:$B$16,MATCH(SiparişlerTablosu[[#This Row],[Ürün]],[1]Ürün_Fiyatları!$B$1:$B$16,0),1)</f>
        <v>950</v>
      </c>
      <c r="H452">
        <v>8</v>
      </c>
      <c r="I452" t="s">
        <v>944</v>
      </c>
      <c r="J452" s="3">
        <f>SiparişlerTablosu[[#This Row],[Birim Fiyat]]*SiparişlerTablosu[[#This Row],[Adet]]</f>
        <v>7600</v>
      </c>
      <c r="K452" t="s">
        <v>1859</v>
      </c>
      <c r="L452" t="str">
        <f>IF(SiparişlerTablosu[[#This Row],[Toplam Tutar]]&gt;20000,"Preminum",IF(SiparişlerTablosu[[#This Row],[Toplam Tutar]]&gt;10000,"Gold","Silver"))</f>
        <v>Silver</v>
      </c>
    </row>
    <row r="453" spans="1:12" x14ac:dyDescent="0.3">
      <c r="A453" s="2">
        <v>44149</v>
      </c>
      <c r="B453" s="1">
        <v>0.79722222222222228</v>
      </c>
      <c r="C453" t="s">
        <v>481</v>
      </c>
      <c r="D453" t="s">
        <v>1397</v>
      </c>
      <c r="E453" t="s">
        <v>6</v>
      </c>
      <c r="F453" t="s">
        <v>23</v>
      </c>
      <c r="G453" s="3">
        <f>INDEX([1]Ürün_Fiyatları!$A$1:$B$16,MATCH(SiparişlerTablosu[[#This Row],[Ürün]],[1]Ürün_Fiyatları!$B$1:$B$16,0),1)</f>
        <v>5600</v>
      </c>
      <c r="H453">
        <v>10</v>
      </c>
      <c r="I453" t="s">
        <v>12</v>
      </c>
      <c r="J453" s="3">
        <f>SiparişlerTablosu[[#This Row],[Birim Fiyat]]*SiparişlerTablosu[[#This Row],[Adet]]</f>
        <v>56000</v>
      </c>
      <c r="K453" t="s">
        <v>1857</v>
      </c>
      <c r="L453" t="str">
        <f>IF(SiparişlerTablosu[[#This Row],[Toplam Tutar]]&gt;20000,"Preminum",IF(SiparişlerTablosu[[#This Row],[Toplam Tutar]]&gt;10000,"Gold","Silver"))</f>
        <v>Preminum</v>
      </c>
    </row>
    <row r="454" spans="1:12" x14ac:dyDescent="0.3">
      <c r="A454" s="2">
        <v>44096</v>
      </c>
      <c r="B454" s="1">
        <v>0.90416666666666667</v>
      </c>
      <c r="C454" t="s">
        <v>482</v>
      </c>
      <c r="D454" t="s">
        <v>1398</v>
      </c>
      <c r="E454" t="s">
        <v>943</v>
      </c>
      <c r="F454" t="s">
        <v>945</v>
      </c>
      <c r="G454" s="3">
        <f>INDEX([1]Ürün_Fiyatları!$A$1:$B$16,MATCH(SiparişlerTablosu[[#This Row],[Ürün]],[1]Ürün_Fiyatları!$B$1:$B$16,0),1)</f>
        <v>8740</v>
      </c>
      <c r="H454">
        <v>5</v>
      </c>
      <c r="I454" t="s">
        <v>12</v>
      </c>
      <c r="J454" s="3">
        <f>SiparişlerTablosu[[#This Row],[Birim Fiyat]]*SiparişlerTablosu[[#This Row],[Adet]]</f>
        <v>43700</v>
      </c>
      <c r="K454" t="s">
        <v>1859</v>
      </c>
      <c r="L454" t="str">
        <f>IF(SiparişlerTablosu[[#This Row],[Toplam Tutar]]&gt;20000,"Preminum",IF(SiparişlerTablosu[[#This Row],[Toplam Tutar]]&gt;10000,"Gold","Silver"))</f>
        <v>Preminum</v>
      </c>
    </row>
    <row r="455" spans="1:12" x14ac:dyDescent="0.3">
      <c r="A455" s="2">
        <v>43901</v>
      </c>
      <c r="B455" s="1">
        <v>0.47222222222222221</v>
      </c>
      <c r="C455" t="s">
        <v>483</v>
      </c>
      <c r="D455" t="s">
        <v>1087</v>
      </c>
      <c r="E455" t="s">
        <v>40</v>
      </c>
      <c r="F455" t="s">
        <v>46</v>
      </c>
      <c r="G455" s="3">
        <f>INDEX([1]Ürün_Fiyatları!$A$1:$B$16,MATCH(SiparişlerTablosu[[#This Row],[Ürün]],[1]Ürün_Fiyatları!$B$1:$B$16,0),1)</f>
        <v>3650</v>
      </c>
      <c r="H455">
        <v>6</v>
      </c>
      <c r="I455" t="s">
        <v>944</v>
      </c>
      <c r="J455" s="3">
        <f>SiparişlerTablosu[[#This Row],[Birim Fiyat]]*SiparişlerTablosu[[#This Row],[Adet]]</f>
        <v>21900</v>
      </c>
      <c r="K455" t="s">
        <v>1859</v>
      </c>
      <c r="L455" t="str">
        <f>IF(SiparişlerTablosu[[#This Row],[Toplam Tutar]]&gt;20000,"Preminum",IF(SiparişlerTablosu[[#This Row],[Toplam Tutar]]&gt;10000,"Gold","Silver"))</f>
        <v>Preminum</v>
      </c>
    </row>
    <row r="456" spans="1:12" x14ac:dyDescent="0.3">
      <c r="A456" s="2">
        <v>44132</v>
      </c>
      <c r="B456" s="1">
        <v>0.34375</v>
      </c>
      <c r="C456" t="s">
        <v>484</v>
      </c>
      <c r="D456" t="s">
        <v>1399</v>
      </c>
      <c r="E456" t="s">
        <v>27</v>
      </c>
      <c r="F456" t="s">
        <v>32</v>
      </c>
      <c r="G456" s="3">
        <f>INDEX([1]Ürün_Fiyatları!$A$1:$B$16,MATCH(SiparişlerTablosu[[#This Row],[Ürün]],[1]Ürün_Fiyatları!$B$1:$B$16,0),1)</f>
        <v>230</v>
      </c>
      <c r="H456">
        <v>10</v>
      </c>
      <c r="I456" t="s">
        <v>944</v>
      </c>
      <c r="J456" s="3">
        <f>SiparişlerTablosu[[#This Row],[Birim Fiyat]]*SiparişlerTablosu[[#This Row],[Adet]]</f>
        <v>2300</v>
      </c>
      <c r="K456" t="s">
        <v>1859</v>
      </c>
      <c r="L456" t="str">
        <f>IF(SiparişlerTablosu[[#This Row],[Toplam Tutar]]&gt;20000,"Preminum",IF(SiparişlerTablosu[[#This Row],[Toplam Tutar]]&gt;10000,"Gold","Silver"))</f>
        <v>Silver</v>
      </c>
    </row>
    <row r="457" spans="1:12" x14ac:dyDescent="0.3">
      <c r="A457" s="2">
        <v>44026</v>
      </c>
      <c r="B457" s="1">
        <v>0.85486111111111107</v>
      </c>
      <c r="C457" t="s">
        <v>485</v>
      </c>
      <c r="D457" t="s">
        <v>1400</v>
      </c>
      <c r="E457" t="s">
        <v>27</v>
      </c>
      <c r="F457" t="s">
        <v>61</v>
      </c>
      <c r="G457" s="3">
        <f>INDEX([1]Ürün_Fiyatları!$A$1:$B$16,MATCH(SiparişlerTablosu[[#This Row],[Ürün]],[1]Ürün_Fiyatları!$B$1:$B$16,0),1)</f>
        <v>3520</v>
      </c>
      <c r="H457">
        <v>10</v>
      </c>
      <c r="I457" t="s">
        <v>12</v>
      </c>
      <c r="J457" s="3">
        <f>SiparişlerTablosu[[#This Row],[Birim Fiyat]]*SiparişlerTablosu[[#This Row],[Adet]]</f>
        <v>35200</v>
      </c>
      <c r="K457" t="s">
        <v>1858</v>
      </c>
      <c r="L457" t="str">
        <f>IF(SiparişlerTablosu[[#This Row],[Toplam Tutar]]&gt;20000,"Preminum",IF(SiparişlerTablosu[[#This Row],[Toplam Tutar]]&gt;10000,"Gold","Silver"))</f>
        <v>Preminum</v>
      </c>
    </row>
    <row r="458" spans="1:12" x14ac:dyDescent="0.3">
      <c r="A458" s="2">
        <v>44005</v>
      </c>
      <c r="B458" s="1">
        <v>0.60486111111111107</v>
      </c>
      <c r="C458" t="s">
        <v>486</v>
      </c>
      <c r="D458" t="s">
        <v>1401</v>
      </c>
      <c r="E458" t="s">
        <v>10</v>
      </c>
      <c r="F458" t="s">
        <v>46</v>
      </c>
      <c r="G458" s="3">
        <f>INDEX([1]Ürün_Fiyatları!$A$1:$B$16,MATCH(SiparişlerTablosu[[#This Row],[Ürün]],[1]Ürün_Fiyatları!$B$1:$B$16,0),1)</f>
        <v>3650</v>
      </c>
      <c r="H458">
        <v>7</v>
      </c>
      <c r="I458" t="s">
        <v>944</v>
      </c>
      <c r="J458" s="3">
        <f>SiparişlerTablosu[[#This Row],[Birim Fiyat]]*SiparişlerTablosu[[#This Row],[Adet]]</f>
        <v>25550</v>
      </c>
      <c r="K458" t="s">
        <v>1859</v>
      </c>
      <c r="L458" t="str">
        <f>IF(SiparişlerTablosu[[#This Row],[Toplam Tutar]]&gt;20000,"Preminum",IF(SiparişlerTablosu[[#This Row],[Toplam Tutar]]&gt;10000,"Gold","Silver"))</f>
        <v>Preminum</v>
      </c>
    </row>
    <row r="459" spans="1:12" x14ac:dyDescent="0.3">
      <c r="A459" s="2">
        <v>44044</v>
      </c>
      <c r="B459" s="1">
        <v>0.74583333333333335</v>
      </c>
      <c r="C459" t="s">
        <v>487</v>
      </c>
      <c r="D459" t="s">
        <v>1402</v>
      </c>
      <c r="E459" t="s">
        <v>34</v>
      </c>
      <c r="F459" t="s">
        <v>945</v>
      </c>
      <c r="G459" s="3">
        <f>INDEX([1]Ürün_Fiyatları!$A$1:$B$16,MATCH(SiparişlerTablosu[[#This Row],[Ürün]],[1]Ürün_Fiyatları!$B$1:$B$16,0),1)</f>
        <v>8740</v>
      </c>
      <c r="H459">
        <v>10</v>
      </c>
      <c r="I459" t="s">
        <v>944</v>
      </c>
      <c r="J459" s="3">
        <f>SiparişlerTablosu[[#This Row],[Birim Fiyat]]*SiparişlerTablosu[[#This Row],[Adet]]</f>
        <v>87400</v>
      </c>
      <c r="K459" t="s">
        <v>1859</v>
      </c>
      <c r="L459" t="str">
        <f>IF(SiparişlerTablosu[[#This Row],[Toplam Tutar]]&gt;20000,"Preminum",IF(SiparişlerTablosu[[#This Row],[Toplam Tutar]]&gt;10000,"Gold","Silver"))</f>
        <v>Preminum</v>
      </c>
    </row>
    <row r="460" spans="1:12" x14ac:dyDescent="0.3">
      <c r="A460" s="2">
        <v>43949</v>
      </c>
      <c r="B460" s="1">
        <v>0.84444444444444444</v>
      </c>
      <c r="C460" t="s">
        <v>488</v>
      </c>
      <c r="D460" t="s">
        <v>1403</v>
      </c>
      <c r="E460" t="s">
        <v>40</v>
      </c>
      <c r="F460" t="s">
        <v>11</v>
      </c>
      <c r="G460" s="3">
        <f>INDEX([1]Ürün_Fiyatları!$A$1:$B$16,MATCH(SiparişlerTablosu[[#This Row],[Ürün]],[1]Ürün_Fiyatları!$B$1:$B$16,0),1)</f>
        <v>2400</v>
      </c>
      <c r="H460">
        <v>10</v>
      </c>
      <c r="I460" t="s">
        <v>944</v>
      </c>
      <c r="J460" s="3">
        <f>SiparişlerTablosu[[#This Row],[Birim Fiyat]]*SiparişlerTablosu[[#This Row],[Adet]]</f>
        <v>24000</v>
      </c>
      <c r="K460" t="s">
        <v>1859</v>
      </c>
      <c r="L460" t="str">
        <f>IF(SiparişlerTablosu[[#This Row],[Toplam Tutar]]&gt;20000,"Preminum",IF(SiparişlerTablosu[[#This Row],[Toplam Tutar]]&gt;10000,"Gold","Silver"))</f>
        <v>Preminum</v>
      </c>
    </row>
    <row r="461" spans="1:12" x14ac:dyDescent="0.3">
      <c r="A461" s="2">
        <v>43974</v>
      </c>
      <c r="B461" s="1">
        <v>0.89930555555555558</v>
      </c>
      <c r="C461" t="s">
        <v>489</v>
      </c>
      <c r="D461" t="s">
        <v>1404</v>
      </c>
      <c r="E461" t="s">
        <v>19</v>
      </c>
      <c r="F461" t="s">
        <v>46</v>
      </c>
      <c r="G461" s="3">
        <f>INDEX([1]Ürün_Fiyatları!$A$1:$B$16,MATCH(SiparişlerTablosu[[#This Row],[Ürün]],[1]Ürün_Fiyatları!$B$1:$B$16,0),1)</f>
        <v>3650</v>
      </c>
      <c r="H461">
        <v>5</v>
      </c>
      <c r="I461" t="s">
        <v>12</v>
      </c>
      <c r="J461" s="3">
        <f>SiparişlerTablosu[[#This Row],[Birim Fiyat]]*SiparişlerTablosu[[#This Row],[Adet]]</f>
        <v>18250</v>
      </c>
      <c r="K461" t="s">
        <v>1857</v>
      </c>
      <c r="L461" t="str">
        <f>IF(SiparişlerTablosu[[#This Row],[Toplam Tutar]]&gt;20000,"Preminum",IF(SiparişlerTablosu[[#This Row],[Toplam Tutar]]&gt;10000,"Gold","Silver"))</f>
        <v>Gold</v>
      </c>
    </row>
    <row r="462" spans="1:12" x14ac:dyDescent="0.3">
      <c r="A462" s="2">
        <v>44148</v>
      </c>
      <c r="B462" s="1">
        <v>0.71458333333333335</v>
      </c>
      <c r="C462" t="s">
        <v>490</v>
      </c>
      <c r="D462" t="s">
        <v>1405</v>
      </c>
      <c r="E462" t="s">
        <v>10</v>
      </c>
      <c r="F462" t="s">
        <v>35</v>
      </c>
      <c r="G462" s="3">
        <f>INDEX([1]Ürün_Fiyatları!$A$1:$B$16,MATCH(SiparişlerTablosu[[#This Row],[Ürün]],[1]Ürün_Fiyatları!$B$1:$B$16,0),1)</f>
        <v>1240</v>
      </c>
      <c r="H462">
        <v>9</v>
      </c>
      <c r="I462" t="s">
        <v>8</v>
      </c>
      <c r="J462" s="3">
        <f>SiparişlerTablosu[[#This Row],[Birim Fiyat]]*SiparişlerTablosu[[#This Row],[Adet]]</f>
        <v>11160</v>
      </c>
      <c r="K462" t="s">
        <v>1857</v>
      </c>
      <c r="L462" t="str">
        <f>IF(SiparişlerTablosu[[#This Row],[Toplam Tutar]]&gt;20000,"Preminum",IF(SiparişlerTablosu[[#This Row],[Toplam Tutar]]&gt;10000,"Gold","Silver"))</f>
        <v>Gold</v>
      </c>
    </row>
    <row r="463" spans="1:12" x14ac:dyDescent="0.3">
      <c r="A463" s="2">
        <v>43925</v>
      </c>
      <c r="B463" s="1">
        <v>0.54166666666666663</v>
      </c>
      <c r="C463" t="s">
        <v>491</v>
      </c>
      <c r="D463" t="s">
        <v>1406</v>
      </c>
      <c r="E463" t="s">
        <v>40</v>
      </c>
      <c r="F463" t="s">
        <v>41</v>
      </c>
      <c r="G463" s="3">
        <f>INDEX([1]Ürün_Fiyatları!$A$1:$B$16,MATCH(SiparişlerTablosu[[#This Row],[Ürün]],[1]Ürün_Fiyatları!$B$1:$B$16,0),1)</f>
        <v>75</v>
      </c>
      <c r="H463">
        <v>3</v>
      </c>
      <c r="I463" t="s">
        <v>944</v>
      </c>
      <c r="J463" s="3">
        <f>SiparişlerTablosu[[#This Row],[Birim Fiyat]]*SiparişlerTablosu[[#This Row],[Adet]]</f>
        <v>225</v>
      </c>
      <c r="K463" t="s">
        <v>1858</v>
      </c>
      <c r="L463" t="str">
        <f>IF(SiparişlerTablosu[[#This Row],[Toplam Tutar]]&gt;20000,"Preminum",IF(SiparişlerTablosu[[#This Row],[Toplam Tutar]]&gt;10000,"Gold","Silver"))</f>
        <v>Silver</v>
      </c>
    </row>
    <row r="464" spans="1:12" x14ac:dyDescent="0.3">
      <c r="A464" s="2">
        <v>43953</v>
      </c>
      <c r="B464" s="1">
        <v>0.64652777777777781</v>
      </c>
      <c r="C464" t="s">
        <v>492</v>
      </c>
      <c r="D464" t="s">
        <v>1407</v>
      </c>
      <c r="E464" t="s">
        <v>19</v>
      </c>
      <c r="F464" t="s">
        <v>41</v>
      </c>
      <c r="G464" s="3">
        <f>INDEX([1]Ürün_Fiyatları!$A$1:$B$16,MATCH(SiparişlerTablosu[[#This Row],[Ürün]],[1]Ürün_Fiyatları!$B$1:$B$16,0),1)</f>
        <v>75</v>
      </c>
      <c r="H464">
        <v>8</v>
      </c>
      <c r="I464" t="s">
        <v>8</v>
      </c>
      <c r="J464" s="3">
        <f>SiparişlerTablosu[[#This Row],[Birim Fiyat]]*SiparişlerTablosu[[#This Row],[Adet]]</f>
        <v>600</v>
      </c>
      <c r="K464" t="s">
        <v>1859</v>
      </c>
      <c r="L464" t="str">
        <f>IF(SiparişlerTablosu[[#This Row],[Toplam Tutar]]&gt;20000,"Preminum",IF(SiparişlerTablosu[[#This Row],[Toplam Tutar]]&gt;10000,"Gold","Silver"))</f>
        <v>Silver</v>
      </c>
    </row>
    <row r="465" spans="1:12" x14ac:dyDescent="0.3">
      <c r="A465" s="2">
        <v>43992</v>
      </c>
      <c r="B465" s="1">
        <v>0.39444444444444443</v>
      </c>
      <c r="C465" t="s">
        <v>493</v>
      </c>
      <c r="D465" t="s">
        <v>1408</v>
      </c>
      <c r="E465" t="s">
        <v>10</v>
      </c>
      <c r="F465" t="s">
        <v>41</v>
      </c>
      <c r="G465" s="3">
        <f>INDEX([1]Ürün_Fiyatları!$A$1:$B$16,MATCH(SiparişlerTablosu[[#This Row],[Ürün]],[1]Ürün_Fiyatları!$B$1:$B$16,0),1)</f>
        <v>75</v>
      </c>
      <c r="H465">
        <v>7</v>
      </c>
      <c r="I465" t="s">
        <v>12</v>
      </c>
      <c r="J465" s="3">
        <f>SiparişlerTablosu[[#This Row],[Birim Fiyat]]*SiparişlerTablosu[[#This Row],[Adet]]</f>
        <v>525</v>
      </c>
      <c r="K465" t="s">
        <v>1857</v>
      </c>
      <c r="L465" t="str">
        <f>IF(SiparişlerTablosu[[#This Row],[Toplam Tutar]]&gt;20000,"Preminum",IF(SiparişlerTablosu[[#This Row],[Toplam Tutar]]&gt;10000,"Gold","Silver"))</f>
        <v>Silver</v>
      </c>
    </row>
    <row r="466" spans="1:12" x14ac:dyDescent="0.3">
      <c r="A466" s="2">
        <v>44045</v>
      </c>
      <c r="B466" s="1">
        <v>0.92847222222222225</v>
      </c>
      <c r="C466" t="s">
        <v>494</v>
      </c>
      <c r="D466" t="s">
        <v>1409</v>
      </c>
      <c r="E466" t="s">
        <v>40</v>
      </c>
      <c r="F466" t="s">
        <v>61</v>
      </c>
      <c r="G466" s="3">
        <f>INDEX([1]Ürün_Fiyatları!$A$1:$B$16,MATCH(SiparişlerTablosu[[#This Row],[Ürün]],[1]Ürün_Fiyatları!$B$1:$B$16,0),1)</f>
        <v>3520</v>
      </c>
      <c r="H466">
        <v>7</v>
      </c>
      <c r="I466" t="s">
        <v>12</v>
      </c>
      <c r="J466" s="3">
        <f>SiparişlerTablosu[[#This Row],[Birim Fiyat]]*SiparişlerTablosu[[#This Row],[Adet]]</f>
        <v>24640</v>
      </c>
      <c r="K466" t="s">
        <v>1858</v>
      </c>
      <c r="L466" t="str">
        <f>IF(SiparişlerTablosu[[#This Row],[Toplam Tutar]]&gt;20000,"Preminum",IF(SiparişlerTablosu[[#This Row],[Toplam Tutar]]&gt;10000,"Gold","Silver"))</f>
        <v>Preminum</v>
      </c>
    </row>
    <row r="467" spans="1:12" x14ac:dyDescent="0.3">
      <c r="A467" s="2">
        <v>44097</v>
      </c>
      <c r="B467" s="1">
        <v>0.78333333333333333</v>
      </c>
      <c r="C467" t="s">
        <v>495</v>
      </c>
      <c r="D467" t="s">
        <v>1410</v>
      </c>
      <c r="E467" t="s">
        <v>10</v>
      </c>
      <c r="F467" t="s">
        <v>52</v>
      </c>
      <c r="G467" s="3">
        <f>INDEX([1]Ürün_Fiyatları!$A$1:$B$16,MATCH(SiparişlerTablosu[[#This Row],[Ürün]],[1]Ürün_Fiyatları!$B$1:$B$16,0),1)</f>
        <v>25</v>
      </c>
      <c r="H467">
        <v>6</v>
      </c>
      <c r="I467" t="s">
        <v>944</v>
      </c>
      <c r="J467" s="3">
        <f>SiparişlerTablosu[[#This Row],[Birim Fiyat]]*SiparişlerTablosu[[#This Row],[Adet]]</f>
        <v>150</v>
      </c>
      <c r="K467" t="s">
        <v>1859</v>
      </c>
      <c r="L467" t="str">
        <f>IF(SiparişlerTablosu[[#This Row],[Toplam Tutar]]&gt;20000,"Preminum",IF(SiparişlerTablosu[[#This Row],[Toplam Tutar]]&gt;10000,"Gold","Silver"))</f>
        <v>Silver</v>
      </c>
    </row>
    <row r="468" spans="1:12" x14ac:dyDescent="0.3">
      <c r="A468" s="2">
        <v>44155</v>
      </c>
      <c r="B468" s="1">
        <v>0.85555555555555551</v>
      </c>
      <c r="C468" t="s">
        <v>496</v>
      </c>
      <c r="D468" t="s">
        <v>1411</v>
      </c>
      <c r="E468" t="s">
        <v>34</v>
      </c>
      <c r="F468" t="s">
        <v>21</v>
      </c>
      <c r="G468" s="3">
        <f>INDEX([1]Ürün_Fiyatları!$A$1:$B$16,MATCH(SiparişlerTablosu[[#This Row],[Ürün]],[1]Ürün_Fiyatları!$B$1:$B$16,0),1)</f>
        <v>850</v>
      </c>
      <c r="H468">
        <v>7</v>
      </c>
      <c r="I468" t="s">
        <v>12</v>
      </c>
      <c r="J468" s="3">
        <f>SiparişlerTablosu[[#This Row],[Birim Fiyat]]*SiparişlerTablosu[[#This Row],[Adet]]</f>
        <v>5950</v>
      </c>
      <c r="K468" t="s">
        <v>1858</v>
      </c>
      <c r="L468" t="str">
        <f>IF(SiparişlerTablosu[[#This Row],[Toplam Tutar]]&gt;20000,"Preminum",IF(SiparişlerTablosu[[#This Row],[Toplam Tutar]]&gt;10000,"Gold","Silver"))</f>
        <v>Silver</v>
      </c>
    </row>
    <row r="469" spans="1:12" x14ac:dyDescent="0.3">
      <c r="A469" s="2">
        <v>44127</v>
      </c>
      <c r="B469" s="1">
        <v>0.73819444444444449</v>
      </c>
      <c r="C469" t="s">
        <v>497</v>
      </c>
      <c r="D469" t="s">
        <v>1412</v>
      </c>
      <c r="E469" t="s">
        <v>19</v>
      </c>
      <c r="F469" t="s">
        <v>32</v>
      </c>
      <c r="G469" s="3">
        <f>INDEX([1]Ürün_Fiyatları!$A$1:$B$16,MATCH(SiparişlerTablosu[[#This Row],[Ürün]],[1]Ürün_Fiyatları!$B$1:$B$16,0),1)</f>
        <v>230</v>
      </c>
      <c r="H469">
        <v>9</v>
      </c>
      <c r="I469" t="s">
        <v>944</v>
      </c>
      <c r="J469" s="3">
        <f>SiparişlerTablosu[[#This Row],[Birim Fiyat]]*SiparişlerTablosu[[#This Row],[Adet]]</f>
        <v>2070</v>
      </c>
      <c r="K469" t="s">
        <v>1857</v>
      </c>
      <c r="L469" t="str">
        <f>IF(SiparişlerTablosu[[#This Row],[Toplam Tutar]]&gt;20000,"Preminum",IF(SiparişlerTablosu[[#This Row],[Toplam Tutar]]&gt;10000,"Gold","Silver"))</f>
        <v>Silver</v>
      </c>
    </row>
    <row r="470" spans="1:12" x14ac:dyDescent="0.3">
      <c r="A470" s="2">
        <v>44080</v>
      </c>
      <c r="B470" s="1">
        <v>0.49861111111111112</v>
      </c>
      <c r="C470" t="s">
        <v>498</v>
      </c>
      <c r="D470" t="s">
        <v>1413</v>
      </c>
      <c r="E470" t="s">
        <v>10</v>
      </c>
      <c r="F470" t="s">
        <v>7</v>
      </c>
      <c r="G470" s="3">
        <f>INDEX([1]Ürün_Fiyatları!$A$1:$B$16,MATCH(SiparişlerTablosu[[#This Row],[Ürün]],[1]Ürün_Fiyatları!$B$1:$B$16,0),1)</f>
        <v>620</v>
      </c>
      <c r="H470">
        <v>7</v>
      </c>
      <c r="I470" t="s">
        <v>944</v>
      </c>
      <c r="J470" s="3">
        <f>SiparişlerTablosu[[#This Row],[Birim Fiyat]]*SiparişlerTablosu[[#This Row],[Adet]]</f>
        <v>4340</v>
      </c>
      <c r="K470" t="s">
        <v>1858</v>
      </c>
      <c r="L470" t="str">
        <f>IF(SiparişlerTablosu[[#This Row],[Toplam Tutar]]&gt;20000,"Preminum",IF(SiparişlerTablosu[[#This Row],[Toplam Tutar]]&gt;10000,"Gold","Silver"))</f>
        <v>Silver</v>
      </c>
    </row>
    <row r="471" spans="1:12" x14ac:dyDescent="0.3">
      <c r="A471" s="2">
        <v>43873</v>
      </c>
      <c r="B471" s="1">
        <v>0.77361111111111114</v>
      </c>
      <c r="C471" t="s">
        <v>499</v>
      </c>
      <c r="D471" t="s">
        <v>1414</v>
      </c>
      <c r="E471" t="s">
        <v>34</v>
      </c>
      <c r="F471" t="s">
        <v>43</v>
      </c>
      <c r="G471" s="3">
        <f>INDEX([1]Ürün_Fiyatları!$A$1:$B$16,MATCH(SiparişlerTablosu[[#This Row],[Ürün]],[1]Ürün_Fiyatları!$B$1:$B$16,0),1)</f>
        <v>950</v>
      </c>
      <c r="H471">
        <v>6</v>
      </c>
      <c r="I471" t="s">
        <v>8</v>
      </c>
      <c r="J471" s="3">
        <f>SiparişlerTablosu[[#This Row],[Birim Fiyat]]*SiparişlerTablosu[[#This Row],[Adet]]</f>
        <v>5700</v>
      </c>
      <c r="K471" t="s">
        <v>1857</v>
      </c>
      <c r="L471" t="str">
        <f>IF(SiparişlerTablosu[[#This Row],[Toplam Tutar]]&gt;20000,"Preminum",IF(SiparişlerTablosu[[#This Row],[Toplam Tutar]]&gt;10000,"Gold","Silver"))</f>
        <v>Silver</v>
      </c>
    </row>
    <row r="472" spans="1:12" x14ac:dyDescent="0.3">
      <c r="A472" s="2">
        <v>44092</v>
      </c>
      <c r="B472" s="1">
        <v>0.34027777777777779</v>
      </c>
      <c r="C472" t="s">
        <v>500</v>
      </c>
      <c r="D472" t="s">
        <v>1415</v>
      </c>
      <c r="E472" t="s">
        <v>27</v>
      </c>
      <c r="F472" t="s">
        <v>7</v>
      </c>
      <c r="G472" s="3">
        <f>INDEX([1]Ürün_Fiyatları!$A$1:$B$16,MATCH(SiparişlerTablosu[[#This Row],[Ürün]],[1]Ürün_Fiyatları!$B$1:$B$16,0),1)</f>
        <v>620</v>
      </c>
      <c r="H472">
        <v>3</v>
      </c>
      <c r="I472" t="s">
        <v>8</v>
      </c>
      <c r="J472" s="3">
        <f>SiparişlerTablosu[[#This Row],[Birim Fiyat]]*SiparişlerTablosu[[#This Row],[Adet]]</f>
        <v>1860</v>
      </c>
      <c r="K472" t="s">
        <v>1858</v>
      </c>
      <c r="L472" t="str">
        <f>IF(SiparişlerTablosu[[#This Row],[Toplam Tutar]]&gt;20000,"Preminum",IF(SiparişlerTablosu[[#This Row],[Toplam Tutar]]&gt;10000,"Gold","Silver"))</f>
        <v>Silver</v>
      </c>
    </row>
    <row r="473" spans="1:12" x14ac:dyDescent="0.3">
      <c r="A473" s="2">
        <v>44149</v>
      </c>
      <c r="B473" s="1">
        <v>0.86527777777777781</v>
      </c>
      <c r="C473" t="s">
        <v>501</v>
      </c>
      <c r="D473" t="s">
        <v>1416</v>
      </c>
      <c r="E473" t="s">
        <v>14</v>
      </c>
      <c r="F473" t="s">
        <v>17</v>
      </c>
      <c r="G473" s="3">
        <f>INDEX([1]Ürün_Fiyatları!$A$1:$B$16,MATCH(SiparişlerTablosu[[#This Row],[Ürün]],[1]Ürün_Fiyatları!$B$1:$B$16,0),1)</f>
        <v>645</v>
      </c>
      <c r="H473">
        <v>7</v>
      </c>
      <c r="I473" t="s">
        <v>944</v>
      </c>
      <c r="J473" s="3">
        <f>SiparişlerTablosu[[#This Row],[Birim Fiyat]]*SiparişlerTablosu[[#This Row],[Adet]]</f>
        <v>4515</v>
      </c>
      <c r="K473" t="s">
        <v>1857</v>
      </c>
      <c r="L473" t="str">
        <f>IF(SiparişlerTablosu[[#This Row],[Toplam Tutar]]&gt;20000,"Preminum",IF(SiparişlerTablosu[[#This Row],[Toplam Tutar]]&gt;10000,"Gold","Silver"))</f>
        <v>Silver</v>
      </c>
    </row>
    <row r="474" spans="1:12" x14ac:dyDescent="0.3">
      <c r="A474" s="2">
        <v>44124</v>
      </c>
      <c r="B474" s="1">
        <v>0.63124999999999998</v>
      </c>
      <c r="C474" t="s">
        <v>502</v>
      </c>
      <c r="D474" t="s">
        <v>1417</v>
      </c>
      <c r="E474" t="s">
        <v>6</v>
      </c>
      <c r="F474" t="s">
        <v>15</v>
      </c>
      <c r="G474" s="3">
        <f>INDEX([1]Ürün_Fiyatları!$A$1:$B$16,MATCH(SiparişlerTablosu[[#This Row],[Ürün]],[1]Ürün_Fiyatları!$B$1:$B$16,0),1)</f>
        <v>250</v>
      </c>
      <c r="H474">
        <v>9</v>
      </c>
      <c r="I474" t="s">
        <v>8</v>
      </c>
      <c r="J474" s="3">
        <f>SiparişlerTablosu[[#This Row],[Birim Fiyat]]*SiparişlerTablosu[[#This Row],[Adet]]</f>
        <v>2250</v>
      </c>
      <c r="K474" t="s">
        <v>1858</v>
      </c>
      <c r="L474" t="str">
        <f>IF(SiparişlerTablosu[[#This Row],[Toplam Tutar]]&gt;20000,"Preminum",IF(SiparişlerTablosu[[#This Row],[Toplam Tutar]]&gt;10000,"Gold","Silver"))</f>
        <v>Silver</v>
      </c>
    </row>
    <row r="475" spans="1:12" x14ac:dyDescent="0.3">
      <c r="A475" s="2">
        <v>43887</v>
      </c>
      <c r="B475" s="1">
        <v>0.52013888888888893</v>
      </c>
      <c r="C475" t="s">
        <v>503</v>
      </c>
      <c r="D475" t="s">
        <v>1418</v>
      </c>
      <c r="E475" t="s">
        <v>27</v>
      </c>
      <c r="F475" t="s">
        <v>7</v>
      </c>
      <c r="G475" s="3">
        <f>INDEX([1]Ürün_Fiyatları!$A$1:$B$16,MATCH(SiparişlerTablosu[[#This Row],[Ürün]],[1]Ürün_Fiyatları!$B$1:$B$16,0),1)</f>
        <v>620</v>
      </c>
      <c r="H475">
        <v>6</v>
      </c>
      <c r="I475" t="s">
        <v>944</v>
      </c>
      <c r="J475" s="3">
        <f>SiparişlerTablosu[[#This Row],[Birim Fiyat]]*SiparişlerTablosu[[#This Row],[Adet]]</f>
        <v>3720</v>
      </c>
      <c r="K475" t="s">
        <v>1859</v>
      </c>
      <c r="L475" t="str">
        <f>IF(SiparişlerTablosu[[#This Row],[Toplam Tutar]]&gt;20000,"Preminum",IF(SiparişlerTablosu[[#This Row],[Toplam Tutar]]&gt;10000,"Gold","Silver"))</f>
        <v>Silver</v>
      </c>
    </row>
    <row r="476" spans="1:12" x14ac:dyDescent="0.3">
      <c r="A476" s="2">
        <v>43880</v>
      </c>
      <c r="B476" s="1">
        <v>0.40416666666666667</v>
      </c>
      <c r="C476" t="s">
        <v>504</v>
      </c>
      <c r="D476" t="s">
        <v>1419</v>
      </c>
      <c r="E476" t="s">
        <v>19</v>
      </c>
      <c r="F476" t="s">
        <v>35</v>
      </c>
      <c r="G476" s="3">
        <f>INDEX([1]Ürün_Fiyatları!$A$1:$B$16,MATCH(SiparişlerTablosu[[#This Row],[Ürün]],[1]Ürün_Fiyatları!$B$1:$B$16,0),1)</f>
        <v>1240</v>
      </c>
      <c r="H476">
        <v>9</v>
      </c>
      <c r="I476" t="s">
        <v>944</v>
      </c>
      <c r="J476" s="3">
        <f>SiparişlerTablosu[[#This Row],[Birim Fiyat]]*SiparişlerTablosu[[#This Row],[Adet]]</f>
        <v>11160</v>
      </c>
      <c r="K476" t="s">
        <v>1859</v>
      </c>
      <c r="L476" t="str">
        <f>IF(SiparişlerTablosu[[#This Row],[Toplam Tutar]]&gt;20000,"Preminum",IF(SiparişlerTablosu[[#This Row],[Toplam Tutar]]&gt;10000,"Gold","Silver"))</f>
        <v>Gold</v>
      </c>
    </row>
    <row r="477" spans="1:12" x14ac:dyDescent="0.3">
      <c r="A477" s="2">
        <v>44183</v>
      </c>
      <c r="B477" s="1">
        <v>0.80347222222222225</v>
      </c>
      <c r="C477" t="s">
        <v>505</v>
      </c>
      <c r="D477" t="s">
        <v>1420</v>
      </c>
      <c r="E477" t="s">
        <v>943</v>
      </c>
      <c r="F477" t="s">
        <v>43</v>
      </c>
      <c r="G477" s="3">
        <f>INDEX([1]Ürün_Fiyatları!$A$1:$B$16,MATCH(SiparişlerTablosu[[#This Row],[Ürün]],[1]Ürün_Fiyatları!$B$1:$B$16,0),1)</f>
        <v>950</v>
      </c>
      <c r="H477">
        <v>6</v>
      </c>
      <c r="I477" t="s">
        <v>8</v>
      </c>
      <c r="J477" s="3">
        <f>SiparişlerTablosu[[#This Row],[Birim Fiyat]]*SiparişlerTablosu[[#This Row],[Adet]]</f>
        <v>5700</v>
      </c>
      <c r="K477" t="s">
        <v>1857</v>
      </c>
      <c r="L477" t="str">
        <f>IF(SiparişlerTablosu[[#This Row],[Toplam Tutar]]&gt;20000,"Preminum",IF(SiparişlerTablosu[[#This Row],[Toplam Tutar]]&gt;10000,"Gold","Silver"))</f>
        <v>Silver</v>
      </c>
    </row>
    <row r="478" spans="1:12" x14ac:dyDescent="0.3">
      <c r="A478" s="2">
        <v>44144</v>
      </c>
      <c r="B478" s="1">
        <v>0.40625</v>
      </c>
      <c r="C478" t="s">
        <v>506</v>
      </c>
      <c r="D478" t="s">
        <v>1421</v>
      </c>
      <c r="E478" t="s">
        <v>40</v>
      </c>
      <c r="F478" t="s">
        <v>7</v>
      </c>
      <c r="G478" s="3">
        <f>INDEX([1]Ürün_Fiyatları!$A$1:$B$16,MATCH(SiparişlerTablosu[[#This Row],[Ürün]],[1]Ürün_Fiyatları!$B$1:$B$16,0),1)</f>
        <v>620</v>
      </c>
      <c r="H478">
        <v>10</v>
      </c>
      <c r="I478" t="s">
        <v>8</v>
      </c>
      <c r="J478" s="3">
        <f>SiparişlerTablosu[[#This Row],[Birim Fiyat]]*SiparişlerTablosu[[#This Row],[Adet]]</f>
        <v>6200</v>
      </c>
      <c r="K478" t="s">
        <v>1859</v>
      </c>
      <c r="L478" t="str">
        <f>IF(SiparişlerTablosu[[#This Row],[Toplam Tutar]]&gt;20000,"Preminum",IF(SiparişlerTablosu[[#This Row],[Toplam Tutar]]&gt;10000,"Gold","Silver"))</f>
        <v>Silver</v>
      </c>
    </row>
    <row r="479" spans="1:12" x14ac:dyDescent="0.3">
      <c r="A479" s="2">
        <v>44142</v>
      </c>
      <c r="B479" s="1">
        <v>0.80069444444444449</v>
      </c>
      <c r="C479" t="s">
        <v>507</v>
      </c>
      <c r="D479" t="s">
        <v>1422</v>
      </c>
      <c r="E479" t="s">
        <v>38</v>
      </c>
      <c r="F479" t="s">
        <v>945</v>
      </c>
      <c r="G479" s="3">
        <f>INDEX([1]Ürün_Fiyatları!$A$1:$B$16,MATCH(SiparişlerTablosu[[#This Row],[Ürün]],[1]Ürün_Fiyatları!$B$1:$B$16,0),1)</f>
        <v>8740</v>
      </c>
      <c r="H479">
        <v>10</v>
      </c>
      <c r="I479" t="s">
        <v>944</v>
      </c>
      <c r="J479" s="3">
        <f>SiparişlerTablosu[[#This Row],[Birim Fiyat]]*SiparişlerTablosu[[#This Row],[Adet]]</f>
        <v>87400</v>
      </c>
      <c r="K479" t="s">
        <v>1857</v>
      </c>
      <c r="L479" t="str">
        <f>IF(SiparişlerTablosu[[#This Row],[Toplam Tutar]]&gt;20000,"Preminum",IF(SiparişlerTablosu[[#This Row],[Toplam Tutar]]&gt;10000,"Gold","Silver"))</f>
        <v>Preminum</v>
      </c>
    </row>
    <row r="480" spans="1:12" x14ac:dyDescent="0.3">
      <c r="A480" s="2">
        <v>43945</v>
      </c>
      <c r="B480" s="1">
        <v>0.63472222222222219</v>
      </c>
      <c r="C480" t="s">
        <v>508</v>
      </c>
      <c r="D480" t="s">
        <v>1423</v>
      </c>
      <c r="E480" t="s">
        <v>19</v>
      </c>
      <c r="F480" t="s">
        <v>7</v>
      </c>
      <c r="G480" s="3">
        <f>INDEX([1]Ürün_Fiyatları!$A$1:$B$16,MATCH(SiparişlerTablosu[[#This Row],[Ürün]],[1]Ürün_Fiyatları!$B$1:$B$16,0),1)</f>
        <v>620</v>
      </c>
      <c r="H480">
        <v>5</v>
      </c>
      <c r="I480" t="s">
        <v>944</v>
      </c>
      <c r="J480" s="3">
        <f>SiparişlerTablosu[[#This Row],[Birim Fiyat]]*SiparişlerTablosu[[#This Row],[Adet]]</f>
        <v>3100</v>
      </c>
      <c r="K480" t="s">
        <v>1858</v>
      </c>
      <c r="L480" t="str">
        <f>IF(SiparişlerTablosu[[#This Row],[Toplam Tutar]]&gt;20000,"Preminum",IF(SiparişlerTablosu[[#This Row],[Toplam Tutar]]&gt;10000,"Gold","Silver"))</f>
        <v>Silver</v>
      </c>
    </row>
    <row r="481" spans="1:12" x14ac:dyDescent="0.3">
      <c r="A481" s="2">
        <v>43933</v>
      </c>
      <c r="B481" s="1">
        <v>0.9291666666666667</v>
      </c>
      <c r="C481" t="s">
        <v>509</v>
      </c>
      <c r="D481" t="s">
        <v>1424</v>
      </c>
      <c r="E481" t="s">
        <v>34</v>
      </c>
      <c r="F481" t="s">
        <v>23</v>
      </c>
      <c r="G481" s="3">
        <f>INDEX([1]Ürün_Fiyatları!$A$1:$B$16,MATCH(SiparişlerTablosu[[#This Row],[Ürün]],[1]Ürün_Fiyatları!$B$1:$B$16,0),1)</f>
        <v>5600</v>
      </c>
      <c r="H481">
        <v>10</v>
      </c>
      <c r="I481" t="s">
        <v>8</v>
      </c>
      <c r="J481" s="3">
        <f>SiparişlerTablosu[[#This Row],[Birim Fiyat]]*SiparişlerTablosu[[#This Row],[Adet]]</f>
        <v>56000</v>
      </c>
      <c r="K481" t="s">
        <v>1859</v>
      </c>
      <c r="L481" t="str">
        <f>IF(SiparişlerTablosu[[#This Row],[Toplam Tutar]]&gt;20000,"Preminum",IF(SiparişlerTablosu[[#This Row],[Toplam Tutar]]&gt;10000,"Gold","Silver"))</f>
        <v>Preminum</v>
      </c>
    </row>
    <row r="482" spans="1:12" x14ac:dyDescent="0.3">
      <c r="A482" s="2">
        <v>43893</v>
      </c>
      <c r="B482" s="1">
        <v>0.39097222222222222</v>
      </c>
      <c r="C482" t="s">
        <v>510</v>
      </c>
      <c r="D482" t="s">
        <v>1425</v>
      </c>
      <c r="E482" t="s">
        <v>40</v>
      </c>
      <c r="F482" t="s">
        <v>945</v>
      </c>
      <c r="G482" s="3">
        <f>INDEX([1]Ürün_Fiyatları!$A$1:$B$16,MATCH(SiparişlerTablosu[[#This Row],[Ürün]],[1]Ürün_Fiyatları!$B$1:$B$16,0),1)</f>
        <v>8740</v>
      </c>
      <c r="H482">
        <v>3</v>
      </c>
      <c r="I482" t="s">
        <v>8</v>
      </c>
      <c r="J482" s="3">
        <f>SiparişlerTablosu[[#This Row],[Birim Fiyat]]*SiparişlerTablosu[[#This Row],[Adet]]</f>
        <v>26220</v>
      </c>
      <c r="K482" t="s">
        <v>1858</v>
      </c>
      <c r="L482" t="str">
        <f>IF(SiparişlerTablosu[[#This Row],[Toplam Tutar]]&gt;20000,"Preminum",IF(SiparişlerTablosu[[#This Row],[Toplam Tutar]]&gt;10000,"Gold","Silver"))</f>
        <v>Preminum</v>
      </c>
    </row>
    <row r="483" spans="1:12" x14ac:dyDescent="0.3">
      <c r="A483" s="2">
        <v>44082</v>
      </c>
      <c r="B483" s="1">
        <v>0.80833333333333335</v>
      </c>
      <c r="C483" t="s">
        <v>511</v>
      </c>
      <c r="D483" t="s">
        <v>1426</v>
      </c>
      <c r="E483" t="s">
        <v>6</v>
      </c>
      <c r="F483" t="s">
        <v>21</v>
      </c>
      <c r="G483" s="3">
        <f>INDEX([1]Ürün_Fiyatları!$A$1:$B$16,MATCH(SiparişlerTablosu[[#This Row],[Ürün]],[1]Ürün_Fiyatları!$B$1:$B$16,0),1)</f>
        <v>850</v>
      </c>
      <c r="H483">
        <v>7</v>
      </c>
      <c r="I483" t="s">
        <v>944</v>
      </c>
      <c r="J483" s="3">
        <f>SiparişlerTablosu[[#This Row],[Birim Fiyat]]*SiparişlerTablosu[[#This Row],[Adet]]</f>
        <v>5950</v>
      </c>
      <c r="K483" t="s">
        <v>1857</v>
      </c>
      <c r="L483" t="str">
        <f>IF(SiparişlerTablosu[[#This Row],[Toplam Tutar]]&gt;20000,"Preminum",IF(SiparişlerTablosu[[#This Row],[Toplam Tutar]]&gt;10000,"Gold","Silver"))</f>
        <v>Silver</v>
      </c>
    </row>
    <row r="484" spans="1:12" x14ac:dyDescent="0.3">
      <c r="A484" s="2">
        <v>43907</v>
      </c>
      <c r="B484" s="1">
        <v>0.6118055555555556</v>
      </c>
      <c r="C484" t="s">
        <v>512</v>
      </c>
      <c r="D484" t="s">
        <v>1427</v>
      </c>
      <c r="E484" t="s">
        <v>40</v>
      </c>
      <c r="F484" t="s">
        <v>15</v>
      </c>
      <c r="G484" s="3">
        <f>INDEX([1]Ürün_Fiyatları!$A$1:$B$16,MATCH(SiparişlerTablosu[[#This Row],[Ürün]],[1]Ürün_Fiyatları!$B$1:$B$16,0),1)</f>
        <v>250</v>
      </c>
      <c r="H484">
        <v>3</v>
      </c>
      <c r="I484" t="s">
        <v>12</v>
      </c>
      <c r="J484" s="3">
        <f>SiparişlerTablosu[[#This Row],[Birim Fiyat]]*SiparişlerTablosu[[#This Row],[Adet]]</f>
        <v>750</v>
      </c>
      <c r="K484" t="s">
        <v>1857</v>
      </c>
      <c r="L484" t="str">
        <f>IF(SiparişlerTablosu[[#This Row],[Toplam Tutar]]&gt;20000,"Preminum",IF(SiparişlerTablosu[[#This Row],[Toplam Tutar]]&gt;10000,"Gold","Silver"))</f>
        <v>Silver</v>
      </c>
    </row>
    <row r="485" spans="1:12" x14ac:dyDescent="0.3">
      <c r="A485" s="2">
        <v>44047</v>
      </c>
      <c r="B485" s="1">
        <v>0.69930555555555551</v>
      </c>
      <c r="C485" t="s">
        <v>513</v>
      </c>
      <c r="D485" t="s">
        <v>1428</v>
      </c>
      <c r="E485" t="s">
        <v>38</v>
      </c>
      <c r="F485" t="s">
        <v>46</v>
      </c>
      <c r="G485" s="3">
        <f>INDEX([1]Ürün_Fiyatları!$A$1:$B$16,MATCH(SiparişlerTablosu[[#This Row],[Ürün]],[1]Ürün_Fiyatları!$B$1:$B$16,0),1)</f>
        <v>3650</v>
      </c>
      <c r="H485">
        <v>7</v>
      </c>
      <c r="I485" t="s">
        <v>8</v>
      </c>
      <c r="J485" s="3">
        <f>SiparişlerTablosu[[#This Row],[Birim Fiyat]]*SiparişlerTablosu[[#This Row],[Adet]]</f>
        <v>25550</v>
      </c>
      <c r="K485" t="s">
        <v>1858</v>
      </c>
      <c r="L485" t="str">
        <f>IF(SiparişlerTablosu[[#This Row],[Toplam Tutar]]&gt;20000,"Preminum",IF(SiparişlerTablosu[[#This Row],[Toplam Tutar]]&gt;10000,"Gold","Silver"))</f>
        <v>Preminum</v>
      </c>
    </row>
    <row r="486" spans="1:12" x14ac:dyDescent="0.3">
      <c r="A486" s="2">
        <v>44085</v>
      </c>
      <c r="B486" s="1">
        <v>0.7993055555555556</v>
      </c>
      <c r="C486" t="s">
        <v>514</v>
      </c>
      <c r="D486" t="s">
        <v>1429</v>
      </c>
      <c r="E486" t="s">
        <v>14</v>
      </c>
      <c r="F486" t="s">
        <v>15</v>
      </c>
      <c r="G486" s="3">
        <f>INDEX([1]Ürün_Fiyatları!$A$1:$B$16,MATCH(SiparişlerTablosu[[#This Row],[Ürün]],[1]Ürün_Fiyatları!$B$1:$B$16,0),1)</f>
        <v>250</v>
      </c>
      <c r="H486">
        <v>4</v>
      </c>
      <c r="I486" t="s">
        <v>944</v>
      </c>
      <c r="J486" s="3">
        <f>SiparişlerTablosu[[#This Row],[Birim Fiyat]]*SiparişlerTablosu[[#This Row],[Adet]]</f>
        <v>1000</v>
      </c>
      <c r="K486" t="s">
        <v>1859</v>
      </c>
      <c r="L486" t="str">
        <f>IF(SiparişlerTablosu[[#This Row],[Toplam Tutar]]&gt;20000,"Preminum",IF(SiparişlerTablosu[[#This Row],[Toplam Tutar]]&gt;10000,"Gold","Silver"))</f>
        <v>Silver</v>
      </c>
    </row>
    <row r="487" spans="1:12" x14ac:dyDescent="0.3">
      <c r="A487" s="2">
        <v>44051</v>
      </c>
      <c r="B487" s="1">
        <v>0.38819444444444445</v>
      </c>
      <c r="C487" t="s">
        <v>515</v>
      </c>
      <c r="D487" t="s">
        <v>1430</v>
      </c>
      <c r="E487" t="s">
        <v>38</v>
      </c>
      <c r="F487" t="s">
        <v>32</v>
      </c>
      <c r="G487" s="3">
        <f>INDEX([1]Ürün_Fiyatları!$A$1:$B$16,MATCH(SiparişlerTablosu[[#This Row],[Ürün]],[1]Ürün_Fiyatları!$B$1:$B$16,0),1)</f>
        <v>230</v>
      </c>
      <c r="H487">
        <v>10</v>
      </c>
      <c r="I487" t="s">
        <v>8</v>
      </c>
      <c r="J487" s="3">
        <f>SiparişlerTablosu[[#This Row],[Birim Fiyat]]*SiparişlerTablosu[[#This Row],[Adet]]</f>
        <v>2300</v>
      </c>
      <c r="K487" t="s">
        <v>1859</v>
      </c>
      <c r="L487" t="str">
        <f>IF(SiparişlerTablosu[[#This Row],[Toplam Tutar]]&gt;20000,"Preminum",IF(SiparişlerTablosu[[#This Row],[Toplam Tutar]]&gt;10000,"Gold","Silver"))</f>
        <v>Silver</v>
      </c>
    </row>
    <row r="488" spans="1:12" x14ac:dyDescent="0.3">
      <c r="A488" s="2">
        <v>43854</v>
      </c>
      <c r="B488" s="1">
        <v>0.58125000000000004</v>
      </c>
      <c r="C488" t="s">
        <v>516</v>
      </c>
      <c r="D488" t="s">
        <v>1431</v>
      </c>
      <c r="E488" t="s">
        <v>38</v>
      </c>
      <c r="F488" t="s">
        <v>945</v>
      </c>
      <c r="G488" s="3">
        <f>INDEX([1]Ürün_Fiyatları!$A$1:$B$16,MATCH(SiparişlerTablosu[[#This Row],[Ürün]],[1]Ürün_Fiyatları!$B$1:$B$16,0),1)</f>
        <v>8740</v>
      </c>
      <c r="H488">
        <v>4</v>
      </c>
      <c r="I488" t="s">
        <v>944</v>
      </c>
      <c r="J488" s="3">
        <f>SiparişlerTablosu[[#This Row],[Birim Fiyat]]*SiparişlerTablosu[[#This Row],[Adet]]</f>
        <v>34960</v>
      </c>
      <c r="K488" t="s">
        <v>1857</v>
      </c>
      <c r="L488" t="str">
        <f>IF(SiparişlerTablosu[[#This Row],[Toplam Tutar]]&gt;20000,"Preminum",IF(SiparişlerTablosu[[#This Row],[Toplam Tutar]]&gt;10000,"Gold","Silver"))</f>
        <v>Preminum</v>
      </c>
    </row>
    <row r="489" spans="1:12" x14ac:dyDescent="0.3">
      <c r="A489" s="2">
        <v>43895</v>
      </c>
      <c r="B489" s="1">
        <v>0.39166666666666666</v>
      </c>
      <c r="C489" t="s">
        <v>517</v>
      </c>
      <c r="D489" t="s">
        <v>1432</v>
      </c>
      <c r="E489" t="s">
        <v>10</v>
      </c>
      <c r="F489" t="s">
        <v>11</v>
      </c>
      <c r="G489" s="3">
        <f>INDEX([1]Ürün_Fiyatları!$A$1:$B$16,MATCH(SiparişlerTablosu[[#This Row],[Ürün]],[1]Ürün_Fiyatları!$B$1:$B$16,0),1)</f>
        <v>2400</v>
      </c>
      <c r="H489">
        <v>10</v>
      </c>
      <c r="I489" t="s">
        <v>12</v>
      </c>
      <c r="J489" s="3">
        <f>SiparişlerTablosu[[#This Row],[Birim Fiyat]]*SiparişlerTablosu[[#This Row],[Adet]]</f>
        <v>24000</v>
      </c>
      <c r="K489" t="s">
        <v>1857</v>
      </c>
      <c r="L489" t="str">
        <f>IF(SiparişlerTablosu[[#This Row],[Toplam Tutar]]&gt;20000,"Preminum",IF(SiparişlerTablosu[[#This Row],[Toplam Tutar]]&gt;10000,"Gold","Silver"))</f>
        <v>Preminum</v>
      </c>
    </row>
    <row r="490" spans="1:12" x14ac:dyDescent="0.3">
      <c r="A490" s="2">
        <v>44155</v>
      </c>
      <c r="B490" s="1">
        <v>0.83402777777777781</v>
      </c>
      <c r="C490" t="s">
        <v>518</v>
      </c>
      <c r="D490" t="s">
        <v>1433</v>
      </c>
      <c r="E490" t="s">
        <v>14</v>
      </c>
      <c r="F490" t="s">
        <v>35</v>
      </c>
      <c r="G490" s="3">
        <f>INDEX([1]Ürün_Fiyatları!$A$1:$B$16,MATCH(SiparişlerTablosu[[#This Row],[Ürün]],[1]Ürün_Fiyatları!$B$1:$B$16,0),1)</f>
        <v>1240</v>
      </c>
      <c r="H490">
        <v>10</v>
      </c>
      <c r="I490" t="s">
        <v>944</v>
      </c>
      <c r="J490" s="3">
        <f>SiparişlerTablosu[[#This Row],[Birim Fiyat]]*SiparişlerTablosu[[#This Row],[Adet]]</f>
        <v>12400</v>
      </c>
      <c r="K490" t="s">
        <v>1858</v>
      </c>
      <c r="L490" t="str">
        <f>IF(SiparişlerTablosu[[#This Row],[Toplam Tutar]]&gt;20000,"Preminum",IF(SiparişlerTablosu[[#This Row],[Toplam Tutar]]&gt;10000,"Gold","Silver"))</f>
        <v>Gold</v>
      </c>
    </row>
    <row r="491" spans="1:12" x14ac:dyDescent="0.3">
      <c r="A491" s="2">
        <v>44189</v>
      </c>
      <c r="B491" s="1">
        <v>0.44027777777777777</v>
      </c>
      <c r="C491" t="s">
        <v>519</v>
      </c>
      <c r="D491" t="s">
        <v>1434</v>
      </c>
      <c r="E491" t="s">
        <v>943</v>
      </c>
      <c r="F491" t="s">
        <v>43</v>
      </c>
      <c r="G491" s="3">
        <f>INDEX([1]Ürün_Fiyatları!$A$1:$B$16,MATCH(SiparişlerTablosu[[#This Row],[Ürün]],[1]Ürün_Fiyatları!$B$1:$B$16,0),1)</f>
        <v>950</v>
      </c>
      <c r="H491">
        <v>3</v>
      </c>
      <c r="I491" t="s">
        <v>944</v>
      </c>
      <c r="J491" s="3">
        <f>SiparişlerTablosu[[#This Row],[Birim Fiyat]]*SiparişlerTablosu[[#This Row],[Adet]]</f>
        <v>2850</v>
      </c>
      <c r="K491" t="s">
        <v>1858</v>
      </c>
      <c r="L491" t="str">
        <f>IF(SiparişlerTablosu[[#This Row],[Toplam Tutar]]&gt;20000,"Preminum",IF(SiparişlerTablosu[[#This Row],[Toplam Tutar]]&gt;10000,"Gold","Silver"))</f>
        <v>Silver</v>
      </c>
    </row>
    <row r="492" spans="1:12" x14ac:dyDescent="0.3">
      <c r="A492" s="2">
        <v>43949</v>
      </c>
      <c r="B492" s="1">
        <v>0.40763888888888888</v>
      </c>
      <c r="C492" t="s">
        <v>520</v>
      </c>
      <c r="D492" t="s">
        <v>1435</v>
      </c>
      <c r="E492" t="s">
        <v>27</v>
      </c>
      <c r="F492" t="s">
        <v>23</v>
      </c>
      <c r="G492" s="3">
        <f>INDEX([1]Ürün_Fiyatları!$A$1:$B$16,MATCH(SiparişlerTablosu[[#This Row],[Ürün]],[1]Ürün_Fiyatları!$B$1:$B$16,0),1)</f>
        <v>5600</v>
      </c>
      <c r="H492">
        <v>9</v>
      </c>
      <c r="I492" t="s">
        <v>8</v>
      </c>
      <c r="J492" s="3">
        <f>SiparişlerTablosu[[#This Row],[Birim Fiyat]]*SiparişlerTablosu[[#This Row],[Adet]]</f>
        <v>50400</v>
      </c>
      <c r="K492" t="s">
        <v>1858</v>
      </c>
      <c r="L492" t="str">
        <f>IF(SiparişlerTablosu[[#This Row],[Toplam Tutar]]&gt;20000,"Preminum",IF(SiparişlerTablosu[[#This Row],[Toplam Tutar]]&gt;10000,"Gold","Silver"))</f>
        <v>Preminum</v>
      </c>
    </row>
    <row r="493" spans="1:12" x14ac:dyDescent="0.3">
      <c r="A493" s="2">
        <v>43935</v>
      </c>
      <c r="B493" s="1">
        <v>0.69027777777777777</v>
      </c>
      <c r="C493" t="s">
        <v>521</v>
      </c>
      <c r="D493" t="s">
        <v>1436</v>
      </c>
      <c r="E493" t="s">
        <v>38</v>
      </c>
      <c r="F493" t="s">
        <v>11</v>
      </c>
      <c r="G493" s="3">
        <f>INDEX([1]Ürün_Fiyatları!$A$1:$B$16,MATCH(SiparişlerTablosu[[#This Row],[Ürün]],[1]Ürün_Fiyatları!$B$1:$B$16,0),1)</f>
        <v>2400</v>
      </c>
      <c r="H493">
        <v>9</v>
      </c>
      <c r="I493" t="s">
        <v>82</v>
      </c>
      <c r="J493" s="3">
        <f>SiparişlerTablosu[[#This Row],[Birim Fiyat]]*SiparişlerTablosu[[#This Row],[Adet]]</f>
        <v>21600</v>
      </c>
      <c r="K493" t="s">
        <v>1859</v>
      </c>
      <c r="L493" t="str">
        <f>IF(SiparişlerTablosu[[#This Row],[Toplam Tutar]]&gt;20000,"Preminum",IF(SiparişlerTablosu[[#This Row],[Toplam Tutar]]&gt;10000,"Gold","Silver"))</f>
        <v>Preminum</v>
      </c>
    </row>
    <row r="494" spans="1:12" x14ac:dyDescent="0.3">
      <c r="A494" s="2">
        <v>44010</v>
      </c>
      <c r="B494" s="1">
        <v>0.65277777777777779</v>
      </c>
      <c r="C494" t="s">
        <v>522</v>
      </c>
      <c r="D494" t="s">
        <v>1437</v>
      </c>
      <c r="E494" t="s">
        <v>14</v>
      </c>
      <c r="F494" t="s">
        <v>11</v>
      </c>
      <c r="G494" s="3">
        <f>INDEX([1]Ürün_Fiyatları!$A$1:$B$16,MATCH(SiparişlerTablosu[[#This Row],[Ürün]],[1]Ürün_Fiyatları!$B$1:$B$16,0),1)</f>
        <v>2400</v>
      </c>
      <c r="H494">
        <v>9</v>
      </c>
      <c r="I494" t="s">
        <v>944</v>
      </c>
      <c r="J494" s="3">
        <f>SiparişlerTablosu[[#This Row],[Birim Fiyat]]*SiparişlerTablosu[[#This Row],[Adet]]</f>
        <v>21600</v>
      </c>
      <c r="K494" t="s">
        <v>1859</v>
      </c>
      <c r="L494" t="str">
        <f>IF(SiparişlerTablosu[[#This Row],[Toplam Tutar]]&gt;20000,"Preminum",IF(SiparişlerTablosu[[#This Row],[Toplam Tutar]]&gt;10000,"Gold","Silver"))</f>
        <v>Preminum</v>
      </c>
    </row>
    <row r="495" spans="1:12" x14ac:dyDescent="0.3">
      <c r="A495" s="2">
        <v>43891</v>
      </c>
      <c r="B495" s="1">
        <v>0.60138888888888886</v>
      </c>
      <c r="C495" t="s">
        <v>523</v>
      </c>
      <c r="D495" t="s">
        <v>1438</v>
      </c>
      <c r="E495" t="s">
        <v>19</v>
      </c>
      <c r="F495" t="s">
        <v>43</v>
      </c>
      <c r="G495" s="3">
        <f>INDEX([1]Ürün_Fiyatları!$A$1:$B$16,MATCH(SiparişlerTablosu[[#This Row],[Ürün]],[1]Ürün_Fiyatları!$B$1:$B$16,0),1)</f>
        <v>950</v>
      </c>
      <c r="H495">
        <v>10</v>
      </c>
      <c r="I495" t="s">
        <v>944</v>
      </c>
      <c r="J495" s="3">
        <f>SiparişlerTablosu[[#This Row],[Birim Fiyat]]*SiparişlerTablosu[[#This Row],[Adet]]</f>
        <v>9500</v>
      </c>
      <c r="K495" t="s">
        <v>1857</v>
      </c>
      <c r="L495" t="str">
        <f>IF(SiparişlerTablosu[[#This Row],[Toplam Tutar]]&gt;20000,"Preminum",IF(SiparişlerTablosu[[#This Row],[Toplam Tutar]]&gt;10000,"Gold","Silver"))</f>
        <v>Silver</v>
      </c>
    </row>
    <row r="496" spans="1:12" x14ac:dyDescent="0.3">
      <c r="A496" s="2">
        <v>43945</v>
      </c>
      <c r="B496" s="1">
        <v>0.83125000000000004</v>
      </c>
      <c r="C496" t="s">
        <v>524</v>
      </c>
      <c r="D496" t="s">
        <v>1439</v>
      </c>
      <c r="E496" t="s">
        <v>19</v>
      </c>
      <c r="F496" t="s">
        <v>35</v>
      </c>
      <c r="G496" s="3">
        <f>INDEX([1]Ürün_Fiyatları!$A$1:$B$16,MATCH(SiparişlerTablosu[[#This Row],[Ürün]],[1]Ürün_Fiyatları!$B$1:$B$16,0),1)</f>
        <v>1240</v>
      </c>
      <c r="H496">
        <v>9</v>
      </c>
      <c r="I496" t="s">
        <v>944</v>
      </c>
      <c r="J496" s="3">
        <f>SiparişlerTablosu[[#This Row],[Birim Fiyat]]*SiparişlerTablosu[[#This Row],[Adet]]</f>
        <v>11160</v>
      </c>
      <c r="K496" t="s">
        <v>1859</v>
      </c>
      <c r="L496" t="str">
        <f>IF(SiparişlerTablosu[[#This Row],[Toplam Tutar]]&gt;20000,"Preminum",IF(SiparişlerTablosu[[#This Row],[Toplam Tutar]]&gt;10000,"Gold","Silver"))</f>
        <v>Gold</v>
      </c>
    </row>
    <row r="497" spans="1:12" x14ac:dyDescent="0.3">
      <c r="A497" s="2">
        <v>44161</v>
      </c>
      <c r="B497" s="1">
        <v>0.89375000000000004</v>
      </c>
      <c r="C497" t="s">
        <v>525</v>
      </c>
      <c r="D497" t="s">
        <v>1440</v>
      </c>
      <c r="E497" t="s">
        <v>34</v>
      </c>
      <c r="F497" t="s">
        <v>17</v>
      </c>
      <c r="G497" s="3">
        <f>INDEX([1]Ürün_Fiyatları!$A$1:$B$16,MATCH(SiparişlerTablosu[[#This Row],[Ürün]],[1]Ürün_Fiyatları!$B$1:$B$16,0),1)</f>
        <v>645</v>
      </c>
      <c r="H497">
        <v>5</v>
      </c>
      <c r="I497" t="s">
        <v>944</v>
      </c>
      <c r="J497" s="3">
        <f>SiparişlerTablosu[[#This Row],[Birim Fiyat]]*SiparişlerTablosu[[#This Row],[Adet]]</f>
        <v>3225</v>
      </c>
      <c r="K497" t="s">
        <v>1859</v>
      </c>
      <c r="L497" t="str">
        <f>IF(SiparişlerTablosu[[#This Row],[Toplam Tutar]]&gt;20000,"Preminum",IF(SiparişlerTablosu[[#This Row],[Toplam Tutar]]&gt;10000,"Gold","Silver"))</f>
        <v>Silver</v>
      </c>
    </row>
    <row r="498" spans="1:12" x14ac:dyDescent="0.3">
      <c r="A498" s="2">
        <v>44105</v>
      </c>
      <c r="B498" s="1">
        <v>0.46875</v>
      </c>
      <c r="C498" t="s">
        <v>526</v>
      </c>
      <c r="D498" t="s">
        <v>1441</v>
      </c>
      <c r="E498" t="s">
        <v>6</v>
      </c>
      <c r="F498" t="s">
        <v>32</v>
      </c>
      <c r="G498" s="3">
        <f>INDEX([1]Ürün_Fiyatları!$A$1:$B$16,MATCH(SiparişlerTablosu[[#This Row],[Ürün]],[1]Ürün_Fiyatları!$B$1:$B$16,0),1)</f>
        <v>230</v>
      </c>
      <c r="H498">
        <v>9</v>
      </c>
      <c r="I498" t="s">
        <v>12</v>
      </c>
      <c r="J498" s="3">
        <f>SiparişlerTablosu[[#This Row],[Birim Fiyat]]*SiparişlerTablosu[[#This Row],[Adet]]</f>
        <v>2070</v>
      </c>
      <c r="K498" t="s">
        <v>1858</v>
      </c>
      <c r="L498" t="str">
        <f>IF(SiparişlerTablosu[[#This Row],[Toplam Tutar]]&gt;20000,"Preminum",IF(SiparişlerTablosu[[#This Row],[Toplam Tutar]]&gt;10000,"Gold","Silver"))</f>
        <v>Silver</v>
      </c>
    </row>
    <row r="499" spans="1:12" x14ac:dyDescent="0.3">
      <c r="A499" s="2">
        <v>44018</v>
      </c>
      <c r="B499" s="1">
        <v>0.40138888888888891</v>
      </c>
      <c r="C499" t="s">
        <v>527</v>
      </c>
      <c r="D499" t="s">
        <v>1442</v>
      </c>
      <c r="E499" t="s">
        <v>40</v>
      </c>
      <c r="F499" t="s">
        <v>23</v>
      </c>
      <c r="G499" s="3">
        <f>INDEX([1]Ürün_Fiyatları!$A$1:$B$16,MATCH(SiparişlerTablosu[[#This Row],[Ürün]],[1]Ürün_Fiyatları!$B$1:$B$16,0),1)</f>
        <v>5600</v>
      </c>
      <c r="H499">
        <v>10</v>
      </c>
      <c r="I499" t="s">
        <v>944</v>
      </c>
      <c r="J499" s="3">
        <f>SiparişlerTablosu[[#This Row],[Birim Fiyat]]*SiparişlerTablosu[[#This Row],[Adet]]</f>
        <v>56000</v>
      </c>
      <c r="K499" t="s">
        <v>1859</v>
      </c>
      <c r="L499" t="str">
        <f>IF(SiparişlerTablosu[[#This Row],[Toplam Tutar]]&gt;20000,"Preminum",IF(SiparişlerTablosu[[#This Row],[Toplam Tutar]]&gt;10000,"Gold","Silver"))</f>
        <v>Preminum</v>
      </c>
    </row>
    <row r="500" spans="1:12" x14ac:dyDescent="0.3">
      <c r="A500" s="2">
        <v>44030</v>
      </c>
      <c r="B500" s="1">
        <v>0.77708333333333335</v>
      </c>
      <c r="C500" t="s">
        <v>528</v>
      </c>
      <c r="D500" t="s">
        <v>1443</v>
      </c>
      <c r="E500" t="s">
        <v>27</v>
      </c>
      <c r="F500" t="s">
        <v>35</v>
      </c>
      <c r="G500" s="3">
        <f>INDEX([1]Ürün_Fiyatları!$A$1:$B$16,MATCH(SiparişlerTablosu[[#This Row],[Ürün]],[1]Ürün_Fiyatları!$B$1:$B$16,0),1)</f>
        <v>1240</v>
      </c>
      <c r="H500">
        <v>7</v>
      </c>
      <c r="I500" t="s">
        <v>944</v>
      </c>
      <c r="J500" s="3">
        <f>SiparişlerTablosu[[#This Row],[Birim Fiyat]]*SiparişlerTablosu[[#This Row],[Adet]]</f>
        <v>8680</v>
      </c>
      <c r="K500" t="s">
        <v>1857</v>
      </c>
      <c r="L500" t="str">
        <f>IF(SiparişlerTablosu[[#This Row],[Toplam Tutar]]&gt;20000,"Preminum",IF(SiparişlerTablosu[[#This Row],[Toplam Tutar]]&gt;10000,"Gold","Silver"))</f>
        <v>Silver</v>
      </c>
    </row>
    <row r="501" spans="1:12" x14ac:dyDescent="0.3">
      <c r="A501" s="2">
        <v>44025</v>
      </c>
      <c r="B501" s="1">
        <v>0.44513888888888886</v>
      </c>
      <c r="C501" t="s">
        <v>529</v>
      </c>
      <c r="D501" t="s">
        <v>1444</v>
      </c>
      <c r="E501" t="s">
        <v>6</v>
      </c>
      <c r="F501" t="s">
        <v>43</v>
      </c>
      <c r="G501" s="3">
        <f>INDEX([1]Ürün_Fiyatları!$A$1:$B$16,MATCH(SiparişlerTablosu[[#This Row],[Ürün]],[1]Ürün_Fiyatları!$B$1:$B$16,0),1)</f>
        <v>950</v>
      </c>
      <c r="H501">
        <v>10</v>
      </c>
      <c r="I501" t="s">
        <v>944</v>
      </c>
      <c r="J501" s="3">
        <f>SiparişlerTablosu[[#This Row],[Birim Fiyat]]*SiparişlerTablosu[[#This Row],[Adet]]</f>
        <v>9500</v>
      </c>
      <c r="K501" t="s">
        <v>1857</v>
      </c>
      <c r="L501" t="str">
        <f>IF(SiparişlerTablosu[[#This Row],[Toplam Tutar]]&gt;20000,"Preminum",IF(SiparişlerTablosu[[#This Row],[Toplam Tutar]]&gt;10000,"Gold","Silver"))</f>
        <v>Silver</v>
      </c>
    </row>
    <row r="502" spans="1:12" x14ac:dyDescent="0.3">
      <c r="A502" s="2">
        <v>43972</v>
      </c>
      <c r="B502" s="1">
        <v>0.63124999999999998</v>
      </c>
      <c r="C502" t="s">
        <v>530</v>
      </c>
      <c r="D502" t="s">
        <v>1445</v>
      </c>
      <c r="E502" t="s">
        <v>6</v>
      </c>
      <c r="F502" t="s">
        <v>43</v>
      </c>
      <c r="G502" s="3">
        <f>INDEX([1]Ürün_Fiyatları!$A$1:$B$16,MATCH(SiparişlerTablosu[[#This Row],[Ürün]],[1]Ürün_Fiyatları!$B$1:$B$16,0),1)</f>
        <v>950</v>
      </c>
      <c r="H502">
        <v>9</v>
      </c>
      <c r="I502" t="s">
        <v>12</v>
      </c>
      <c r="J502" s="3">
        <f>SiparişlerTablosu[[#This Row],[Birim Fiyat]]*SiparişlerTablosu[[#This Row],[Adet]]</f>
        <v>8550</v>
      </c>
      <c r="K502" t="s">
        <v>1858</v>
      </c>
      <c r="L502" t="str">
        <f>IF(SiparişlerTablosu[[#This Row],[Toplam Tutar]]&gt;20000,"Preminum",IF(SiparişlerTablosu[[#This Row],[Toplam Tutar]]&gt;10000,"Gold","Silver"))</f>
        <v>Silver</v>
      </c>
    </row>
    <row r="503" spans="1:12" x14ac:dyDescent="0.3">
      <c r="A503" s="2">
        <v>43955</v>
      </c>
      <c r="B503" s="1">
        <v>0.38055555555555554</v>
      </c>
      <c r="C503" t="s">
        <v>531</v>
      </c>
      <c r="D503" t="s">
        <v>1446</v>
      </c>
      <c r="E503" t="s">
        <v>34</v>
      </c>
      <c r="F503" t="s">
        <v>43</v>
      </c>
      <c r="G503" s="3">
        <f>INDEX([1]Ürün_Fiyatları!$A$1:$B$16,MATCH(SiparişlerTablosu[[#This Row],[Ürün]],[1]Ürün_Fiyatları!$B$1:$B$16,0),1)</f>
        <v>950</v>
      </c>
      <c r="H503">
        <v>8</v>
      </c>
      <c r="I503" t="s">
        <v>12</v>
      </c>
      <c r="J503" s="3">
        <f>SiparişlerTablosu[[#This Row],[Birim Fiyat]]*SiparişlerTablosu[[#This Row],[Adet]]</f>
        <v>7600</v>
      </c>
      <c r="K503" t="s">
        <v>1857</v>
      </c>
      <c r="L503" t="str">
        <f>IF(SiparişlerTablosu[[#This Row],[Toplam Tutar]]&gt;20000,"Preminum",IF(SiparişlerTablosu[[#This Row],[Toplam Tutar]]&gt;10000,"Gold","Silver"))</f>
        <v>Silver</v>
      </c>
    </row>
    <row r="504" spans="1:12" x14ac:dyDescent="0.3">
      <c r="A504" s="2">
        <v>44036</v>
      </c>
      <c r="B504" s="1">
        <v>0.43472222222222223</v>
      </c>
      <c r="C504" t="s">
        <v>532</v>
      </c>
      <c r="D504" t="s">
        <v>1447</v>
      </c>
      <c r="E504" t="s">
        <v>27</v>
      </c>
      <c r="F504" t="s">
        <v>35</v>
      </c>
      <c r="G504" s="3">
        <f>INDEX([1]Ürün_Fiyatları!$A$1:$B$16,MATCH(SiparişlerTablosu[[#This Row],[Ürün]],[1]Ürün_Fiyatları!$B$1:$B$16,0),1)</f>
        <v>1240</v>
      </c>
      <c r="H504">
        <v>10</v>
      </c>
      <c r="I504" t="s">
        <v>12</v>
      </c>
      <c r="J504" s="3">
        <f>SiparişlerTablosu[[#This Row],[Birim Fiyat]]*SiparişlerTablosu[[#This Row],[Adet]]</f>
        <v>12400</v>
      </c>
      <c r="K504" t="s">
        <v>1858</v>
      </c>
      <c r="L504" t="str">
        <f>IF(SiparişlerTablosu[[#This Row],[Toplam Tutar]]&gt;20000,"Preminum",IF(SiparişlerTablosu[[#This Row],[Toplam Tutar]]&gt;10000,"Gold","Silver"))</f>
        <v>Gold</v>
      </c>
    </row>
    <row r="505" spans="1:12" x14ac:dyDescent="0.3">
      <c r="A505" s="2">
        <v>43975</v>
      </c>
      <c r="B505" s="1">
        <v>0.75138888888888888</v>
      </c>
      <c r="C505" t="s">
        <v>533</v>
      </c>
      <c r="D505" t="s">
        <v>1448</v>
      </c>
      <c r="E505" t="s">
        <v>6</v>
      </c>
      <c r="F505" t="s">
        <v>41</v>
      </c>
      <c r="G505" s="3">
        <f>INDEX([1]Ürün_Fiyatları!$A$1:$B$16,MATCH(SiparişlerTablosu[[#This Row],[Ürün]],[1]Ürün_Fiyatları!$B$1:$B$16,0),1)</f>
        <v>75</v>
      </c>
      <c r="H505">
        <v>7</v>
      </c>
      <c r="I505" t="s">
        <v>944</v>
      </c>
      <c r="J505" s="3">
        <f>SiparişlerTablosu[[#This Row],[Birim Fiyat]]*SiparişlerTablosu[[#This Row],[Adet]]</f>
        <v>525</v>
      </c>
      <c r="K505" t="s">
        <v>1857</v>
      </c>
      <c r="L505" t="str">
        <f>IF(SiparişlerTablosu[[#This Row],[Toplam Tutar]]&gt;20000,"Preminum",IF(SiparişlerTablosu[[#This Row],[Toplam Tutar]]&gt;10000,"Gold","Silver"))</f>
        <v>Silver</v>
      </c>
    </row>
    <row r="506" spans="1:12" x14ac:dyDescent="0.3">
      <c r="A506" s="2">
        <v>43947</v>
      </c>
      <c r="B506" s="1">
        <v>0.87013888888888891</v>
      </c>
      <c r="C506" t="s">
        <v>534</v>
      </c>
      <c r="D506" t="s">
        <v>1449</v>
      </c>
      <c r="E506" t="s">
        <v>19</v>
      </c>
      <c r="F506" t="s">
        <v>41</v>
      </c>
      <c r="G506" s="3">
        <f>INDEX([1]Ürün_Fiyatları!$A$1:$B$16,MATCH(SiparişlerTablosu[[#This Row],[Ürün]],[1]Ürün_Fiyatları!$B$1:$B$16,0),1)</f>
        <v>75</v>
      </c>
      <c r="H506">
        <v>7</v>
      </c>
      <c r="I506" t="s">
        <v>8</v>
      </c>
      <c r="J506" s="3">
        <f>SiparişlerTablosu[[#This Row],[Birim Fiyat]]*SiparişlerTablosu[[#This Row],[Adet]]</f>
        <v>525</v>
      </c>
      <c r="K506" t="s">
        <v>1859</v>
      </c>
      <c r="L506" t="str">
        <f>IF(SiparişlerTablosu[[#This Row],[Toplam Tutar]]&gt;20000,"Preminum",IF(SiparişlerTablosu[[#This Row],[Toplam Tutar]]&gt;10000,"Gold","Silver"))</f>
        <v>Silver</v>
      </c>
    </row>
    <row r="507" spans="1:12" x14ac:dyDescent="0.3">
      <c r="A507" s="2">
        <v>43997</v>
      </c>
      <c r="B507" s="1">
        <v>0.9291666666666667</v>
      </c>
      <c r="C507" t="s">
        <v>535</v>
      </c>
      <c r="D507" t="s">
        <v>1450</v>
      </c>
      <c r="E507" t="s">
        <v>38</v>
      </c>
      <c r="F507" t="s">
        <v>35</v>
      </c>
      <c r="G507" s="3">
        <f>INDEX([1]Ürün_Fiyatları!$A$1:$B$16,MATCH(SiparişlerTablosu[[#This Row],[Ürün]],[1]Ürün_Fiyatları!$B$1:$B$16,0),1)</f>
        <v>1240</v>
      </c>
      <c r="H507">
        <v>6</v>
      </c>
      <c r="I507" t="s">
        <v>944</v>
      </c>
      <c r="J507" s="3">
        <f>SiparişlerTablosu[[#This Row],[Birim Fiyat]]*SiparişlerTablosu[[#This Row],[Adet]]</f>
        <v>7440</v>
      </c>
      <c r="K507" t="s">
        <v>1858</v>
      </c>
      <c r="L507" t="str">
        <f>IF(SiparişlerTablosu[[#This Row],[Toplam Tutar]]&gt;20000,"Preminum",IF(SiparişlerTablosu[[#This Row],[Toplam Tutar]]&gt;10000,"Gold","Silver"))</f>
        <v>Silver</v>
      </c>
    </row>
    <row r="508" spans="1:12" x14ac:dyDescent="0.3">
      <c r="A508" s="2">
        <v>44190</v>
      </c>
      <c r="B508" s="1">
        <v>0.82222222222222219</v>
      </c>
      <c r="C508" t="s">
        <v>536</v>
      </c>
      <c r="D508" t="s">
        <v>1451</v>
      </c>
      <c r="E508" t="s">
        <v>34</v>
      </c>
      <c r="F508" t="s">
        <v>46</v>
      </c>
      <c r="G508" s="3">
        <f>INDEX([1]Ürün_Fiyatları!$A$1:$B$16,MATCH(SiparişlerTablosu[[#This Row],[Ürün]],[1]Ürün_Fiyatları!$B$1:$B$16,0),1)</f>
        <v>3650</v>
      </c>
      <c r="H508">
        <v>3</v>
      </c>
      <c r="I508" t="s">
        <v>944</v>
      </c>
      <c r="J508" s="3">
        <f>SiparişlerTablosu[[#This Row],[Birim Fiyat]]*SiparişlerTablosu[[#This Row],[Adet]]</f>
        <v>10950</v>
      </c>
      <c r="K508" t="s">
        <v>1857</v>
      </c>
      <c r="L508" t="str">
        <f>IF(SiparişlerTablosu[[#This Row],[Toplam Tutar]]&gt;20000,"Preminum",IF(SiparişlerTablosu[[#This Row],[Toplam Tutar]]&gt;10000,"Gold","Silver"))</f>
        <v>Gold</v>
      </c>
    </row>
    <row r="509" spans="1:12" x14ac:dyDescent="0.3">
      <c r="A509" s="2">
        <v>44124</v>
      </c>
      <c r="B509" s="1">
        <v>0.48402777777777778</v>
      </c>
      <c r="C509" t="s">
        <v>537</v>
      </c>
      <c r="D509" t="s">
        <v>1452</v>
      </c>
      <c r="E509" t="s">
        <v>6</v>
      </c>
      <c r="F509" t="s">
        <v>23</v>
      </c>
      <c r="G509" s="3">
        <f>INDEX([1]Ürün_Fiyatları!$A$1:$B$16,MATCH(SiparişlerTablosu[[#This Row],[Ürün]],[1]Ürün_Fiyatları!$B$1:$B$16,0),1)</f>
        <v>5600</v>
      </c>
      <c r="H509">
        <v>8</v>
      </c>
      <c r="I509" t="s">
        <v>944</v>
      </c>
      <c r="J509" s="3">
        <f>SiparişlerTablosu[[#This Row],[Birim Fiyat]]*SiparişlerTablosu[[#This Row],[Adet]]</f>
        <v>44800</v>
      </c>
      <c r="K509" t="s">
        <v>1857</v>
      </c>
      <c r="L509" t="str">
        <f>IF(SiparişlerTablosu[[#This Row],[Toplam Tutar]]&gt;20000,"Preminum",IF(SiparişlerTablosu[[#This Row],[Toplam Tutar]]&gt;10000,"Gold","Silver"))</f>
        <v>Preminum</v>
      </c>
    </row>
    <row r="510" spans="1:12" x14ac:dyDescent="0.3">
      <c r="A510" s="2">
        <v>44045</v>
      </c>
      <c r="B510" s="1">
        <v>0.68055555555555558</v>
      </c>
      <c r="C510" t="s">
        <v>538</v>
      </c>
      <c r="D510" t="s">
        <v>1453</v>
      </c>
      <c r="E510" t="s">
        <v>38</v>
      </c>
      <c r="F510" t="s">
        <v>52</v>
      </c>
      <c r="G510" s="3">
        <f>INDEX([1]Ürün_Fiyatları!$A$1:$B$16,MATCH(SiparişlerTablosu[[#This Row],[Ürün]],[1]Ürün_Fiyatları!$B$1:$B$16,0),1)</f>
        <v>25</v>
      </c>
      <c r="H510">
        <v>6</v>
      </c>
      <c r="I510" t="s">
        <v>8</v>
      </c>
      <c r="J510" s="3">
        <f>SiparişlerTablosu[[#This Row],[Birim Fiyat]]*SiparişlerTablosu[[#This Row],[Adet]]</f>
        <v>150</v>
      </c>
      <c r="K510" t="s">
        <v>1859</v>
      </c>
      <c r="L510" t="str">
        <f>IF(SiparişlerTablosu[[#This Row],[Toplam Tutar]]&gt;20000,"Preminum",IF(SiparişlerTablosu[[#This Row],[Toplam Tutar]]&gt;10000,"Gold","Silver"))</f>
        <v>Silver</v>
      </c>
    </row>
    <row r="511" spans="1:12" x14ac:dyDescent="0.3">
      <c r="A511" s="2">
        <v>44182</v>
      </c>
      <c r="B511" s="1">
        <v>0.52083333333333337</v>
      </c>
      <c r="C511" t="s">
        <v>539</v>
      </c>
      <c r="D511" t="s">
        <v>1454</v>
      </c>
      <c r="E511" t="s">
        <v>40</v>
      </c>
      <c r="F511" t="s">
        <v>17</v>
      </c>
      <c r="G511" s="3">
        <f>INDEX([1]Ürün_Fiyatları!$A$1:$B$16,MATCH(SiparişlerTablosu[[#This Row],[Ürün]],[1]Ürün_Fiyatları!$B$1:$B$16,0),1)</f>
        <v>645</v>
      </c>
      <c r="H511">
        <v>4</v>
      </c>
      <c r="I511" t="s">
        <v>944</v>
      </c>
      <c r="J511" s="3">
        <f>SiparişlerTablosu[[#This Row],[Birim Fiyat]]*SiparişlerTablosu[[#This Row],[Adet]]</f>
        <v>2580</v>
      </c>
      <c r="K511" t="s">
        <v>1859</v>
      </c>
      <c r="L511" t="str">
        <f>IF(SiparişlerTablosu[[#This Row],[Toplam Tutar]]&gt;20000,"Preminum",IF(SiparişlerTablosu[[#This Row],[Toplam Tutar]]&gt;10000,"Gold","Silver"))</f>
        <v>Silver</v>
      </c>
    </row>
    <row r="512" spans="1:12" x14ac:dyDescent="0.3">
      <c r="A512" s="2">
        <v>44129</v>
      </c>
      <c r="B512" s="1">
        <v>0.87291666666666667</v>
      </c>
      <c r="C512" t="s">
        <v>540</v>
      </c>
      <c r="D512" t="s">
        <v>1455</v>
      </c>
      <c r="E512" t="s">
        <v>34</v>
      </c>
      <c r="F512" t="s">
        <v>15</v>
      </c>
      <c r="G512" s="3">
        <f>INDEX([1]Ürün_Fiyatları!$A$1:$B$16,MATCH(SiparişlerTablosu[[#This Row],[Ürün]],[1]Ürün_Fiyatları!$B$1:$B$16,0),1)</f>
        <v>250</v>
      </c>
      <c r="H512">
        <v>7</v>
      </c>
      <c r="I512" t="s">
        <v>944</v>
      </c>
      <c r="J512" s="3">
        <f>SiparişlerTablosu[[#This Row],[Birim Fiyat]]*SiparişlerTablosu[[#This Row],[Adet]]</f>
        <v>1750</v>
      </c>
      <c r="K512" t="s">
        <v>1859</v>
      </c>
      <c r="L512" t="str">
        <f>IF(SiparişlerTablosu[[#This Row],[Toplam Tutar]]&gt;20000,"Preminum",IF(SiparişlerTablosu[[#This Row],[Toplam Tutar]]&gt;10000,"Gold","Silver"))</f>
        <v>Silver</v>
      </c>
    </row>
    <row r="513" spans="1:12" x14ac:dyDescent="0.3">
      <c r="A513" s="2">
        <v>44038</v>
      </c>
      <c r="B513" s="1">
        <v>0.8305555555555556</v>
      </c>
      <c r="C513" t="s">
        <v>541</v>
      </c>
      <c r="D513" t="s">
        <v>1456</v>
      </c>
      <c r="E513" t="s">
        <v>10</v>
      </c>
      <c r="F513" t="s">
        <v>11</v>
      </c>
      <c r="G513" s="3">
        <f>INDEX([1]Ürün_Fiyatları!$A$1:$B$16,MATCH(SiparişlerTablosu[[#This Row],[Ürün]],[1]Ürün_Fiyatları!$B$1:$B$16,0),1)</f>
        <v>2400</v>
      </c>
      <c r="H513">
        <v>4</v>
      </c>
      <c r="I513" t="s">
        <v>12</v>
      </c>
      <c r="J513" s="3">
        <f>SiparişlerTablosu[[#This Row],[Birim Fiyat]]*SiparişlerTablosu[[#This Row],[Adet]]</f>
        <v>9600</v>
      </c>
      <c r="K513" t="s">
        <v>1858</v>
      </c>
      <c r="L513" t="str">
        <f>IF(SiparişlerTablosu[[#This Row],[Toplam Tutar]]&gt;20000,"Preminum",IF(SiparişlerTablosu[[#This Row],[Toplam Tutar]]&gt;10000,"Gold","Silver"))</f>
        <v>Silver</v>
      </c>
    </row>
    <row r="514" spans="1:12" x14ac:dyDescent="0.3">
      <c r="A514" s="2">
        <v>44088</v>
      </c>
      <c r="B514" s="1">
        <v>0.75277777777777777</v>
      </c>
      <c r="C514" t="s">
        <v>542</v>
      </c>
      <c r="D514" t="s">
        <v>1457</v>
      </c>
      <c r="E514" t="s">
        <v>10</v>
      </c>
      <c r="F514" t="s">
        <v>21</v>
      </c>
      <c r="G514" s="3">
        <f>INDEX([1]Ürün_Fiyatları!$A$1:$B$16,MATCH(SiparişlerTablosu[[#This Row],[Ürün]],[1]Ürün_Fiyatları!$B$1:$B$16,0),1)</f>
        <v>850</v>
      </c>
      <c r="H514">
        <v>3</v>
      </c>
      <c r="I514" t="s">
        <v>944</v>
      </c>
      <c r="J514" s="3">
        <f>SiparişlerTablosu[[#This Row],[Birim Fiyat]]*SiparişlerTablosu[[#This Row],[Adet]]</f>
        <v>2550</v>
      </c>
      <c r="K514" t="s">
        <v>1859</v>
      </c>
      <c r="L514" t="str">
        <f>IF(SiparişlerTablosu[[#This Row],[Toplam Tutar]]&gt;20000,"Preminum",IF(SiparişlerTablosu[[#This Row],[Toplam Tutar]]&gt;10000,"Gold","Silver"))</f>
        <v>Silver</v>
      </c>
    </row>
    <row r="515" spans="1:12" x14ac:dyDescent="0.3">
      <c r="A515" s="2">
        <v>44163</v>
      </c>
      <c r="B515" s="1">
        <v>0.50069444444444444</v>
      </c>
      <c r="C515" t="s">
        <v>543</v>
      </c>
      <c r="D515" t="s">
        <v>1458</v>
      </c>
      <c r="E515" t="s">
        <v>40</v>
      </c>
      <c r="F515" t="s">
        <v>23</v>
      </c>
      <c r="G515" s="3">
        <f>INDEX([1]Ürün_Fiyatları!$A$1:$B$16,MATCH(SiparişlerTablosu[[#This Row],[Ürün]],[1]Ürün_Fiyatları!$B$1:$B$16,0),1)</f>
        <v>5600</v>
      </c>
      <c r="H515">
        <v>10</v>
      </c>
      <c r="I515" t="s">
        <v>944</v>
      </c>
      <c r="J515" s="3">
        <f>SiparişlerTablosu[[#This Row],[Birim Fiyat]]*SiparişlerTablosu[[#This Row],[Adet]]</f>
        <v>56000</v>
      </c>
      <c r="K515" t="s">
        <v>1859</v>
      </c>
      <c r="L515" t="str">
        <f>IF(SiparişlerTablosu[[#This Row],[Toplam Tutar]]&gt;20000,"Preminum",IF(SiparişlerTablosu[[#This Row],[Toplam Tutar]]&gt;10000,"Gold","Silver"))</f>
        <v>Preminum</v>
      </c>
    </row>
    <row r="516" spans="1:12" x14ac:dyDescent="0.3">
      <c r="A516" s="2">
        <v>43952</v>
      </c>
      <c r="B516" s="1">
        <v>0.75694444444444442</v>
      </c>
      <c r="C516" t="s">
        <v>544</v>
      </c>
      <c r="D516" t="s">
        <v>1459</v>
      </c>
      <c r="E516" t="s">
        <v>34</v>
      </c>
      <c r="F516" t="s">
        <v>23</v>
      </c>
      <c r="G516" s="3">
        <f>INDEX([1]Ürün_Fiyatları!$A$1:$B$16,MATCH(SiparişlerTablosu[[#This Row],[Ürün]],[1]Ürün_Fiyatları!$B$1:$B$16,0),1)</f>
        <v>5600</v>
      </c>
      <c r="H516">
        <v>7</v>
      </c>
      <c r="I516" t="s">
        <v>8</v>
      </c>
      <c r="J516" s="3">
        <f>SiparişlerTablosu[[#This Row],[Birim Fiyat]]*SiparişlerTablosu[[#This Row],[Adet]]</f>
        <v>39200</v>
      </c>
      <c r="K516" t="s">
        <v>1858</v>
      </c>
      <c r="L516" t="str">
        <f>IF(SiparişlerTablosu[[#This Row],[Toplam Tutar]]&gt;20000,"Preminum",IF(SiparişlerTablosu[[#This Row],[Toplam Tutar]]&gt;10000,"Gold","Silver"))</f>
        <v>Preminum</v>
      </c>
    </row>
    <row r="517" spans="1:12" x14ac:dyDescent="0.3">
      <c r="A517" s="2">
        <v>44052</v>
      </c>
      <c r="B517" s="1">
        <v>0.47638888888888886</v>
      </c>
      <c r="C517" t="s">
        <v>545</v>
      </c>
      <c r="D517" t="s">
        <v>1460</v>
      </c>
      <c r="E517" t="s">
        <v>34</v>
      </c>
      <c r="F517" t="s">
        <v>17</v>
      </c>
      <c r="G517" s="3">
        <f>INDEX([1]Ürün_Fiyatları!$A$1:$B$16,MATCH(SiparişlerTablosu[[#This Row],[Ürün]],[1]Ürün_Fiyatları!$B$1:$B$16,0),1)</f>
        <v>645</v>
      </c>
      <c r="H517">
        <v>7</v>
      </c>
      <c r="I517" t="s">
        <v>12</v>
      </c>
      <c r="J517" s="3">
        <f>SiparişlerTablosu[[#This Row],[Birim Fiyat]]*SiparişlerTablosu[[#This Row],[Adet]]</f>
        <v>4515</v>
      </c>
      <c r="K517" t="s">
        <v>1859</v>
      </c>
      <c r="L517" t="str">
        <f>IF(SiparişlerTablosu[[#This Row],[Toplam Tutar]]&gt;20000,"Preminum",IF(SiparişlerTablosu[[#This Row],[Toplam Tutar]]&gt;10000,"Gold","Silver"))</f>
        <v>Silver</v>
      </c>
    </row>
    <row r="518" spans="1:12" x14ac:dyDescent="0.3">
      <c r="A518" s="2">
        <v>44114</v>
      </c>
      <c r="B518" s="1">
        <v>0.36944444444444446</v>
      </c>
      <c r="C518" t="s">
        <v>546</v>
      </c>
      <c r="D518" t="s">
        <v>1461</v>
      </c>
      <c r="E518" t="s">
        <v>19</v>
      </c>
      <c r="F518" t="s">
        <v>61</v>
      </c>
      <c r="G518" s="3">
        <f>INDEX([1]Ürün_Fiyatları!$A$1:$B$16,MATCH(SiparişlerTablosu[[#This Row],[Ürün]],[1]Ürün_Fiyatları!$B$1:$B$16,0),1)</f>
        <v>3520</v>
      </c>
      <c r="H518">
        <v>8</v>
      </c>
      <c r="I518" t="s">
        <v>944</v>
      </c>
      <c r="J518" s="3">
        <f>SiparişlerTablosu[[#This Row],[Birim Fiyat]]*SiparişlerTablosu[[#This Row],[Adet]]</f>
        <v>28160</v>
      </c>
      <c r="K518" t="s">
        <v>1858</v>
      </c>
      <c r="L518" t="str">
        <f>IF(SiparişlerTablosu[[#This Row],[Toplam Tutar]]&gt;20000,"Preminum",IF(SiparişlerTablosu[[#This Row],[Toplam Tutar]]&gt;10000,"Gold","Silver"))</f>
        <v>Preminum</v>
      </c>
    </row>
    <row r="519" spans="1:12" x14ac:dyDescent="0.3">
      <c r="A519" s="2">
        <v>43939</v>
      </c>
      <c r="B519" s="1">
        <v>0.50486111111111109</v>
      </c>
      <c r="C519" t="s">
        <v>547</v>
      </c>
      <c r="D519" t="s">
        <v>1462</v>
      </c>
      <c r="E519" t="s">
        <v>14</v>
      </c>
      <c r="F519" t="s">
        <v>32</v>
      </c>
      <c r="G519" s="3">
        <f>INDEX([1]Ürün_Fiyatları!$A$1:$B$16,MATCH(SiparişlerTablosu[[#This Row],[Ürün]],[1]Ürün_Fiyatları!$B$1:$B$16,0),1)</f>
        <v>230</v>
      </c>
      <c r="H519">
        <v>8</v>
      </c>
      <c r="I519" t="s">
        <v>12</v>
      </c>
      <c r="J519" s="3">
        <f>SiparişlerTablosu[[#This Row],[Birim Fiyat]]*SiparişlerTablosu[[#This Row],[Adet]]</f>
        <v>1840</v>
      </c>
      <c r="K519" t="s">
        <v>1858</v>
      </c>
      <c r="L519" t="str">
        <f>IF(SiparişlerTablosu[[#This Row],[Toplam Tutar]]&gt;20000,"Preminum",IF(SiparişlerTablosu[[#This Row],[Toplam Tutar]]&gt;10000,"Gold","Silver"))</f>
        <v>Silver</v>
      </c>
    </row>
    <row r="520" spans="1:12" x14ac:dyDescent="0.3">
      <c r="A520" s="2">
        <v>44029</v>
      </c>
      <c r="B520" s="1">
        <v>0.46527777777777779</v>
      </c>
      <c r="C520" t="s">
        <v>548</v>
      </c>
      <c r="D520" t="s">
        <v>1463</v>
      </c>
      <c r="E520" t="s">
        <v>6</v>
      </c>
      <c r="F520" t="s">
        <v>43</v>
      </c>
      <c r="G520" s="3">
        <f>INDEX([1]Ürün_Fiyatları!$A$1:$B$16,MATCH(SiparişlerTablosu[[#This Row],[Ürün]],[1]Ürün_Fiyatları!$B$1:$B$16,0),1)</f>
        <v>950</v>
      </c>
      <c r="H520">
        <v>8</v>
      </c>
      <c r="I520" t="s">
        <v>944</v>
      </c>
      <c r="J520" s="3">
        <f>SiparişlerTablosu[[#This Row],[Birim Fiyat]]*SiparişlerTablosu[[#This Row],[Adet]]</f>
        <v>7600</v>
      </c>
      <c r="K520" t="s">
        <v>1859</v>
      </c>
      <c r="L520" t="str">
        <f>IF(SiparişlerTablosu[[#This Row],[Toplam Tutar]]&gt;20000,"Preminum",IF(SiparişlerTablosu[[#This Row],[Toplam Tutar]]&gt;10000,"Gold","Silver"))</f>
        <v>Silver</v>
      </c>
    </row>
    <row r="521" spans="1:12" x14ac:dyDescent="0.3">
      <c r="A521" s="2">
        <v>44023</v>
      </c>
      <c r="B521" s="1">
        <v>0.93680555555555556</v>
      </c>
      <c r="C521" t="s">
        <v>549</v>
      </c>
      <c r="D521" t="s">
        <v>1464</v>
      </c>
      <c r="E521" t="s">
        <v>6</v>
      </c>
      <c r="F521" t="s">
        <v>23</v>
      </c>
      <c r="G521" s="3">
        <f>INDEX([1]Ürün_Fiyatları!$A$1:$B$16,MATCH(SiparişlerTablosu[[#This Row],[Ürün]],[1]Ürün_Fiyatları!$B$1:$B$16,0),1)</f>
        <v>5600</v>
      </c>
      <c r="H521">
        <v>6</v>
      </c>
      <c r="I521" t="s">
        <v>944</v>
      </c>
      <c r="J521" s="3">
        <f>SiparişlerTablosu[[#This Row],[Birim Fiyat]]*SiparişlerTablosu[[#This Row],[Adet]]</f>
        <v>33600</v>
      </c>
      <c r="K521" t="s">
        <v>1857</v>
      </c>
      <c r="L521" t="str">
        <f>IF(SiparişlerTablosu[[#This Row],[Toplam Tutar]]&gt;20000,"Preminum",IF(SiparişlerTablosu[[#This Row],[Toplam Tutar]]&gt;10000,"Gold","Silver"))</f>
        <v>Preminum</v>
      </c>
    </row>
    <row r="522" spans="1:12" x14ac:dyDescent="0.3">
      <c r="A522" s="2">
        <v>43992</v>
      </c>
      <c r="B522" s="1">
        <v>0.64722222222222225</v>
      </c>
      <c r="C522" t="s">
        <v>550</v>
      </c>
      <c r="D522" t="s">
        <v>1465</v>
      </c>
      <c r="E522" t="s">
        <v>38</v>
      </c>
      <c r="F522" t="s">
        <v>32</v>
      </c>
      <c r="G522" s="3">
        <f>INDEX([1]Ürün_Fiyatları!$A$1:$B$16,MATCH(SiparişlerTablosu[[#This Row],[Ürün]],[1]Ürün_Fiyatları!$B$1:$B$16,0),1)</f>
        <v>230</v>
      </c>
      <c r="H522">
        <v>3</v>
      </c>
      <c r="I522" t="s">
        <v>944</v>
      </c>
      <c r="J522" s="3">
        <f>SiparişlerTablosu[[#This Row],[Birim Fiyat]]*SiparişlerTablosu[[#This Row],[Adet]]</f>
        <v>690</v>
      </c>
      <c r="K522" t="s">
        <v>1859</v>
      </c>
      <c r="L522" t="str">
        <f>IF(SiparişlerTablosu[[#This Row],[Toplam Tutar]]&gt;20000,"Preminum",IF(SiparişlerTablosu[[#This Row],[Toplam Tutar]]&gt;10000,"Gold","Silver"))</f>
        <v>Silver</v>
      </c>
    </row>
    <row r="523" spans="1:12" x14ac:dyDescent="0.3">
      <c r="A523" s="2">
        <v>44050</v>
      </c>
      <c r="B523" s="1">
        <v>0.94444444444444442</v>
      </c>
      <c r="C523" t="s">
        <v>551</v>
      </c>
      <c r="D523" t="s">
        <v>1466</v>
      </c>
      <c r="E523" t="s">
        <v>14</v>
      </c>
      <c r="F523" t="s">
        <v>11</v>
      </c>
      <c r="G523" s="3">
        <f>INDEX([1]Ürün_Fiyatları!$A$1:$B$16,MATCH(SiparişlerTablosu[[#This Row],[Ürün]],[1]Ürün_Fiyatları!$B$1:$B$16,0),1)</f>
        <v>2400</v>
      </c>
      <c r="H523">
        <v>5</v>
      </c>
      <c r="I523" t="s">
        <v>8</v>
      </c>
      <c r="J523" s="3">
        <f>SiparişlerTablosu[[#This Row],[Birim Fiyat]]*SiparişlerTablosu[[#This Row],[Adet]]</f>
        <v>12000</v>
      </c>
      <c r="K523" t="s">
        <v>1857</v>
      </c>
      <c r="L523" t="str">
        <f>IF(SiparişlerTablosu[[#This Row],[Toplam Tutar]]&gt;20000,"Preminum",IF(SiparişlerTablosu[[#This Row],[Toplam Tutar]]&gt;10000,"Gold","Silver"))</f>
        <v>Gold</v>
      </c>
    </row>
    <row r="524" spans="1:12" x14ac:dyDescent="0.3">
      <c r="A524" s="2">
        <v>43936</v>
      </c>
      <c r="B524" s="1">
        <v>0.89652777777777781</v>
      </c>
      <c r="C524" t="s">
        <v>552</v>
      </c>
      <c r="D524" t="s">
        <v>1467</v>
      </c>
      <c r="E524" t="s">
        <v>943</v>
      </c>
      <c r="F524" t="s">
        <v>46</v>
      </c>
      <c r="G524" s="3">
        <f>INDEX([1]Ürün_Fiyatları!$A$1:$B$16,MATCH(SiparişlerTablosu[[#This Row],[Ürün]],[1]Ürün_Fiyatları!$B$1:$B$16,0),1)</f>
        <v>3650</v>
      </c>
      <c r="H524">
        <v>5</v>
      </c>
      <c r="I524" t="s">
        <v>944</v>
      </c>
      <c r="J524" s="3">
        <f>SiparişlerTablosu[[#This Row],[Birim Fiyat]]*SiparişlerTablosu[[#This Row],[Adet]]</f>
        <v>18250</v>
      </c>
      <c r="K524" t="s">
        <v>1858</v>
      </c>
      <c r="L524" t="str">
        <f>IF(SiparişlerTablosu[[#This Row],[Toplam Tutar]]&gt;20000,"Preminum",IF(SiparişlerTablosu[[#This Row],[Toplam Tutar]]&gt;10000,"Gold","Silver"))</f>
        <v>Gold</v>
      </c>
    </row>
    <row r="525" spans="1:12" x14ac:dyDescent="0.3">
      <c r="A525" s="2">
        <v>43913</v>
      </c>
      <c r="B525" s="1">
        <v>0.39166666666666666</v>
      </c>
      <c r="C525" t="s">
        <v>553</v>
      </c>
      <c r="D525" t="s">
        <v>1468</v>
      </c>
      <c r="E525" t="s">
        <v>14</v>
      </c>
      <c r="F525" t="s">
        <v>21</v>
      </c>
      <c r="G525" s="3">
        <f>INDEX([1]Ürün_Fiyatları!$A$1:$B$16,MATCH(SiparişlerTablosu[[#This Row],[Ürün]],[1]Ürün_Fiyatları!$B$1:$B$16,0),1)</f>
        <v>850</v>
      </c>
      <c r="H525">
        <v>9</v>
      </c>
      <c r="I525" t="s">
        <v>944</v>
      </c>
      <c r="J525" s="3">
        <f>SiparişlerTablosu[[#This Row],[Birim Fiyat]]*SiparişlerTablosu[[#This Row],[Adet]]</f>
        <v>7650</v>
      </c>
      <c r="K525" t="s">
        <v>1858</v>
      </c>
      <c r="L525" t="str">
        <f>IF(SiparişlerTablosu[[#This Row],[Toplam Tutar]]&gt;20000,"Preminum",IF(SiparişlerTablosu[[#This Row],[Toplam Tutar]]&gt;10000,"Gold","Silver"))</f>
        <v>Silver</v>
      </c>
    </row>
    <row r="526" spans="1:12" x14ac:dyDescent="0.3">
      <c r="A526" s="2">
        <v>43894</v>
      </c>
      <c r="B526" s="1">
        <v>0.40277777777777779</v>
      </c>
      <c r="C526" t="s">
        <v>554</v>
      </c>
      <c r="D526" t="s">
        <v>1469</v>
      </c>
      <c r="E526" t="s">
        <v>10</v>
      </c>
      <c r="F526" t="s">
        <v>945</v>
      </c>
      <c r="G526" s="3">
        <f>INDEX([1]Ürün_Fiyatları!$A$1:$B$16,MATCH(SiparişlerTablosu[[#This Row],[Ürün]],[1]Ürün_Fiyatları!$B$1:$B$16,0),1)</f>
        <v>8740</v>
      </c>
      <c r="H526">
        <v>6</v>
      </c>
      <c r="I526" t="s">
        <v>944</v>
      </c>
      <c r="J526" s="3">
        <f>SiparişlerTablosu[[#This Row],[Birim Fiyat]]*SiparişlerTablosu[[#This Row],[Adet]]</f>
        <v>52440</v>
      </c>
      <c r="K526" t="s">
        <v>1859</v>
      </c>
      <c r="L526" t="str">
        <f>IF(SiparişlerTablosu[[#This Row],[Toplam Tutar]]&gt;20000,"Preminum",IF(SiparişlerTablosu[[#This Row],[Toplam Tutar]]&gt;10000,"Gold","Silver"))</f>
        <v>Preminum</v>
      </c>
    </row>
    <row r="527" spans="1:12" x14ac:dyDescent="0.3">
      <c r="A527" s="2">
        <v>44053</v>
      </c>
      <c r="B527" s="1">
        <v>0.43055555555555558</v>
      </c>
      <c r="C527" t="s">
        <v>555</v>
      </c>
      <c r="D527" t="s">
        <v>1470</v>
      </c>
      <c r="E527" t="s">
        <v>6</v>
      </c>
      <c r="F527" t="s">
        <v>21</v>
      </c>
      <c r="G527" s="3">
        <f>INDEX([1]Ürün_Fiyatları!$A$1:$B$16,MATCH(SiparişlerTablosu[[#This Row],[Ürün]],[1]Ürün_Fiyatları!$B$1:$B$16,0),1)</f>
        <v>850</v>
      </c>
      <c r="H527">
        <v>8</v>
      </c>
      <c r="I527" t="s">
        <v>944</v>
      </c>
      <c r="J527" s="3">
        <f>SiparişlerTablosu[[#This Row],[Birim Fiyat]]*SiparişlerTablosu[[#This Row],[Adet]]</f>
        <v>6800</v>
      </c>
      <c r="K527" t="s">
        <v>1858</v>
      </c>
      <c r="L527" t="str">
        <f>IF(SiparişlerTablosu[[#This Row],[Toplam Tutar]]&gt;20000,"Preminum",IF(SiparişlerTablosu[[#This Row],[Toplam Tutar]]&gt;10000,"Gold","Silver"))</f>
        <v>Silver</v>
      </c>
    </row>
    <row r="528" spans="1:12" x14ac:dyDescent="0.3">
      <c r="A528" s="2">
        <v>43967</v>
      </c>
      <c r="B528" s="1">
        <v>0.61319444444444449</v>
      </c>
      <c r="C528" t="s">
        <v>556</v>
      </c>
      <c r="D528" t="s">
        <v>1471</v>
      </c>
      <c r="E528" t="s">
        <v>10</v>
      </c>
      <c r="F528" t="s">
        <v>21</v>
      </c>
      <c r="G528" s="3">
        <f>INDEX([1]Ürün_Fiyatları!$A$1:$B$16,MATCH(SiparişlerTablosu[[#This Row],[Ürün]],[1]Ürün_Fiyatları!$B$1:$B$16,0),1)</f>
        <v>850</v>
      </c>
      <c r="H528">
        <v>7</v>
      </c>
      <c r="I528" t="s">
        <v>944</v>
      </c>
      <c r="J528" s="3">
        <f>SiparişlerTablosu[[#This Row],[Birim Fiyat]]*SiparişlerTablosu[[#This Row],[Adet]]</f>
        <v>5950</v>
      </c>
      <c r="K528" t="s">
        <v>1859</v>
      </c>
      <c r="L528" t="str">
        <f>IF(SiparişlerTablosu[[#This Row],[Toplam Tutar]]&gt;20000,"Preminum",IF(SiparişlerTablosu[[#This Row],[Toplam Tutar]]&gt;10000,"Gold","Silver"))</f>
        <v>Silver</v>
      </c>
    </row>
    <row r="529" spans="1:12" x14ac:dyDescent="0.3">
      <c r="A529" s="2">
        <v>43897</v>
      </c>
      <c r="B529" s="1">
        <v>0.86250000000000004</v>
      </c>
      <c r="C529" t="s">
        <v>557</v>
      </c>
      <c r="D529" t="s">
        <v>1472</v>
      </c>
      <c r="E529" t="s">
        <v>27</v>
      </c>
      <c r="F529" t="s">
        <v>15</v>
      </c>
      <c r="G529" s="3">
        <f>INDEX([1]Ürün_Fiyatları!$A$1:$B$16,MATCH(SiparişlerTablosu[[#This Row],[Ürün]],[1]Ürün_Fiyatları!$B$1:$B$16,0),1)</f>
        <v>250</v>
      </c>
      <c r="H529">
        <v>10</v>
      </c>
      <c r="I529" t="s">
        <v>12</v>
      </c>
      <c r="J529" s="3">
        <f>SiparişlerTablosu[[#This Row],[Birim Fiyat]]*SiparişlerTablosu[[#This Row],[Adet]]</f>
        <v>2500</v>
      </c>
      <c r="K529" t="s">
        <v>1858</v>
      </c>
      <c r="L529" t="str">
        <f>IF(SiparişlerTablosu[[#This Row],[Toplam Tutar]]&gt;20000,"Preminum",IF(SiparişlerTablosu[[#This Row],[Toplam Tutar]]&gt;10000,"Gold","Silver"))</f>
        <v>Silver</v>
      </c>
    </row>
    <row r="530" spans="1:12" x14ac:dyDescent="0.3">
      <c r="A530" s="2">
        <v>43901</v>
      </c>
      <c r="B530" s="1">
        <v>0.63958333333333328</v>
      </c>
      <c r="C530" t="s">
        <v>558</v>
      </c>
      <c r="D530" t="s">
        <v>1473</v>
      </c>
      <c r="E530" t="s">
        <v>943</v>
      </c>
      <c r="F530" t="s">
        <v>43</v>
      </c>
      <c r="G530" s="3">
        <f>INDEX([1]Ürün_Fiyatları!$A$1:$B$16,MATCH(SiparişlerTablosu[[#This Row],[Ürün]],[1]Ürün_Fiyatları!$B$1:$B$16,0),1)</f>
        <v>950</v>
      </c>
      <c r="H530">
        <v>8</v>
      </c>
      <c r="I530" t="s">
        <v>8</v>
      </c>
      <c r="J530" s="3">
        <f>SiparişlerTablosu[[#This Row],[Birim Fiyat]]*SiparişlerTablosu[[#This Row],[Adet]]</f>
        <v>7600</v>
      </c>
      <c r="K530" t="s">
        <v>1857</v>
      </c>
      <c r="L530" t="str">
        <f>IF(SiparişlerTablosu[[#This Row],[Toplam Tutar]]&gt;20000,"Preminum",IF(SiparişlerTablosu[[#This Row],[Toplam Tutar]]&gt;10000,"Gold","Silver"))</f>
        <v>Silver</v>
      </c>
    </row>
    <row r="531" spans="1:12" x14ac:dyDescent="0.3">
      <c r="A531" s="2">
        <v>44090</v>
      </c>
      <c r="B531" s="1">
        <v>0.86041666666666672</v>
      </c>
      <c r="C531" t="s">
        <v>559</v>
      </c>
      <c r="D531" t="s">
        <v>1474</v>
      </c>
      <c r="E531" t="s">
        <v>34</v>
      </c>
      <c r="F531" t="s">
        <v>43</v>
      </c>
      <c r="G531" s="3">
        <f>INDEX([1]Ürün_Fiyatları!$A$1:$B$16,MATCH(SiparişlerTablosu[[#This Row],[Ürün]],[1]Ürün_Fiyatları!$B$1:$B$16,0),1)</f>
        <v>950</v>
      </c>
      <c r="H531">
        <v>9</v>
      </c>
      <c r="I531" t="s">
        <v>12</v>
      </c>
      <c r="J531" s="3">
        <f>SiparişlerTablosu[[#This Row],[Birim Fiyat]]*SiparişlerTablosu[[#This Row],[Adet]]</f>
        <v>8550</v>
      </c>
      <c r="K531" t="s">
        <v>1857</v>
      </c>
      <c r="L531" t="str">
        <f>IF(SiparişlerTablosu[[#This Row],[Toplam Tutar]]&gt;20000,"Preminum",IF(SiparişlerTablosu[[#This Row],[Toplam Tutar]]&gt;10000,"Gold","Silver"))</f>
        <v>Silver</v>
      </c>
    </row>
    <row r="532" spans="1:12" x14ac:dyDescent="0.3">
      <c r="A532" s="2">
        <v>44143</v>
      </c>
      <c r="B532" s="1">
        <v>0.63958333333333328</v>
      </c>
      <c r="C532" t="s">
        <v>560</v>
      </c>
      <c r="D532" t="s">
        <v>1475</v>
      </c>
      <c r="E532" t="s">
        <v>10</v>
      </c>
      <c r="F532" t="s">
        <v>21</v>
      </c>
      <c r="G532" s="3">
        <f>INDEX([1]Ürün_Fiyatları!$A$1:$B$16,MATCH(SiparişlerTablosu[[#This Row],[Ürün]],[1]Ürün_Fiyatları!$B$1:$B$16,0),1)</f>
        <v>850</v>
      </c>
      <c r="H532">
        <v>7</v>
      </c>
      <c r="I532" t="s">
        <v>944</v>
      </c>
      <c r="J532" s="3">
        <f>SiparişlerTablosu[[#This Row],[Birim Fiyat]]*SiparişlerTablosu[[#This Row],[Adet]]</f>
        <v>5950</v>
      </c>
      <c r="K532" t="s">
        <v>1858</v>
      </c>
      <c r="L532" t="str">
        <f>IF(SiparişlerTablosu[[#This Row],[Toplam Tutar]]&gt;20000,"Preminum",IF(SiparişlerTablosu[[#This Row],[Toplam Tutar]]&gt;10000,"Gold","Silver"))</f>
        <v>Silver</v>
      </c>
    </row>
    <row r="533" spans="1:12" x14ac:dyDescent="0.3">
      <c r="A533" s="2">
        <v>43943</v>
      </c>
      <c r="B533" s="1">
        <v>0.51249999999999996</v>
      </c>
      <c r="C533" t="s">
        <v>561</v>
      </c>
      <c r="D533" t="s">
        <v>1476</v>
      </c>
      <c r="E533" t="s">
        <v>40</v>
      </c>
      <c r="F533" t="s">
        <v>32</v>
      </c>
      <c r="G533" s="3">
        <f>INDEX([1]Ürün_Fiyatları!$A$1:$B$16,MATCH(SiparişlerTablosu[[#This Row],[Ürün]],[1]Ürün_Fiyatları!$B$1:$B$16,0),1)</f>
        <v>230</v>
      </c>
      <c r="H533">
        <v>5</v>
      </c>
      <c r="I533" t="s">
        <v>944</v>
      </c>
      <c r="J533" s="3">
        <f>SiparişlerTablosu[[#This Row],[Birim Fiyat]]*SiparişlerTablosu[[#This Row],[Adet]]</f>
        <v>1150</v>
      </c>
      <c r="K533" t="s">
        <v>1859</v>
      </c>
      <c r="L533" t="str">
        <f>IF(SiparişlerTablosu[[#This Row],[Toplam Tutar]]&gt;20000,"Preminum",IF(SiparişlerTablosu[[#This Row],[Toplam Tutar]]&gt;10000,"Gold","Silver"))</f>
        <v>Silver</v>
      </c>
    </row>
    <row r="534" spans="1:12" x14ac:dyDescent="0.3">
      <c r="A534" s="2">
        <v>43987</v>
      </c>
      <c r="B534" s="1">
        <v>0.68611111111111112</v>
      </c>
      <c r="C534" t="s">
        <v>562</v>
      </c>
      <c r="D534" t="s">
        <v>1477</v>
      </c>
      <c r="E534" t="s">
        <v>14</v>
      </c>
      <c r="F534" t="s">
        <v>61</v>
      </c>
      <c r="G534" s="3">
        <f>INDEX([1]Ürün_Fiyatları!$A$1:$B$16,MATCH(SiparişlerTablosu[[#This Row],[Ürün]],[1]Ürün_Fiyatları!$B$1:$B$16,0),1)</f>
        <v>3520</v>
      </c>
      <c r="H534">
        <v>8</v>
      </c>
      <c r="I534" t="s">
        <v>944</v>
      </c>
      <c r="J534" s="3">
        <f>SiparişlerTablosu[[#This Row],[Birim Fiyat]]*SiparişlerTablosu[[#This Row],[Adet]]</f>
        <v>28160</v>
      </c>
      <c r="K534" t="s">
        <v>1857</v>
      </c>
      <c r="L534" t="str">
        <f>IF(SiparişlerTablosu[[#This Row],[Toplam Tutar]]&gt;20000,"Preminum",IF(SiparişlerTablosu[[#This Row],[Toplam Tutar]]&gt;10000,"Gold","Silver"))</f>
        <v>Preminum</v>
      </c>
    </row>
    <row r="535" spans="1:12" x14ac:dyDescent="0.3">
      <c r="A535" s="2">
        <v>43866</v>
      </c>
      <c r="B535" s="1">
        <v>0.68680555555555556</v>
      </c>
      <c r="C535" t="s">
        <v>563</v>
      </c>
      <c r="D535" t="s">
        <v>1478</v>
      </c>
      <c r="E535" t="s">
        <v>943</v>
      </c>
      <c r="F535" t="s">
        <v>23</v>
      </c>
      <c r="G535" s="3">
        <f>INDEX([1]Ürün_Fiyatları!$A$1:$B$16,MATCH(SiparişlerTablosu[[#This Row],[Ürün]],[1]Ürün_Fiyatları!$B$1:$B$16,0),1)</f>
        <v>5600</v>
      </c>
      <c r="H535">
        <v>9</v>
      </c>
      <c r="I535" t="s">
        <v>8</v>
      </c>
      <c r="J535" s="3">
        <f>SiparişlerTablosu[[#This Row],[Birim Fiyat]]*SiparişlerTablosu[[#This Row],[Adet]]</f>
        <v>50400</v>
      </c>
      <c r="K535" t="s">
        <v>1859</v>
      </c>
      <c r="L535" t="str">
        <f>IF(SiparişlerTablosu[[#This Row],[Toplam Tutar]]&gt;20000,"Preminum",IF(SiparişlerTablosu[[#This Row],[Toplam Tutar]]&gt;10000,"Gold","Silver"))</f>
        <v>Preminum</v>
      </c>
    </row>
    <row r="536" spans="1:12" x14ac:dyDescent="0.3">
      <c r="A536" s="2">
        <v>44054</v>
      </c>
      <c r="B536" s="1">
        <v>0.90555555555555556</v>
      </c>
      <c r="C536" t="s">
        <v>564</v>
      </c>
      <c r="D536" t="s">
        <v>1479</v>
      </c>
      <c r="E536" t="s">
        <v>38</v>
      </c>
      <c r="F536" t="s">
        <v>23</v>
      </c>
      <c r="G536" s="3">
        <f>INDEX([1]Ürün_Fiyatları!$A$1:$B$16,MATCH(SiparişlerTablosu[[#This Row],[Ürün]],[1]Ürün_Fiyatları!$B$1:$B$16,0),1)</f>
        <v>5600</v>
      </c>
      <c r="H536">
        <v>5</v>
      </c>
      <c r="I536" t="s">
        <v>12</v>
      </c>
      <c r="J536" s="3">
        <f>SiparişlerTablosu[[#This Row],[Birim Fiyat]]*SiparişlerTablosu[[#This Row],[Adet]]</f>
        <v>28000</v>
      </c>
      <c r="K536" t="s">
        <v>1857</v>
      </c>
      <c r="L536" t="str">
        <f>IF(SiparişlerTablosu[[#This Row],[Toplam Tutar]]&gt;20000,"Preminum",IF(SiparişlerTablosu[[#This Row],[Toplam Tutar]]&gt;10000,"Gold","Silver"))</f>
        <v>Preminum</v>
      </c>
    </row>
    <row r="537" spans="1:12" x14ac:dyDescent="0.3">
      <c r="A537" s="2">
        <v>44109</v>
      </c>
      <c r="B537" s="1">
        <v>0.7104166666666667</v>
      </c>
      <c r="C537" t="s">
        <v>565</v>
      </c>
      <c r="D537" t="s">
        <v>1480</v>
      </c>
      <c r="E537" t="s">
        <v>10</v>
      </c>
      <c r="F537" t="s">
        <v>41</v>
      </c>
      <c r="G537" s="3">
        <f>INDEX([1]Ürün_Fiyatları!$A$1:$B$16,MATCH(SiparişlerTablosu[[#This Row],[Ürün]],[1]Ürün_Fiyatları!$B$1:$B$16,0),1)</f>
        <v>75</v>
      </c>
      <c r="H537">
        <v>5</v>
      </c>
      <c r="I537" t="s">
        <v>944</v>
      </c>
      <c r="J537" s="3">
        <f>SiparişlerTablosu[[#This Row],[Birim Fiyat]]*SiparişlerTablosu[[#This Row],[Adet]]</f>
        <v>375</v>
      </c>
      <c r="K537" t="s">
        <v>1859</v>
      </c>
      <c r="L537" t="str">
        <f>IF(SiparişlerTablosu[[#This Row],[Toplam Tutar]]&gt;20000,"Preminum",IF(SiparişlerTablosu[[#This Row],[Toplam Tutar]]&gt;10000,"Gold","Silver"))</f>
        <v>Silver</v>
      </c>
    </row>
    <row r="538" spans="1:12" x14ac:dyDescent="0.3">
      <c r="A538" s="2">
        <v>43895</v>
      </c>
      <c r="B538" s="1">
        <v>0.56527777777777777</v>
      </c>
      <c r="C538" t="s">
        <v>566</v>
      </c>
      <c r="D538" t="s">
        <v>1481</v>
      </c>
      <c r="E538" t="s">
        <v>34</v>
      </c>
      <c r="F538" t="s">
        <v>52</v>
      </c>
      <c r="G538" s="3">
        <f>INDEX([1]Ürün_Fiyatları!$A$1:$B$16,MATCH(SiparişlerTablosu[[#This Row],[Ürün]],[1]Ürün_Fiyatları!$B$1:$B$16,0),1)</f>
        <v>25</v>
      </c>
      <c r="H538">
        <v>6</v>
      </c>
      <c r="I538" t="s">
        <v>944</v>
      </c>
      <c r="J538" s="3">
        <f>SiparişlerTablosu[[#This Row],[Birim Fiyat]]*SiparişlerTablosu[[#This Row],[Adet]]</f>
        <v>150</v>
      </c>
      <c r="K538" t="s">
        <v>1858</v>
      </c>
      <c r="L538" t="str">
        <f>IF(SiparişlerTablosu[[#This Row],[Toplam Tutar]]&gt;20000,"Preminum",IF(SiparişlerTablosu[[#This Row],[Toplam Tutar]]&gt;10000,"Gold","Silver"))</f>
        <v>Silver</v>
      </c>
    </row>
    <row r="539" spans="1:12" x14ac:dyDescent="0.3">
      <c r="A539" s="2">
        <v>44064</v>
      </c>
      <c r="B539" s="1">
        <v>0.41736111111111113</v>
      </c>
      <c r="C539" t="s">
        <v>567</v>
      </c>
      <c r="D539" t="s">
        <v>1482</v>
      </c>
      <c r="E539" t="s">
        <v>943</v>
      </c>
      <c r="F539" t="s">
        <v>43</v>
      </c>
      <c r="G539" s="3">
        <f>INDEX([1]Ürün_Fiyatları!$A$1:$B$16,MATCH(SiparişlerTablosu[[#This Row],[Ürün]],[1]Ürün_Fiyatları!$B$1:$B$16,0),1)</f>
        <v>950</v>
      </c>
      <c r="H539">
        <v>6</v>
      </c>
      <c r="I539" t="s">
        <v>944</v>
      </c>
      <c r="J539" s="3">
        <f>SiparişlerTablosu[[#This Row],[Birim Fiyat]]*SiparişlerTablosu[[#This Row],[Adet]]</f>
        <v>5700</v>
      </c>
      <c r="K539" t="s">
        <v>1858</v>
      </c>
      <c r="L539" t="str">
        <f>IF(SiparişlerTablosu[[#This Row],[Toplam Tutar]]&gt;20000,"Preminum",IF(SiparişlerTablosu[[#This Row],[Toplam Tutar]]&gt;10000,"Gold","Silver"))</f>
        <v>Silver</v>
      </c>
    </row>
    <row r="540" spans="1:12" x14ac:dyDescent="0.3">
      <c r="A540" s="2">
        <v>44026</v>
      </c>
      <c r="B540" s="1">
        <v>0.87222222222222223</v>
      </c>
      <c r="C540" t="s">
        <v>568</v>
      </c>
      <c r="D540" t="s">
        <v>1483</v>
      </c>
      <c r="E540" t="s">
        <v>14</v>
      </c>
      <c r="F540" t="s">
        <v>43</v>
      </c>
      <c r="G540" s="3">
        <f>INDEX([1]Ürün_Fiyatları!$A$1:$B$16,MATCH(SiparişlerTablosu[[#This Row],[Ürün]],[1]Ürün_Fiyatları!$B$1:$B$16,0),1)</f>
        <v>950</v>
      </c>
      <c r="H540">
        <v>9</v>
      </c>
      <c r="I540" t="s">
        <v>944</v>
      </c>
      <c r="J540" s="3">
        <f>SiparişlerTablosu[[#This Row],[Birim Fiyat]]*SiparişlerTablosu[[#This Row],[Adet]]</f>
        <v>8550</v>
      </c>
      <c r="K540" t="s">
        <v>1859</v>
      </c>
      <c r="L540" t="str">
        <f>IF(SiparişlerTablosu[[#This Row],[Toplam Tutar]]&gt;20000,"Preminum",IF(SiparişlerTablosu[[#This Row],[Toplam Tutar]]&gt;10000,"Gold","Silver"))</f>
        <v>Silver</v>
      </c>
    </row>
    <row r="541" spans="1:12" x14ac:dyDescent="0.3">
      <c r="A541" s="2">
        <v>44191</v>
      </c>
      <c r="B541" s="1">
        <v>0.88541666666666663</v>
      </c>
      <c r="C541" t="s">
        <v>569</v>
      </c>
      <c r="D541" t="s">
        <v>1484</v>
      </c>
      <c r="E541" t="s">
        <v>40</v>
      </c>
      <c r="F541" t="s">
        <v>15</v>
      </c>
      <c r="G541" s="3">
        <f>INDEX([1]Ürün_Fiyatları!$A$1:$B$16,MATCH(SiparişlerTablosu[[#This Row],[Ürün]],[1]Ürün_Fiyatları!$B$1:$B$16,0),1)</f>
        <v>250</v>
      </c>
      <c r="H541">
        <v>7</v>
      </c>
      <c r="I541" t="s">
        <v>944</v>
      </c>
      <c r="J541" s="3">
        <f>SiparişlerTablosu[[#This Row],[Birim Fiyat]]*SiparişlerTablosu[[#This Row],[Adet]]</f>
        <v>1750</v>
      </c>
      <c r="K541" t="s">
        <v>1858</v>
      </c>
      <c r="L541" t="str">
        <f>IF(SiparişlerTablosu[[#This Row],[Toplam Tutar]]&gt;20000,"Preminum",IF(SiparişlerTablosu[[#This Row],[Toplam Tutar]]&gt;10000,"Gold","Silver"))</f>
        <v>Silver</v>
      </c>
    </row>
    <row r="542" spans="1:12" x14ac:dyDescent="0.3">
      <c r="A542" s="2">
        <v>43945</v>
      </c>
      <c r="B542" s="1">
        <v>0.75416666666666665</v>
      </c>
      <c r="C542" t="s">
        <v>570</v>
      </c>
      <c r="D542" t="s">
        <v>1485</v>
      </c>
      <c r="E542" t="s">
        <v>6</v>
      </c>
      <c r="F542" t="s">
        <v>945</v>
      </c>
      <c r="G542" s="3">
        <f>INDEX([1]Ürün_Fiyatları!$A$1:$B$16,MATCH(SiparişlerTablosu[[#This Row],[Ürün]],[1]Ürün_Fiyatları!$B$1:$B$16,0),1)</f>
        <v>8740</v>
      </c>
      <c r="H542">
        <v>7</v>
      </c>
      <c r="I542" t="s">
        <v>12</v>
      </c>
      <c r="J542" s="3">
        <f>SiparişlerTablosu[[#This Row],[Birim Fiyat]]*SiparişlerTablosu[[#This Row],[Adet]]</f>
        <v>61180</v>
      </c>
      <c r="K542" t="s">
        <v>1859</v>
      </c>
      <c r="L542" t="str">
        <f>IF(SiparişlerTablosu[[#This Row],[Toplam Tutar]]&gt;20000,"Preminum",IF(SiparişlerTablosu[[#This Row],[Toplam Tutar]]&gt;10000,"Gold","Silver"))</f>
        <v>Preminum</v>
      </c>
    </row>
    <row r="543" spans="1:12" x14ac:dyDescent="0.3">
      <c r="A543" s="2">
        <v>43987</v>
      </c>
      <c r="B543" s="1">
        <v>0.88124999999999998</v>
      </c>
      <c r="C543" t="s">
        <v>571</v>
      </c>
      <c r="D543" t="s">
        <v>1486</v>
      </c>
      <c r="E543" t="s">
        <v>40</v>
      </c>
      <c r="F543" t="s">
        <v>21</v>
      </c>
      <c r="G543" s="3">
        <f>INDEX([1]Ürün_Fiyatları!$A$1:$B$16,MATCH(SiparişlerTablosu[[#This Row],[Ürün]],[1]Ürün_Fiyatları!$B$1:$B$16,0),1)</f>
        <v>850</v>
      </c>
      <c r="H543">
        <v>7</v>
      </c>
      <c r="I543" t="s">
        <v>944</v>
      </c>
      <c r="J543" s="3">
        <f>SiparişlerTablosu[[#This Row],[Birim Fiyat]]*SiparişlerTablosu[[#This Row],[Adet]]</f>
        <v>5950</v>
      </c>
      <c r="K543" t="s">
        <v>1859</v>
      </c>
      <c r="L543" t="str">
        <f>IF(SiparişlerTablosu[[#This Row],[Toplam Tutar]]&gt;20000,"Preminum",IF(SiparişlerTablosu[[#This Row],[Toplam Tutar]]&gt;10000,"Gold","Silver"))</f>
        <v>Silver</v>
      </c>
    </row>
    <row r="544" spans="1:12" x14ac:dyDescent="0.3">
      <c r="A544" s="2">
        <v>43892</v>
      </c>
      <c r="B544" s="1">
        <v>0.61944444444444446</v>
      </c>
      <c r="C544" t="s">
        <v>572</v>
      </c>
      <c r="D544" t="s">
        <v>1487</v>
      </c>
      <c r="E544" t="s">
        <v>943</v>
      </c>
      <c r="F544" t="s">
        <v>43</v>
      </c>
      <c r="G544" s="3">
        <f>INDEX([1]Ürün_Fiyatları!$A$1:$B$16,MATCH(SiparişlerTablosu[[#This Row],[Ürün]],[1]Ürün_Fiyatları!$B$1:$B$16,0),1)</f>
        <v>950</v>
      </c>
      <c r="H544">
        <v>9</v>
      </c>
      <c r="I544" t="s">
        <v>8</v>
      </c>
      <c r="J544" s="3">
        <f>SiparişlerTablosu[[#This Row],[Birim Fiyat]]*SiparişlerTablosu[[#This Row],[Adet]]</f>
        <v>8550</v>
      </c>
      <c r="K544" t="s">
        <v>1859</v>
      </c>
      <c r="L544" t="str">
        <f>IF(SiparişlerTablosu[[#This Row],[Toplam Tutar]]&gt;20000,"Preminum",IF(SiparişlerTablosu[[#This Row],[Toplam Tutar]]&gt;10000,"Gold","Silver"))</f>
        <v>Silver</v>
      </c>
    </row>
    <row r="545" spans="1:12" x14ac:dyDescent="0.3">
      <c r="A545" s="2">
        <v>43927</v>
      </c>
      <c r="B545" s="1">
        <v>0.89236111111111116</v>
      </c>
      <c r="C545" t="s">
        <v>573</v>
      </c>
      <c r="D545" t="s">
        <v>1488</v>
      </c>
      <c r="E545" t="s">
        <v>943</v>
      </c>
      <c r="F545" t="s">
        <v>41</v>
      </c>
      <c r="G545" s="3">
        <f>INDEX([1]Ürün_Fiyatları!$A$1:$B$16,MATCH(SiparişlerTablosu[[#This Row],[Ürün]],[1]Ürün_Fiyatları!$B$1:$B$16,0),1)</f>
        <v>75</v>
      </c>
      <c r="H545">
        <v>3</v>
      </c>
      <c r="I545" t="s">
        <v>944</v>
      </c>
      <c r="J545" s="3">
        <f>SiparişlerTablosu[[#This Row],[Birim Fiyat]]*SiparişlerTablosu[[#This Row],[Adet]]</f>
        <v>225</v>
      </c>
      <c r="K545" t="s">
        <v>1858</v>
      </c>
      <c r="L545" t="str">
        <f>IF(SiparişlerTablosu[[#This Row],[Toplam Tutar]]&gt;20000,"Preminum",IF(SiparişlerTablosu[[#This Row],[Toplam Tutar]]&gt;10000,"Gold","Silver"))</f>
        <v>Silver</v>
      </c>
    </row>
    <row r="546" spans="1:12" x14ac:dyDescent="0.3">
      <c r="A546" s="2">
        <v>44068</v>
      </c>
      <c r="B546" s="1">
        <v>0.5854166666666667</v>
      </c>
      <c r="C546" t="s">
        <v>574</v>
      </c>
      <c r="D546" t="s">
        <v>1489</v>
      </c>
      <c r="E546" t="s">
        <v>34</v>
      </c>
      <c r="F546" t="s">
        <v>23</v>
      </c>
      <c r="G546" s="3">
        <f>INDEX([1]Ürün_Fiyatları!$A$1:$B$16,MATCH(SiparişlerTablosu[[#This Row],[Ürün]],[1]Ürün_Fiyatları!$B$1:$B$16,0),1)</f>
        <v>5600</v>
      </c>
      <c r="H546">
        <v>6</v>
      </c>
      <c r="I546" t="s">
        <v>944</v>
      </c>
      <c r="J546" s="3">
        <f>SiparişlerTablosu[[#This Row],[Birim Fiyat]]*SiparişlerTablosu[[#This Row],[Adet]]</f>
        <v>33600</v>
      </c>
      <c r="K546" t="s">
        <v>1859</v>
      </c>
      <c r="L546" t="str">
        <f>IF(SiparişlerTablosu[[#This Row],[Toplam Tutar]]&gt;20000,"Preminum",IF(SiparişlerTablosu[[#This Row],[Toplam Tutar]]&gt;10000,"Gold","Silver"))</f>
        <v>Preminum</v>
      </c>
    </row>
    <row r="547" spans="1:12" x14ac:dyDescent="0.3">
      <c r="A547" s="2">
        <v>43968</v>
      </c>
      <c r="B547" s="1">
        <v>0.78472222222222221</v>
      </c>
      <c r="C547" t="s">
        <v>575</v>
      </c>
      <c r="D547" t="s">
        <v>1490</v>
      </c>
      <c r="E547" t="s">
        <v>6</v>
      </c>
      <c r="F547" t="s">
        <v>46</v>
      </c>
      <c r="G547" s="3">
        <f>INDEX([1]Ürün_Fiyatları!$A$1:$B$16,MATCH(SiparişlerTablosu[[#This Row],[Ürün]],[1]Ürün_Fiyatları!$B$1:$B$16,0),1)</f>
        <v>3650</v>
      </c>
      <c r="H547">
        <v>10</v>
      </c>
      <c r="I547" t="s">
        <v>944</v>
      </c>
      <c r="J547" s="3">
        <f>SiparişlerTablosu[[#This Row],[Birim Fiyat]]*SiparişlerTablosu[[#This Row],[Adet]]</f>
        <v>36500</v>
      </c>
      <c r="K547" t="s">
        <v>1858</v>
      </c>
      <c r="L547" t="str">
        <f>IF(SiparişlerTablosu[[#This Row],[Toplam Tutar]]&gt;20000,"Preminum",IF(SiparişlerTablosu[[#This Row],[Toplam Tutar]]&gt;10000,"Gold","Silver"))</f>
        <v>Preminum</v>
      </c>
    </row>
    <row r="548" spans="1:12" x14ac:dyDescent="0.3">
      <c r="A548" s="2">
        <v>44112</v>
      </c>
      <c r="B548" s="1">
        <v>0.72499999999999998</v>
      </c>
      <c r="C548" t="s">
        <v>576</v>
      </c>
      <c r="D548" t="s">
        <v>1491</v>
      </c>
      <c r="E548" t="s">
        <v>943</v>
      </c>
      <c r="F548" t="s">
        <v>945</v>
      </c>
      <c r="G548" s="3">
        <f>INDEX([1]Ürün_Fiyatları!$A$1:$B$16,MATCH(SiparişlerTablosu[[#This Row],[Ürün]],[1]Ürün_Fiyatları!$B$1:$B$16,0),1)</f>
        <v>8740</v>
      </c>
      <c r="H548">
        <v>6</v>
      </c>
      <c r="I548" t="s">
        <v>944</v>
      </c>
      <c r="J548" s="3">
        <f>SiparişlerTablosu[[#This Row],[Birim Fiyat]]*SiparişlerTablosu[[#This Row],[Adet]]</f>
        <v>52440</v>
      </c>
      <c r="K548" t="s">
        <v>1859</v>
      </c>
      <c r="L548" t="str">
        <f>IF(SiparişlerTablosu[[#This Row],[Toplam Tutar]]&gt;20000,"Preminum",IF(SiparişlerTablosu[[#This Row],[Toplam Tutar]]&gt;10000,"Gold","Silver"))</f>
        <v>Preminum</v>
      </c>
    </row>
    <row r="549" spans="1:12" x14ac:dyDescent="0.3">
      <c r="A549" s="2">
        <v>44092</v>
      </c>
      <c r="B549" s="1">
        <v>0.39861111111111114</v>
      </c>
      <c r="C549" t="s">
        <v>577</v>
      </c>
      <c r="D549" t="s">
        <v>1492</v>
      </c>
      <c r="E549" t="s">
        <v>34</v>
      </c>
      <c r="F549" t="s">
        <v>32</v>
      </c>
      <c r="G549" s="3">
        <f>INDEX([1]Ürün_Fiyatları!$A$1:$B$16,MATCH(SiparişlerTablosu[[#This Row],[Ürün]],[1]Ürün_Fiyatları!$B$1:$B$16,0),1)</f>
        <v>230</v>
      </c>
      <c r="H549">
        <v>5</v>
      </c>
      <c r="I549" t="s">
        <v>82</v>
      </c>
      <c r="J549" s="3">
        <f>SiparişlerTablosu[[#This Row],[Birim Fiyat]]*SiparişlerTablosu[[#This Row],[Adet]]</f>
        <v>1150</v>
      </c>
      <c r="K549" t="s">
        <v>1859</v>
      </c>
      <c r="L549" t="str">
        <f>IF(SiparişlerTablosu[[#This Row],[Toplam Tutar]]&gt;20000,"Preminum",IF(SiparişlerTablosu[[#This Row],[Toplam Tutar]]&gt;10000,"Gold","Silver"))</f>
        <v>Silver</v>
      </c>
    </row>
    <row r="550" spans="1:12" x14ac:dyDescent="0.3">
      <c r="A550" s="2">
        <v>43936</v>
      </c>
      <c r="B550" s="1">
        <v>0.34305555555555556</v>
      </c>
      <c r="C550" t="s">
        <v>578</v>
      </c>
      <c r="D550" t="s">
        <v>1493</v>
      </c>
      <c r="E550" t="s">
        <v>6</v>
      </c>
      <c r="F550" t="s">
        <v>21</v>
      </c>
      <c r="G550" s="3">
        <f>INDEX([1]Ürün_Fiyatları!$A$1:$B$16,MATCH(SiparişlerTablosu[[#This Row],[Ürün]],[1]Ürün_Fiyatları!$B$1:$B$16,0),1)</f>
        <v>850</v>
      </c>
      <c r="H550">
        <v>7</v>
      </c>
      <c r="I550" t="s">
        <v>12</v>
      </c>
      <c r="J550" s="3">
        <f>SiparişlerTablosu[[#This Row],[Birim Fiyat]]*SiparişlerTablosu[[#This Row],[Adet]]</f>
        <v>5950</v>
      </c>
      <c r="K550" t="s">
        <v>1858</v>
      </c>
      <c r="L550" t="str">
        <f>IF(SiparişlerTablosu[[#This Row],[Toplam Tutar]]&gt;20000,"Preminum",IF(SiparişlerTablosu[[#This Row],[Toplam Tutar]]&gt;10000,"Gold","Silver"))</f>
        <v>Silver</v>
      </c>
    </row>
    <row r="551" spans="1:12" x14ac:dyDescent="0.3">
      <c r="A551" s="2">
        <v>44162</v>
      </c>
      <c r="B551" s="1">
        <v>0.73958333333333337</v>
      </c>
      <c r="C551" t="s">
        <v>579</v>
      </c>
      <c r="D551" t="s">
        <v>1494</v>
      </c>
      <c r="E551" t="s">
        <v>14</v>
      </c>
      <c r="F551" t="s">
        <v>32</v>
      </c>
      <c r="G551" s="3">
        <f>INDEX([1]Ürün_Fiyatları!$A$1:$B$16,MATCH(SiparişlerTablosu[[#This Row],[Ürün]],[1]Ürün_Fiyatları!$B$1:$B$16,0),1)</f>
        <v>230</v>
      </c>
      <c r="H551">
        <v>7</v>
      </c>
      <c r="I551" t="s">
        <v>12</v>
      </c>
      <c r="J551" s="3">
        <f>SiparişlerTablosu[[#This Row],[Birim Fiyat]]*SiparişlerTablosu[[#This Row],[Adet]]</f>
        <v>1610</v>
      </c>
      <c r="K551" t="s">
        <v>1857</v>
      </c>
      <c r="L551" t="str">
        <f>IF(SiparişlerTablosu[[#This Row],[Toplam Tutar]]&gt;20000,"Preminum",IF(SiparişlerTablosu[[#This Row],[Toplam Tutar]]&gt;10000,"Gold","Silver"))</f>
        <v>Silver</v>
      </c>
    </row>
    <row r="552" spans="1:12" x14ac:dyDescent="0.3">
      <c r="A552" s="2">
        <v>43925</v>
      </c>
      <c r="B552" s="1">
        <v>0.64236111111111116</v>
      </c>
      <c r="C552" t="s">
        <v>580</v>
      </c>
      <c r="D552" t="s">
        <v>1495</v>
      </c>
      <c r="E552" t="s">
        <v>27</v>
      </c>
      <c r="F552" t="s">
        <v>52</v>
      </c>
      <c r="G552" s="3">
        <f>INDEX([1]Ürün_Fiyatları!$A$1:$B$16,MATCH(SiparişlerTablosu[[#This Row],[Ürün]],[1]Ürün_Fiyatları!$B$1:$B$16,0),1)</f>
        <v>25</v>
      </c>
      <c r="H552">
        <v>10</v>
      </c>
      <c r="I552" t="s">
        <v>8</v>
      </c>
      <c r="J552" s="3">
        <f>SiparişlerTablosu[[#This Row],[Birim Fiyat]]*SiparişlerTablosu[[#This Row],[Adet]]</f>
        <v>250</v>
      </c>
      <c r="K552" t="s">
        <v>1859</v>
      </c>
      <c r="L552" t="str">
        <f>IF(SiparişlerTablosu[[#This Row],[Toplam Tutar]]&gt;20000,"Preminum",IF(SiparişlerTablosu[[#This Row],[Toplam Tutar]]&gt;10000,"Gold","Silver"))</f>
        <v>Silver</v>
      </c>
    </row>
    <row r="553" spans="1:12" x14ac:dyDescent="0.3">
      <c r="A553" s="2">
        <v>44172</v>
      </c>
      <c r="B553" s="1">
        <v>0.86875000000000002</v>
      </c>
      <c r="C553" t="s">
        <v>581</v>
      </c>
      <c r="D553" t="s">
        <v>1496</v>
      </c>
      <c r="E553" t="s">
        <v>19</v>
      </c>
      <c r="F553" t="s">
        <v>41</v>
      </c>
      <c r="G553" s="3">
        <f>INDEX([1]Ürün_Fiyatları!$A$1:$B$16,MATCH(SiparişlerTablosu[[#This Row],[Ürün]],[1]Ürün_Fiyatları!$B$1:$B$16,0),1)</f>
        <v>75</v>
      </c>
      <c r="H553">
        <v>10</v>
      </c>
      <c r="I553" t="s">
        <v>944</v>
      </c>
      <c r="J553" s="3">
        <f>SiparişlerTablosu[[#This Row],[Birim Fiyat]]*SiparişlerTablosu[[#This Row],[Adet]]</f>
        <v>750</v>
      </c>
      <c r="K553" t="s">
        <v>1858</v>
      </c>
      <c r="L553" t="str">
        <f>IF(SiparişlerTablosu[[#This Row],[Toplam Tutar]]&gt;20000,"Preminum",IF(SiparişlerTablosu[[#This Row],[Toplam Tutar]]&gt;10000,"Gold","Silver"))</f>
        <v>Silver</v>
      </c>
    </row>
    <row r="554" spans="1:12" x14ac:dyDescent="0.3">
      <c r="A554" s="2">
        <v>44136</v>
      </c>
      <c r="B554" s="1">
        <v>0.77013888888888893</v>
      </c>
      <c r="C554" t="s">
        <v>582</v>
      </c>
      <c r="D554" t="s">
        <v>1497</v>
      </c>
      <c r="E554" t="s">
        <v>38</v>
      </c>
      <c r="F554" t="s">
        <v>11</v>
      </c>
      <c r="G554" s="3">
        <f>INDEX([1]Ürün_Fiyatları!$A$1:$B$16,MATCH(SiparişlerTablosu[[#This Row],[Ürün]],[1]Ürün_Fiyatları!$B$1:$B$16,0),1)</f>
        <v>2400</v>
      </c>
      <c r="H554">
        <v>5</v>
      </c>
      <c r="I554" t="s">
        <v>944</v>
      </c>
      <c r="J554" s="3">
        <f>SiparişlerTablosu[[#This Row],[Birim Fiyat]]*SiparişlerTablosu[[#This Row],[Adet]]</f>
        <v>12000</v>
      </c>
      <c r="K554" t="s">
        <v>1859</v>
      </c>
      <c r="L554" t="str">
        <f>IF(SiparişlerTablosu[[#This Row],[Toplam Tutar]]&gt;20000,"Preminum",IF(SiparişlerTablosu[[#This Row],[Toplam Tutar]]&gt;10000,"Gold","Silver"))</f>
        <v>Gold</v>
      </c>
    </row>
    <row r="555" spans="1:12" x14ac:dyDescent="0.3">
      <c r="A555" s="2">
        <v>43835</v>
      </c>
      <c r="B555" s="1">
        <v>0.93055555555555558</v>
      </c>
      <c r="C555" t="s">
        <v>583</v>
      </c>
      <c r="D555" t="s">
        <v>1498</v>
      </c>
      <c r="E555" t="s">
        <v>40</v>
      </c>
      <c r="F555" t="s">
        <v>32</v>
      </c>
      <c r="G555" s="3">
        <f>INDEX([1]Ürün_Fiyatları!$A$1:$B$16,MATCH(SiparişlerTablosu[[#This Row],[Ürün]],[1]Ürün_Fiyatları!$B$1:$B$16,0),1)</f>
        <v>230</v>
      </c>
      <c r="H555">
        <v>4</v>
      </c>
      <c r="I555" t="s">
        <v>8</v>
      </c>
      <c r="J555" s="3">
        <f>SiparişlerTablosu[[#This Row],[Birim Fiyat]]*SiparişlerTablosu[[#This Row],[Adet]]</f>
        <v>920</v>
      </c>
      <c r="K555" t="s">
        <v>1857</v>
      </c>
      <c r="L555" t="str">
        <f>IF(SiparişlerTablosu[[#This Row],[Toplam Tutar]]&gt;20000,"Preminum",IF(SiparişlerTablosu[[#This Row],[Toplam Tutar]]&gt;10000,"Gold","Silver"))</f>
        <v>Silver</v>
      </c>
    </row>
    <row r="556" spans="1:12" x14ac:dyDescent="0.3">
      <c r="A556" s="2">
        <v>43893</v>
      </c>
      <c r="B556" s="1">
        <v>0.53611111111111109</v>
      </c>
      <c r="C556" t="s">
        <v>584</v>
      </c>
      <c r="D556" t="s">
        <v>1499</v>
      </c>
      <c r="E556" t="s">
        <v>6</v>
      </c>
      <c r="F556" t="s">
        <v>35</v>
      </c>
      <c r="G556" s="3">
        <f>INDEX([1]Ürün_Fiyatları!$A$1:$B$16,MATCH(SiparişlerTablosu[[#This Row],[Ürün]],[1]Ürün_Fiyatları!$B$1:$B$16,0),1)</f>
        <v>1240</v>
      </c>
      <c r="H556">
        <v>6</v>
      </c>
      <c r="I556" t="s">
        <v>12</v>
      </c>
      <c r="J556" s="3">
        <f>SiparişlerTablosu[[#This Row],[Birim Fiyat]]*SiparişlerTablosu[[#This Row],[Adet]]</f>
        <v>7440</v>
      </c>
      <c r="K556" t="s">
        <v>1858</v>
      </c>
      <c r="L556" t="str">
        <f>IF(SiparişlerTablosu[[#This Row],[Toplam Tutar]]&gt;20000,"Preminum",IF(SiparişlerTablosu[[#This Row],[Toplam Tutar]]&gt;10000,"Gold","Silver"))</f>
        <v>Silver</v>
      </c>
    </row>
    <row r="557" spans="1:12" x14ac:dyDescent="0.3">
      <c r="A557" s="2">
        <v>43894</v>
      </c>
      <c r="B557" s="1">
        <v>0.55763888888888891</v>
      </c>
      <c r="C557" t="s">
        <v>585</v>
      </c>
      <c r="D557" t="s">
        <v>1500</v>
      </c>
      <c r="E557" t="s">
        <v>34</v>
      </c>
      <c r="F557" t="s">
        <v>32</v>
      </c>
      <c r="G557" s="3">
        <f>INDEX([1]Ürün_Fiyatları!$A$1:$B$16,MATCH(SiparişlerTablosu[[#This Row],[Ürün]],[1]Ürün_Fiyatları!$B$1:$B$16,0),1)</f>
        <v>230</v>
      </c>
      <c r="H557">
        <v>6</v>
      </c>
      <c r="I557" t="s">
        <v>944</v>
      </c>
      <c r="J557" s="3">
        <f>SiparişlerTablosu[[#This Row],[Birim Fiyat]]*SiparişlerTablosu[[#This Row],[Adet]]</f>
        <v>1380</v>
      </c>
      <c r="K557" t="s">
        <v>1857</v>
      </c>
      <c r="L557" t="str">
        <f>IF(SiparişlerTablosu[[#This Row],[Toplam Tutar]]&gt;20000,"Preminum",IF(SiparişlerTablosu[[#This Row],[Toplam Tutar]]&gt;10000,"Gold","Silver"))</f>
        <v>Silver</v>
      </c>
    </row>
    <row r="558" spans="1:12" x14ac:dyDescent="0.3">
      <c r="A558" s="2">
        <v>44138</v>
      </c>
      <c r="B558" s="1">
        <v>0.91041666666666665</v>
      </c>
      <c r="C558" t="s">
        <v>586</v>
      </c>
      <c r="D558" t="s">
        <v>1501</v>
      </c>
      <c r="E558" t="s">
        <v>10</v>
      </c>
      <c r="F558" t="s">
        <v>46</v>
      </c>
      <c r="G558" s="3">
        <f>INDEX([1]Ürün_Fiyatları!$A$1:$B$16,MATCH(SiparişlerTablosu[[#This Row],[Ürün]],[1]Ürün_Fiyatları!$B$1:$B$16,0),1)</f>
        <v>3650</v>
      </c>
      <c r="H558">
        <v>6</v>
      </c>
      <c r="I558" t="s">
        <v>944</v>
      </c>
      <c r="J558" s="3">
        <f>SiparişlerTablosu[[#This Row],[Birim Fiyat]]*SiparişlerTablosu[[#This Row],[Adet]]</f>
        <v>21900</v>
      </c>
      <c r="K558" t="s">
        <v>1858</v>
      </c>
      <c r="L558" t="str">
        <f>IF(SiparişlerTablosu[[#This Row],[Toplam Tutar]]&gt;20000,"Preminum",IF(SiparişlerTablosu[[#This Row],[Toplam Tutar]]&gt;10000,"Gold","Silver"))</f>
        <v>Preminum</v>
      </c>
    </row>
    <row r="559" spans="1:12" x14ac:dyDescent="0.3">
      <c r="A559" s="2">
        <v>43831</v>
      </c>
      <c r="B559" s="1">
        <v>0.39652777777777776</v>
      </c>
      <c r="C559" t="s">
        <v>587</v>
      </c>
      <c r="D559" t="s">
        <v>1502</v>
      </c>
      <c r="E559" t="s">
        <v>943</v>
      </c>
      <c r="F559" t="s">
        <v>15</v>
      </c>
      <c r="G559" s="3">
        <f>INDEX([1]Ürün_Fiyatları!$A$1:$B$16,MATCH(SiparişlerTablosu[[#This Row],[Ürün]],[1]Ürün_Fiyatları!$B$1:$B$16,0),1)</f>
        <v>250</v>
      </c>
      <c r="H559">
        <v>7</v>
      </c>
      <c r="I559" t="s">
        <v>12</v>
      </c>
      <c r="J559" s="3">
        <f>SiparişlerTablosu[[#This Row],[Birim Fiyat]]*SiparişlerTablosu[[#This Row],[Adet]]</f>
        <v>1750</v>
      </c>
      <c r="K559" t="s">
        <v>1859</v>
      </c>
      <c r="L559" t="str">
        <f>IF(SiparişlerTablosu[[#This Row],[Toplam Tutar]]&gt;20000,"Preminum",IF(SiparişlerTablosu[[#This Row],[Toplam Tutar]]&gt;10000,"Gold","Silver"))</f>
        <v>Silver</v>
      </c>
    </row>
    <row r="560" spans="1:12" x14ac:dyDescent="0.3">
      <c r="A560" s="2">
        <v>43936</v>
      </c>
      <c r="B560" s="1">
        <v>0.46458333333333335</v>
      </c>
      <c r="C560" t="s">
        <v>588</v>
      </c>
      <c r="D560" t="s">
        <v>1503</v>
      </c>
      <c r="E560" t="s">
        <v>6</v>
      </c>
      <c r="F560" t="s">
        <v>7</v>
      </c>
      <c r="G560" s="3">
        <f>INDEX([1]Ürün_Fiyatları!$A$1:$B$16,MATCH(SiparişlerTablosu[[#This Row],[Ürün]],[1]Ürün_Fiyatları!$B$1:$B$16,0),1)</f>
        <v>620</v>
      </c>
      <c r="H560">
        <v>9</v>
      </c>
      <c r="I560" t="s">
        <v>944</v>
      </c>
      <c r="J560" s="3">
        <f>SiparişlerTablosu[[#This Row],[Birim Fiyat]]*SiparişlerTablosu[[#This Row],[Adet]]</f>
        <v>5580</v>
      </c>
      <c r="K560" t="s">
        <v>1857</v>
      </c>
      <c r="L560" t="str">
        <f>IF(SiparişlerTablosu[[#This Row],[Toplam Tutar]]&gt;20000,"Preminum",IF(SiparişlerTablosu[[#This Row],[Toplam Tutar]]&gt;10000,"Gold","Silver"))</f>
        <v>Silver</v>
      </c>
    </row>
    <row r="561" spans="1:12" x14ac:dyDescent="0.3">
      <c r="A561" s="2">
        <v>43933</v>
      </c>
      <c r="B561" s="1">
        <v>0.88749999999999996</v>
      </c>
      <c r="C561" t="s">
        <v>589</v>
      </c>
      <c r="D561" t="s">
        <v>1504</v>
      </c>
      <c r="E561" t="s">
        <v>943</v>
      </c>
      <c r="F561" t="s">
        <v>7</v>
      </c>
      <c r="G561" s="3">
        <f>INDEX([1]Ürün_Fiyatları!$A$1:$B$16,MATCH(SiparişlerTablosu[[#This Row],[Ürün]],[1]Ürün_Fiyatları!$B$1:$B$16,0),1)</f>
        <v>620</v>
      </c>
      <c r="H561">
        <v>9</v>
      </c>
      <c r="I561" t="s">
        <v>8</v>
      </c>
      <c r="J561" s="3">
        <f>SiparişlerTablosu[[#This Row],[Birim Fiyat]]*SiparişlerTablosu[[#This Row],[Adet]]</f>
        <v>5580</v>
      </c>
      <c r="K561" t="s">
        <v>1857</v>
      </c>
      <c r="L561" t="str">
        <f>IF(SiparişlerTablosu[[#This Row],[Toplam Tutar]]&gt;20000,"Preminum",IF(SiparişlerTablosu[[#This Row],[Toplam Tutar]]&gt;10000,"Gold","Silver"))</f>
        <v>Silver</v>
      </c>
    </row>
    <row r="562" spans="1:12" x14ac:dyDescent="0.3">
      <c r="A562" s="2">
        <v>44031</v>
      </c>
      <c r="B562" s="1">
        <v>0.58750000000000002</v>
      </c>
      <c r="C562" t="s">
        <v>590</v>
      </c>
      <c r="D562" t="s">
        <v>1505</v>
      </c>
      <c r="E562" t="s">
        <v>38</v>
      </c>
      <c r="F562" t="s">
        <v>11</v>
      </c>
      <c r="G562" s="3">
        <f>INDEX([1]Ürün_Fiyatları!$A$1:$B$16,MATCH(SiparişlerTablosu[[#This Row],[Ürün]],[1]Ürün_Fiyatları!$B$1:$B$16,0),1)</f>
        <v>2400</v>
      </c>
      <c r="H562">
        <v>7</v>
      </c>
      <c r="I562" t="s">
        <v>944</v>
      </c>
      <c r="J562" s="3">
        <f>SiparişlerTablosu[[#This Row],[Birim Fiyat]]*SiparişlerTablosu[[#This Row],[Adet]]</f>
        <v>16800</v>
      </c>
      <c r="K562" t="s">
        <v>1857</v>
      </c>
      <c r="L562" t="str">
        <f>IF(SiparişlerTablosu[[#This Row],[Toplam Tutar]]&gt;20000,"Preminum",IF(SiparişlerTablosu[[#This Row],[Toplam Tutar]]&gt;10000,"Gold","Silver"))</f>
        <v>Gold</v>
      </c>
    </row>
    <row r="563" spans="1:12" x14ac:dyDescent="0.3">
      <c r="A563" s="2">
        <v>44187</v>
      </c>
      <c r="B563" s="1">
        <v>0.74861111111111112</v>
      </c>
      <c r="C563" t="s">
        <v>591</v>
      </c>
      <c r="D563" t="s">
        <v>1506</v>
      </c>
      <c r="E563" t="s">
        <v>40</v>
      </c>
      <c r="F563" t="s">
        <v>7</v>
      </c>
      <c r="G563" s="3">
        <f>INDEX([1]Ürün_Fiyatları!$A$1:$B$16,MATCH(SiparişlerTablosu[[#This Row],[Ürün]],[1]Ürün_Fiyatları!$B$1:$B$16,0),1)</f>
        <v>620</v>
      </c>
      <c r="H563">
        <v>6</v>
      </c>
      <c r="I563" t="s">
        <v>944</v>
      </c>
      <c r="J563" s="3">
        <f>SiparişlerTablosu[[#This Row],[Birim Fiyat]]*SiparişlerTablosu[[#This Row],[Adet]]</f>
        <v>3720</v>
      </c>
      <c r="K563" t="s">
        <v>1859</v>
      </c>
      <c r="L563" t="str">
        <f>IF(SiparişlerTablosu[[#This Row],[Toplam Tutar]]&gt;20000,"Preminum",IF(SiparişlerTablosu[[#This Row],[Toplam Tutar]]&gt;10000,"Gold","Silver"))</f>
        <v>Silver</v>
      </c>
    </row>
    <row r="564" spans="1:12" x14ac:dyDescent="0.3">
      <c r="A564" s="2">
        <v>43999</v>
      </c>
      <c r="B564" s="1">
        <v>0.44027777777777777</v>
      </c>
      <c r="C564" t="s">
        <v>592</v>
      </c>
      <c r="D564" t="s">
        <v>1507</v>
      </c>
      <c r="E564" t="s">
        <v>6</v>
      </c>
      <c r="F564" t="s">
        <v>11</v>
      </c>
      <c r="G564" s="3">
        <f>INDEX([1]Ürün_Fiyatları!$A$1:$B$16,MATCH(SiparişlerTablosu[[#This Row],[Ürün]],[1]Ürün_Fiyatları!$B$1:$B$16,0),1)</f>
        <v>2400</v>
      </c>
      <c r="H564">
        <v>8</v>
      </c>
      <c r="I564" t="s">
        <v>12</v>
      </c>
      <c r="J564" s="3">
        <f>SiparişlerTablosu[[#This Row],[Birim Fiyat]]*SiparişlerTablosu[[#This Row],[Adet]]</f>
        <v>19200</v>
      </c>
      <c r="K564" t="s">
        <v>1859</v>
      </c>
      <c r="L564" t="str">
        <f>IF(SiparişlerTablosu[[#This Row],[Toplam Tutar]]&gt;20000,"Preminum",IF(SiparişlerTablosu[[#This Row],[Toplam Tutar]]&gt;10000,"Gold","Silver"))</f>
        <v>Gold</v>
      </c>
    </row>
    <row r="565" spans="1:12" x14ac:dyDescent="0.3">
      <c r="A565" s="2">
        <v>43838</v>
      </c>
      <c r="B565" s="1">
        <v>0.66527777777777775</v>
      </c>
      <c r="C565" t="s">
        <v>593</v>
      </c>
      <c r="D565" t="s">
        <v>1508</v>
      </c>
      <c r="E565" t="s">
        <v>14</v>
      </c>
      <c r="F565" t="s">
        <v>52</v>
      </c>
      <c r="G565" s="3">
        <f>INDEX([1]Ürün_Fiyatları!$A$1:$B$16,MATCH(SiparişlerTablosu[[#This Row],[Ürün]],[1]Ürün_Fiyatları!$B$1:$B$16,0),1)</f>
        <v>25</v>
      </c>
      <c r="H565">
        <v>9</v>
      </c>
      <c r="I565" t="s">
        <v>12</v>
      </c>
      <c r="J565" s="3">
        <f>SiparişlerTablosu[[#This Row],[Birim Fiyat]]*SiparişlerTablosu[[#This Row],[Adet]]</f>
        <v>225</v>
      </c>
      <c r="K565" t="s">
        <v>1858</v>
      </c>
      <c r="L565" t="str">
        <f>IF(SiparişlerTablosu[[#This Row],[Toplam Tutar]]&gt;20000,"Preminum",IF(SiparişlerTablosu[[#This Row],[Toplam Tutar]]&gt;10000,"Gold","Silver"))</f>
        <v>Silver</v>
      </c>
    </row>
    <row r="566" spans="1:12" x14ac:dyDescent="0.3">
      <c r="A566" s="2">
        <v>43917</v>
      </c>
      <c r="B566" s="1">
        <v>0.64652777777777781</v>
      </c>
      <c r="C566" t="s">
        <v>594</v>
      </c>
      <c r="D566" t="s">
        <v>1509</v>
      </c>
      <c r="E566" t="s">
        <v>6</v>
      </c>
      <c r="F566" t="s">
        <v>7</v>
      </c>
      <c r="G566" s="3">
        <f>INDEX([1]Ürün_Fiyatları!$A$1:$B$16,MATCH(SiparişlerTablosu[[#This Row],[Ürün]],[1]Ürün_Fiyatları!$B$1:$B$16,0),1)</f>
        <v>620</v>
      </c>
      <c r="H566">
        <v>10</v>
      </c>
      <c r="I566" t="s">
        <v>8</v>
      </c>
      <c r="J566" s="3">
        <f>SiparişlerTablosu[[#This Row],[Birim Fiyat]]*SiparişlerTablosu[[#This Row],[Adet]]</f>
        <v>6200</v>
      </c>
      <c r="K566" t="s">
        <v>1857</v>
      </c>
      <c r="L566" t="str">
        <f>IF(SiparişlerTablosu[[#This Row],[Toplam Tutar]]&gt;20000,"Preminum",IF(SiparişlerTablosu[[#This Row],[Toplam Tutar]]&gt;10000,"Gold","Silver"))</f>
        <v>Silver</v>
      </c>
    </row>
    <row r="567" spans="1:12" x14ac:dyDescent="0.3">
      <c r="A567" s="2">
        <v>44079</v>
      </c>
      <c r="B567" s="1">
        <v>0.63124999999999998</v>
      </c>
      <c r="C567" t="s">
        <v>595</v>
      </c>
      <c r="D567" t="s">
        <v>1510</v>
      </c>
      <c r="E567" t="s">
        <v>6</v>
      </c>
      <c r="F567" t="s">
        <v>52</v>
      </c>
      <c r="G567" s="3">
        <f>INDEX([1]Ürün_Fiyatları!$A$1:$B$16,MATCH(SiparişlerTablosu[[#This Row],[Ürün]],[1]Ürün_Fiyatları!$B$1:$B$16,0),1)</f>
        <v>25</v>
      </c>
      <c r="H567">
        <v>3</v>
      </c>
      <c r="I567" t="s">
        <v>944</v>
      </c>
      <c r="J567" s="3">
        <f>SiparişlerTablosu[[#This Row],[Birim Fiyat]]*SiparişlerTablosu[[#This Row],[Adet]]</f>
        <v>75</v>
      </c>
      <c r="K567" t="s">
        <v>1857</v>
      </c>
      <c r="L567" t="str">
        <f>IF(SiparişlerTablosu[[#This Row],[Toplam Tutar]]&gt;20000,"Preminum",IF(SiparişlerTablosu[[#This Row],[Toplam Tutar]]&gt;10000,"Gold","Silver"))</f>
        <v>Silver</v>
      </c>
    </row>
    <row r="568" spans="1:12" x14ac:dyDescent="0.3">
      <c r="A568" s="2">
        <v>44098</v>
      </c>
      <c r="B568" s="1">
        <v>0.87083333333333335</v>
      </c>
      <c r="C568" t="s">
        <v>596</v>
      </c>
      <c r="D568" t="s">
        <v>1511</v>
      </c>
      <c r="E568" t="s">
        <v>14</v>
      </c>
      <c r="F568" t="s">
        <v>35</v>
      </c>
      <c r="G568" s="3">
        <f>INDEX([1]Ürün_Fiyatları!$A$1:$B$16,MATCH(SiparişlerTablosu[[#This Row],[Ürün]],[1]Ürün_Fiyatları!$B$1:$B$16,0),1)</f>
        <v>1240</v>
      </c>
      <c r="H568">
        <v>10</v>
      </c>
      <c r="I568" t="s">
        <v>944</v>
      </c>
      <c r="J568" s="3">
        <f>SiparişlerTablosu[[#This Row],[Birim Fiyat]]*SiparişlerTablosu[[#This Row],[Adet]]</f>
        <v>12400</v>
      </c>
      <c r="K568" t="s">
        <v>1857</v>
      </c>
      <c r="L568" t="str">
        <f>IF(SiparişlerTablosu[[#This Row],[Toplam Tutar]]&gt;20000,"Preminum",IF(SiparişlerTablosu[[#This Row],[Toplam Tutar]]&gt;10000,"Gold","Silver"))</f>
        <v>Gold</v>
      </c>
    </row>
    <row r="569" spans="1:12" x14ac:dyDescent="0.3">
      <c r="A569" s="2">
        <v>44035</v>
      </c>
      <c r="B569" s="1">
        <v>0.90555555555555556</v>
      </c>
      <c r="C569" t="s">
        <v>597</v>
      </c>
      <c r="D569" t="s">
        <v>1512</v>
      </c>
      <c r="E569" t="s">
        <v>19</v>
      </c>
      <c r="F569" t="s">
        <v>61</v>
      </c>
      <c r="G569" s="3">
        <f>INDEX([1]Ürün_Fiyatları!$A$1:$B$16,MATCH(SiparişlerTablosu[[#This Row],[Ürün]],[1]Ürün_Fiyatları!$B$1:$B$16,0),1)</f>
        <v>3520</v>
      </c>
      <c r="H569">
        <v>5</v>
      </c>
      <c r="I569" t="s">
        <v>944</v>
      </c>
      <c r="J569" s="3">
        <f>SiparişlerTablosu[[#This Row],[Birim Fiyat]]*SiparişlerTablosu[[#This Row],[Adet]]</f>
        <v>17600</v>
      </c>
      <c r="K569" t="s">
        <v>1858</v>
      </c>
      <c r="L569" t="str">
        <f>IF(SiparişlerTablosu[[#This Row],[Toplam Tutar]]&gt;20000,"Preminum",IF(SiparişlerTablosu[[#This Row],[Toplam Tutar]]&gt;10000,"Gold","Silver"))</f>
        <v>Gold</v>
      </c>
    </row>
    <row r="570" spans="1:12" x14ac:dyDescent="0.3">
      <c r="A570" s="2">
        <v>44003</v>
      </c>
      <c r="B570" s="1">
        <v>0.91180555555555554</v>
      </c>
      <c r="C570" t="s">
        <v>598</v>
      </c>
      <c r="D570" t="s">
        <v>1513</v>
      </c>
      <c r="E570" t="s">
        <v>40</v>
      </c>
      <c r="F570" t="s">
        <v>43</v>
      </c>
      <c r="G570" s="3">
        <f>INDEX([1]Ürün_Fiyatları!$A$1:$B$16,MATCH(SiparişlerTablosu[[#This Row],[Ürün]],[1]Ürün_Fiyatları!$B$1:$B$16,0),1)</f>
        <v>950</v>
      </c>
      <c r="H570">
        <v>10</v>
      </c>
      <c r="I570" t="s">
        <v>944</v>
      </c>
      <c r="J570" s="3">
        <f>SiparişlerTablosu[[#This Row],[Birim Fiyat]]*SiparişlerTablosu[[#This Row],[Adet]]</f>
        <v>9500</v>
      </c>
      <c r="K570" t="s">
        <v>1857</v>
      </c>
      <c r="L570" t="str">
        <f>IF(SiparişlerTablosu[[#This Row],[Toplam Tutar]]&gt;20000,"Preminum",IF(SiparişlerTablosu[[#This Row],[Toplam Tutar]]&gt;10000,"Gold","Silver"))</f>
        <v>Silver</v>
      </c>
    </row>
    <row r="571" spans="1:12" x14ac:dyDescent="0.3">
      <c r="A571" s="2">
        <v>43954</v>
      </c>
      <c r="B571" s="1">
        <v>0.39583333333333331</v>
      </c>
      <c r="C571" t="s">
        <v>599</v>
      </c>
      <c r="D571" t="s">
        <v>1514</v>
      </c>
      <c r="E571" t="s">
        <v>10</v>
      </c>
      <c r="F571" t="s">
        <v>43</v>
      </c>
      <c r="G571" s="3">
        <f>INDEX([1]Ürün_Fiyatları!$A$1:$B$16,MATCH(SiparişlerTablosu[[#This Row],[Ürün]],[1]Ürün_Fiyatları!$B$1:$B$16,0),1)</f>
        <v>950</v>
      </c>
      <c r="H571">
        <v>8</v>
      </c>
      <c r="I571" t="s">
        <v>944</v>
      </c>
      <c r="J571" s="3">
        <f>SiparişlerTablosu[[#This Row],[Birim Fiyat]]*SiparişlerTablosu[[#This Row],[Adet]]</f>
        <v>7600</v>
      </c>
      <c r="K571" t="s">
        <v>1857</v>
      </c>
      <c r="L571" t="str">
        <f>IF(SiparişlerTablosu[[#This Row],[Toplam Tutar]]&gt;20000,"Preminum",IF(SiparişlerTablosu[[#This Row],[Toplam Tutar]]&gt;10000,"Gold","Silver"))</f>
        <v>Silver</v>
      </c>
    </row>
    <row r="572" spans="1:12" x14ac:dyDescent="0.3">
      <c r="A572" s="2">
        <v>44090</v>
      </c>
      <c r="B572" s="1">
        <v>0.66319444444444442</v>
      </c>
      <c r="C572" t="s">
        <v>600</v>
      </c>
      <c r="D572" t="s">
        <v>1515</v>
      </c>
      <c r="E572" t="s">
        <v>10</v>
      </c>
      <c r="F572" t="s">
        <v>11</v>
      </c>
      <c r="G572" s="3">
        <f>INDEX([1]Ürün_Fiyatları!$A$1:$B$16,MATCH(SiparişlerTablosu[[#This Row],[Ürün]],[1]Ürün_Fiyatları!$B$1:$B$16,0),1)</f>
        <v>2400</v>
      </c>
      <c r="H572">
        <v>6</v>
      </c>
      <c r="I572" t="s">
        <v>82</v>
      </c>
      <c r="J572" s="3">
        <f>SiparişlerTablosu[[#This Row],[Birim Fiyat]]*SiparişlerTablosu[[#This Row],[Adet]]</f>
        <v>14400</v>
      </c>
      <c r="K572" t="s">
        <v>1859</v>
      </c>
      <c r="L572" t="str">
        <f>IF(SiparişlerTablosu[[#This Row],[Toplam Tutar]]&gt;20000,"Preminum",IF(SiparişlerTablosu[[#This Row],[Toplam Tutar]]&gt;10000,"Gold","Silver"))</f>
        <v>Gold</v>
      </c>
    </row>
    <row r="573" spans="1:12" x14ac:dyDescent="0.3">
      <c r="A573" s="2">
        <v>44153</v>
      </c>
      <c r="B573" s="1">
        <v>0.41666666666666669</v>
      </c>
      <c r="C573" t="s">
        <v>601</v>
      </c>
      <c r="D573" t="s">
        <v>1516</v>
      </c>
      <c r="E573" t="s">
        <v>10</v>
      </c>
      <c r="F573" t="s">
        <v>46</v>
      </c>
      <c r="G573" s="3">
        <f>INDEX([1]Ürün_Fiyatları!$A$1:$B$16,MATCH(SiparişlerTablosu[[#This Row],[Ürün]],[1]Ürün_Fiyatları!$B$1:$B$16,0),1)</f>
        <v>3650</v>
      </c>
      <c r="H573">
        <v>8</v>
      </c>
      <c r="I573" t="s">
        <v>944</v>
      </c>
      <c r="J573" s="3">
        <f>SiparişlerTablosu[[#This Row],[Birim Fiyat]]*SiparişlerTablosu[[#This Row],[Adet]]</f>
        <v>29200</v>
      </c>
      <c r="K573" t="s">
        <v>1858</v>
      </c>
      <c r="L573" t="str">
        <f>IF(SiparişlerTablosu[[#This Row],[Toplam Tutar]]&gt;20000,"Preminum",IF(SiparişlerTablosu[[#This Row],[Toplam Tutar]]&gt;10000,"Gold","Silver"))</f>
        <v>Preminum</v>
      </c>
    </row>
    <row r="574" spans="1:12" x14ac:dyDescent="0.3">
      <c r="A574" s="2">
        <v>43894</v>
      </c>
      <c r="B574" s="1">
        <v>0.59097222222222223</v>
      </c>
      <c r="C574" t="s">
        <v>602</v>
      </c>
      <c r="D574" t="s">
        <v>1517</v>
      </c>
      <c r="E574" t="s">
        <v>27</v>
      </c>
      <c r="F574" t="s">
        <v>32</v>
      </c>
      <c r="G574" s="3">
        <f>INDEX([1]Ürün_Fiyatları!$A$1:$B$16,MATCH(SiparişlerTablosu[[#This Row],[Ürün]],[1]Ürün_Fiyatları!$B$1:$B$16,0),1)</f>
        <v>230</v>
      </c>
      <c r="H574">
        <v>10</v>
      </c>
      <c r="I574" t="s">
        <v>12</v>
      </c>
      <c r="J574" s="3">
        <f>SiparişlerTablosu[[#This Row],[Birim Fiyat]]*SiparişlerTablosu[[#This Row],[Adet]]</f>
        <v>2300</v>
      </c>
      <c r="K574" t="s">
        <v>1857</v>
      </c>
      <c r="L574" t="str">
        <f>IF(SiparişlerTablosu[[#This Row],[Toplam Tutar]]&gt;20000,"Preminum",IF(SiparişlerTablosu[[#This Row],[Toplam Tutar]]&gt;10000,"Gold","Silver"))</f>
        <v>Silver</v>
      </c>
    </row>
    <row r="575" spans="1:12" x14ac:dyDescent="0.3">
      <c r="A575" s="2">
        <v>44146</v>
      </c>
      <c r="B575" s="1">
        <v>0.62916666666666665</v>
      </c>
      <c r="C575" t="s">
        <v>603</v>
      </c>
      <c r="D575" t="s">
        <v>1518</v>
      </c>
      <c r="E575" t="s">
        <v>34</v>
      </c>
      <c r="F575" t="s">
        <v>43</v>
      </c>
      <c r="G575" s="3">
        <f>INDEX([1]Ürün_Fiyatları!$A$1:$B$16,MATCH(SiparişlerTablosu[[#This Row],[Ürün]],[1]Ürün_Fiyatları!$B$1:$B$16,0),1)</f>
        <v>950</v>
      </c>
      <c r="H575">
        <v>4</v>
      </c>
      <c r="I575" t="s">
        <v>944</v>
      </c>
      <c r="J575" s="3">
        <f>SiparişlerTablosu[[#This Row],[Birim Fiyat]]*SiparişlerTablosu[[#This Row],[Adet]]</f>
        <v>3800</v>
      </c>
      <c r="K575" t="s">
        <v>1857</v>
      </c>
      <c r="L575" t="str">
        <f>IF(SiparişlerTablosu[[#This Row],[Toplam Tutar]]&gt;20000,"Preminum",IF(SiparişlerTablosu[[#This Row],[Toplam Tutar]]&gt;10000,"Gold","Silver"))</f>
        <v>Silver</v>
      </c>
    </row>
    <row r="576" spans="1:12" x14ac:dyDescent="0.3">
      <c r="A576" s="2">
        <v>43941</v>
      </c>
      <c r="B576" s="1">
        <v>0.55555555555555558</v>
      </c>
      <c r="C576" t="s">
        <v>604</v>
      </c>
      <c r="D576" t="s">
        <v>1519</v>
      </c>
      <c r="E576" t="s">
        <v>27</v>
      </c>
      <c r="F576" t="s">
        <v>21</v>
      </c>
      <c r="G576" s="3">
        <f>INDEX([1]Ürün_Fiyatları!$A$1:$B$16,MATCH(SiparişlerTablosu[[#This Row],[Ürün]],[1]Ürün_Fiyatları!$B$1:$B$16,0),1)</f>
        <v>850</v>
      </c>
      <c r="H576">
        <v>7</v>
      </c>
      <c r="I576" t="s">
        <v>944</v>
      </c>
      <c r="J576" s="3">
        <f>SiparişlerTablosu[[#This Row],[Birim Fiyat]]*SiparişlerTablosu[[#This Row],[Adet]]</f>
        <v>5950</v>
      </c>
      <c r="K576" t="s">
        <v>1857</v>
      </c>
      <c r="L576" t="str">
        <f>IF(SiparişlerTablosu[[#This Row],[Toplam Tutar]]&gt;20000,"Preminum",IF(SiparişlerTablosu[[#This Row],[Toplam Tutar]]&gt;10000,"Gold","Silver"))</f>
        <v>Silver</v>
      </c>
    </row>
    <row r="577" spans="1:12" x14ac:dyDescent="0.3">
      <c r="A577" s="2">
        <v>43953</v>
      </c>
      <c r="B577" s="1">
        <v>0.69722222222222219</v>
      </c>
      <c r="C577" t="s">
        <v>605</v>
      </c>
      <c r="D577" t="s">
        <v>1520</v>
      </c>
      <c r="E577" t="s">
        <v>19</v>
      </c>
      <c r="F577" t="s">
        <v>945</v>
      </c>
      <c r="G577" s="3">
        <f>INDEX([1]Ürün_Fiyatları!$A$1:$B$16,MATCH(SiparişlerTablosu[[#This Row],[Ürün]],[1]Ürün_Fiyatları!$B$1:$B$16,0),1)</f>
        <v>8740</v>
      </c>
      <c r="H577">
        <v>4</v>
      </c>
      <c r="I577" t="s">
        <v>12</v>
      </c>
      <c r="J577" s="3">
        <f>SiparişlerTablosu[[#This Row],[Birim Fiyat]]*SiparişlerTablosu[[#This Row],[Adet]]</f>
        <v>34960</v>
      </c>
      <c r="K577" t="s">
        <v>1859</v>
      </c>
      <c r="L577" t="str">
        <f>IF(SiparişlerTablosu[[#This Row],[Toplam Tutar]]&gt;20000,"Preminum",IF(SiparişlerTablosu[[#This Row],[Toplam Tutar]]&gt;10000,"Gold","Silver"))</f>
        <v>Preminum</v>
      </c>
    </row>
    <row r="578" spans="1:12" x14ac:dyDescent="0.3">
      <c r="A578" s="2">
        <v>43893</v>
      </c>
      <c r="B578" s="1">
        <v>0.79652777777777772</v>
      </c>
      <c r="C578" t="s">
        <v>606</v>
      </c>
      <c r="D578" t="s">
        <v>1521</v>
      </c>
      <c r="E578" t="s">
        <v>34</v>
      </c>
      <c r="F578" t="s">
        <v>17</v>
      </c>
      <c r="G578" s="3">
        <f>INDEX([1]Ürün_Fiyatları!$A$1:$B$16,MATCH(SiparişlerTablosu[[#This Row],[Ürün]],[1]Ürün_Fiyatları!$B$1:$B$16,0),1)</f>
        <v>645</v>
      </c>
      <c r="H578">
        <v>6</v>
      </c>
      <c r="I578" t="s">
        <v>12</v>
      </c>
      <c r="J578" s="3">
        <f>SiparişlerTablosu[[#This Row],[Birim Fiyat]]*SiparişlerTablosu[[#This Row],[Adet]]</f>
        <v>3870</v>
      </c>
      <c r="K578" t="s">
        <v>1859</v>
      </c>
      <c r="L578" t="str">
        <f>IF(SiparişlerTablosu[[#This Row],[Toplam Tutar]]&gt;20000,"Preminum",IF(SiparişlerTablosu[[#This Row],[Toplam Tutar]]&gt;10000,"Gold","Silver"))</f>
        <v>Silver</v>
      </c>
    </row>
    <row r="579" spans="1:12" x14ac:dyDescent="0.3">
      <c r="A579" s="2">
        <v>43904</v>
      </c>
      <c r="B579" s="1">
        <v>0.60624999999999996</v>
      </c>
      <c r="C579" t="s">
        <v>607</v>
      </c>
      <c r="D579" t="s">
        <v>1522</v>
      </c>
      <c r="E579" t="s">
        <v>40</v>
      </c>
      <c r="F579" t="s">
        <v>41</v>
      </c>
      <c r="G579" s="3">
        <f>INDEX([1]Ürün_Fiyatları!$A$1:$B$16,MATCH(SiparişlerTablosu[[#This Row],[Ürün]],[1]Ürün_Fiyatları!$B$1:$B$16,0),1)</f>
        <v>75</v>
      </c>
      <c r="H579">
        <v>9</v>
      </c>
      <c r="I579" t="s">
        <v>944</v>
      </c>
      <c r="J579" s="3">
        <f>SiparişlerTablosu[[#This Row],[Birim Fiyat]]*SiparişlerTablosu[[#This Row],[Adet]]</f>
        <v>675</v>
      </c>
      <c r="K579" t="s">
        <v>1859</v>
      </c>
      <c r="L579" t="str">
        <f>IF(SiparişlerTablosu[[#This Row],[Toplam Tutar]]&gt;20000,"Preminum",IF(SiparişlerTablosu[[#This Row],[Toplam Tutar]]&gt;10000,"Gold","Silver"))</f>
        <v>Silver</v>
      </c>
    </row>
    <row r="580" spans="1:12" x14ac:dyDescent="0.3">
      <c r="A580" s="2">
        <v>44180</v>
      </c>
      <c r="B580" s="1">
        <v>0.48402777777777778</v>
      </c>
      <c r="C580" t="s">
        <v>608</v>
      </c>
      <c r="D580" t="s">
        <v>1523</v>
      </c>
      <c r="E580" t="s">
        <v>19</v>
      </c>
      <c r="F580" t="s">
        <v>23</v>
      </c>
      <c r="G580" s="3">
        <f>INDEX([1]Ürün_Fiyatları!$A$1:$B$16,MATCH(SiparişlerTablosu[[#This Row],[Ürün]],[1]Ürün_Fiyatları!$B$1:$B$16,0),1)</f>
        <v>5600</v>
      </c>
      <c r="H580">
        <v>7</v>
      </c>
      <c r="I580" t="s">
        <v>8</v>
      </c>
      <c r="J580" s="3">
        <f>SiparişlerTablosu[[#This Row],[Birim Fiyat]]*SiparişlerTablosu[[#This Row],[Adet]]</f>
        <v>39200</v>
      </c>
      <c r="K580" t="s">
        <v>1859</v>
      </c>
      <c r="L580" t="str">
        <f>IF(SiparişlerTablosu[[#This Row],[Toplam Tutar]]&gt;20000,"Preminum",IF(SiparişlerTablosu[[#This Row],[Toplam Tutar]]&gt;10000,"Gold","Silver"))</f>
        <v>Preminum</v>
      </c>
    </row>
    <row r="581" spans="1:12" x14ac:dyDescent="0.3">
      <c r="A581" s="2">
        <v>43999</v>
      </c>
      <c r="B581" s="1">
        <v>0.52708333333333335</v>
      </c>
      <c r="C581" t="s">
        <v>609</v>
      </c>
      <c r="D581" t="s">
        <v>1524</v>
      </c>
      <c r="E581" t="s">
        <v>40</v>
      </c>
      <c r="F581" t="s">
        <v>46</v>
      </c>
      <c r="G581" s="3">
        <f>INDEX([1]Ürün_Fiyatları!$A$1:$B$16,MATCH(SiparişlerTablosu[[#This Row],[Ürün]],[1]Ürün_Fiyatları!$B$1:$B$16,0),1)</f>
        <v>3650</v>
      </c>
      <c r="H581">
        <v>4</v>
      </c>
      <c r="I581" t="s">
        <v>141</v>
      </c>
      <c r="J581" s="3">
        <f>SiparişlerTablosu[[#This Row],[Birim Fiyat]]*SiparişlerTablosu[[#This Row],[Adet]]</f>
        <v>14600</v>
      </c>
      <c r="K581" t="s">
        <v>1858</v>
      </c>
      <c r="L581" t="str">
        <f>IF(SiparişlerTablosu[[#This Row],[Toplam Tutar]]&gt;20000,"Preminum",IF(SiparişlerTablosu[[#This Row],[Toplam Tutar]]&gt;10000,"Gold","Silver"))</f>
        <v>Gold</v>
      </c>
    </row>
    <row r="582" spans="1:12" x14ac:dyDescent="0.3">
      <c r="A582" s="2">
        <v>44187</v>
      </c>
      <c r="B582" s="1">
        <v>0.3576388888888889</v>
      </c>
      <c r="C582" t="s">
        <v>610</v>
      </c>
      <c r="D582" t="s">
        <v>1525</v>
      </c>
      <c r="E582" t="s">
        <v>34</v>
      </c>
      <c r="F582" t="s">
        <v>945</v>
      </c>
      <c r="G582" s="3">
        <f>INDEX([1]Ürün_Fiyatları!$A$1:$B$16,MATCH(SiparişlerTablosu[[#This Row],[Ürün]],[1]Ürün_Fiyatları!$B$1:$B$16,0),1)</f>
        <v>8740</v>
      </c>
      <c r="H582">
        <v>8</v>
      </c>
      <c r="I582" t="s">
        <v>944</v>
      </c>
      <c r="J582" s="3">
        <f>SiparişlerTablosu[[#This Row],[Birim Fiyat]]*SiparişlerTablosu[[#This Row],[Adet]]</f>
        <v>69920</v>
      </c>
      <c r="K582" t="s">
        <v>1859</v>
      </c>
      <c r="L582" t="str">
        <f>IF(SiparişlerTablosu[[#This Row],[Toplam Tutar]]&gt;20000,"Preminum",IF(SiparişlerTablosu[[#This Row],[Toplam Tutar]]&gt;10000,"Gold","Silver"))</f>
        <v>Preminum</v>
      </c>
    </row>
    <row r="583" spans="1:12" x14ac:dyDescent="0.3">
      <c r="A583" s="2">
        <v>44015</v>
      </c>
      <c r="B583" s="1">
        <v>0.5395833333333333</v>
      </c>
      <c r="C583" t="s">
        <v>611</v>
      </c>
      <c r="D583" t="s">
        <v>1526</v>
      </c>
      <c r="E583" t="s">
        <v>6</v>
      </c>
      <c r="F583" t="s">
        <v>945</v>
      </c>
      <c r="G583" s="3">
        <f>INDEX([1]Ürün_Fiyatları!$A$1:$B$16,MATCH(SiparişlerTablosu[[#This Row],[Ürün]],[1]Ürün_Fiyatları!$B$1:$B$16,0),1)</f>
        <v>8740</v>
      </c>
      <c r="H583">
        <v>10</v>
      </c>
      <c r="I583" t="s">
        <v>12</v>
      </c>
      <c r="J583" s="3">
        <f>SiparişlerTablosu[[#This Row],[Birim Fiyat]]*SiparişlerTablosu[[#This Row],[Adet]]</f>
        <v>87400</v>
      </c>
      <c r="K583" t="s">
        <v>1859</v>
      </c>
      <c r="L583" t="str">
        <f>IF(SiparişlerTablosu[[#This Row],[Toplam Tutar]]&gt;20000,"Preminum",IF(SiparişlerTablosu[[#This Row],[Toplam Tutar]]&gt;10000,"Gold","Silver"))</f>
        <v>Preminum</v>
      </c>
    </row>
    <row r="584" spans="1:12" x14ac:dyDescent="0.3">
      <c r="A584" s="2">
        <v>44080</v>
      </c>
      <c r="B584" s="1">
        <v>0.56388888888888888</v>
      </c>
      <c r="C584" t="s">
        <v>612</v>
      </c>
      <c r="D584" t="s">
        <v>1527</v>
      </c>
      <c r="E584" t="s">
        <v>14</v>
      </c>
      <c r="F584" t="s">
        <v>52</v>
      </c>
      <c r="G584" s="3">
        <f>INDEX([1]Ürün_Fiyatları!$A$1:$B$16,MATCH(SiparişlerTablosu[[#This Row],[Ürün]],[1]Ürün_Fiyatları!$B$1:$B$16,0),1)</f>
        <v>25</v>
      </c>
      <c r="H584">
        <v>3</v>
      </c>
      <c r="I584" t="s">
        <v>944</v>
      </c>
      <c r="J584" s="3">
        <f>SiparişlerTablosu[[#This Row],[Birim Fiyat]]*SiparişlerTablosu[[#This Row],[Adet]]</f>
        <v>75</v>
      </c>
      <c r="K584" t="s">
        <v>1858</v>
      </c>
      <c r="L584" t="str">
        <f>IF(SiparişlerTablosu[[#This Row],[Toplam Tutar]]&gt;20000,"Preminum",IF(SiparişlerTablosu[[#This Row],[Toplam Tutar]]&gt;10000,"Gold","Silver"))</f>
        <v>Silver</v>
      </c>
    </row>
    <row r="585" spans="1:12" x14ac:dyDescent="0.3">
      <c r="A585" s="2">
        <v>44178</v>
      </c>
      <c r="B585" s="1">
        <v>0.39583333333333331</v>
      </c>
      <c r="C585" t="s">
        <v>613</v>
      </c>
      <c r="D585" t="s">
        <v>1528</v>
      </c>
      <c r="E585" t="s">
        <v>943</v>
      </c>
      <c r="F585" t="s">
        <v>32</v>
      </c>
      <c r="G585" s="3">
        <f>INDEX([1]Ürün_Fiyatları!$A$1:$B$16,MATCH(SiparişlerTablosu[[#This Row],[Ürün]],[1]Ürün_Fiyatları!$B$1:$B$16,0),1)</f>
        <v>230</v>
      </c>
      <c r="H585">
        <v>8</v>
      </c>
      <c r="I585" t="s">
        <v>944</v>
      </c>
      <c r="J585" s="3">
        <f>SiparişlerTablosu[[#This Row],[Birim Fiyat]]*SiparişlerTablosu[[#This Row],[Adet]]</f>
        <v>1840</v>
      </c>
      <c r="K585" t="s">
        <v>1859</v>
      </c>
      <c r="L585" t="str">
        <f>IF(SiparişlerTablosu[[#This Row],[Toplam Tutar]]&gt;20000,"Preminum",IF(SiparişlerTablosu[[#This Row],[Toplam Tutar]]&gt;10000,"Gold","Silver"))</f>
        <v>Silver</v>
      </c>
    </row>
    <row r="586" spans="1:12" x14ac:dyDescent="0.3">
      <c r="A586" s="2">
        <v>44023</v>
      </c>
      <c r="B586" s="1">
        <v>0.78125</v>
      </c>
      <c r="C586" t="s">
        <v>614</v>
      </c>
      <c r="D586" t="s">
        <v>1529</v>
      </c>
      <c r="E586" t="s">
        <v>38</v>
      </c>
      <c r="F586" t="s">
        <v>35</v>
      </c>
      <c r="G586" s="3">
        <f>INDEX([1]Ürün_Fiyatları!$A$1:$B$16,MATCH(SiparişlerTablosu[[#This Row],[Ürün]],[1]Ürün_Fiyatları!$B$1:$B$16,0),1)</f>
        <v>1240</v>
      </c>
      <c r="H586">
        <v>5</v>
      </c>
      <c r="I586" t="s">
        <v>8</v>
      </c>
      <c r="J586" s="3">
        <f>SiparişlerTablosu[[#This Row],[Birim Fiyat]]*SiparişlerTablosu[[#This Row],[Adet]]</f>
        <v>6200</v>
      </c>
      <c r="K586" t="s">
        <v>1858</v>
      </c>
      <c r="L586" t="str">
        <f>IF(SiparişlerTablosu[[#This Row],[Toplam Tutar]]&gt;20000,"Preminum",IF(SiparişlerTablosu[[#This Row],[Toplam Tutar]]&gt;10000,"Gold","Silver"))</f>
        <v>Silver</v>
      </c>
    </row>
    <row r="587" spans="1:12" x14ac:dyDescent="0.3">
      <c r="A587" s="2">
        <v>43886</v>
      </c>
      <c r="B587" s="1">
        <v>0.36319444444444443</v>
      </c>
      <c r="C587" t="s">
        <v>615</v>
      </c>
      <c r="D587" t="s">
        <v>1530</v>
      </c>
      <c r="E587" t="s">
        <v>943</v>
      </c>
      <c r="F587" t="s">
        <v>11</v>
      </c>
      <c r="G587" s="3">
        <f>INDEX([1]Ürün_Fiyatları!$A$1:$B$16,MATCH(SiparişlerTablosu[[#This Row],[Ürün]],[1]Ürün_Fiyatları!$B$1:$B$16,0),1)</f>
        <v>2400</v>
      </c>
      <c r="H587">
        <v>3</v>
      </c>
      <c r="I587" t="s">
        <v>944</v>
      </c>
      <c r="J587" s="3">
        <f>SiparişlerTablosu[[#This Row],[Birim Fiyat]]*SiparişlerTablosu[[#This Row],[Adet]]</f>
        <v>7200</v>
      </c>
      <c r="K587" t="s">
        <v>1857</v>
      </c>
      <c r="L587" t="str">
        <f>IF(SiparişlerTablosu[[#This Row],[Toplam Tutar]]&gt;20000,"Preminum",IF(SiparişlerTablosu[[#This Row],[Toplam Tutar]]&gt;10000,"Gold","Silver"))</f>
        <v>Silver</v>
      </c>
    </row>
    <row r="588" spans="1:12" x14ac:dyDescent="0.3">
      <c r="A588" s="2">
        <v>43889</v>
      </c>
      <c r="B588" s="1">
        <v>0.6645833333333333</v>
      </c>
      <c r="C588" t="s">
        <v>616</v>
      </c>
      <c r="D588" t="s">
        <v>1531</v>
      </c>
      <c r="E588" t="s">
        <v>14</v>
      </c>
      <c r="F588" t="s">
        <v>46</v>
      </c>
      <c r="G588" s="3">
        <f>INDEX([1]Ürün_Fiyatları!$A$1:$B$16,MATCH(SiparişlerTablosu[[#This Row],[Ürün]],[1]Ürün_Fiyatları!$B$1:$B$16,0),1)</f>
        <v>3650</v>
      </c>
      <c r="H588">
        <v>10</v>
      </c>
      <c r="I588" t="s">
        <v>944</v>
      </c>
      <c r="J588" s="3">
        <f>SiparişlerTablosu[[#This Row],[Birim Fiyat]]*SiparişlerTablosu[[#This Row],[Adet]]</f>
        <v>36500</v>
      </c>
      <c r="K588" t="s">
        <v>1857</v>
      </c>
      <c r="L588" t="str">
        <f>IF(SiparişlerTablosu[[#This Row],[Toplam Tutar]]&gt;20000,"Preminum",IF(SiparişlerTablosu[[#This Row],[Toplam Tutar]]&gt;10000,"Gold","Silver"))</f>
        <v>Preminum</v>
      </c>
    </row>
    <row r="589" spans="1:12" x14ac:dyDescent="0.3">
      <c r="A589" s="2">
        <v>43927</v>
      </c>
      <c r="B589" s="1">
        <v>0.45555555555555555</v>
      </c>
      <c r="C589" t="s">
        <v>617</v>
      </c>
      <c r="D589" t="s">
        <v>1532</v>
      </c>
      <c r="E589" t="s">
        <v>6</v>
      </c>
      <c r="F589" t="s">
        <v>11</v>
      </c>
      <c r="G589" s="3">
        <f>INDEX([1]Ürün_Fiyatları!$A$1:$B$16,MATCH(SiparişlerTablosu[[#This Row],[Ürün]],[1]Ürün_Fiyatları!$B$1:$B$16,0),1)</f>
        <v>2400</v>
      </c>
      <c r="H589">
        <v>4</v>
      </c>
      <c r="I589" t="s">
        <v>944</v>
      </c>
      <c r="J589" s="3">
        <f>SiparişlerTablosu[[#This Row],[Birim Fiyat]]*SiparişlerTablosu[[#This Row],[Adet]]</f>
        <v>9600</v>
      </c>
      <c r="K589" t="s">
        <v>1859</v>
      </c>
      <c r="L589" t="str">
        <f>IF(SiparişlerTablosu[[#This Row],[Toplam Tutar]]&gt;20000,"Preminum",IF(SiparişlerTablosu[[#This Row],[Toplam Tutar]]&gt;10000,"Gold","Silver"))</f>
        <v>Silver</v>
      </c>
    </row>
    <row r="590" spans="1:12" x14ac:dyDescent="0.3">
      <c r="A590" s="2">
        <v>43834</v>
      </c>
      <c r="B590" s="1">
        <v>0.81458333333333333</v>
      </c>
      <c r="C590" t="s">
        <v>618</v>
      </c>
      <c r="D590" t="s">
        <v>1533</v>
      </c>
      <c r="E590" t="s">
        <v>19</v>
      </c>
      <c r="F590" t="s">
        <v>46</v>
      </c>
      <c r="G590" s="3">
        <f>INDEX([1]Ürün_Fiyatları!$A$1:$B$16,MATCH(SiparişlerTablosu[[#This Row],[Ürün]],[1]Ürün_Fiyatları!$B$1:$B$16,0),1)</f>
        <v>3650</v>
      </c>
      <c r="H590">
        <v>6</v>
      </c>
      <c r="I590" t="s">
        <v>8</v>
      </c>
      <c r="J590" s="3">
        <f>SiparişlerTablosu[[#This Row],[Birim Fiyat]]*SiparişlerTablosu[[#This Row],[Adet]]</f>
        <v>21900</v>
      </c>
      <c r="K590" t="s">
        <v>1859</v>
      </c>
      <c r="L590" t="str">
        <f>IF(SiparişlerTablosu[[#This Row],[Toplam Tutar]]&gt;20000,"Preminum",IF(SiparişlerTablosu[[#This Row],[Toplam Tutar]]&gt;10000,"Gold","Silver"))</f>
        <v>Preminum</v>
      </c>
    </row>
    <row r="591" spans="1:12" x14ac:dyDescent="0.3">
      <c r="A591" s="2">
        <v>44021</v>
      </c>
      <c r="B591" s="1">
        <v>0.53333333333333333</v>
      </c>
      <c r="C591" t="s">
        <v>619</v>
      </c>
      <c r="D591" t="s">
        <v>1534</v>
      </c>
      <c r="E591" t="s">
        <v>943</v>
      </c>
      <c r="F591" t="s">
        <v>945</v>
      </c>
      <c r="G591" s="3">
        <f>INDEX([1]Ürün_Fiyatları!$A$1:$B$16,MATCH(SiparişlerTablosu[[#This Row],[Ürün]],[1]Ürün_Fiyatları!$B$1:$B$16,0),1)</f>
        <v>8740</v>
      </c>
      <c r="H591">
        <v>8</v>
      </c>
      <c r="I591" t="s">
        <v>8</v>
      </c>
      <c r="J591" s="3">
        <f>SiparişlerTablosu[[#This Row],[Birim Fiyat]]*SiparişlerTablosu[[#This Row],[Adet]]</f>
        <v>69920</v>
      </c>
      <c r="K591" t="s">
        <v>1858</v>
      </c>
      <c r="L591" t="str">
        <f>IF(SiparişlerTablosu[[#This Row],[Toplam Tutar]]&gt;20000,"Preminum",IF(SiparişlerTablosu[[#This Row],[Toplam Tutar]]&gt;10000,"Gold","Silver"))</f>
        <v>Preminum</v>
      </c>
    </row>
    <row r="592" spans="1:12" x14ac:dyDescent="0.3">
      <c r="A592" s="2">
        <v>43892</v>
      </c>
      <c r="B592" s="1">
        <v>0.74791666666666667</v>
      </c>
      <c r="C592" t="s">
        <v>620</v>
      </c>
      <c r="D592" t="s">
        <v>1535</v>
      </c>
      <c r="E592" t="s">
        <v>10</v>
      </c>
      <c r="F592" t="s">
        <v>15</v>
      </c>
      <c r="G592" s="3">
        <f>INDEX([1]Ürün_Fiyatları!$A$1:$B$16,MATCH(SiparişlerTablosu[[#This Row],[Ürün]],[1]Ürün_Fiyatları!$B$1:$B$16,0),1)</f>
        <v>250</v>
      </c>
      <c r="H592">
        <v>5</v>
      </c>
      <c r="I592" t="s">
        <v>944</v>
      </c>
      <c r="J592" s="3">
        <f>SiparişlerTablosu[[#This Row],[Birim Fiyat]]*SiparişlerTablosu[[#This Row],[Adet]]</f>
        <v>1250</v>
      </c>
      <c r="K592" t="s">
        <v>1857</v>
      </c>
      <c r="L592" t="str">
        <f>IF(SiparişlerTablosu[[#This Row],[Toplam Tutar]]&gt;20000,"Preminum",IF(SiparişlerTablosu[[#This Row],[Toplam Tutar]]&gt;10000,"Gold","Silver"))</f>
        <v>Silver</v>
      </c>
    </row>
    <row r="593" spans="1:12" x14ac:dyDescent="0.3">
      <c r="A593" s="2">
        <v>44182</v>
      </c>
      <c r="B593" s="1">
        <v>0.90555555555555556</v>
      </c>
      <c r="C593" t="s">
        <v>621</v>
      </c>
      <c r="D593" t="s">
        <v>1536</v>
      </c>
      <c r="E593" t="s">
        <v>38</v>
      </c>
      <c r="F593" t="s">
        <v>7</v>
      </c>
      <c r="G593" s="3">
        <f>INDEX([1]Ürün_Fiyatları!$A$1:$B$16,MATCH(SiparişlerTablosu[[#This Row],[Ürün]],[1]Ürün_Fiyatları!$B$1:$B$16,0),1)</f>
        <v>620</v>
      </c>
      <c r="H593">
        <v>4</v>
      </c>
      <c r="I593" t="s">
        <v>12</v>
      </c>
      <c r="J593" s="3">
        <f>SiparişlerTablosu[[#This Row],[Birim Fiyat]]*SiparişlerTablosu[[#This Row],[Adet]]</f>
        <v>2480</v>
      </c>
      <c r="K593" t="s">
        <v>1858</v>
      </c>
      <c r="L593" t="str">
        <f>IF(SiparişlerTablosu[[#This Row],[Toplam Tutar]]&gt;20000,"Preminum",IF(SiparişlerTablosu[[#This Row],[Toplam Tutar]]&gt;10000,"Gold","Silver"))</f>
        <v>Silver</v>
      </c>
    </row>
    <row r="594" spans="1:12" x14ac:dyDescent="0.3">
      <c r="A594" s="2">
        <v>43840</v>
      </c>
      <c r="B594" s="1">
        <v>0.95694444444444449</v>
      </c>
      <c r="C594" t="s">
        <v>622</v>
      </c>
      <c r="D594" t="s">
        <v>1537</v>
      </c>
      <c r="E594" t="s">
        <v>40</v>
      </c>
      <c r="F594" t="s">
        <v>17</v>
      </c>
      <c r="G594" s="3">
        <f>INDEX([1]Ürün_Fiyatları!$A$1:$B$16,MATCH(SiparişlerTablosu[[#This Row],[Ürün]],[1]Ürün_Fiyatları!$B$1:$B$16,0),1)</f>
        <v>645</v>
      </c>
      <c r="H594">
        <v>5</v>
      </c>
      <c r="I594" t="s">
        <v>12</v>
      </c>
      <c r="J594" s="3">
        <f>SiparişlerTablosu[[#This Row],[Birim Fiyat]]*SiparişlerTablosu[[#This Row],[Adet]]</f>
        <v>3225</v>
      </c>
      <c r="K594" t="s">
        <v>1858</v>
      </c>
      <c r="L594" t="str">
        <f>IF(SiparişlerTablosu[[#This Row],[Toplam Tutar]]&gt;20000,"Preminum",IF(SiparişlerTablosu[[#This Row],[Toplam Tutar]]&gt;10000,"Gold","Silver"))</f>
        <v>Silver</v>
      </c>
    </row>
    <row r="595" spans="1:12" x14ac:dyDescent="0.3">
      <c r="A595" s="2">
        <v>43877</v>
      </c>
      <c r="B595" s="1">
        <v>0.43680555555555556</v>
      </c>
      <c r="C595" t="s">
        <v>623</v>
      </c>
      <c r="D595" t="s">
        <v>1538</v>
      </c>
      <c r="E595" t="s">
        <v>38</v>
      </c>
      <c r="F595" t="s">
        <v>15</v>
      </c>
      <c r="G595" s="3">
        <f>INDEX([1]Ürün_Fiyatları!$A$1:$B$16,MATCH(SiparişlerTablosu[[#This Row],[Ürün]],[1]Ürün_Fiyatları!$B$1:$B$16,0),1)</f>
        <v>250</v>
      </c>
      <c r="H595">
        <v>8</v>
      </c>
      <c r="I595" t="s">
        <v>8</v>
      </c>
      <c r="J595" s="3">
        <f>SiparişlerTablosu[[#This Row],[Birim Fiyat]]*SiparişlerTablosu[[#This Row],[Adet]]</f>
        <v>2000</v>
      </c>
      <c r="K595" t="s">
        <v>1857</v>
      </c>
      <c r="L595" t="str">
        <f>IF(SiparişlerTablosu[[#This Row],[Toplam Tutar]]&gt;20000,"Preminum",IF(SiparişlerTablosu[[#This Row],[Toplam Tutar]]&gt;10000,"Gold","Silver"))</f>
        <v>Silver</v>
      </c>
    </row>
    <row r="596" spans="1:12" x14ac:dyDescent="0.3">
      <c r="A596" s="2">
        <v>43990</v>
      </c>
      <c r="B596" s="1">
        <v>0.81874999999999998</v>
      </c>
      <c r="C596" t="s">
        <v>624</v>
      </c>
      <c r="D596" t="s">
        <v>1539</v>
      </c>
      <c r="E596" t="s">
        <v>943</v>
      </c>
      <c r="F596" t="s">
        <v>32</v>
      </c>
      <c r="G596" s="3">
        <f>INDEX([1]Ürün_Fiyatları!$A$1:$B$16,MATCH(SiparişlerTablosu[[#This Row],[Ürün]],[1]Ürün_Fiyatları!$B$1:$B$16,0),1)</f>
        <v>230</v>
      </c>
      <c r="H596">
        <v>6</v>
      </c>
      <c r="I596" t="s">
        <v>944</v>
      </c>
      <c r="J596" s="3">
        <f>SiparişlerTablosu[[#This Row],[Birim Fiyat]]*SiparişlerTablosu[[#This Row],[Adet]]</f>
        <v>1380</v>
      </c>
      <c r="K596" t="s">
        <v>1858</v>
      </c>
      <c r="L596" t="str">
        <f>IF(SiparişlerTablosu[[#This Row],[Toplam Tutar]]&gt;20000,"Preminum",IF(SiparişlerTablosu[[#This Row],[Toplam Tutar]]&gt;10000,"Gold","Silver"))</f>
        <v>Silver</v>
      </c>
    </row>
    <row r="597" spans="1:12" x14ac:dyDescent="0.3">
      <c r="A597" s="2">
        <v>44052</v>
      </c>
      <c r="B597" s="1">
        <v>0.46805555555555556</v>
      </c>
      <c r="C597" t="s">
        <v>625</v>
      </c>
      <c r="D597" t="s">
        <v>1540</v>
      </c>
      <c r="E597" t="s">
        <v>27</v>
      </c>
      <c r="F597" t="s">
        <v>945</v>
      </c>
      <c r="G597" s="3">
        <f>INDEX([1]Ürün_Fiyatları!$A$1:$B$16,MATCH(SiparişlerTablosu[[#This Row],[Ürün]],[1]Ürün_Fiyatları!$B$1:$B$16,0),1)</f>
        <v>8740</v>
      </c>
      <c r="H597">
        <v>5</v>
      </c>
      <c r="I597" t="s">
        <v>12</v>
      </c>
      <c r="J597" s="3">
        <f>SiparişlerTablosu[[#This Row],[Birim Fiyat]]*SiparişlerTablosu[[#This Row],[Adet]]</f>
        <v>43700</v>
      </c>
      <c r="K597" t="s">
        <v>1858</v>
      </c>
      <c r="L597" t="str">
        <f>IF(SiparişlerTablosu[[#This Row],[Toplam Tutar]]&gt;20000,"Preminum",IF(SiparişlerTablosu[[#This Row],[Toplam Tutar]]&gt;10000,"Gold","Silver"))</f>
        <v>Preminum</v>
      </c>
    </row>
    <row r="598" spans="1:12" x14ac:dyDescent="0.3">
      <c r="A598" s="2">
        <v>44147</v>
      </c>
      <c r="B598" s="1">
        <v>0.34513888888888888</v>
      </c>
      <c r="C598" t="s">
        <v>626</v>
      </c>
      <c r="D598" t="s">
        <v>1541</v>
      </c>
      <c r="E598" t="s">
        <v>19</v>
      </c>
      <c r="F598" t="s">
        <v>35</v>
      </c>
      <c r="G598" s="3">
        <f>INDEX([1]Ürün_Fiyatları!$A$1:$B$16,MATCH(SiparişlerTablosu[[#This Row],[Ürün]],[1]Ürün_Fiyatları!$B$1:$B$16,0),1)</f>
        <v>1240</v>
      </c>
      <c r="H598">
        <v>9</v>
      </c>
      <c r="I598" t="s">
        <v>944</v>
      </c>
      <c r="J598" s="3">
        <f>SiparişlerTablosu[[#This Row],[Birim Fiyat]]*SiparişlerTablosu[[#This Row],[Adet]]</f>
        <v>11160</v>
      </c>
      <c r="K598" t="s">
        <v>1857</v>
      </c>
      <c r="L598" t="str">
        <f>IF(SiparişlerTablosu[[#This Row],[Toplam Tutar]]&gt;20000,"Preminum",IF(SiparişlerTablosu[[#This Row],[Toplam Tutar]]&gt;10000,"Gold","Silver"))</f>
        <v>Gold</v>
      </c>
    </row>
    <row r="599" spans="1:12" x14ac:dyDescent="0.3">
      <c r="A599" s="2">
        <v>43932</v>
      </c>
      <c r="B599" s="1">
        <v>0.51249999999999996</v>
      </c>
      <c r="C599" t="s">
        <v>627</v>
      </c>
      <c r="D599" t="s">
        <v>1542</v>
      </c>
      <c r="E599" t="s">
        <v>6</v>
      </c>
      <c r="F599" t="s">
        <v>41</v>
      </c>
      <c r="G599" s="3">
        <f>INDEX([1]Ürün_Fiyatları!$A$1:$B$16,MATCH(SiparişlerTablosu[[#This Row],[Ürün]],[1]Ürün_Fiyatları!$B$1:$B$16,0),1)</f>
        <v>75</v>
      </c>
      <c r="H599">
        <v>3</v>
      </c>
      <c r="I599" t="s">
        <v>8</v>
      </c>
      <c r="J599" s="3">
        <f>SiparişlerTablosu[[#This Row],[Birim Fiyat]]*SiparişlerTablosu[[#This Row],[Adet]]</f>
        <v>225</v>
      </c>
      <c r="K599" t="s">
        <v>1858</v>
      </c>
      <c r="L599" t="str">
        <f>IF(SiparişlerTablosu[[#This Row],[Toplam Tutar]]&gt;20000,"Preminum",IF(SiparişlerTablosu[[#This Row],[Toplam Tutar]]&gt;10000,"Gold","Silver"))</f>
        <v>Silver</v>
      </c>
    </row>
    <row r="600" spans="1:12" x14ac:dyDescent="0.3">
      <c r="A600" s="2">
        <v>43959</v>
      </c>
      <c r="B600" s="1">
        <v>0.58888888888888891</v>
      </c>
      <c r="C600" t="s">
        <v>628</v>
      </c>
      <c r="D600" t="s">
        <v>1543</v>
      </c>
      <c r="E600" t="s">
        <v>14</v>
      </c>
      <c r="F600" t="s">
        <v>35</v>
      </c>
      <c r="G600" s="3">
        <f>INDEX([1]Ürün_Fiyatları!$A$1:$B$16,MATCH(SiparişlerTablosu[[#This Row],[Ürün]],[1]Ürün_Fiyatları!$B$1:$B$16,0),1)</f>
        <v>1240</v>
      </c>
      <c r="H600">
        <v>6</v>
      </c>
      <c r="I600" t="s">
        <v>12</v>
      </c>
      <c r="J600" s="3">
        <f>SiparişlerTablosu[[#This Row],[Birim Fiyat]]*SiparişlerTablosu[[#This Row],[Adet]]</f>
        <v>7440</v>
      </c>
      <c r="K600" t="s">
        <v>1858</v>
      </c>
      <c r="L600" t="str">
        <f>IF(SiparişlerTablosu[[#This Row],[Toplam Tutar]]&gt;20000,"Preminum",IF(SiparişlerTablosu[[#This Row],[Toplam Tutar]]&gt;10000,"Gold","Silver"))</f>
        <v>Silver</v>
      </c>
    </row>
    <row r="601" spans="1:12" x14ac:dyDescent="0.3">
      <c r="A601" s="2">
        <v>43839</v>
      </c>
      <c r="B601" s="1">
        <v>0.52222222222222225</v>
      </c>
      <c r="C601" t="s">
        <v>629</v>
      </c>
      <c r="D601" t="s">
        <v>1544</v>
      </c>
      <c r="E601" t="s">
        <v>38</v>
      </c>
      <c r="F601" t="s">
        <v>46</v>
      </c>
      <c r="G601" s="3">
        <f>INDEX([1]Ürün_Fiyatları!$A$1:$B$16,MATCH(SiparişlerTablosu[[#This Row],[Ürün]],[1]Ürün_Fiyatları!$B$1:$B$16,0),1)</f>
        <v>3650</v>
      </c>
      <c r="H601">
        <v>5</v>
      </c>
      <c r="I601" t="s">
        <v>8</v>
      </c>
      <c r="J601" s="3">
        <f>SiparişlerTablosu[[#This Row],[Birim Fiyat]]*SiparişlerTablosu[[#This Row],[Adet]]</f>
        <v>18250</v>
      </c>
      <c r="K601" t="s">
        <v>1859</v>
      </c>
      <c r="L601" t="str">
        <f>IF(SiparişlerTablosu[[#This Row],[Toplam Tutar]]&gt;20000,"Preminum",IF(SiparişlerTablosu[[#This Row],[Toplam Tutar]]&gt;10000,"Gold","Silver"))</f>
        <v>Gold</v>
      </c>
    </row>
    <row r="602" spans="1:12" x14ac:dyDescent="0.3">
      <c r="A602" s="2">
        <v>44130</v>
      </c>
      <c r="B602" s="1">
        <v>0.57986111111111116</v>
      </c>
      <c r="C602" t="s">
        <v>630</v>
      </c>
      <c r="D602" t="s">
        <v>1545</v>
      </c>
      <c r="E602" t="s">
        <v>10</v>
      </c>
      <c r="F602" t="s">
        <v>11</v>
      </c>
      <c r="G602" s="3">
        <f>INDEX([1]Ürün_Fiyatları!$A$1:$B$16,MATCH(SiparişlerTablosu[[#This Row],[Ürün]],[1]Ürün_Fiyatları!$B$1:$B$16,0),1)</f>
        <v>2400</v>
      </c>
      <c r="H602">
        <v>3</v>
      </c>
      <c r="I602" t="s">
        <v>944</v>
      </c>
      <c r="J602" s="3">
        <f>SiparişlerTablosu[[#This Row],[Birim Fiyat]]*SiparişlerTablosu[[#This Row],[Adet]]</f>
        <v>7200</v>
      </c>
      <c r="K602" t="s">
        <v>1857</v>
      </c>
      <c r="L602" t="str">
        <f>IF(SiparişlerTablosu[[#This Row],[Toplam Tutar]]&gt;20000,"Preminum",IF(SiparişlerTablosu[[#This Row],[Toplam Tutar]]&gt;10000,"Gold","Silver"))</f>
        <v>Silver</v>
      </c>
    </row>
    <row r="603" spans="1:12" x14ac:dyDescent="0.3">
      <c r="A603" s="2">
        <v>44100</v>
      </c>
      <c r="B603" s="1">
        <v>0.77916666666666667</v>
      </c>
      <c r="C603" t="s">
        <v>631</v>
      </c>
      <c r="D603" t="s">
        <v>1546</v>
      </c>
      <c r="E603" t="s">
        <v>6</v>
      </c>
      <c r="F603" t="s">
        <v>23</v>
      </c>
      <c r="G603" s="3">
        <f>INDEX([1]Ürün_Fiyatları!$A$1:$B$16,MATCH(SiparişlerTablosu[[#This Row],[Ürün]],[1]Ürün_Fiyatları!$B$1:$B$16,0),1)</f>
        <v>5600</v>
      </c>
      <c r="H603">
        <v>10</v>
      </c>
      <c r="I603" t="s">
        <v>944</v>
      </c>
      <c r="J603" s="3">
        <f>SiparişlerTablosu[[#This Row],[Birim Fiyat]]*SiparişlerTablosu[[#This Row],[Adet]]</f>
        <v>56000</v>
      </c>
      <c r="K603" t="s">
        <v>1859</v>
      </c>
      <c r="L603" t="str">
        <f>IF(SiparişlerTablosu[[#This Row],[Toplam Tutar]]&gt;20000,"Preminum",IF(SiparişlerTablosu[[#This Row],[Toplam Tutar]]&gt;10000,"Gold","Silver"))</f>
        <v>Preminum</v>
      </c>
    </row>
    <row r="604" spans="1:12" x14ac:dyDescent="0.3">
      <c r="A604" s="2">
        <v>44154</v>
      </c>
      <c r="B604" s="1">
        <v>0.70138888888888884</v>
      </c>
      <c r="C604" t="s">
        <v>632</v>
      </c>
      <c r="D604" t="s">
        <v>1547</v>
      </c>
      <c r="E604" t="s">
        <v>6</v>
      </c>
      <c r="F604" t="s">
        <v>15</v>
      </c>
      <c r="G604" s="3">
        <f>INDEX([1]Ürün_Fiyatları!$A$1:$B$16,MATCH(SiparişlerTablosu[[#This Row],[Ürün]],[1]Ürün_Fiyatları!$B$1:$B$16,0),1)</f>
        <v>250</v>
      </c>
      <c r="H604">
        <v>5</v>
      </c>
      <c r="I604" t="s">
        <v>944</v>
      </c>
      <c r="J604" s="3">
        <f>SiparişlerTablosu[[#This Row],[Birim Fiyat]]*SiparişlerTablosu[[#This Row],[Adet]]</f>
        <v>1250</v>
      </c>
      <c r="K604" t="s">
        <v>1858</v>
      </c>
      <c r="L604" t="str">
        <f>IF(SiparişlerTablosu[[#This Row],[Toplam Tutar]]&gt;20000,"Preminum",IF(SiparişlerTablosu[[#This Row],[Toplam Tutar]]&gt;10000,"Gold","Silver"))</f>
        <v>Silver</v>
      </c>
    </row>
    <row r="605" spans="1:12" x14ac:dyDescent="0.3">
      <c r="A605" s="2">
        <v>43994</v>
      </c>
      <c r="B605" s="1">
        <v>0.74375000000000002</v>
      </c>
      <c r="C605" t="s">
        <v>633</v>
      </c>
      <c r="D605" t="s">
        <v>1548</v>
      </c>
      <c r="E605" t="s">
        <v>10</v>
      </c>
      <c r="F605" t="s">
        <v>32</v>
      </c>
      <c r="G605" s="3">
        <f>INDEX([1]Ürün_Fiyatları!$A$1:$B$16,MATCH(SiparişlerTablosu[[#This Row],[Ürün]],[1]Ürün_Fiyatları!$B$1:$B$16,0),1)</f>
        <v>230</v>
      </c>
      <c r="H605">
        <v>6</v>
      </c>
      <c r="I605" t="s">
        <v>8</v>
      </c>
      <c r="J605" s="3">
        <f>SiparişlerTablosu[[#This Row],[Birim Fiyat]]*SiparişlerTablosu[[#This Row],[Adet]]</f>
        <v>1380</v>
      </c>
      <c r="K605" t="s">
        <v>1857</v>
      </c>
      <c r="L605" t="str">
        <f>IF(SiparişlerTablosu[[#This Row],[Toplam Tutar]]&gt;20000,"Preminum",IF(SiparişlerTablosu[[#This Row],[Toplam Tutar]]&gt;10000,"Gold","Silver"))</f>
        <v>Silver</v>
      </c>
    </row>
    <row r="606" spans="1:12" x14ac:dyDescent="0.3">
      <c r="A606" s="2">
        <v>43970</v>
      </c>
      <c r="B606" s="1">
        <v>0.95277777777777772</v>
      </c>
      <c r="C606" t="s">
        <v>634</v>
      </c>
      <c r="D606" t="s">
        <v>1549</v>
      </c>
      <c r="E606" t="s">
        <v>10</v>
      </c>
      <c r="F606" t="s">
        <v>15</v>
      </c>
      <c r="G606" s="3">
        <f>INDEX([1]Ürün_Fiyatları!$A$1:$B$16,MATCH(SiparişlerTablosu[[#This Row],[Ürün]],[1]Ürün_Fiyatları!$B$1:$B$16,0),1)</f>
        <v>250</v>
      </c>
      <c r="H606">
        <v>9</v>
      </c>
      <c r="I606" t="s">
        <v>8</v>
      </c>
      <c r="J606" s="3">
        <f>SiparişlerTablosu[[#This Row],[Birim Fiyat]]*SiparişlerTablosu[[#This Row],[Adet]]</f>
        <v>2250</v>
      </c>
      <c r="K606" t="s">
        <v>1857</v>
      </c>
      <c r="L606" t="str">
        <f>IF(SiparişlerTablosu[[#This Row],[Toplam Tutar]]&gt;20000,"Preminum",IF(SiparişlerTablosu[[#This Row],[Toplam Tutar]]&gt;10000,"Gold","Silver"))</f>
        <v>Silver</v>
      </c>
    </row>
    <row r="607" spans="1:12" x14ac:dyDescent="0.3">
      <c r="A607" s="2">
        <v>43937</v>
      </c>
      <c r="B607" s="1">
        <v>0.60972222222222228</v>
      </c>
      <c r="C607" t="s">
        <v>635</v>
      </c>
      <c r="D607" t="s">
        <v>1550</v>
      </c>
      <c r="E607" t="s">
        <v>34</v>
      </c>
      <c r="F607" t="s">
        <v>945</v>
      </c>
      <c r="G607" s="3">
        <f>INDEX([1]Ürün_Fiyatları!$A$1:$B$16,MATCH(SiparişlerTablosu[[#This Row],[Ürün]],[1]Ürün_Fiyatları!$B$1:$B$16,0),1)</f>
        <v>8740</v>
      </c>
      <c r="H607">
        <v>8</v>
      </c>
      <c r="I607" t="s">
        <v>944</v>
      </c>
      <c r="J607" s="3">
        <f>SiparişlerTablosu[[#This Row],[Birim Fiyat]]*SiparişlerTablosu[[#This Row],[Adet]]</f>
        <v>69920</v>
      </c>
      <c r="K607" t="s">
        <v>1857</v>
      </c>
      <c r="L607" t="str">
        <f>IF(SiparişlerTablosu[[#This Row],[Toplam Tutar]]&gt;20000,"Preminum",IF(SiparişlerTablosu[[#This Row],[Toplam Tutar]]&gt;10000,"Gold","Silver"))</f>
        <v>Preminum</v>
      </c>
    </row>
    <row r="608" spans="1:12" x14ac:dyDescent="0.3">
      <c r="A608" s="2">
        <v>44154</v>
      </c>
      <c r="B608" s="1">
        <v>0.57222222222222219</v>
      </c>
      <c r="C608" t="s">
        <v>636</v>
      </c>
      <c r="D608" t="s">
        <v>1551</v>
      </c>
      <c r="E608" t="s">
        <v>19</v>
      </c>
      <c r="F608" t="s">
        <v>52</v>
      </c>
      <c r="G608" s="3">
        <f>INDEX([1]Ürün_Fiyatları!$A$1:$B$16,MATCH(SiparişlerTablosu[[#This Row],[Ürün]],[1]Ürün_Fiyatları!$B$1:$B$16,0),1)</f>
        <v>25</v>
      </c>
      <c r="H608">
        <v>6</v>
      </c>
      <c r="I608" t="s">
        <v>944</v>
      </c>
      <c r="J608" s="3">
        <f>SiparişlerTablosu[[#This Row],[Birim Fiyat]]*SiparişlerTablosu[[#This Row],[Adet]]</f>
        <v>150</v>
      </c>
      <c r="K608" t="s">
        <v>1858</v>
      </c>
      <c r="L608" t="str">
        <f>IF(SiparişlerTablosu[[#This Row],[Toplam Tutar]]&gt;20000,"Preminum",IF(SiparişlerTablosu[[#This Row],[Toplam Tutar]]&gt;10000,"Gold","Silver"))</f>
        <v>Silver</v>
      </c>
    </row>
    <row r="609" spans="1:12" x14ac:dyDescent="0.3">
      <c r="A609" s="2">
        <v>43891</v>
      </c>
      <c r="B609" s="1">
        <v>0.48541666666666666</v>
      </c>
      <c r="C609" t="s">
        <v>637</v>
      </c>
      <c r="D609" t="s">
        <v>1552</v>
      </c>
      <c r="E609" t="s">
        <v>6</v>
      </c>
      <c r="F609" t="s">
        <v>7</v>
      </c>
      <c r="G609" s="3">
        <f>INDEX([1]Ürün_Fiyatları!$A$1:$B$16,MATCH(SiparişlerTablosu[[#This Row],[Ürün]],[1]Ürün_Fiyatları!$B$1:$B$16,0),1)</f>
        <v>620</v>
      </c>
      <c r="H609">
        <v>7</v>
      </c>
      <c r="I609" t="s">
        <v>944</v>
      </c>
      <c r="J609" s="3">
        <f>SiparişlerTablosu[[#This Row],[Birim Fiyat]]*SiparişlerTablosu[[#This Row],[Adet]]</f>
        <v>4340</v>
      </c>
      <c r="K609" t="s">
        <v>1857</v>
      </c>
      <c r="L609" t="str">
        <f>IF(SiparişlerTablosu[[#This Row],[Toplam Tutar]]&gt;20000,"Preminum",IF(SiparişlerTablosu[[#This Row],[Toplam Tutar]]&gt;10000,"Gold","Silver"))</f>
        <v>Silver</v>
      </c>
    </row>
    <row r="610" spans="1:12" x14ac:dyDescent="0.3">
      <c r="A610" s="2">
        <v>43937</v>
      </c>
      <c r="B610" s="1">
        <v>0.46805555555555556</v>
      </c>
      <c r="C610" t="s">
        <v>638</v>
      </c>
      <c r="D610" t="s">
        <v>1553</v>
      </c>
      <c r="E610" t="s">
        <v>34</v>
      </c>
      <c r="F610" t="s">
        <v>21</v>
      </c>
      <c r="G610" s="3">
        <f>INDEX([1]Ürün_Fiyatları!$A$1:$B$16,MATCH(SiparişlerTablosu[[#This Row],[Ürün]],[1]Ürün_Fiyatları!$B$1:$B$16,0),1)</f>
        <v>850</v>
      </c>
      <c r="H610">
        <v>9</v>
      </c>
      <c r="I610" t="s">
        <v>944</v>
      </c>
      <c r="J610" s="3">
        <f>SiparişlerTablosu[[#This Row],[Birim Fiyat]]*SiparişlerTablosu[[#This Row],[Adet]]</f>
        <v>7650</v>
      </c>
      <c r="K610" t="s">
        <v>1858</v>
      </c>
      <c r="L610" t="str">
        <f>IF(SiparişlerTablosu[[#This Row],[Toplam Tutar]]&gt;20000,"Preminum",IF(SiparişlerTablosu[[#This Row],[Toplam Tutar]]&gt;10000,"Gold","Silver"))</f>
        <v>Silver</v>
      </c>
    </row>
    <row r="611" spans="1:12" x14ac:dyDescent="0.3">
      <c r="A611" s="2">
        <v>44118</v>
      </c>
      <c r="B611" s="1">
        <v>0.57222222222222219</v>
      </c>
      <c r="C611" t="s">
        <v>639</v>
      </c>
      <c r="D611" t="s">
        <v>1554</v>
      </c>
      <c r="E611" t="s">
        <v>34</v>
      </c>
      <c r="F611" t="s">
        <v>21</v>
      </c>
      <c r="G611" s="3">
        <f>INDEX([1]Ürün_Fiyatları!$A$1:$B$16,MATCH(SiparişlerTablosu[[#This Row],[Ürün]],[1]Ürün_Fiyatları!$B$1:$B$16,0),1)</f>
        <v>850</v>
      </c>
      <c r="H611">
        <v>7</v>
      </c>
      <c r="I611" t="s">
        <v>82</v>
      </c>
      <c r="J611" s="3">
        <f>SiparişlerTablosu[[#This Row],[Birim Fiyat]]*SiparişlerTablosu[[#This Row],[Adet]]</f>
        <v>5950</v>
      </c>
      <c r="K611" t="s">
        <v>1857</v>
      </c>
      <c r="L611" t="str">
        <f>IF(SiparişlerTablosu[[#This Row],[Toplam Tutar]]&gt;20000,"Preminum",IF(SiparişlerTablosu[[#This Row],[Toplam Tutar]]&gt;10000,"Gold","Silver"))</f>
        <v>Silver</v>
      </c>
    </row>
    <row r="612" spans="1:12" x14ac:dyDescent="0.3">
      <c r="A612" s="2">
        <v>44144</v>
      </c>
      <c r="B612" s="1">
        <v>0.74097222222222225</v>
      </c>
      <c r="C612" t="s">
        <v>640</v>
      </c>
      <c r="D612" t="s">
        <v>1555</v>
      </c>
      <c r="E612" t="s">
        <v>34</v>
      </c>
      <c r="F612" t="s">
        <v>23</v>
      </c>
      <c r="G612" s="3">
        <f>INDEX([1]Ürün_Fiyatları!$A$1:$B$16,MATCH(SiparişlerTablosu[[#This Row],[Ürün]],[1]Ürün_Fiyatları!$B$1:$B$16,0),1)</f>
        <v>5600</v>
      </c>
      <c r="H612">
        <v>9</v>
      </c>
      <c r="I612" t="s">
        <v>8</v>
      </c>
      <c r="J612" s="3">
        <f>SiparişlerTablosu[[#This Row],[Birim Fiyat]]*SiparişlerTablosu[[#This Row],[Adet]]</f>
        <v>50400</v>
      </c>
      <c r="K612" t="s">
        <v>1859</v>
      </c>
      <c r="L612" t="str">
        <f>IF(SiparişlerTablosu[[#This Row],[Toplam Tutar]]&gt;20000,"Preminum",IF(SiparişlerTablosu[[#This Row],[Toplam Tutar]]&gt;10000,"Gold","Silver"))</f>
        <v>Preminum</v>
      </c>
    </row>
    <row r="613" spans="1:12" x14ac:dyDescent="0.3">
      <c r="A613" s="2">
        <v>43857</v>
      </c>
      <c r="B613" s="1">
        <v>0.82499999999999996</v>
      </c>
      <c r="C613" t="s">
        <v>641</v>
      </c>
      <c r="D613" t="s">
        <v>1556</v>
      </c>
      <c r="E613" t="s">
        <v>27</v>
      </c>
      <c r="F613" t="s">
        <v>61</v>
      </c>
      <c r="G613" s="3">
        <f>INDEX([1]Ürün_Fiyatları!$A$1:$B$16,MATCH(SiparişlerTablosu[[#This Row],[Ürün]],[1]Ürün_Fiyatları!$B$1:$B$16,0),1)</f>
        <v>3520</v>
      </c>
      <c r="H613">
        <v>8</v>
      </c>
      <c r="I613" t="s">
        <v>12</v>
      </c>
      <c r="J613" s="3">
        <f>SiparişlerTablosu[[#This Row],[Birim Fiyat]]*SiparişlerTablosu[[#This Row],[Adet]]</f>
        <v>28160</v>
      </c>
      <c r="K613" t="s">
        <v>1858</v>
      </c>
      <c r="L613" t="str">
        <f>IF(SiparişlerTablosu[[#This Row],[Toplam Tutar]]&gt;20000,"Preminum",IF(SiparişlerTablosu[[#This Row],[Toplam Tutar]]&gt;10000,"Gold","Silver"))</f>
        <v>Preminum</v>
      </c>
    </row>
    <row r="614" spans="1:12" x14ac:dyDescent="0.3">
      <c r="A614" s="2">
        <v>43926</v>
      </c>
      <c r="B614" s="1">
        <v>0.80069444444444449</v>
      </c>
      <c r="C614" t="s">
        <v>642</v>
      </c>
      <c r="D614" t="s">
        <v>1557</v>
      </c>
      <c r="E614" t="s">
        <v>34</v>
      </c>
      <c r="F614" t="s">
        <v>17</v>
      </c>
      <c r="G614" s="3">
        <f>INDEX([1]Ürün_Fiyatları!$A$1:$B$16,MATCH(SiparişlerTablosu[[#This Row],[Ürün]],[1]Ürün_Fiyatları!$B$1:$B$16,0),1)</f>
        <v>645</v>
      </c>
      <c r="H614">
        <v>3</v>
      </c>
      <c r="I614" t="s">
        <v>8</v>
      </c>
      <c r="J614" s="3">
        <f>SiparişlerTablosu[[#This Row],[Birim Fiyat]]*SiparişlerTablosu[[#This Row],[Adet]]</f>
        <v>1935</v>
      </c>
      <c r="K614" t="s">
        <v>1858</v>
      </c>
      <c r="L614" t="str">
        <f>IF(SiparişlerTablosu[[#This Row],[Toplam Tutar]]&gt;20000,"Preminum",IF(SiparişlerTablosu[[#This Row],[Toplam Tutar]]&gt;10000,"Gold","Silver"))</f>
        <v>Silver</v>
      </c>
    </row>
    <row r="615" spans="1:12" x14ac:dyDescent="0.3">
      <c r="A615" s="2">
        <v>44099</v>
      </c>
      <c r="B615" s="1">
        <v>0.49375000000000002</v>
      </c>
      <c r="C615" t="s">
        <v>643</v>
      </c>
      <c r="D615" t="s">
        <v>1558</v>
      </c>
      <c r="E615" t="s">
        <v>34</v>
      </c>
      <c r="F615" t="s">
        <v>61</v>
      </c>
      <c r="G615" s="3">
        <f>INDEX([1]Ürün_Fiyatları!$A$1:$B$16,MATCH(SiparişlerTablosu[[#This Row],[Ürün]],[1]Ürün_Fiyatları!$B$1:$B$16,0),1)</f>
        <v>3520</v>
      </c>
      <c r="H615">
        <v>10</v>
      </c>
      <c r="I615" t="s">
        <v>944</v>
      </c>
      <c r="J615" s="3">
        <f>SiparişlerTablosu[[#This Row],[Birim Fiyat]]*SiparişlerTablosu[[#This Row],[Adet]]</f>
        <v>35200</v>
      </c>
      <c r="K615" t="s">
        <v>1859</v>
      </c>
      <c r="L615" t="str">
        <f>IF(SiparişlerTablosu[[#This Row],[Toplam Tutar]]&gt;20000,"Preminum",IF(SiparişlerTablosu[[#This Row],[Toplam Tutar]]&gt;10000,"Gold","Silver"))</f>
        <v>Preminum</v>
      </c>
    </row>
    <row r="616" spans="1:12" x14ac:dyDescent="0.3">
      <c r="A616" s="2">
        <v>44085</v>
      </c>
      <c r="B616" s="1">
        <v>0.40902777777777777</v>
      </c>
      <c r="C616" t="s">
        <v>644</v>
      </c>
      <c r="D616" t="s">
        <v>1559</v>
      </c>
      <c r="E616" t="s">
        <v>14</v>
      </c>
      <c r="F616" t="s">
        <v>61</v>
      </c>
      <c r="G616" s="3">
        <f>INDEX([1]Ürün_Fiyatları!$A$1:$B$16,MATCH(SiparişlerTablosu[[#This Row],[Ürün]],[1]Ürün_Fiyatları!$B$1:$B$16,0),1)</f>
        <v>3520</v>
      </c>
      <c r="H616">
        <v>5</v>
      </c>
      <c r="I616" t="s">
        <v>944</v>
      </c>
      <c r="J616" s="3">
        <f>SiparişlerTablosu[[#This Row],[Birim Fiyat]]*SiparişlerTablosu[[#This Row],[Adet]]</f>
        <v>17600</v>
      </c>
      <c r="K616" t="s">
        <v>1858</v>
      </c>
      <c r="L616" t="str">
        <f>IF(SiparişlerTablosu[[#This Row],[Toplam Tutar]]&gt;20000,"Preminum",IF(SiparişlerTablosu[[#This Row],[Toplam Tutar]]&gt;10000,"Gold","Silver"))</f>
        <v>Gold</v>
      </c>
    </row>
    <row r="617" spans="1:12" x14ac:dyDescent="0.3">
      <c r="A617" s="2">
        <v>43969</v>
      </c>
      <c r="B617" s="1">
        <v>0.82291666666666663</v>
      </c>
      <c r="C617" t="s">
        <v>645</v>
      </c>
      <c r="D617" t="s">
        <v>1560</v>
      </c>
      <c r="E617" t="s">
        <v>10</v>
      </c>
      <c r="F617" t="s">
        <v>11</v>
      </c>
      <c r="G617" s="3">
        <f>INDEX([1]Ürün_Fiyatları!$A$1:$B$16,MATCH(SiparişlerTablosu[[#This Row],[Ürün]],[1]Ürün_Fiyatları!$B$1:$B$16,0),1)</f>
        <v>2400</v>
      </c>
      <c r="H617">
        <v>3</v>
      </c>
      <c r="I617" t="s">
        <v>944</v>
      </c>
      <c r="J617" s="3">
        <f>SiparişlerTablosu[[#This Row],[Birim Fiyat]]*SiparişlerTablosu[[#This Row],[Adet]]</f>
        <v>7200</v>
      </c>
      <c r="K617" t="s">
        <v>1859</v>
      </c>
      <c r="L617" t="str">
        <f>IF(SiparişlerTablosu[[#This Row],[Toplam Tutar]]&gt;20000,"Preminum",IF(SiparişlerTablosu[[#This Row],[Toplam Tutar]]&gt;10000,"Gold","Silver"))</f>
        <v>Silver</v>
      </c>
    </row>
    <row r="618" spans="1:12" x14ac:dyDescent="0.3">
      <c r="A618" s="2">
        <v>44179</v>
      </c>
      <c r="B618" s="1">
        <v>0.8125</v>
      </c>
      <c r="C618" t="s">
        <v>646</v>
      </c>
      <c r="D618" t="s">
        <v>1561</v>
      </c>
      <c r="E618" t="s">
        <v>943</v>
      </c>
      <c r="F618" t="s">
        <v>15</v>
      </c>
      <c r="G618" s="3">
        <f>INDEX([1]Ürün_Fiyatları!$A$1:$B$16,MATCH(SiparişlerTablosu[[#This Row],[Ürün]],[1]Ürün_Fiyatları!$B$1:$B$16,0),1)</f>
        <v>250</v>
      </c>
      <c r="H618">
        <v>4</v>
      </c>
      <c r="I618" t="s">
        <v>12</v>
      </c>
      <c r="J618" s="3">
        <f>SiparişlerTablosu[[#This Row],[Birim Fiyat]]*SiparişlerTablosu[[#This Row],[Adet]]</f>
        <v>1000</v>
      </c>
      <c r="K618" t="s">
        <v>1858</v>
      </c>
      <c r="L618" t="str">
        <f>IF(SiparişlerTablosu[[#This Row],[Toplam Tutar]]&gt;20000,"Preminum",IF(SiparişlerTablosu[[#This Row],[Toplam Tutar]]&gt;10000,"Gold","Silver"))</f>
        <v>Silver</v>
      </c>
    </row>
    <row r="619" spans="1:12" x14ac:dyDescent="0.3">
      <c r="A619" s="2">
        <v>43943</v>
      </c>
      <c r="B619" s="1">
        <v>0.46111111111111114</v>
      </c>
      <c r="C619" t="s">
        <v>647</v>
      </c>
      <c r="D619" t="s">
        <v>1562</v>
      </c>
      <c r="E619" t="s">
        <v>10</v>
      </c>
      <c r="F619" t="s">
        <v>945</v>
      </c>
      <c r="G619" s="3">
        <f>INDEX([1]Ürün_Fiyatları!$A$1:$B$16,MATCH(SiparişlerTablosu[[#This Row],[Ürün]],[1]Ürün_Fiyatları!$B$1:$B$16,0),1)</f>
        <v>8740</v>
      </c>
      <c r="H619">
        <v>4</v>
      </c>
      <c r="I619" t="s">
        <v>944</v>
      </c>
      <c r="J619" s="3">
        <f>SiparişlerTablosu[[#This Row],[Birim Fiyat]]*SiparişlerTablosu[[#This Row],[Adet]]</f>
        <v>34960</v>
      </c>
      <c r="K619" t="s">
        <v>1858</v>
      </c>
      <c r="L619" t="str">
        <f>IF(SiparişlerTablosu[[#This Row],[Toplam Tutar]]&gt;20000,"Preminum",IF(SiparişlerTablosu[[#This Row],[Toplam Tutar]]&gt;10000,"Gold","Silver"))</f>
        <v>Preminum</v>
      </c>
    </row>
    <row r="620" spans="1:12" x14ac:dyDescent="0.3">
      <c r="A620" s="2">
        <v>43849</v>
      </c>
      <c r="B620" s="1">
        <v>0.87777777777777777</v>
      </c>
      <c r="C620" t="s">
        <v>648</v>
      </c>
      <c r="D620" t="s">
        <v>1563</v>
      </c>
      <c r="E620" t="s">
        <v>27</v>
      </c>
      <c r="F620" t="s">
        <v>17</v>
      </c>
      <c r="G620" s="3">
        <f>INDEX([1]Ürün_Fiyatları!$A$1:$B$16,MATCH(SiparişlerTablosu[[#This Row],[Ürün]],[1]Ürün_Fiyatları!$B$1:$B$16,0),1)</f>
        <v>645</v>
      </c>
      <c r="H620">
        <v>5</v>
      </c>
      <c r="I620" t="s">
        <v>944</v>
      </c>
      <c r="J620" s="3">
        <f>SiparişlerTablosu[[#This Row],[Birim Fiyat]]*SiparişlerTablosu[[#This Row],[Adet]]</f>
        <v>3225</v>
      </c>
      <c r="K620" t="s">
        <v>1859</v>
      </c>
      <c r="L620" t="str">
        <f>IF(SiparişlerTablosu[[#This Row],[Toplam Tutar]]&gt;20000,"Preminum",IF(SiparişlerTablosu[[#This Row],[Toplam Tutar]]&gt;10000,"Gold","Silver"))</f>
        <v>Silver</v>
      </c>
    </row>
    <row r="621" spans="1:12" x14ac:dyDescent="0.3">
      <c r="A621" s="2">
        <v>44063</v>
      </c>
      <c r="B621" s="1">
        <v>0.72569444444444442</v>
      </c>
      <c r="C621" t="s">
        <v>649</v>
      </c>
      <c r="D621" t="s">
        <v>1564</v>
      </c>
      <c r="E621" t="s">
        <v>14</v>
      </c>
      <c r="F621" t="s">
        <v>32</v>
      </c>
      <c r="G621" s="3">
        <f>INDEX([1]Ürün_Fiyatları!$A$1:$B$16,MATCH(SiparişlerTablosu[[#This Row],[Ürün]],[1]Ürün_Fiyatları!$B$1:$B$16,0),1)</f>
        <v>230</v>
      </c>
      <c r="H621">
        <v>6</v>
      </c>
      <c r="I621" t="s">
        <v>944</v>
      </c>
      <c r="J621" s="3">
        <f>SiparişlerTablosu[[#This Row],[Birim Fiyat]]*SiparişlerTablosu[[#This Row],[Adet]]</f>
        <v>1380</v>
      </c>
      <c r="K621" t="s">
        <v>1857</v>
      </c>
      <c r="L621" t="str">
        <f>IF(SiparişlerTablosu[[#This Row],[Toplam Tutar]]&gt;20000,"Preminum",IF(SiparişlerTablosu[[#This Row],[Toplam Tutar]]&gt;10000,"Gold","Silver"))</f>
        <v>Silver</v>
      </c>
    </row>
    <row r="622" spans="1:12" x14ac:dyDescent="0.3">
      <c r="A622" s="2">
        <v>44128</v>
      </c>
      <c r="B622" s="1">
        <v>0.59652777777777777</v>
      </c>
      <c r="C622" t="s">
        <v>650</v>
      </c>
      <c r="D622" t="s">
        <v>1565</v>
      </c>
      <c r="E622" t="s">
        <v>34</v>
      </c>
      <c r="F622" t="s">
        <v>11</v>
      </c>
      <c r="G622" s="3">
        <f>INDEX([1]Ürün_Fiyatları!$A$1:$B$16,MATCH(SiparişlerTablosu[[#This Row],[Ürün]],[1]Ürün_Fiyatları!$B$1:$B$16,0),1)</f>
        <v>2400</v>
      </c>
      <c r="H622">
        <v>5</v>
      </c>
      <c r="I622" t="s">
        <v>12</v>
      </c>
      <c r="J622" s="3">
        <f>SiparişlerTablosu[[#This Row],[Birim Fiyat]]*SiparişlerTablosu[[#This Row],[Adet]]</f>
        <v>12000</v>
      </c>
      <c r="K622" t="s">
        <v>1857</v>
      </c>
      <c r="L622" t="str">
        <f>IF(SiparişlerTablosu[[#This Row],[Toplam Tutar]]&gt;20000,"Preminum",IF(SiparişlerTablosu[[#This Row],[Toplam Tutar]]&gt;10000,"Gold","Silver"))</f>
        <v>Gold</v>
      </c>
    </row>
    <row r="623" spans="1:12" x14ac:dyDescent="0.3">
      <c r="A623" s="2">
        <v>44081</v>
      </c>
      <c r="B623" s="1">
        <v>0.6430555555555556</v>
      </c>
      <c r="C623" t="s">
        <v>651</v>
      </c>
      <c r="D623" t="s">
        <v>1566</v>
      </c>
      <c r="E623" t="s">
        <v>943</v>
      </c>
      <c r="F623" t="s">
        <v>52</v>
      </c>
      <c r="G623" s="3">
        <f>INDEX([1]Ürün_Fiyatları!$A$1:$B$16,MATCH(SiparişlerTablosu[[#This Row],[Ürün]],[1]Ürün_Fiyatları!$B$1:$B$16,0),1)</f>
        <v>25</v>
      </c>
      <c r="H623">
        <v>8</v>
      </c>
      <c r="I623" t="s">
        <v>944</v>
      </c>
      <c r="J623" s="3">
        <f>SiparişlerTablosu[[#This Row],[Birim Fiyat]]*SiparişlerTablosu[[#This Row],[Adet]]</f>
        <v>200</v>
      </c>
      <c r="K623" t="s">
        <v>1858</v>
      </c>
      <c r="L623" t="str">
        <f>IF(SiparişlerTablosu[[#This Row],[Toplam Tutar]]&gt;20000,"Preminum",IF(SiparişlerTablosu[[#This Row],[Toplam Tutar]]&gt;10000,"Gold","Silver"))</f>
        <v>Silver</v>
      </c>
    </row>
    <row r="624" spans="1:12" x14ac:dyDescent="0.3">
      <c r="A624" s="2">
        <v>44068</v>
      </c>
      <c r="B624" s="1">
        <v>0.76041666666666663</v>
      </c>
      <c r="C624" t="s">
        <v>652</v>
      </c>
      <c r="D624" t="s">
        <v>1567</v>
      </c>
      <c r="E624" t="s">
        <v>14</v>
      </c>
      <c r="F624" t="s">
        <v>43</v>
      </c>
      <c r="G624" s="3">
        <f>INDEX([1]Ürün_Fiyatları!$A$1:$B$16,MATCH(SiparişlerTablosu[[#This Row],[Ürün]],[1]Ürün_Fiyatları!$B$1:$B$16,0),1)</f>
        <v>950</v>
      </c>
      <c r="H624">
        <v>5</v>
      </c>
      <c r="I624" t="s">
        <v>944</v>
      </c>
      <c r="J624" s="3">
        <f>SiparişlerTablosu[[#This Row],[Birim Fiyat]]*SiparişlerTablosu[[#This Row],[Adet]]</f>
        <v>4750</v>
      </c>
      <c r="K624" t="s">
        <v>1859</v>
      </c>
      <c r="L624" t="str">
        <f>IF(SiparişlerTablosu[[#This Row],[Toplam Tutar]]&gt;20000,"Preminum",IF(SiparişlerTablosu[[#This Row],[Toplam Tutar]]&gt;10000,"Gold","Silver"))</f>
        <v>Silver</v>
      </c>
    </row>
    <row r="625" spans="1:12" x14ac:dyDescent="0.3">
      <c r="A625" s="2">
        <v>43831</v>
      </c>
      <c r="B625" s="1">
        <v>0.36319444444444443</v>
      </c>
      <c r="C625" t="s">
        <v>653</v>
      </c>
      <c r="D625" t="s">
        <v>1568</v>
      </c>
      <c r="E625" t="s">
        <v>6</v>
      </c>
      <c r="F625" t="s">
        <v>17</v>
      </c>
      <c r="G625" s="3">
        <f>INDEX([1]Ürün_Fiyatları!$A$1:$B$16,MATCH(SiparişlerTablosu[[#This Row],[Ürün]],[1]Ürün_Fiyatları!$B$1:$B$16,0),1)</f>
        <v>645</v>
      </c>
      <c r="H625">
        <v>3</v>
      </c>
      <c r="I625" t="s">
        <v>8</v>
      </c>
      <c r="J625" s="3">
        <f>SiparişlerTablosu[[#This Row],[Birim Fiyat]]*SiparişlerTablosu[[#This Row],[Adet]]</f>
        <v>1935</v>
      </c>
      <c r="K625" t="s">
        <v>1857</v>
      </c>
      <c r="L625" t="str">
        <f>IF(SiparişlerTablosu[[#This Row],[Toplam Tutar]]&gt;20000,"Preminum",IF(SiparişlerTablosu[[#This Row],[Toplam Tutar]]&gt;10000,"Gold","Silver"))</f>
        <v>Silver</v>
      </c>
    </row>
    <row r="626" spans="1:12" x14ac:dyDescent="0.3">
      <c r="A626" s="2">
        <v>44040</v>
      </c>
      <c r="B626" s="1">
        <v>0.39930555555555558</v>
      </c>
      <c r="C626" t="s">
        <v>654</v>
      </c>
      <c r="D626" t="s">
        <v>1569</v>
      </c>
      <c r="E626" t="s">
        <v>38</v>
      </c>
      <c r="F626" t="s">
        <v>945</v>
      </c>
      <c r="G626" s="3">
        <f>INDEX([1]Ürün_Fiyatları!$A$1:$B$16,MATCH(SiparişlerTablosu[[#This Row],[Ürün]],[1]Ürün_Fiyatları!$B$1:$B$16,0),1)</f>
        <v>8740</v>
      </c>
      <c r="H626">
        <v>3</v>
      </c>
      <c r="I626" t="s">
        <v>12</v>
      </c>
      <c r="J626" s="3">
        <f>SiparişlerTablosu[[#This Row],[Birim Fiyat]]*SiparişlerTablosu[[#This Row],[Adet]]</f>
        <v>26220</v>
      </c>
      <c r="K626" t="s">
        <v>1858</v>
      </c>
      <c r="L626" t="str">
        <f>IF(SiparişlerTablosu[[#This Row],[Toplam Tutar]]&gt;20000,"Preminum",IF(SiparişlerTablosu[[#This Row],[Toplam Tutar]]&gt;10000,"Gold","Silver"))</f>
        <v>Preminum</v>
      </c>
    </row>
    <row r="627" spans="1:12" x14ac:dyDescent="0.3">
      <c r="A627" s="2">
        <v>44131</v>
      </c>
      <c r="B627" s="1">
        <v>0.88611111111111107</v>
      </c>
      <c r="C627" t="s">
        <v>655</v>
      </c>
      <c r="D627" t="s">
        <v>1570</v>
      </c>
      <c r="E627" t="s">
        <v>19</v>
      </c>
      <c r="F627" t="s">
        <v>17</v>
      </c>
      <c r="G627" s="3">
        <f>INDEX([1]Ürün_Fiyatları!$A$1:$B$16,MATCH(SiparişlerTablosu[[#This Row],[Ürün]],[1]Ürün_Fiyatları!$B$1:$B$16,0),1)</f>
        <v>645</v>
      </c>
      <c r="H627">
        <v>3</v>
      </c>
      <c r="I627" t="s">
        <v>12</v>
      </c>
      <c r="J627" s="3">
        <f>SiparişlerTablosu[[#This Row],[Birim Fiyat]]*SiparişlerTablosu[[#This Row],[Adet]]</f>
        <v>1935</v>
      </c>
      <c r="K627" t="s">
        <v>1858</v>
      </c>
      <c r="L627" t="str">
        <f>IF(SiparişlerTablosu[[#This Row],[Toplam Tutar]]&gt;20000,"Preminum",IF(SiparişlerTablosu[[#This Row],[Toplam Tutar]]&gt;10000,"Gold","Silver"))</f>
        <v>Silver</v>
      </c>
    </row>
    <row r="628" spans="1:12" x14ac:dyDescent="0.3">
      <c r="A628" s="2">
        <v>43914</v>
      </c>
      <c r="B628" s="1">
        <v>0.64861111111111114</v>
      </c>
      <c r="C628" t="s">
        <v>656</v>
      </c>
      <c r="D628" t="s">
        <v>1571</v>
      </c>
      <c r="E628" t="s">
        <v>14</v>
      </c>
      <c r="F628" t="s">
        <v>21</v>
      </c>
      <c r="G628" s="3">
        <f>INDEX([1]Ürün_Fiyatları!$A$1:$B$16,MATCH(SiparişlerTablosu[[#This Row],[Ürün]],[1]Ürün_Fiyatları!$B$1:$B$16,0),1)</f>
        <v>850</v>
      </c>
      <c r="H628">
        <v>9</v>
      </c>
      <c r="I628" t="s">
        <v>8</v>
      </c>
      <c r="J628" s="3">
        <f>SiparişlerTablosu[[#This Row],[Birim Fiyat]]*SiparişlerTablosu[[#This Row],[Adet]]</f>
        <v>7650</v>
      </c>
      <c r="K628" t="s">
        <v>1857</v>
      </c>
      <c r="L628" t="str">
        <f>IF(SiparişlerTablosu[[#This Row],[Toplam Tutar]]&gt;20000,"Preminum",IF(SiparişlerTablosu[[#This Row],[Toplam Tutar]]&gt;10000,"Gold","Silver"))</f>
        <v>Silver</v>
      </c>
    </row>
    <row r="629" spans="1:12" x14ac:dyDescent="0.3">
      <c r="A629" s="2">
        <v>44112</v>
      </c>
      <c r="B629" s="1">
        <v>0.87291666666666667</v>
      </c>
      <c r="C629" t="s">
        <v>657</v>
      </c>
      <c r="D629" t="s">
        <v>1572</v>
      </c>
      <c r="E629" t="s">
        <v>10</v>
      </c>
      <c r="F629" t="s">
        <v>35</v>
      </c>
      <c r="G629" s="3">
        <f>INDEX([1]Ürün_Fiyatları!$A$1:$B$16,MATCH(SiparişlerTablosu[[#This Row],[Ürün]],[1]Ürün_Fiyatları!$B$1:$B$16,0),1)</f>
        <v>1240</v>
      </c>
      <c r="H629">
        <v>8</v>
      </c>
      <c r="I629" t="s">
        <v>944</v>
      </c>
      <c r="J629" s="3">
        <f>SiparişlerTablosu[[#This Row],[Birim Fiyat]]*SiparişlerTablosu[[#This Row],[Adet]]</f>
        <v>9920</v>
      </c>
      <c r="K629" t="s">
        <v>1857</v>
      </c>
      <c r="L629" t="str">
        <f>IF(SiparişlerTablosu[[#This Row],[Toplam Tutar]]&gt;20000,"Preminum",IF(SiparişlerTablosu[[#This Row],[Toplam Tutar]]&gt;10000,"Gold","Silver"))</f>
        <v>Silver</v>
      </c>
    </row>
    <row r="630" spans="1:12" x14ac:dyDescent="0.3">
      <c r="A630" s="2">
        <v>44023</v>
      </c>
      <c r="B630" s="1">
        <v>0.53680555555555554</v>
      </c>
      <c r="C630" t="s">
        <v>658</v>
      </c>
      <c r="D630" t="s">
        <v>1573</v>
      </c>
      <c r="E630" t="s">
        <v>38</v>
      </c>
      <c r="F630" t="s">
        <v>52</v>
      </c>
      <c r="G630" s="3">
        <f>INDEX([1]Ürün_Fiyatları!$A$1:$B$16,MATCH(SiparişlerTablosu[[#This Row],[Ürün]],[1]Ürün_Fiyatları!$B$1:$B$16,0),1)</f>
        <v>25</v>
      </c>
      <c r="H630">
        <v>4</v>
      </c>
      <c r="I630" t="s">
        <v>944</v>
      </c>
      <c r="J630" s="3">
        <f>SiparişlerTablosu[[#This Row],[Birim Fiyat]]*SiparişlerTablosu[[#This Row],[Adet]]</f>
        <v>100</v>
      </c>
      <c r="K630" t="s">
        <v>1858</v>
      </c>
      <c r="L630" t="str">
        <f>IF(SiparişlerTablosu[[#This Row],[Toplam Tutar]]&gt;20000,"Preminum",IF(SiparişlerTablosu[[#This Row],[Toplam Tutar]]&gt;10000,"Gold","Silver"))</f>
        <v>Silver</v>
      </c>
    </row>
    <row r="631" spans="1:12" x14ac:dyDescent="0.3">
      <c r="A631" s="2">
        <v>44184</v>
      </c>
      <c r="B631" s="1">
        <v>0.49305555555555558</v>
      </c>
      <c r="C631" t="s">
        <v>659</v>
      </c>
      <c r="D631" t="s">
        <v>1574</v>
      </c>
      <c r="E631" t="s">
        <v>40</v>
      </c>
      <c r="F631" t="s">
        <v>23</v>
      </c>
      <c r="G631" s="3">
        <f>INDEX([1]Ürün_Fiyatları!$A$1:$B$16,MATCH(SiparişlerTablosu[[#This Row],[Ürün]],[1]Ürün_Fiyatları!$B$1:$B$16,0),1)</f>
        <v>5600</v>
      </c>
      <c r="H631">
        <v>9</v>
      </c>
      <c r="I631" t="s">
        <v>82</v>
      </c>
      <c r="J631" s="3">
        <f>SiparişlerTablosu[[#This Row],[Birim Fiyat]]*SiparişlerTablosu[[#This Row],[Adet]]</f>
        <v>50400</v>
      </c>
      <c r="K631" t="s">
        <v>1858</v>
      </c>
      <c r="L631" t="str">
        <f>IF(SiparişlerTablosu[[#This Row],[Toplam Tutar]]&gt;20000,"Preminum",IF(SiparişlerTablosu[[#This Row],[Toplam Tutar]]&gt;10000,"Gold","Silver"))</f>
        <v>Preminum</v>
      </c>
    </row>
    <row r="632" spans="1:12" x14ac:dyDescent="0.3">
      <c r="A632" s="2">
        <v>43901</v>
      </c>
      <c r="B632" s="1">
        <v>0.80486111111111114</v>
      </c>
      <c r="C632" t="s">
        <v>660</v>
      </c>
      <c r="D632" t="s">
        <v>1575</v>
      </c>
      <c r="E632" t="s">
        <v>10</v>
      </c>
      <c r="F632" t="s">
        <v>11</v>
      </c>
      <c r="G632" s="3">
        <f>INDEX([1]Ürün_Fiyatları!$A$1:$B$16,MATCH(SiparişlerTablosu[[#This Row],[Ürün]],[1]Ürün_Fiyatları!$B$1:$B$16,0),1)</f>
        <v>2400</v>
      </c>
      <c r="H632">
        <v>5</v>
      </c>
      <c r="I632" t="s">
        <v>12</v>
      </c>
      <c r="J632" s="3">
        <f>SiparişlerTablosu[[#This Row],[Birim Fiyat]]*SiparişlerTablosu[[#This Row],[Adet]]</f>
        <v>12000</v>
      </c>
      <c r="K632" t="s">
        <v>1857</v>
      </c>
      <c r="L632" t="str">
        <f>IF(SiparişlerTablosu[[#This Row],[Toplam Tutar]]&gt;20000,"Preminum",IF(SiparişlerTablosu[[#This Row],[Toplam Tutar]]&gt;10000,"Gold","Silver"))</f>
        <v>Gold</v>
      </c>
    </row>
    <row r="633" spans="1:12" x14ac:dyDescent="0.3">
      <c r="A633" s="2">
        <v>44169</v>
      </c>
      <c r="B633" s="1">
        <v>0.90763888888888888</v>
      </c>
      <c r="C633" t="s">
        <v>661</v>
      </c>
      <c r="D633" t="s">
        <v>1576</v>
      </c>
      <c r="E633" t="s">
        <v>40</v>
      </c>
      <c r="F633" t="s">
        <v>15</v>
      </c>
      <c r="G633" s="3">
        <f>INDEX([1]Ürün_Fiyatları!$A$1:$B$16,MATCH(SiparişlerTablosu[[#This Row],[Ürün]],[1]Ürün_Fiyatları!$B$1:$B$16,0),1)</f>
        <v>250</v>
      </c>
      <c r="H633">
        <v>7</v>
      </c>
      <c r="I633" t="s">
        <v>944</v>
      </c>
      <c r="J633" s="3">
        <f>SiparişlerTablosu[[#This Row],[Birim Fiyat]]*SiparişlerTablosu[[#This Row],[Adet]]</f>
        <v>1750</v>
      </c>
      <c r="K633" t="s">
        <v>1858</v>
      </c>
      <c r="L633" t="str">
        <f>IF(SiparişlerTablosu[[#This Row],[Toplam Tutar]]&gt;20000,"Preminum",IF(SiparişlerTablosu[[#This Row],[Toplam Tutar]]&gt;10000,"Gold","Silver"))</f>
        <v>Silver</v>
      </c>
    </row>
    <row r="634" spans="1:12" x14ac:dyDescent="0.3">
      <c r="A634" s="2">
        <v>44046</v>
      </c>
      <c r="B634" s="1">
        <v>0.62291666666666667</v>
      </c>
      <c r="C634" t="s">
        <v>662</v>
      </c>
      <c r="D634" t="s">
        <v>1577</v>
      </c>
      <c r="E634" t="s">
        <v>40</v>
      </c>
      <c r="F634" t="s">
        <v>11</v>
      </c>
      <c r="G634" s="3">
        <f>INDEX([1]Ürün_Fiyatları!$A$1:$B$16,MATCH(SiparişlerTablosu[[#This Row],[Ürün]],[1]Ürün_Fiyatları!$B$1:$B$16,0),1)</f>
        <v>2400</v>
      </c>
      <c r="H634">
        <v>4</v>
      </c>
      <c r="I634" t="s">
        <v>944</v>
      </c>
      <c r="J634" s="3">
        <f>SiparişlerTablosu[[#This Row],[Birim Fiyat]]*SiparişlerTablosu[[#This Row],[Adet]]</f>
        <v>9600</v>
      </c>
      <c r="K634" t="s">
        <v>1859</v>
      </c>
      <c r="L634" t="str">
        <f>IF(SiparişlerTablosu[[#This Row],[Toplam Tutar]]&gt;20000,"Preminum",IF(SiparişlerTablosu[[#This Row],[Toplam Tutar]]&gt;10000,"Gold","Silver"))</f>
        <v>Silver</v>
      </c>
    </row>
    <row r="635" spans="1:12" x14ac:dyDescent="0.3">
      <c r="A635" s="2">
        <v>43841</v>
      </c>
      <c r="B635" s="1">
        <v>0.8569444444444444</v>
      </c>
      <c r="C635" t="s">
        <v>663</v>
      </c>
      <c r="D635" t="s">
        <v>1578</v>
      </c>
      <c r="E635" t="s">
        <v>14</v>
      </c>
      <c r="F635" t="s">
        <v>61</v>
      </c>
      <c r="G635" s="3">
        <f>INDEX([1]Ürün_Fiyatları!$A$1:$B$16,MATCH(SiparişlerTablosu[[#This Row],[Ürün]],[1]Ürün_Fiyatları!$B$1:$B$16,0),1)</f>
        <v>3520</v>
      </c>
      <c r="H635">
        <v>8</v>
      </c>
      <c r="I635" t="s">
        <v>944</v>
      </c>
      <c r="J635" s="3">
        <f>SiparişlerTablosu[[#This Row],[Birim Fiyat]]*SiparişlerTablosu[[#This Row],[Adet]]</f>
        <v>28160</v>
      </c>
      <c r="K635" t="s">
        <v>1857</v>
      </c>
      <c r="L635" t="str">
        <f>IF(SiparişlerTablosu[[#This Row],[Toplam Tutar]]&gt;20000,"Preminum",IF(SiparişlerTablosu[[#This Row],[Toplam Tutar]]&gt;10000,"Gold","Silver"))</f>
        <v>Preminum</v>
      </c>
    </row>
    <row r="636" spans="1:12" x14ac:dyDescent="0.3">
      <c r="A636" s="2">
        <v>43912</v>
      </c>
      <c r="B636" s="1">
        <v>0.72638888888888886</v>
      </c>
      <c r="C636" t="s">
        <v>664</v>
      </c>
      <c r="D636" t="s">
        <v>1579</v>
      </c>
      <c r="E636" t="s">
        <v>6</v>
      </c>
      <c r="F636" t="s">
        <v>46</v>
      </c>
      <c r="G636" s="3">
        <f>INDEX([1]Ürün_Fiyatları!$A$1:$B$16,MATCH(SiparişlerTablosu[[#This Row],[Ürün]],[1]Ürün_Fiyatları!$B$1:$B$16,0),1)</f>
        <v>3650</v>
      </c>
      <c r="H636">
        <v>4</v>
      </c>
      <c r="I636" t="s">
        <v>944</v>
      </c>
      <c r="J636" s="3">
        <f>SiparişlerTablosu[[#This Row],[Birim Fiyat]]*SiparişlerTablosu[[#This Row],[Adet]]</f>
        <v>14600</v>
      </c>
      <c r="K636" t="s">
        <v>1857</v>
      </c>
      <c r="L636" t="str">
        <f>IF(SiparişlerTablosu[[#This Row],[Toplam Tutar]]&gt;20000,"Preminum",IF(SiparişlerTablosu[[#This Row],[Toplam Tutar]]&gt;10000,"Gold","Silver"))</f>
        <v>Gold</v>
      </c>
    </row>
    <row r="637" spans="1:12" x14ac:dyDescent="0.3">
      <c r="A637" s="2">
        <v>43866</v>
      </c>
      <c r="B637" s="1">
        <v>0.80902777777777779</v>
      </c>
      <c r="C637" t="s">
        <v>665</v>
      </c>
      <c r="D637" t="s">
        <v>1580</v>
      </c>
      <c r="E637" t="s">
        <v>6</v>
      </c>
      <c r="F637" t="s">
        <v>52</v>
      </c>
      <c r="G637" s="3">
        <f>INDEX([1]Ürün_Fiyatları!$A$1:$B$16,MATCH(SiparişlerTablosu[[#This Row],[Ürün]],[1]Ürün_Fiyatları!$B$1:$B$16,0),1)</f>
        <v>25</v>
      </c>
      <c r="H637">
        <v>5</v>
      </c>
      <c r="I637" t="s">
        <v>944</v>
      </c>
      <c r="J637" s="3">
        <f>SiparişlerTablosu[[#This Row],[Birim Fiyat]]*SiparişlerTablosu[[#This Row],[Adet]]</f>
        <v>125</v>
      </c>
      <c r="K637" t="s">
        <v>1858</v>
      </c>
      <c r="L637" t="str">
        <f>IF(SiparişlerTablosu[[#This Row],[Toplam Tutar]]&gt;20000,"Preminum",IF(SiparişlerTablosu[[#This Row],[Toplam Tutar]]&gt;10000,"Gold","Silver"))</f>
        <v>Silver</v>
      </c>
    </row>
    <row r="638" spans="1:12" x14ac:dyDescent="0.3">
      <c r="A638" s="2">
        <v>43978</v>
      </c>
      <c r="B638" s="1">
        <v>0.43958333333333333</v>
      </c>
      <c r="C638" t="s">
        <v>666</v>
      </c>
      <c r="D638" t="s">
        <v>1581</v>
      </c>
      <c r="E638" t="s">
        <v>19</v>
      </c>
      <c r="F638" t="s">
        <v>23</v>
      </c>
      <c r="G638" s="3">
        <f>INDEX([1]Ürün_Fiyatları!$A$1:$B$16,MATCH(SiparişlerTablosu[[#This Row],[Ürün]],[1]Ürün_Fiyatları!$B$1:$B$16,0),1)</f>
        <v>5600</v>
      </c>
      <c r="H638">
        <v>9</v>
      </c>
      <c r="I638" t="s">
        <v>944</v>
      </c>
      <c r="J638" s="3">
        <f>SiparişlerTablosu[[#This Row],[Birim Fiyat]]*SiparişlerTablosu[[#This Row],[Adet]]</f>
        <v>50400</v>
      </c>
      <c r="K638" t="s">
        <v>1858</v>
      </c>
      <c r="L638" t="str">
        <f>IF(SiparişlerTablosu[[#This Row],[Toplam Tutar]]&gt;20000,"Preminum",IF(SiparişlerTablosu[[#This Row],[Toplam Tutar]]&gt;10000,"Gold","Silver"))</f>
        <v>Preminum</v>
      </c>
    </row>
    <row r="639" spans="1:12" x14ac:dyDescent="0.3">
      <c r="A639" s="2">
        <v>43895</v>
      </c>
      <c r="B639" s="1">
        <v>0.84444444444444444</v>
      </c>
      <c r="C639" t="s">
        <v>667</v>
      </c>
      <c r="D639" t="s">
        <v>1582</v>
      </c>
      <c r="E639" t="s">
        <v>40</v>
      </c>
      <c r="F639" t="s">
        <v>945</v>
      </c>
      <c r="G639" s="3">
        <f>INDEX([1]Ürün_Fiyatları!$A$1:$B$16,MATCH(SiparişlerTablosu[[#This Row],[Ürün]],[1]Ürün_Fiyatları!$B$1:$B$16,0),1)</f>
        <v>8740</v>
      </c>
      <c r="H639">
        <v>3</v>
      </c>
      <c r="I639" t="s">
        <v>944</v>
      </c>
      <c r="J639" s="3">
        <f>SiparişlerTablosu[[#This Row],[Birim Fiyat]]*SiparişlerTablosu[[#This Row],[Adet]]</f>
        <v>26220</v>
      </c>
      <c r="K639" t="s">
        <v>1857</v>
      </c>
      <c r="L639" t="str">
        <f>IF(SiparişlerTablosu[[#This Row],[Toplam Tutar]]&gt;20000,"Preminum",IF(SiparişlerTablosu[[#This Row],[Toplam Tutar]]&gt;10000,"Gold","Silver"))</f>
        <v>Preminum</v>
      </c>
    </row>
    <row r="640" spans="1:12" x14ac:dyDescent="0.3">
      <c r="A640" s="2">
        <v>44040</v>
      </c>
      <c r="B640" s="1">
        <v>0.33958333333333335</v>
      </c>
      <c r="C640" t="s">
        <v>668</v>
      </c>
      <c r="D640" t="s">
        <v>1583</v>
      </c>
      <c r="E640" t="s">
        <v>40</v>
      </c>
      <c r="F640" t="s">
        <v>35</v>
      </c>
      <c r="G640" s="3">
        <f>INDEX([1]Ürün_Fiyatları!$A$1:$B$16,MATCH(SiparişlerTablosu[[#This Row],[Ürün]],[1]Ürün_Fiyatları!$B$1:$B$16,0),1)</f>
        <v>1240</v>
      </c>
      <c r="H640">
        <v>3</v>
      </c>
      <c r="I640" t="s">
        <v>12</v>
      </c>
      <c r="J640" s="3">
        <f>SiparişlerTablosu[[#This Row],[Birim Fiyat]]*SiparişlerTablosu[[#This Row],[Adet]]</f>
        <v>3720</v>
      </c>
      <c r="K640" t="s">
        <v>1858</v>
      </c>
      <c r="L640" t="str">
        <f>IF(SiparişlerTablosu[[#This Row],[Toplam Tutar]]&gt;20000,"Preminum",IF(SiparişlerTablosu[[#This Row],[Toplam Tutar]]&gt;10000,"Gold","Silver"))</f>
        <v>Silver</v>
      </c>
    </row>
    <row r="641" spans="1:12" x14ac:dyDescent="0.3">
      <c r="A641" s="2">
        <v>43944</v>
      </c>
      <c r="B641" s="1">
        <v>0.59097222222222223</v>
      </c>
      <c r="C641" t="s">
        <v>669</v>
      </c>
      <c r="D641" t="s">
        <v>1584</v>
      </c>
      <c r="E641" t="s">
        <v>6</v>
      </c>
      <c r="F641" t="s">
        <v>61</v>
      </c>
      <c r="G641" s="3">
        <f>INDEX([1]Ürün_Fiyatları!$A$1:$B$16,MATCH(SiparişlerTablosu[[#This Row],[Ürün]],[1]Ürün_Fiyatları!$B$1:$B$16,0),1)</f>
        <v>3520</v>
      </c>
      <c r="H641">
        <v>6</v>
      </c>
      <c r="I641" t="s">
        <v>141</v>
      </c>
      <c r="J641" s="3">
        <f>SiparişlerTablosu[[#This Row],[Birim Fiyat]]*SiparişlerTablosu[[#This Row],[Adet]]</f>
        <v>21120</v>
      </c>
      <c r="K641" t="s">
        <v>1858</v>
      </c>
      <c r="L641" t="str">
        <f>IF(SiparişlerTablosu[[#This Row],[Toplam Tutar]]&gt;20000,"Preminum",IF(SiparişlerTablosu[[#This Row],[Toplam Tutar]]&gt;10000,"Gold","Silver"))</f>
        <v>Preminum</v>
      </c>
    </row>
    <row r="642" spans="1:12" x14ac:dyDescent="0.3">
      <c r="A642" s="2">
        <v>43898</v>
      </c>
      <c r="B642" s="1">
        <v>0.6166666666666667</v>
      </c>
      <c r="C642" t="s">
        <v>670</v>
      </c>
      <c r="D642" t="s">
        <v>1585</v>
      </c>
      <c r="E642" t="s">
        <v>38</v>
      </c>
      <c r="F642" t="s">
        <v>21</v>
      </c>
      <c r="G642" s="3">
        <f>INDEX([1]Ürün_Fiyatları!$A$1:$B$16,MATCH(SiparişlerTablosu[[#This Row],[Ürün]],[1]Ürün_Fiyatları!$B$1:$B$16,0),1)</f>
        <v>850</v>
      </c>
      <c r="H642">
        <v>4</v>
      </c>
      <c r="I642" t="s">
        <v>8</v>
      </c>
      <c r="J642" s="3">
        <f>SiparişlerTablosu[[#This Row],[Birim Fiyat]]*SiparişlerTablosu[[#This Row],[Adet]]</f>
        <v>3400</v>
      </c>
      <c r="K642" t="s">
        <v>1858</v>
      </c>
      <c r="L642" t="str">
        <f>IF(SiparişlerTablosu[[#This Row],[Toplam Tutar]]&gt;20000,"Preminum",IF(SiparişlerTablosu[[#This Row],[Toplam Tutar]]&gt;10000,"Gold","Silver"))</f>
        <v>Silver</v>
      </c>
    </row>
    <row r="643" spans="1:12" x14ac:dyDescent="0.3">
      <c r="A643" s="2">
        <v>43976</v>
      </c>
      <c r="B643" s="1">
        <v>0.56597222222222221</v>
      </c>
      <c r="C643" t="s">
        <v>671</v>
      </c>
      <c r="D643" t="s">
        <v>1586</v>
      </c>
      <c r="E643" t="s">
        <v>19</v>
      </c>
      <c r="F643" t="s">
        <v>23</v>
      </c>
      <c r="G643" s="3">
        <f>INDEX([1]Ürün_Fiyatları!$A$1:$B$16,MATCH(SiparişlerTablosu[[#This Row],[Ürün]],[1]Ürün_Fiyatları!$B$1:$B$16,0),1)</f>
        <v>5600</v>
      </c>
      <c r="H643">
        <v>4</v>
      </c>
      <c r="I643" t="s">
        <v>944</v>
      </c>
      <c r="J643" s="3">
        <f>SiparişlerTablosu[[#This Row],[Birim Fiyat]]*SiparişlerTablosu[[#This Row],[Adet]]</f>
        <v>22400</v>
      </c>
      <c r="K643" t="s">
        <v>1859</v>
      </c>
      <c r="L643" t="str">
        <f>IF(SiparişlerTablosu[[#This Row],[Toplam Tutar]]&gt;20000,"Preminum",IF(SiparişlerTablosu[[#This Row],[Toplam Tutar]]&gt;10000,"Gold","Silver"))</f>
        <v>Preminum</v>
      </c>
    </row>
    <row r="644" spans="1:12" x14ac:dyDescent="0.3">
      <c r="A644" s="2">
        <v>44167</v>
      </c>
      <c r="B644" s="1">
        <v>0.52638888888888891</v>
      </c>
      <c r="C644" t="s">
        <v>672</v>
      </c>
      <c r="D644" t="s">
        <v>1587</v>
      </c>
      <c r="E644" t="s">
        <v>19</v>
      </c>
      <c r="F644" t="s">
        <v>21</v>
      </c>
      <c r="G644" s="3">
        <f>INDEX([1]Ürün_Fiyatları!$A$1:$B$16,MATCH(SiparişlerTablosu[[#This Row],[Ürün]],[1]Ürün_Fiyatları!$B$1:$B$16,0),1)</f>
        <v>850</v>
      </c>
      <c r="H644">
        <v>5</v>
      </c>
      <c r="I644" t="s">
        <v>944</v>
      </c>
      <c r="J644" s="3">
        <f>SiparişlerTablosu[[#This Row],[Birim Fiyat]]*SiparişlerTablosu[[#This Row],[Adet]]</f>
        <v>4250</v>
      </c>
      <c r="K644" t="s">
        <v>1859</v>
      </c>
      <c r="L644" t="str">
        <f>IF(SiparişlerTablosu[[#This Row],[Toplam Tutar]]&gt;20000,"Preminum",IF(SiparişlerTablosu[[#This Row],[Toplam Tutar]]&gt;10000,"Gold","Silver"))</f>
        <v>Silver</v>
      </c>
    </row>
    <row r="645" spans="1:12" x14ac:dyDescent="0.3">
      <c r="A645" s="2">
        <v>43977</v>
      </c>
      <c r="B645" s="1">
        <v>0.68888888888888888</v>
      </c>
      <c r="C645" t="s">
        <v>673</v>
      </c>
      <c r="D645" t="s">
        <v>1588</v>
      </c>
      <c r="E645" t="s">
        <v>6</v>
      </c>
      <c r="F645" t="s">
        <v>15</v>
      </c>
      <c r="G645" s="3">
        <f>INDEX([1]Ürün_Fiyatları!$A$1:$B$16,MATCH(SiparişlerTablosu[[#This Row],[Ürün]],[1]Ürün_Fiyatları!$B$1:$B$16,0),1)</f>
        <v>250</v>
      </c>
      <c r="H645">
        <v>10</v>
      </c>
      <c r="I645" t="s">
        <v>8</v>
      </c>
      <c r="J645" s="3">
        <f>SiparişlerTablosu[[#This Row],[Birim Fiyat]]*SiparişlerTablosu[[#This Row],[Adet]]</f>
        <v>2500</v>
      </c>
      <c r="K645" t="s">
        <v>1859</v>
      </c>
      <c r="L645" t="str">
        <f>IF(SiparişlerTablosu[[#This Row],[Toplam Tutar]]&gt;20000,"Preminum",IF(SiparişlerTablosu[[#This Row],[Toplam Tutar]]&gt;10000,"Gold","Silver"))</f>
        <v>Silver</v>
      </c>
    </row>
    <row r="646" spans="1:12" x14ac:dyDescent="0.3">
      <c r="A646" s="2">
        <v>43947</v>
      </c>
      <c r="B646" s="1">
        <v>0.81874999999999998</v>
      </c>
      <c r="C646" t="s">
        <v>674</v>
      </c>
      <c r="D646" t="s">
        <v>1589</v>
      </c>
      <c r="E646" t="s">
        <v>38</v>
      </c>
      <c r="F646" t="s">
        <v>21</v>
      </c>
      <c r="G646" s="3">
        <f>INDEX([1]Ürün_Fiyatları!$A$1:$B$16,MATCH(SiparişlerTablosu[[#This Row],[Ürün]],[1]Ürün_Fiyatları!$B$1:$B$16,0),1)</f>
        <v>850</v>
      </c>
      <c r="H646">
        <v>9</v>
      </c>
      <c r="I646" t="s">
        <v>944</v>
      </c>
      <c r="J646" s="3">
        <f>SiparişlerTablosu[[#This Row],[Birim Fiyat]]*SiparişlerTablosu[[#This Row],[Adet]]</f>
        <v>7650</v>
      </c>
      <c r="K646" t="s">
        <v>1858</v>
      </c>
      <c r="L646" t="str">
        <f>IF(SiparişlerTablosu[[#This Row],[Toplam Tutar]]&gt;20000,"Preminum",IF(SiparişlerTablosu[[#This Row],[Toplam Tutar]]&gt;10000,"Gold","Silver"))</f>
        <v>Silver</v>
      </c>
    </row>
    <row r="647" spans="1:12" x14ac:dyDescent="0.3">
      <c r="A647" s="2">
        <v>43850</v>
      </c>
      <c r="B647" s="1">
        <v>0.83888888888888891</v>
      </c>
      <c r="C647" t="s">
        <v>675</v>
      </c>
      <c r="D647" t="s">
        <v>1590</v>
      </c>
      <c r="E647" t="s">
        <v>38</v>
      </c>
      <c r="F647" t="s">
        <v>41</v>
      </c>
      <c r="G647" s="3">
        <f>INDEX([1]Ürün_Fiyatları!$A$1:$B$16,MATCH(SiparişlerTablosu[[#This Row],[Ürün]],[1]Ürün_Fiyatları!$B$1:$B$16,0),1)</f>
        <v>75</v>
      </c>
      <c r="H647">
        <v>8</v>
      </c>
      <c r="I647" t="s">
        <v>944</v>
      </c>
      <c r="J647" s="3">
        <f>SiparişlerTablosu[[#This Row],[Birim Fiyat]]*SiparişlerTablosu[[#This Row],[Adet]]</f>
        <v>600</v>
      </c>
      <c r="K647" t="s">
        <v>1859</v>
      </c>
      <c r="L647" t="str">
        <f>IF(SiparişlerTablosu[[#This Row],[Toplam Tutar]]&gt;20000,"Preminum",IF(SiparişlerTablosu[[#This Row],[Toplam Tutar]]&gt;10000,"Gold","Silver"))</f>
        <v>Silver</v>
      </c>
    </row>
    <row r="648" spans="1:12" x14ac:dyDescent="0.3">
      <c r="A648" s="2">
        <v>44080</v>
      </c>
      <c r="B648" s="1">
        <v>0.8520833333333333</v>
      </c>
      <c r="C648" t="s">
        <v>676</v>
      </c>
      <c r="D648" t="s">
        <v>1591</v>
      </c>
      <c r="E648" t="s">
        <v>10</v>
      </c>
      <c r="F648" t="s">
        <v>32</v>
      </c>
      <c r="G648" s="3">
        <f>INDEX([1]Ürün_Fiyatları!$A$1:$B$16,MATCH(SiparişlerTablosu[[#This Row],[Ürün]],[1]Ürün_Fiyatları!$B$1:$B$16,0),1)</f>
        <v>230</v>
      </c>
      <c r="H648">
        <v>9</v>
      </c>
      <c r="I648" t="s">
        <v>944</v>
      </c>
      <c r="J648" s="3">
        <f>SiparişlerTablosu[[#This Row],[Birim Fiyat]]*SiparişlerTablosu[[#This Row],[Adet]]</f>
        <v>2070</v>
      </c>
      <c r="K648" t="s">
        <v>1857</v>
      </c>
      <c r="L648" t="str">
        <f>IF(SiparişlerTablosu[[#This Row],[Toplam Tutar]]&gt;20000,"Preminum",IF(SiparişlerTablosu[[#This Row],[Toplam Tutar]]&gt;10000,"Gold","Silver"))</f>
        <v>Silver</v>
      </c>
    </row>
    <row r="649" spans="1:12" x14ac:dyDescent="0.3">
      <c r="A649" s="2">
        <v>43863</v>
      </c>
      <c r="B649" s="1">
        <v>0.83819444444444446</v>
      </c>
      <c r="C649" t="s">
        <v>677</v>
      </c>
      <c r="D649" t="s">
        <v>1592</v>
      </c>
      <c r="E649" t="s">
        <v>38</v>
      </c>
      <c r="F649" t="s">
        <v>52</v>
      </c>
      <c r="G649" s="3">
        <f>INDEX([1]Ürün_Fiyatları!$A$1:$B$16,MATCH(SiparişlerTablosu[[#This Row],[Ürün]],[1]Ürün_Fiyatları!$B$1:$B$16,0),1)</f>
        <v>25</v>
      </c>
      <c r="H649">
        <v>8</v>
      </c>
      <c r="I649" t="s">
        <v>12</v>
      </c>
      <c r="J649" s="3">
        <f>SiparişlerTablosu[[#This Row],[Birim Fiyat]]*SiparişlerTablosu[[#This Row],[Adet]]</f>
        <v>200</v>
      </c>
      <c r="K649" t="s">
        <v>1858</v>
      </c>
      <c r="L649" t="str">
        <f>IF(SiparişlerTablosu[[#This Row],[Toplam Tutar]]&gt;20000,"Preminum",IF(SiparişlerTablosu[[#This Row],[Toplam Tutar]]&gt;10000,"Gold","Silver"))</f>
        <v>Silver</v>
      </c>
    </row>
    <row r="650" spans="1:12" x14ac:dyDescent="0.3">
      <c r="A650" s="2">
        <v>44025</v>
      </c>
      <c r="B650" s="1">
        <v>0.4826388888888889</v>
      </c>
      <c r="C650" t="s">
        <v>678</v>
      </c>
      <c r="D650" t="s">
        <v>1593</v>
      </c>
      <c r="E650" t="s">
        <v>10</v>
      </c>
      <c r="F650" t="s">
        <v>61</v>
      </c>
      <c r="G650" s="3">
        <f>INDEX([1]Ürün_Fiyatları!$A$1:$B$16,MATCH(SiparişlerTablosu[[#This Row],[Ürün]],[1]Ürün_Fiyatları!$B$1:$B$16,0),1)</f>
        <v>3520</v>
      </c>
      <c r="H650">
        <v>9</v>
      </c>
      <c r="I650" t="s">
        <v>8</v>
      </c>
      <c r="J650" s="3">
        <f>SiparişlerTablosu[[#This Row],[Birim Fiyat]]*SiparişlerTablosu[[#This Row],[Adet]]</f>
        <v>31680</v>
      </c>
      <c r="K650" t="s">
        <v>1859</v>
      </c>
      <c r="L650" t="str">
        <f>IF(SiparişlerTablosu[[#This Row],[Toplam Tutar]]&gt;20000,"Preminum",IF(SiparişlerTablosu[[#This Row],[Toplam Tutar]]&gt;10000,"Gold","Silver"))</f>
        <v>Preminum</v>
      </c>
    </row>
    <row r="651" spans="1:12" x14ac:dyDescent="0.3">
      <c r="A651" s="2">
        <v>43873</v>
      </c>
      <c r="B651" s="1">
        <v>0.61111111111111116</v>
      </c>
      <c r="C651" t="s">
        <v>679</v>
      </c>
      <c r="D651" t="s">
        <v>1594</v>
      </c>
      <c r="E651" t="s">
        <v>10</v>
      </c>
      <c r="F651" t="s">
        <v>32</v>
      </c>
      <c r="G651" s="3">
        <f>INDEX([1]Ürün_Fiyatları!$A$1:$B$16,MATCH(SiparişlerTablosu[[#This Row],[Ürün]],[1]Ürün_Fiyatları!$B$1:$B$16,0),1)</f>
        <v>230</v>
      </c>
      <c r="H651">
        <v>8</v>
      </c>
      <c r="I651" t="s">
        <v>944</v>
      </c>
      <c r="J651" s="3">
        <f>SiparişlerTablosu[[#This Row],[Birim Fiyat]]*SiparişlerTablosu[[#This Row],[Adet]]</f>
        <v>1840</v>
      </c>
      <c r="K651" t="s">
        <v>1858</v>
      </c>
      <c r="L651" t="str">
        <f>IF(SiparişlerTablosu[[#This Row],[Toplam Tutar]]&gt;20000,"Preminum",IF(SiparişlerTablosu[[#This Row],[Toplam Tutar]]&gt;10000,"Gold","Silver"))</f>
        <v>Silver</v>
      </c>
    </row>
    <row r="652" spans="1:12" x14ac:dyDescent="0.3">
      <c r="A652" s="2">
        <v>44003</v>
      </c>
      <c r="B652" s="1">
        <v>0.40902777777777777</v>
      </c>
      <c r="C652" t="s">
        <v>680</v>
      </c>
      <c r="D652" t="s">
        <v>1595</v>
      </c>
      <c r="E652" t="s">
        <v>19</v>
      </c>
      <c r="F652" t="s">
        <v>21</v>
      </c>
      <c r="G652" s="3">
        <f>INDEX([1]Ürün_Fiyatları!$A$1:$B$16,MATCH(SiparişlerTablosu[[#This Row],[Ürün]],[1]Ürün_Fiyatları!$B$1:$B$16,0),1)</f>
        <v>850</v>
      </c>
      <c r="H652">
        <v>9</v>
      </c>
      <c r="I652" t="s">
        <v>944</v>
      </c>
      <c r="J652" s="3">
        <f>SiparişlerTablosu[[#This Row],[Birim Fiyat]]*SiparişlerTablosu[[#This Row],[Adet]]</f>
        <v>7650</v>
      </c>
      <c r="K652" t="s">
        <v>1858</v>
      </c>
      <c r="L652" t="str">
        <f>IF(SiparişlerTablosu[[#This Row],[Toplam Tutar]]&gt;20000,"Preminum",IF(SiparişlerTablosu[[#This Row],[Toplam Tutar]]&gt;10000,"Gold","Silver"))</f>
        <v>Silver</v>
      </c>
    </row>
    <row r="653" spans="1:12" x14ac:dyDescent="0.3">
      <c r="A653" s="2">
        <v>44143</v>
      </c>
      <c r="B653" s="1">
        <v>0.53749999999999998</v>
      </c>
      <c r="C653" t="s">
        <v>681</v>
      </c>
      <c r="D653" t="s">
        <v>1596</v>
      </c>
      <c r="E653" t="s">
        <v>943</v>
      </c>
      <c r="F653" t="s">
        <v>61</v>
      </c>
      <c r="G653" s="3">
        <f>INDEX([1]Ürün_Fiyatları!$A$1:$B$16,MATCH(SiparişlerTablosu[[#This Row],[Ürün]],[1]Ürün_Fiyatları!$B$1:$B$16,0),1)</f>
        <v>3520</v>
      </c>
      <c r="H653">
        <v>9</v>
      </c>
      <c r="I653" t="s">
        <v>12</v>
      </c>
      <c r="J653" s="3">
        <f>SiparişlerTablosu[[#This Row],[Birim Fiyat]]*SiparişlerTablosu[[#This Row],[Adet]]</f>
        <v>31680</v>
      </c>
      <c r="K653" t="s">
        <v>1859</v>
      </c>
      <c r="L653" t="str">
        <f>IF(SiparişlerTablosu[[#This Row],[Toplam Tutar]]&gt;20000,"Preminum",IF(SiparişlerTablosu[[#This Row],[Toplam Tutar]]&gt;10000,"Gold","Silver"))</f>
        <v>Preminum</v>
      </c>
    </row>
    <row r="654" spans="1:12" x14ac:dyDescent="0.3">
      <c r="A654" s="2">
        <v>43909</v>
      </c>
      <c r="B654" s="1">
        <v>0.74930555555555556</v>
      </c>
      <c r="C654" t="s">
        <v>682</v>
      </c>
      <c r="D654" t="s">
        <v>1597</v>
      </c>
      <c r="E654" t="s">
        <v>10</v>
      </c>
      <c r="F654" t="s">
        <v>43</v>
      </c>
      <c r="G654" s="3">
        <f>INDEX([1]Ürün_Fiyatları!$A$1:$B$16,MATCH(SiparişlerTablosu[[#This Row],[Ürün]],[1]Ürün_Fiyatları!$B$1:$B$16,0),1)</f>
        <v>950</v>
      </c>
      <c r="H654">
        <v>5</v>
      </c>
      <c r="I654" t="s">
        <v>12</v>
      </c>
      <c r="J654" s="3">
        <f>SiparişlerTablosu[[#This Row],[Birim Fiyat]]*SiparişlerTablosu[[#This Row],[Adet]]</f>
        <v>4750</v>
      </c>
      <c r="K654" t="s">
        <v>1858</v>
      </c>
      <c r="L654" t="str">
        <f>IF(SiparişlerTablosu[[#This Row],[Toplam Tutar]]&gt;20000,"Preminum",IF(SiparişlerTablosu[[#This Row],[Toplam Tutar]]&gt;10000,"Gold","Silver"))</f>
        <v>Silver</v>
      </c>
    </row>
    <row r="655" spans="1:12" x14ac:dyDescent="0.3">
      <c r="A655" s="2">
        <v>43941</v>
      </c>
      <c r="B655" s="1">
        <v>0.48402777777777778</v>
      </c>
      <c r="C655" t="s">
        <v>683</v>
      </c>
      <c r="D655" t="s">
        <v>1598</v>
      </c>
      <c r="E655" t="s">
        <v>6</v>
      </c>
      <c r="F655" t="s">
        <v>41</v>
      </c>
      <c r="G655" s="3">
        <f>INDEX([1]Ürün_Fiyatları!$A$1:$B$16,MATCH(SiparişlerTablosu[[#This Row],[Ürün]],[1]Ürün_Fiyatları!$B$1:$B$16,0),1)</f>
        <v>75</v>
      </c>
      <c r="H655">
        <v>7</v>
      </c>
      <c r="I655" t="s">
        <v>12</v>
      </c>
      <c r="J655" s="3">
        <f>SiparişlerTablosu[[#This Row],[Birim Fiyat]]*SiparişlerTablosu[[#This Row],[Adet]]</f>
        <v>525</v>
      </c>
      <c r="K655" t="s">
        <v>1859</v>
      </c>
      <c r="L655" t="str">
        <f>IF(SiparişlerTablosu[[#This Row],[Toplam Tutar]]&gt;20000,"Preminum",IF(SiparişlerTablosu[[#This Row],[Toplam Tutar]]&gt;10000,"Gold","Silver"))</f>
        <v>Silver</v>
      </c>
    </row>
    <row r="656" spans="1:12" x14ac:dyDescent="0.3">
      <c r="A656" s="2">
        <v>43945</v>
      </c>
      <c r="B656" s="1">
        <v>0.5180555555555556</v>
      </c>
      <c r="C656" t="s">
        <v>684</v>
      </c>
      <c r="D656" t="s">
        <v>1599</v>
      </c>
      <c r="E656" t="s">
        <v>19</v>
      </c>
      <c r="F656" t="s">
        <v>35</v>
      </c>
      <c r="G656" s="3">
        <f>INDEX([1]Ürün_Fiyatları!$A$1:$B$16,MATCH(SiparişlerTablosu[[#This Row],[Ürün]],[1]Ürün_Fiyatları!$B$1:$B$16,0),1)</f>
        <v>1240</v>
      </c>
      <c r="H656">
        <v>3</v>
      </c>
      <c r="I656" t="s">
        <v>944</v>
      </c>
      <c r="J656" s="3">
        <f>SiparişlerTablosu[[#This Row],[Birim Fiyat]]*SiparişlerTablosu[[#This Row],[Adet]]</f>
        <v>3720</v>
      </c>
      <c r="K656" t="s">
        <v>1859</v>
      </c>
      <c r="L656" t="str">
        <f>IF(SiparişlerTablosu[[#This Row],[Toplam Tutar]]&gt;20000,"Preminum",IF(SiparişlerTablosu[[#This Row],[Toplam Tutar]]&gt;10000,"Gold","Silver"))</f>
        <v>Silver</v>
      </c>
    </row>
    <row r="657" spans="1:12" x14ac:dyDescent="0.3">
      <c r="A657" s="2">
        <v>44057</v>
      </c>
      <c r="B657" s="1">
        <v>0.55625000000000002</v>
      </c>
      <c r="C657" t="s">
        <v>685</v>
      </c>
      <c r="D657" t="s">
        <v>1600</v>
      </c>
      <c r="E657" t="s">
        <v>27</v>
      </c>
      <c r="F657" t="s">
        <v>23</v>
      </c>
      <c r="G657" s="3">
        <f>INDEX([1]Ürün_Fiyatları!$A$1:$B$16,MATCH(SiparişlerTablosu[[#This Row],[Ürün]],[1]Ürün_Fiyatları!$B$1:$B$16,0),1)</f>
        <v>5600</v>
      </c>
      <c r="H657">
        <v>10</v>
      </c>
      <c r="I657" t="s">
        <v>8</v>
      </c>
      <c r="J657" s="3">
        <f>SiparişlerTablosu[[#This Row],[Birim Fiyat]]*SiparişlerTablosu[[#This Row],[Adet]]</f>
        <v>56000</v>
      </c>
      <c r="K657" t="s">
        <v>1857</v>
      </c>
      <c r="L657" t="str">
        <f>IF(SiparişlerTablosu[[#This Row],[Toplam Tutar]]&gt;20000,"Preminum",IF(SiparişlerTablosu[[#This Row],[Toplam Tutar]]&gt;10000,"Gold","Silver"))</f>
        <v>Preminum</v>
      </c>
    </row>
    <row r="658" spans="1:12" x14ac:dyDescent="0.3">
      <c r="A658" s="2">
        <v>44079</v>
      </c>
      <c r="B658" s="1">
        <v>0.72361111111111109</v>
      </c>
      <c r="C658" t="s">
        <v>686</v>
      </c>
      <c r="D658" t="s">
        <v>1601</v>
      </c>
      <c r="E658" t="s">
        <v>19</v>
      </c>
      <c r="F658" t="s">
        <v>11</v>
      </c>
      <c r="G658" s="3">
        <f>INDEX([1]Ürün_Fiyatları!$A$1:$B$16,MATCH(SiparişlerTablosu[[#This Row],[Ürün]],[1]Ürün_Fiyatları!$B$1:$B$16,0),1)</f>
        <v>2400</v>
      </c>
      <c r="H658">
        <v>7</v>
      </c>
      <c r="I658" t="s">
        <v>944</v>
      </c>
      <c r="J658" s="3">
        <f>SiparişlerTablosu[[#This Row],[Birim Fiyat]]*SiparişlerTablosu[[#This Row],[Adet]]</f>
        <v>16800</v>
      </c>
      <c r="K658" t="s">
        <v>1857</v>
      </c>
      <c r="L658" t="str">
        <f>IF(SiparişlerTablosu[[#This Row],[Toplam Tutar]]&gt;20000,"Preminum",IF(SiparişlerTablosu[[#This Row],[Toplam Tutar]]&gt;10000,"Gold","Silver"))</f>
        <v>Gold</v>
      </c>
    </row>
    <row r="659" spans="1:12" x14ac:dyDescent="0.3">
      <c r="A659" s="2">
        <v>43967</v>
      </c>
      <c r="B659" s="1">
        <v>0.49444444444444446</v>
      </c>
      <c r="C659" t="s">
        <v>687</v>
      </c>
      <c r="D659" t="s">
        <v>1602</v>
      </c>
      <c r="E659" t="s">
        <v>19</v>
      </c>
      <c r="F659" t="s">
        <v>11</v>
      </c>
      <c r="G659" s="3">
        <f>INDEX([1]Ürün_Fiyatları!$A$1:$B$16,MATCH(SiparişlerTablosu[[#This Row],[Ürün]],[1]Ürün_Fiyatları!$B$1:$B$16,0),1)</f>
        <v>2400</v>
      </c>
      <c r="H659">
        <v>8</v>
      </c>
      <c r="I659" t="s">
        <v>12</v>
      </c>
      <c r="J659" s="3">
        <f>SiparişlerTablosu[[#This Row],[Birim Fiyat]]*SiparişlerTablosu[[#This Row],[Adet]]</f>
        <v>19200</v>
      </c>
      <c r="K659" t="s">
        <v>1859</v>
      </c>
      <c r="L659" t="str">
        <f>IF(SiparişlerTablosu[[#This Row],[Toplam Tutar]]&gt;20000,"Preminum",IF(SiparişlerTablosu[[#This Row],[Toplam Tutar]]&gt;10000,"Gold","Silver"))</f>
        <v>Gold</v>
      </c>
    </row>
    <row r="660" spans="1:12" x14ac:dyDescent="0.3">
      <c r="A660" s="2">
        <v>43886</v>
      </c>
      <c r="B660" s="1">
        <v>0.51249999999999996</v>
      </c>
      <c r="C660" t="s">
        <v>688</v>
      </c>
      <c r="D660" t="s">
        <v>1603</v>
      </c>
      <c r="E660" t="s">
        <v>38</v>
      </c>
      <c r="F660" t="s">
        <v>35</v>
      </c>
      <c r="G660" s="3">
        <f>INDEX([1]Ürün_Fiyatları!$A$1:$B$16,MATCH(SiparişlerTablosu[[#This Row],[Ürün]],[1]Ürün_Fiyatları!$B$1:$B$16,0),1)</f>
        <v>1240</v>
      </c>
      <c r="H660">
        <v>9</v>
      </c>
      <c r="I660" t="s">
        <v>944</v>
      </c>
      <c r="J660" s="3">
        <f>SiparişlerTablosu[[#This Row],[Birim Fiyat]]*SiparişlerTablosu[[#This Row],[Adet]]</f>
        <v>11160</v>
      </c>
      <c r="K660" t="s">
        <v>1859</v>
      </c>
      <c r="L660" t="str">
        <f>IF(SiparişlerTablosu[[#This Row],[Toplam Tutar]]&gt;20000,"Preminum",IF(SiparişlerTablosu[[#This Row],[Toplam Tutar]]&gt;10000,"Gold","Silver"))</f>
        <v>Gold</v>
      </c>
    </row>
    <row r="661" spans="1:12" x14ac:dyDescent="0.3">
      <c r="A661" s="2">
        <v>43855</v>
      </c>
      <c r="B661" s="1">
        <v>0.82916666666666672</v>
      </c>
      <c r="C661" t="s">
        <v>689</v>
      </c>
      <c r="D661" t="s">
        <v>1604</v>
      </c>
      <c r="E661" t="s">
        <v>27</v>
      </c>
      <c r="F661" t="s">
        <v>41</v>
      </c>
      <c r="G661" s="3">
        <f>INDEX([1]Ürün_Fiyatları!$A$1:$B$16,MATCH(SiparişlerTablosu[[#This Row],[Ürün]],[1]Ürün_Fiyatları!$B$1:$B$16,0),1)</f>
        <v>75</v>
      </c>
      <c r="H661">
        <v>4</v>
      </c>
      <c r="I661" t="s">
        <v>944</v>
      </c>
      <c r="J661" s="3">
        <f>SiparişlerTablosu[[#This Row],[Birim Fiyat]]*SiparişlerTablosu[[#This Row],[Adet]]</f>
        <v>300</v>
      </c>
      <c r="K661" t="s">
        <v>1857</v>
      </c>
      <c r="L661" t="str">
        <f>IF(SiparişlerTablosu[[#This Row],[Toplam Tutar]]&gt;20000,"Preminum",IF(SiparişlerTablosu[[#This Row],[Toplam Tutar]]&gt;10000,"Gold","Silver"))</f>
        <v>Silver</v>
      </c>
    </row>
    <row r="662" spans="1:12" x14ac:dyDescent="0.3">
      <c r="A662" s="2">
        <v>44121</v>
      </c>
      <c r="B662" s="1">
        <v>0.46041666666666664</v>
      </c>
      <c r="C662" t="s">
        <v>690</v>
      </c>
      <c r="D662" t="s">
        <v>1605</v>
      </c>
      <c r="E662" t="s">
        <v>10</v>
      </c>
      <c r="F662" t="s">
        <v>52</v>
      </c>
      <c r="G662" s="3">
        <f>INDEX([1]Ürün_Fiyatları!$A$1:$B$16,MATCH(SiparişlerTablosu[[#This Row],[Ürün]],[1]Ürün_Fiyatları!$B$1:$B$16,0),1)</f>
        <v>25</v>
      </c>
      <c r="H662">
        <v>8</v>
      </c>
      <c r="I662" t="s">
        <v>944</v>
      </c>
      <c r="J662" s="3">
        <f>SiparişlerTablosu[[#This Row],[Birim Fiyat]]*SiparişlerTablosu[[#This Row],[Adet]]</f>
        <v>200</v>
      </c>
      <c r="K662" t="s">
        <v>1858</v>
      </c>
      <c r="L662" t="str">
        <f>IF(SiparişlerTablosu[[#This Row],[Toplam Tutar]]&gt;20000,"Preminum",IF(SiparişlerTablosu[[#This Row],[Toplam Tutar]]&gt;10000,"Gold","Silver"))</f>
        <v>Silver</v>
      </c>
    </row>
    <row r="663" spans="1:12" x14ac:dyDescent="0.3">
      <c r="A663" s="2">
        <v>44093</v>
      </c>
      <c r="B663" s="1">
        <v>0.34305555555555556</v>
      </c>
      <c r="C663" t="s">
        <v>691</v>
      </c>
      <c r="D663" t="s">
        <v>1606</v>
      </c>
      <c r="E663" t="s">
        <v>10</v>
      </c>
      <c r="F663" t="s">
        <v>35</v>
      </c>
      <c r="G663" s="3">
        <f>INDEX([1]Ürün_Fiyatları!$A$1:$B$16,MATCH(SiparişlerTablosu[[#This Row],[Ürün]],[1]Ürün_Fiyatları!$B$1:$B$16,0),1)</f>
        <v>1240</v>
      </c>
      <c r="H663">
        <v>5</v>
      </c>
      <c r="I663" t="s">
        <v>944</v>
      </c>
      <c r="J663" s="3">
        <f>SiparişlerTablosu[[#This Row],[Birim Fiyat]]*SiparişlerTablosu[[#This Row],[Adet]]</f>
        <v>6200</v>
      </c>
      <c r="K663" t="s">
        <v>1858</v>
      </c>
      <c r="L663" t="str">
        <f>IF(SiparişlerTablosu[[#This Row],[Toplam Tutar]]&gt;20000,"Preminum",IF(SiparişlerTablosu[[#This Row],[Toplam Tutar]]&gt;10000,"Gold","Silver"))</f>
        <v>Silver</v>
      </c>
    </row>
    <row r="664" spans="1:12" x14ac:dyDescent="0.3">
      <c r="A664" s="2">
        <v>43915</v>
      </c>
      <c r="B664" s="1">
        <v>0.35902777777777778</v>
      </c>
      <c r="C664" t="s">
        <v>692</v>
      </c>
      <c r="D664" t="s">
        <v>1607</v>
      </c>
      <c r="E664" t="s">
        <v>14</v>
      </c>
      <c r="F664" t="s">
        <v>43</v>
      </c>
      <c r="G664" s="3">
        <f>INDEX([1]Ürün_Fiyatları!$A$1:$B$16,MATCH(SiparişlerTablosu[[#This Row],[Ürün]],[1]Ürün_Fiyatları!$B$1:$B$16,0),1)</f>
        <v>950</v>
      </c>
      <c r="H664">
        <v>3</v>
      </c>
      <c r="I664" t="s">
        <v>12</v>
      </c>
      <c r="J664" s="3">
        <f>SiparişlerTablosu[[#This Row],[Birim Fiyat]]*SiparişlerTablosu[[#This Row],[Adet]]</f>
        <v>2850</v>
      </c>
      <c r="K664" t="s">
        <v>1857</v>
      </c>
      <c r="L664" t="str">
        <f>IF(SiparişlerTablosu[[#This Row],[Toplam Tutar]]&gt;20000,"Preminum",IF(SiparişlerTablosu[[#This Row],[Toplam Tutar]]&gt;10000,"Gold","Silver"))</f>
        <v>Silver</v>
      </c>
    </row>
    <row r="665" spans="1:12" x14ac:dyDescent="0.3">
      <c r="A665" s="2">
        <v>44035</v>
      </c>
      <c r="B665" s="1">
        <v>0.93402777777777779</v>
      </c>
      <c r="C665" t="s">
        <v>693</v>
      </c>
      <c r="D665" t="s">
        <v>1608</v>
      </c>
      <c r="E665" t="s">
        <v>27</v>
      </c>
      <c r="F665" t="s">
        <v>23</v>
      </c>
      <c r="G665" s="3">
        <f>INDEX([1]Ürün_Fiyatları!$A$1:$B$16,MATCH(SiparişlerTablosu[[#This Row],[Ürün]],[1]Ürün_Fiyatları!$B$1:$B$16,0),1)</f>
        <v>5600</v>
      </c>
      <c r="H665">
        <v>6</v>
      </c>
      <c r="I665" t="s">
        <v>944</v>
      </c>
      <c r="J665" s="3">
        <f>SiparişlerTablosu[[#This Row],[Birim Fiyat]]*SiparişlerTablosu[[#This Row],[Adet]]</f>
        <v>33600</v>
      </c>
      <c r="K665" t="s">
        <v>1857</v>
      </c>
      <c r="L665" t="str">
        <f>IF(SiparişlerTablosu[[#This Row],[Toplam Tutar]]&gt;20000,"Preminum",IF(SiparişlerTablosu[[#This Row],[Toplam Tutar]]&gt;10000,"Gold","Silver"))</f>
        <v>Preminum</v>
      </c>
    </row>
    <row r="666" spans="1:12" x14ac:dyDescent="0.3">
      <c r="A666" s="2">
        <v>43997</v>
      </c>
      <c r="B666" s="1">
        <v>0.67638888888888893</v>
      </c>
      <c r="C666" t="s">
        <v>694</v>
      </c>
      <c r="D666" t="s">
        <v>1609</v>
      </c>
      <c r="E666" t="s">
        <v>19</v>
      </c>
      <c r="F666" t="s">
        <v>32</v>
      </c>
      <c r="G666" s="3">
        <f>INDEX([1]Ürün_Fiyatları!$A$1:$B$16,MATCH(SiparişlerTablosu[[#This Row],[Ürün]],[1]Ürün_Fiyatları!$B$1:$B$16,0),1)</f>
        <v>230</v>
      </c>
      <c r="H666">
        <v>8</v>
      </c>
      <c r="I666" t="s">
        <v>944</v>
      </c>
      <c r="J666" s="3">
        <f>SiparişlerTablosu[[#This Row],[Birim Fiyat]]*SiparişlerTablosu[[#This Row],[Adet]]</f>
        <v>1840</v>
      </c>
      <c r="K666" t="s">
        <v>1857</v>
      </c>
      <c r="L666" t="str">
        <f>IF(SiparişlerTablosu[[#This Row],[Toplam Tutar]]&gt;20000,"Preminum",IF(SiparişlerTablosu[[#This Row],[Toplam Tutar]]&gt;10000,"Gold","Silver"))</f>
        <v>Silver</v>
      </c>
    </row>
    <row r="667" spans="1:12" x14ac:dyDescent="0.3">
      <c r="A667" s="2">
        <v>44071</v>
      </c>
      <c r="B667" s="1">
        <v>0.35416666666666669</v>
      </c>
      <c r="C667" t="s">
        <v>695</v>
      </c>
      <c r="D667" t="s">
        <v>1610</v>
      </c>
      <c r="E667" t="s">
        <v>943</v>
      </c>
      <c r="F667" t="s">
        <v>43</v>
      </c>
      <c r="G667" s="3">
        <f>INDEX([1]Ürün_Fiyatları!$A$1:$B$16,MATCH(SiparişlerTablosu[[#This Row],[Ürün]],[1]Ürün_Fiyatları!$B$1:$B$16,0),1)</f>
        <v>950</v>
      </c>
      <c r="H667">
        <v>10</v>
      </c>
      <c r="I667" t="s">
        <v>944</v>
      </c>
      <c r="J667" s="3">
        <f>SiparişlerTablosu[[#This Row],[Birim Fiyat]]*SiparişlerTablosu[[#This Row],[Adet]]</f>
        <v>9500</v>
      </c>
      <c r="K667" t="s">
        <v>1858</v>
      </c>
      <c r="L667" t="str">
        <f>IF(SiparişlerTablosu[[#This Row],[Toplam Tutar]]&gt;20000,"Preminum",IF(SiparişlerTablosu[[#This Row],[Toplam Tutar]]&gt;10000,"Gold","Silver"))</f>
        <v>Silver</v>
      </c>
    </row>
    <row r="668" spans="1:12" x14ac:dyDescent="0.3">
      <c r="A668" s="2">
        <v>44036</v>
      </c>
      <c r="B668" s="1">
        <v>0.3923611111111111</v>
      </c>
      <c r="C668" t="s">
        <v>696</v>
      </c>
      <c r="D668" t="s">
        <v>1611</v>
      </c>
      <c r="E668" t="s">
        <v>6</v>
      </c>
      <c r="F668" t="s">
        <v>23</v>
      </c>
      <c r="G668" s="3">
        <f>INDEX([1]Ürün_Fiyatları!$A$1:$B$16,MATCH(SiparişlerTablosu[[#This Row],[Ürün]],[1]Ürün_Fiyatları!$B$1:$B$16,0),1)</f>
        <v>5600</v>
      </c>
      <c r="H668">
        <v>10</v>
      </c>
      <c r="I668" t="s">
        <v>12</v>
      </c>
      <c r="J668" s="3">
        <f>SiparişlerTablosu[[#This Row],[Birim Fiyat]]*SiparişlerTablosu[[#This Row],[Adet]]</f>
        <v>56000</v>
      </c>
      <c r="K668" t="s">
        <v>1859</v>
      </c>
      <c r="L668" t="str">
        <f>IF(SiparişlerTablosu[[#This Row],[Toplam Tutar]]&gt;20000,"Preminum",IF(SiparişlerTablosu[[#This Row],[Toplam Tutar]]&gt;10000,"Gold","Silver"))</f>
        <v>Preminum</v>
      </c>
    </row>
    <row r="669" spans="1:12" x14ac:dyDescent="0.3">
      <c r="A669" s="2">
        <v>44192</v>
      </c>
      <c r="B669" s="1">
        <v>0.45277777777777778</v>
      </c>
      <c r="C669" t="s">
        <v>697</v>
      </c>
      <c r="D669" t="s">
        <v>1612</v>
      </c>
      <c r="E669" t="s">
        <v>6</v>
      </c>
      <c r="F669" t="s">
        <v>32</v>
      </c>
      <c r="G669" s="3">
        <f>INDEX([1]Ürün_Fiyatları!$A$1:$B$16,MATCH(SiparişlerTablosu[[#This Row],[Ürün]],[1]Ürün_Fiyatları!$B$1:$B$16,0),1)</f>
        <v>230</v>
      </c>
      <c r="H669">
        <v>3</v>
      </c>
      <c r="I669" t="s">
        <v>944</v>
      </c>
      <c r="J669" s="3">
        <f>SiparişlerTablosu[[#This Row],[Birim Fiyat]]*SiparişlerTablosu[[#This Row],[Adet]]</f>
        <v>690</v>
      </c>
      <c r="K669" t="s">
        <v>1859</v>
      </c>
      <c r="L669" t="str">
        <f>IF(SiparişlerTablosu[[#This Row],[Toplam Tutar]]&gt;20000,"Preminum",IF(SiparişlerTablosu[[#This Row],[Toplam Tutar]]&gt;10000,"Gold","Silver"))</f>
        <v>Silver</v>
      </c>
    </row>
    <row r="670" spans="1:12" x14ac:dyDescent="0.3">
      <c r="A670" s="2">
        <v>44175</v>
      </c>
      <c r="B670" s="1">
        <v>0.5625</v>
      </c>
      <c r="C670" t="s">
        <v>698</v>
      </c>
      <c r="D670" t="s">
        <v>1613</v>
      </c>
      <c r="E670" t="s">
        <v>27</v>
      </c>
      <c r="F670" t="s">
        <v>35</v>
      </c>
      <c r="G670" s="3">
        <f>INDEX([1]Ürün_Fiyatları!$A$1:$B$16,MATCH(SiparişlerTablosu[[#This Row],[Ürün]],[1]Ürün_Fiyatları!$B$1:$B$16,0),1)</f>
        <v>1240</v>
      </c>
      <c r="H670">
        <v>5</v>
      </c>
      <c r="I670" t="s">
        <v>8</v>
      </c>
      <c r="J670" s="3">
        <f>SiparişlerTablosu[[#This Row],[Birim Fiyat]]*SiparişlerTablosu[[#This Row],[Adet]]</f>
        <v>6200</v>
      </c>
      <c r="K670" t="s">
        <v>1857</v>
      </c>
      <c r="L670" t="str">
        <f>IF(SiparişlerTablosu[[#This Row],[Toplam Tutar]]&gt;20000,"Preminum",IF(SiparişlerTablosu[[#This Row],[Toplam Tutar]]&gt;10000,"Gold","Silver"))</f>
        <v>Silver</v>
      </c>
    </row>
    <row r="671" spans="1:12" x14ac:dyDescent="0.3">
      <c r="A671" s="2">
        <v>43865</v>
      </c>
      <c r="B671" s="1">
        <v>0.55277777777777781</v>
      </c>
      <c r="C671" t="s">
        <v>699</v>
      </c>
      <c r="D671" t="s">
        <v>1614</v>
      </c>
      <c r="E671" t="s">
        <v>943</v>
      </c>
      <c r="F671" t="s">
        <v>43</v>
      </c>
      <c r="G671" s="3">
        <f>INDEX([1]Ürün_Fiyatları!$A$1:$B$16,MATCH(SiparişlerTablosu[[#This Row],[Ürün]],[1]Ürün_Fiyatları!$B$1:$B$16,0),1)</f>
        <v>950</v>
      </c>
      <c r="H671">
        <v>5</v>
      </c>
      <c r="I671" t="s">
        <v>944</v>
      </c>
      <c r="J671" s="3">
        <f>SiparişlerTablosu[[#This Row],[Birim Fiyat]]*SiparişlerTablosu[[#This Row],[Adet]]</f>
        <v>4750</v>
      </c>
      <c r="K671" t="s">
        <v>1859</v>
      </c>
      <c r="L671" t="str">
        <f>IF(SiparişlerTablosu[[#This Row],[Toplam Tutar]]&gt;20000,"Preminum",IF(SiparişlerTablosu[[#This Row],[Toplam Tutar]]&gt;10000,"Gold","Silver"))</f>
        <v>Silver</v>
      </c>
    </row>
    <row r="672" spans="1:12" x14ac:dyDescent="0.3">
      <c r="A672" s="2">
        <v>44181</v>
      </c>
      <c r="B672" s="1">
        <v>0.95416666666666672</v>
      </c>
      <c r="C672" t="s">
        <v>700</v>
      </c>
      <c r="D672" t="s">
        <v>1615</v>
      </c>
      <c r="E672" t="s">
        <v>14</v>
      </c>
      <c r="F672" t="s">
        <v>35</v>
      </c>
      <c r="G672" s="3">
        <f>INDEX([1]Ürün_Fiyatları!$A$1:$B$16,MATCH(SiparişlerTablosu[[#This Row],[Ürün]],[1]Ürün_Fiyatları!$B$1:$B$16,0),1)</f>
        <v>1240</v>
      </c>
      <c r="H672">
        <v>5</v>
      </c>
      <c r="I672" t="s">
        <v>944</v>
      </c>
      <c r="J672" s="3">
        <f>SiparişlerTablosu[[#This Row],[Birim Fiyat]]*SiparişlerTablosu[[#This Row],[Adet]]</f>
        <v>6200</v>
      </c>
      <c r="K672" t="s">
        <v>1857</v>
      </c>
      <c r="L672" t="str">
        <f>IF(SiparişlerTablosu[[#This Row],[Toplam Tutar]]&gt;20000,"Preminum",IF(SiparişlerTablosu[[#This Row],[Toplam Tutar]]&gt;10000,"Gold","Silver"))</f>
        <v>Silver</v>
      </c>
    </row>
    <row r="673" spans="1:12" x14ac:dyDescent="0.3">
      <c r="A673" s="2">
        <v>43978</v>
      </c>
      <c r="B673" s="1">
        <v>0.71805555555555556</v>
      </c>
      <c r="C673" t="s">
        <v>701</v>
      </c>
      <c r="D673" t="s">
        <v>1616</v>
      </c>
      <c r="E673" t="s">
        <v>14</v>
      </c>
      <c r="F673" t="s">
        <v>46</v>
      </c>
      <c r="G673" s="3">
        <f>INDEX([1]Ürün_Fiyatları!$A$1:$B$16,MATCH(SiparişlerTablosu[[#This Row],[Ürün]],[1]Ürün_Fiyatları!$B$1:$B$16,0),1)</f>
        <v>3650</v>
      </c>
      <c r="H673">
        <v>3</v>
      </c>
      <c r="I673" t="s">
        <v>944</v>
      </c>
      <c r="J673" s="3">
        <f>SiparişlerTablosu[[#This Row],[Birim Fiyat]]*SiparişlerTablosu[[#This Row],[Adet]]</f>
        <v>10950</v>
      </c>
      <c r="K673" t="s">
        <v>1859</v>
      </c>
      <c r="L673" t="str">
        <f>IF(SiparişlerTablosu[[#This Row],[Toplam Tutar]]&gt;20000,"Preminum",IF(SiparişlerTablosu[[#This Row],[Toplam Tutar]]&gt;10000,"Gold","Silver"))</f>
        <v>Gold</v>
      </c>
    </row>
    <row r="674" spans="1:12" x14ac:dyDescent="0.3">
      <c r="A674" s="2">
        <v>44098</v>
      </c>
      <c r="B674" s="1">
        <v>0.43263888888888891</v>
      </c>
      <c r="C674" t="s">
        <v>702</v>
      </c>
      <c r="D674" t="s">
        <v>1617</v>
      </c>
      <c r="E674" t="s">
        <v>40</v>
      </c>
      <c r="F674" t="s">
        <v>11</v>
      </c>
      <c r="G674" s="3">
        <f>INDEX([1]Ürün_Fiyatları!$A$1:$B$16,MATCH(SiparişlerTablosu[[#This Row],[Ürün]],[1]Ürün_Fiyatları!$B$1:$B$16,0),1)</f>
        <v>2400</v>
      </c>
      <c r="H674">
        <v>6</v>
      </c>
      <c r="I674" t="s">
        <v>944</v>
      </c>
      <c r="J674" s="3">
        <f>SiparişlerTablosu[[#This Row],[Birim Fiyat]]*SiparişlerTablosu[[#This Row],[Adet]]</f>
        <v>14400</v>
      </c>
      <c r="K674" t="s">
        <v>1858</v>
      </c>
      <c r="L674" t="str">
        <f>IF(SiparişlerTablosu[[#This Row],[Toplam Tutar]]&gt;20000,"Preminum",IF(SiparişlerTablosu[[#This Row],[Toplam Tutar]]&gt;10000,"Gold","Silver"))</f>
        <v>Gold</v>
      </c>
    </row>
    <row r="675" spans="1:12" x14ac:dyDescent="0.3">
      <c r="A675" s="2">
        <v>44151</v>
      </c>
      <c r="B675" s="1">
        <v>0.84375</v>
      </c>
      <c r="C675" t="s">
        <v>703</v>
      </c>
      <c r="D675" t="s">
        <v>1618</v>
      </c>
      <c r="E675" t="s">
        <v>10</v>
      </c>
      <c r="F675" t="s">
        <v>46</v>
      </c>
      <c r="G675" s="3">
        <f>INDEX([1]Ürün_Fiyatları!$A$1:$B$16,MATCH(SiparişlerTablosu[[#This Row],[Ürün]],[1]Ürün_Fiyatları!$B$1:$B$16,0),1)</f>
        <v>3650</v>
      </c>
      <c r="H675">
        <v>5</v>
      </c>
      <c r="I675" t="s">
        <v>8</v>
      </c>
      <c r="J675" s="3">
        <f>SiparişlerTablosu[[#This Row],[Birim Fiyat]]*SiparişlerTablosu[[#This Row],[Adet]]</f>
        <v>18250</v>
      </c>
      <c r="K675" t="s">
        <v>1858</v>
      </c>
      <c r="L675" t="str">
        <f>IF(SiparişlerTablosu[[#This Row],[Toplam Tutar]]&gt;20000,"Preminum",IF(SiparişlerTablosu[[#This Row],[Toplam Tutar]]&gt;10000,"Gold","Silver"))</f>
        <v>Gold</v>
      </c>
    </row>
    <row r="676" spans="1:12" x14ac:dyDescent="0.3">
      <c r="A676" s="2">
        <v>44125</v>
      </c>
      <c r="B676" s="1">
        <v>0.34444444444444444</v>
      </c>
      <c r="C676" t="s">
        <v>704</v>
      </c>
      <c r="D676" t="s">
        <v>1619</v>
      </c>
      <c r="E676" t="s">
        <v>10</v>
      </c>
      <c r="F676" t="s">
        <v>52</v>
      </c>
      <c r="G676" s="3">
        <f>INDEX([1]Ürün_Fiyatları!$A$1:$B$16,MATCH(SiparişlerTablosu[[#This Row],[Ürün]],[1]Ürün_Fiyatları!$B$1:$B$16,0),1)</f>
        <v>25</v>
      </c>
      <c r="H676">
        <v>6</v>
      </c>
      <c r="I676" t="s">
        <v>944</v>
      </c>
      <c r="J676" s="3">
        <f>SiparişlerTablosu[[#This Row],[Birim Fiyat]]*SiparişlerTablosu[[#This Row],[Adet]]</f>
        <v>150</v>
      </c>
      <c r="K676" t="s">
        <v>1859</v>
      </c>
      <c r="L676" t="str">
        <f>IF(SiparişlerTablosu[[#This Row],[Toplam Tutar]]&gt;20000,"Preminum",IF(SiparişlerTablosu[[#This Row],[Toplam Tutar]]&gt;10000,"Gold","Silver"))</f>
        <v>Silver</v>
      </c>
    </row>
    <row r="677" spans="1:12" x14ac:dyDescent="0.3">
      <c r="A677" s="2">
        <v>43977</v>
      </c>
      <c r="B677" s="1">
        <v>0.47083333333333333</v>
      </c>
      <c r="C677" t="s">
        <v>705</v>
      </c>
      <c r="D677" t="s">
        <v>1620</v>
      </c>
      <c r="E677" t="s">
        <v>40</v>
      </c>
      <c r="F677" t="s">
        <v>35</v>
      </c>
      <c r="G677" s="3">
        <f>INDEX([1]Ürün_Fiyatları!$A$1:$B$16,MATCH(SiparişlerTablosu[[#This Row],[Ürün]],[1]Ürün_Fiyatları!$B$1:$B$16,0),1)</f>
        <v>1240</v>
      </c>
      <c r="H677">
        <v>4</v>
      </c>
      <c r="I677" t="s">
        <v>8</v>
      </c>
      <c r="J677" s="3">
        <f>SiparişlerTablosu[[#This Row],[Birim Fiyat]]*SiparişlerTablosu[[#This Row],[Adet]]</f>
        <v>4960</v>
      </c>
      <c r="K677" t="s">
        <v>1857</v>
      </c>
      <c r="L677" t="str">
        <f>IF(SiparişlerTablosu[[#This Row],[Toplam Tutar]]&gt;20000,"Preminum",IF(SiparişlerTablosu[[#This Row],[Toplam Tutar]]&gt;10000,"Gold","Silver"))</f>
        <v>Silver</v>
      </c>
    </row>
    <row r="678" spans="1:12" x14ac:dyDescent="0.3">
      <c r="A678" s="2">
        <v>44049</v>
      </c>
      <c r="B678" s="1">
        <v>0.57847222222222228</v>
      </c>
      <c r="C678" t="s">
        <v>706</v>
      </c>
      <c r="D678" t="s">
        <v>1621</v>
      </c>
      <c r="E678" t="s">
        <v>19</v>
      </c>
      <c r="F678" t="s">
        <v>46</v>
      </c>
      <c r="G678" s="3">
        <f>INDEX([1]Ürün_Fiyatları!$A$1:$B$16,MATCH(SiparişlerTablosu[[#This Row],[Ürün]],[1]Ürün_Fiyatları!$B$1:$B$16,0),1)</f>
        <v>3650</v>
      </c>
      <c r="H678">
        <v>3</v>
      </c>
      <c r="I678" t="s">
        <v>944</v>
      </c>
      <c r="J678" s="3">
        <f>SiparişlerTablosu[[#This Row],[Birim Fiyat]]*SiparişlerTablosu[[#This Row],[Adet]]</f>
        <v>10950</v>
      </c>
      <c r="K678" t="s">
        <v>1858</v>
      </c>
      <c r="L678" t="str">
        <f>IF(SiparişlerTablosu[[#This Row],[Toplam Tutar]]&gt;20000,"Preminum",IF(SiparişlerTablosu[[#This Row],[Toplam Tutar]]&gt;10000,"Gold","Silver"))</f>
        <v>Gold</v>
      </c>
    </row>
    <row r="679" spans="1:12" x14ac:dyDescent="0.3">
      <c r="A679" s="2">
        <v>44019</v>
      </c>
      <c r="B679" s="1">
        <v>0.5180555555555556</v>
      </c>
      <c r="C679" t="s">
        <v>707</v>
      </c>
      <c r="D679" t="s">
        <v>1622</v>
      </c>
      <c r="E679" t="s">
        <v>943</v>
      </c>
      <c r="F679" t="s">
        <v>41</v>
      </c>
      <c r="G679" s="3">
        <f>INDEX([1]Ürün_Fiyatları!$A$1:$B$16,MATCH(SiparişlerTablosu[[#This Row],[Ürün]],[1]Ürün_Fiyatları!$B$1:$B$16,0),1)</f>
        <v>75</v>
      </c>
      <c r="H679">
        <v>9</v>
      </c>
      <c r="I679" t="s">
        <v>944</v>
      </c>
      <c r="J679" s="3">
        <f>SiparişlerTablosu[[#This Row],[Birim Fiyat]]*SiparişlerTablosu[[#This Row],[Adet]]</f>
        <v>675</v>
      </c>
      <c r="K679" t="s">
        <v>1858</v>
      </c>
      <c r="L679" t="str">
        <f>IF(SiparişlerTablosu[[#This Row],[Toplam Tutar]]&gt;20000,"Preminum",IF(SiparişlerTablosu[[#This Row],[Toplam Tutar]]&gt;10000,"Gold","Silver"))</f>
        <v>Silver</v>
      </c>
    </row>
    <row r="680" spans="1:12" x14ac:dyDescent="0.3">
      <c r="A680" s="2">
        <v>43891</v>
      </c>
      <c r="B680" s="1">
        <v>0.82430555555555551</v>
      </c>
      <c r="C680" t="s">
        <v>708</v>
      </c>
      <c r="D680" t="s">
        <v>1623</v>
      </c>
      <c r="E680" t="s">
        <v>27</v>
      </c>
      <c r="F680" t="s">
        <v>32</v>
      </c>
      <c r="G680" s="3">
        <f>INDEX([1]Ürün_Fiyatları!$A$1:$B$16,MATCH(SiparişlerTablosu[[#This Row],[Ürün]],[1]Ürün_Fiyatları!$B$1:$B$16,0),1)</f>
        <v>230</v>
      </c>
      <c r="H680">
        <v>7</v>
      </c>
      <c r="I680" t="s">
        <v>12</v>
      </c>
      <c r="J680" s="3">
        <f>SiparişlerTablosu[[#This Row],[Birim Fiyat]]*SiparişlerTablosu[[#This Row],[Adet]]</f>
        <v>1610</v>
      </c>
      <c r="K680" t="s">
        <v>1857</v>
      </c>
      <c r="L680" t="str">
        <f>IF(SiparişlerTablosu[[#This Row],[Toplam Tutar]]&gt;20000,"Preminum",IF(SiparişlerTablosu[[#This Row],[Toplam Tutar]]&gt;10000,"Gold","Silver"))</f>
        <v>Silver</v>
      </c>
    </row>
    <row r="681" spans="1:12" x14ac:dyDescent="0.3">
      <c r="A681" s="2">
        <v>43894</v>
      </c>
      <c r="B681" s="1">
        <v>0.63402777777777775</v>
      </c>
      <c r="C681" t="s">
        <v>709</v>
      </c>
      <c r="D681" t="s">
        <v>1624</v>
      </c>
      <c r="E681" t="s">
        <v>6</v>
      </c>
      <c r="F681" t="s">
        <v>35</v>
      </c>
      <c r="G681" s="3">
        <f>INDEX([1]Ürün_Fiyatları!$A$1:$B$16,MATCH(SiparişlerTablosu[[#This Row],[Ürün]],[1]Ürün_Fiyatları!$B$1:$B$16,0),1)</f>
        <v>1240</v>
      </c>
      <c r="H681">
        <v>6</v>
      </c>
      <c r="I681" t="s">
        <v>141</v>
      </c>
      <c r="J681" s="3">
        <f>SiparişlerTablosu[[#This Row],[Birim Fiyat]]*SiparişlerTablosu[[#This Row],[Adet]]</f>
        <v>7440</v>
      </c>
      <c r="K681" t="s">
        <v>1859</v>
      </c>
      <c r="L681" t="str">
        <f>IF(SiparişlerTablosu[[#This Row],[Toplam Tutar]]&gt;20000,"Preminum",IF(SiparişlerTablosu[[#This Row],[Toplam Tutar]]&gt;10000,"Gold","Silver"))</f>
        <v>Silver</v>
      </c>
    </row>
    <row r="682" spans="1:12" x14ac:dyDescent="0.3">
      <c r="A682" s="2">
        <v>43833</v>
      </c>
      <c r="B682" s="1">
        <v>0.67013888888888884</v>
      </c>
      <c r="C682" t="s">
        <v>710</v>
      </c>
      <c r="D682" t="s">
        <v>1625</v>
      </c>
      <c r="E682" t="s">
        <v>40</v>
      </c>
      <c r="F682" t="s">
        <v>32</v>
      </c>
      <c r="G682" s="3">
        <f>INDEX([1]Ürün_Fiyatları!$A$1:$B$16,MATCH(SiparişlerTablosu[[#This Row],[Ürün]],[1]Ürün_Fiyatları!$B$1:$B$16,0),1)</f>
        <v>230</v>
      </c>
      <c r="H682">
        <v>3</v>
      </c>
      <c r="I682" t="s">
        <v>8</v>
      </c>
      <c r="J682" s="3">
        <f>SiparişlerTablosu[[#This Row],[Birim Fiyat]]*SiparişlerTablosu[[#This Row],[Adet]]</f>
        <v>690</v>
      </c>
      <c r="K682" t="s">
        <v>1859</v>
      </c>
      <c r="L682" t="str">
        <f>IF(SiparişlerTablosu[[#This Row],[Toplam Tutar]]&gt;20000,"Preminum",IF(SiparişlerTablosu[[#This Row],[Toplam Tutar]]&gt;10000,"Gold","Silver"))</f>
        <v>Silver</v>
      </c>
    </row>
    <row r="683" spans="1:12" x14ac:dyDescent="0.3">
      <c r="A683" s="2">
        <v>43968</v>
      </c>
      <c r="B683" s="1">
        <v>0.81180555555555556</v>
      </c>
      <c r="C683" t="s">
        <v>711</v>
      </c>
      <c r="D683" t="s">
        <v>1626</v>
      </c>
      <c r="E683" t="s">
        <v>27</v>
      </c>
      <c r="F683" t="s">
        <v>15</v>
      </c>
      <c r="G683" s="3">
        <f>INDEX([1]Ürün_Fiyatları!$A$1:$B$16,MATCH(SiparişlerTablosu[[#This Row],[Ürün]],[1]Ürün_Fiyatları!$B$1:$B$16,0),1)</f>
        <v>250</v>
      </c>
      <c r="H683">
        <v>6</v>
      </c>
      <c r="I683" t="s">
        <v>944</v>
      </c>
      <c r="J683" s="3">
        <f>SiparişlerTablosu[[#This Row],[Birim Fiyat]]*SiparişlerTablosu[[#This Row],[Adet]]</f>
        <v>1500</v>
      </c>
      <c r="K683" t="s">
        <v>1859</v>
      </c>
      <c r="L683" t="str">
        <f>IF(SiparişlerTablosu[[#This Row],[Toplam Tutar]]&gt;20000,"Preminum",IF(SiparişlerTablosu[[#This Row],[Toplam Tutar]]&gt;10000,"Gold","Silver"))</f>
        <v>Silver</v>
      </c>
    </row>
    <row r="684" spans="1:12" x14ac:dyDescent="0.3">
      <c r="A684" s="2">
        <v>44039</v>
      </c>
      <c r="B684" s="1">
        <v>0.95694444444444449</v>
      </c>
      <c r="C684" t="s">
        <v>712</v>
      </c>
      <c r="D684" t="s">
        <v>1627</v>
      </c>
      <c r="E684" t="s">
        <v>34</v>
      </c>
      <c r="F684" t="s">
        <v>7</v>
      </c>
      <c r="G684" s="3">
        <f>INDEX([1]Ürün_Fiyatları!$A$1:$B$16,MATCH(SiparişlerTablosu[[#This Row],[Ürün]],[1]Ürün_Fiyatları!$B$1:$B$16,0),1)</f>
        <v>620</v>
      </c>
      <c r="H684">
        <v>8</v>
      </c>
      <c r="I684" t="s">
        <v>8</v>
      </c>
      <c r="J684" s="3">
        <f>SiparişlerTablosu[[#This Row],[Birim Fiyat]]*SiparişlerTablosu[[#This Row],[Adet]]</f>
        <v>4960</v>
      </c>
      <c r="K684" t="s">
        <v>1859</v>
      </c>
      <c r="L684" t="str">
        <f>IF(SiparişlerTablosu[[#This Row],[Toplam Tutar]]&gt;20000,"Preminum",IF(SiparişlerTablosu[[#This Row],[Toplam Tutar]]&gt;10000,"Gold","Silver"))</f>
        <v>Silver</v>
      </c>
    </row>
    <row r="685" spans="1:12" x14ac:dyDescent="0.3">
      <c r="A685" s="2">
        <v>43948</v>
      </c>
      <c r="B685" s="1">
        <v>0.35555555555555557</v>
      </c>
      <c r="C685" t="s">
        <v>713</v>
      </c>
      <c r="D685" t="s">
        <v>1628</v>
      </c>
      <c r="E685" t="s">
        <v>19</v>
      </c>
      <c r="F685" t="s">
        <v>46</v>
      </c>
      <c r="G685" s="3">
        <f>INDEX([1]Ürün_Fiyatları!$A$1:$B$16,MATCH(SiparişlerTablosu[[#This Row],[Ürün]],[1]Ürün_Fiyatları!$B$1:$B$16,0),1)</f>
        <v>3650</v>
      </c>
      <c r="H685">
        <v>3</v>
      </c>
      <c r="I685" t="s">
        <v>12</v>
      </c>
      <c r="J685" s="3">
        <f>SiparişlerTablosu[[#This Row],[Birim Fiyat]]*SiparişlerTablosu[[#This Row],[Adet]]</f>
        <v>10950</v>
      </c>
      <c r="K685" t="s">
        <v>1857</v>
      </c>
      <c r="L685" t="str">
        <f>IF(SiparişlerTablosu[[#This Row],[Toplam Tutar]]&gt;20000,"Preminum",IF(SiparişlerTablosu[[#This Row],[Toplam Tutar]]&gt;10000,"Gold","Silver"))</f>
        <v>Gold</v>
      </c>
    </row>
    <row r="686" spans="1:12" x14ac:dyDescent="0.3">
      <c r="A686" s="2">
        <v>44192</v>
      </c>
      <c r="B686" s="1">
        <v>0.93125000000000002</v>
      </c>
      <c r="C686" t="s">
        <v>714</v>
      </c>
      <c r="D686" t="s">
        <v>1629</v>
      </c>
      <c r="E686" t="s">
        <v>27</v>
      </c>
      <c r="F686" t="s">
        <v>7</v>
      </c>
      <c r="G686" s="3">
        <f>INDEX([1]Ürün_Fiyatları!$A$1:$B$16,MATCH(SiparişlerTablosu[[#This Row],[Ürün]],[1]Ürün_Fiyatları!$B$1:$B$16,0),1)</f>
        <v>620</v>
      </c>
      <c r="H686">
        <v>8</v>
      </c>
      <c r="I686" t="s">
        <v>944</v>
      </c>
      <c r="J686" s="3">
        <f>SiparişlerTablosu[[#This Row],[Birim Fiyat]]*SiparişlerTablosu[[#This Row],[Adet]]</f>
        <v>4960</v>
      </c>
      <c r="K686" t="s">
        <v>1857</v>
      </c>
      <c r="L686" t="str">
        <f>IF(SiparişlerTablosu[[#This Row],[Toplam Tutar]]&gt;20000,"Preminum",IF(SiparişlerTablosu[[#This Row],[Toplam Tutar]]&gt;10000,"Gold","Silver"))</f>
        <v>Silver</v>
      </c>
    </row>
    <row r="687" spans="1:12" x14ac:dyDescent="0.3">
      <c r="A687" s="2">
        <v>43940</v>
      </c>
      <c r="B687" s="1">
        <v>0.62013888888888891</v>
      </c>
      <c r="C687" t="s">
        <v>715</v>
      </c>
      <c r="D687" t="s">
        <v>1630</v>
      </c>
      <c r="E687" t="s">
        <v>27</v>
      </c>
      <c r="F687" t="s">
        <v>17</v>
      </c>
      <c r="G687" s="3">
        <f>INDEX([1]Ürün_Fiyatları!$A$1:$B$16,MATCH(SiparişlerTablosu[[#This Row],[Ürün]],[1]Ürün_Fiyatları!$B$1:$B$16,0),1)</f>
        <v>645</v>
      </c>
      <c r="H687">
        <v>5</v>
      </c>
      <c r="I687" t="s">
        <v>944</v>
      </c>
      <c r="J687" s="3">
        <f>SiparişlerTablosu[[#This Row],[Birim Fiyat]]*SiparişlerTablosu[[#This Row],[Adet]]</f>
        <v>3225</v>
      </c>
      <c r="K687" t="s">
        <v>1858</v>
      </c>
      <c r="L687" t="str">
        <f>IF(SiparişlerTablosu[[#This Row],[Toplam Tutar]]&gt;20000,"Preminum",IF(SiparişlerTablosu[[#This Row],[Toplam Tutar]]&gt;10000,"Gold","Silver"))</f>
        <v>Silver</v>
      </c>
    </row>
    <row r="688" spans="1:12" x14ac:dyDescent="0.3">
      <c r="A688" s="2">
        <v>43994</v>
      </c>
      <c r="B688" s="1">
        <v>0.57361111111111107</v>
      </c>
      <c r="C688" t="s">
        <v>716</v>
      </c>
      <c r="D688" t="s">
        <v>1631</v>
      </c>
      <c r="E688" t="s">
        <v>38</v>
      </c>
      <c r="F688" t="s">
        <v>61</v>
      </c>
      <c r="G688" s="3">
        <f>INDEX([1]Ürün_Fiyatları!$A$1:$B$16,MATCH(SiparişlerTablosu[[#This Row],[Ürün]],[1]Ürün_Fiyatları!$B$1:$B$16,0),1)</f>
        <v>3520</v>
      </c>
      <c r="H688">
        <v>4</v>
      </c>
      <c r="I688" t="s">
        <v>8</v>
      </c>
      <c r="J688" s="3">
        <f>SiparişlerTablosu[[#This Row],[Birim Fiyat]]*SiparişlerTablosu[[#This Row],[Adet]]</f>
        <v>14080</v>
      </c>
      <c r="K688" t="s">
        <v>1858</v>
      </c>
      <c r="L688" t="str">
        <f>IF(SiparişlerTablosu[[#This Row],[Toplam Tutar]]&gt;20000,"Preminum",IF(SiparişlerTablosu[[#This Row],[Toplam Tutar]]&gt;10000,"Gold","Silver"))</f>
        <v>Gold</v>
      </c>
    </row>
    <row r="689" spans="1:12" x14ac:dyDescent="0.3">
      <c r="A689" s="2">
        <v>43837</v>
      </c>
      <c r="B689" s="1">
        <v>0.61111111111111116</v>
      </c>
      <c r="C689" t="s">
        <v>717</v>
      </c>
      <c r="D689" t="s">
        <v>1632</v>
      </c>
      <c r="E689" t="s">
        <v>943</v>
      </c>
      <c r="F689" t="s">
        <v>41</v>
      </c>
      <c r="G689" s="3">
        <f>INDEX([1]Ürün_Fiyatları!$A$1:$B$16,MATCH(SiparişlerTablosu[[#This Row],[Ürün]],[1]Ürün_Fiyatları!$B$1:$B$16,0),1)</f>
        <v>75</v>
      </c>
      <c r="H689">
        <v>9</v>
      </c>
      <c r="I689" t="s">
        <v>944</v>
      </c>
      <c r="J689" s="3">
        <f>SiparişlerTablosu[[#This Row],[Birim Fiyat]]*SiparişlerTablosu[[#This Row],[Adet]]</f>
        <v>675</v>
      </c>
      <c r="K689" t="s">
        <v>1859</v>
      </c>
      <c r="L689" t="str">
        <f>IF(SiparişlerTablosu[[#This Row],[Toplam Tutar]]&gt;20000,"Preminum",IF(SiparişlerTablosu[[#This Row],[Toplam Tutar]]&gt;10000,"Gold","Silver"))</f>
        <v>Silver</v>
      </c>
    </row>
    <row r="690" spans="1:12" x14ac:dyDescent="0.3">
      <c r="A690" s="2">
        <v>43845</v>
      </c>
      <c r="B690" s="1">
        <v>0.34930555555555554</v>
      </c>
      <c r="C690" t="s">
        <v>718</v>
      </c>
      <c r="D690" t="s">
        <v>1633</v>
      </c>
      <c r="E690" t="s">
        <v>34</v>
      </c>
      <c r="F690" t="s">
        <v>15</v>
      </c>
      <c r="G690" s="3">
        <f>INDEX([1]Ürün_Fiyatları!$A$1:$B$16,MATCH(SiparişlerTablosu[[#This Row],[Ürün]],[1]Ürün_Fiyatları!$B$1:$B$16,0),1)</f>
        <v>250</v>
      </c>
      <c r="H690">
        <v>5</v>
      </c>
      <c r="I690" t="s">
        <v>12</v>
      </c>
      <c r="J690" s="3">
        <f>SiparişlerTablosu[[#This Row],[Birim Fiyat]]*SiparişlerTablosu[[#This Row],[Adet]]</f>
        <v>1250</v>
      </c>
      <c r="K690" t="s">
        <v>1859</v>
      </c>
      <c r="L690" t="str">
        <f>IF(SiparişlerTablosu[[#This Row],[Toplam Tutar]]&gt;20000,"Preminum",IF(SiparişlerTablosu[[#This Row],[Toplam Tutar]]&gt;10000,"Gold","Silver"))</f>
        <v>Silver</v>
      </c>
    </row>
    <row r="691" spans="1:12" x14ac:dyDescent="0.3">
      <c r="A691" s="2">
        <v>44049</v>
      </c>
      <c r="B691" s="1">
        <v>0.57638888888888884</v>
      </c>
      <c r="C691" t="s">
        <v>719</v>
      </c>
      <c r="D691" t="s">
        <v>1634</v>
      </c>
      <c r="E691" t="s">
        <v>27</v>
      </c>
      <c r="F691" t="s">
        <v>17</v>
      </c>
      <c r="G691" s="3">
        <f>INDEX([1]Ürün_Fiyatları!$A$1:$B$16,MATCH(SiparişlerTablosu[[#This Row],[Ürün]],[1]Ürün_Fiyatları!$B$1:$B$16,0),1)</f>
        <v>645</v>
      </c>
      <c r="H691">
        <v>9</v>
      </c>
      <c r="I691" t="s">
        <v>944</v>
      </c>
      <c r="J691" s="3">
        <f>SiparişlerTablosu[[#This Row],[Birim Fiyat]]*SiparişlerTablosu[[#This Row],[Adet]]</f>
        <v>5805</v>
      </c>
      <c r="K691" t="s">
        <v>1859</v>
      </c>
      <c r="L691" t="str">
        <f>IF(SiparişlerTablosu[[#This Row],[Toplam Tutar]]&gt;20000,"Preminum",IF(SiparişlerTablosu[[#This Row],[Toplam Tutar]]&gt;10000,"Gold","Silver"))</f>
        <v>Silver</v>
      </c>
    </row>
    <row r="692" spans="1:12" x14ac:dyDescent="0.3">
      <c r="A692" s="2">
        <v>43889</v>
      </c>
      <c r="B692" s="1">
        <v>0.56805555555555554</v>
      </c>
      <c r="C692" t="s">
        <v>720</v>
      </c>
      <c r="D692" t="s">
        <v>1635</v>
      </c>
      <c r="E692" t="s">
        <v>6</v>
      </c>
      <c r="F692" t="s">
        <v>23</v>
      </c>
      <c r="G692" s="3">
        <f>INDEX([1]Ürün_Fiyatları!$A$1:$B$16,MATCH(SiparişlerTablosu[[#This Row],[Ürün]],[1]Ürün_Fiyatları!$B$1:$B$16,0),1)</f>
        <v>5600</v>
      </c>
      <c r="H692">
        <v>9</v>
      </c>
      <c r="I692" t="s">
        <v>944</v>
      </c>
      <c r="J692" s="3">
        <f>SiparişlerTablosu[[#This Row],[Birim Fiyat]]*SiparişlerTablosu[[#This Row],[Adet]]</f>
        <v>50400</v>
      </c>
      <c r="K692" t="s">
        <v>1858</v>
      </c>
      <c r="L692" t="str">
        <f>IF(SiparişlerTablosu[[#This Row],[Toplam Tutar]]&gt;20000,"Preminum",IF(SiparişlerTablosu[[#This Row],[Toplam Tutar]]&gt;10000,"Gold","Silver"))</f>
        <v>Preminum</v>
      </c>
    </row>
    <row r="693" spans="1:12" x14ac:dyDescent="0.3">
      <c r="A693" s="2">
        <v>44024</v>
      </c>
      <c r="B693" s="1">
        <v>0.7895833333333333</v>
      </c>
      <c r="C693" t="s">
        <v>721</v>
      </c>
      <c r="D693" t="s">
        <v>1636</v>
      </c>
      <c r="E693" t="s">
        <v>38</v>
      </c>
      <c r="F693" t="s">
        <v>21</v>
      </c>
      <c r="G693" s="3">
        <f>INDEX([1]Ürün_Fiyatları!$A$1:$B$16,MATCH(SiparişlerTablosu[[#This Row],[Ürün]],[1]Ürün_Fiyatları!$B$1:$B$16,0),1)</f>
        <v>850</v>
      </c>
      <c r="H693">
        <v>6</v>
      </c>
      <c r="I693" t="s">
        <v>944</v>
      </c>
      <c r="J693" s="3">
        <f>SiparişlerTablosu[[#This Row],[Birim Fiyat]]*SiparişlerTablosu[[#This Row],[Adet]]</f>
        <v>5100</v>
      </c>
      <c r="K693" t="s">
        <v>1858</v>
      </c>
      <c r="L693" t="str">
        <f>IF(SiparişlerTablosu[[#This Row],[Toplam Tutar]]&gt;20000,"Preminum",IF(SiparişlerTablosu[[#This Row],[Toplam Tutar]]&gt;10000,"Gold","Silver"))</f>
        <v>Silver</v>
      </c>
    </row>
    <row r="694" spans="1:12" x14ac:dyDescent="0.3">
      <c r="A694" s="2">
        <v>43895</v>
      </c>
      <c r="B694" s="1">
        <v>0.83125000000000004</v>
      </c>
      <c r="C694" t="s">
        <v>722</v>
      </c>
      <c r="D694" t="s">
        <v>1637</v>
      </c>
      <c r="E694" t="s">
        <v>19</v>
      </c>
      <c r="F694" t="s">
        <v>46</v>
      </c>
      <c r="G694" s="3">
        <f>INDEX([1]Ürün_Fiyatları!$A$1:$B$16,MATCH(SiparişlerTablosu[[#This Row],[Ürün]],[1]Ürün_Fiyatları!$B$1:$B$16,0),1)</f>
        <v>3650</v>
      </c>
      <c r="H694">
        <v>10</v>
      </c>
      <c r="I694" t="s">
        <v>12</v>
      </c>
      <c r="J694" s="3">
        <f>SiparişlerTablosu[[#This Row],[Birim Fiyat]]*SiparişlerTablosu[[#This Row],[Adet]]</f>
        <v>36500</v>
      </c>
      <c r="K694" t="s">
        <v>1859</v>
      </c>
      <c r="L694" t="str">
        <f>IF(SiparişlerTablosu[[#This Row],[Toplam Tutar]]&gt;20000,"Preminum",IF(SiparişlerTablosu[[#This Row],[Toplam Tutar]]&gt;10000,"Gold","Silver"))</f>
        <v>Preminum</v>
      </c>
    </row>
    <row r="695" spans="1:12" x14ac:dyDescent="0.3">
      <c r="A695" s="2">
        <v>44167</v>
      </c>
      <c r="B695" s="1">
        <v>0.77500000000000002</v>
      </c>
      <c r="C695" t="s">
        <v>723</v>
      </c>
      <c r="D695" t="s">
        <v>1638</v>
      </c>
      <c r="E695" t="s">
        <v>27</v>
      </c>
      <c r="F695" t="s">
        <v>61</v>
      </c>
      <c r="G695" s="3">
        <f>INDEX([1]Ürün_Fiyatları!$A$1:$B$16,MATCH(SiparişlerTablosu[[#This Row],[Ürün]],[1]Ürün_Fiyatları!$B$1:$B$16,0),1)</f>
        <v>3520</v>
      </c>
      <c r="H695">
        <v>8</v>
      </c>
      <c r="I695" t="s">
        <v>12</v>
      </c>
      <c r="J695" s="3">
        <f>SiparişlerTablosu[[#This Row],[Birim Fiyat]]*SiparişlerTablosu[[#This Row],[Adet]]</f>
        <v>28160</v>
      </c>
      <c r="K695" t="s">
        <v>1859</v>
      </c>
      <c r="L695" t="str">
        <f>IF(SiparişlerTablosu[[#This Row],[Toplam Tutar]]&gt;20000,"Preminum",IF(SiparişlerTablosu[[#This Row],[Toplam Tutar]]&gt;10000,"Gold","Silver"))</f>
        <v>Preminum</v>
      </c>
    </row>
    <row r="696" spans="1:12" x14ac:dyDescent="0.3">
      <c r="A696" s="2">
        <v>43983</v>
      </c>
      <c r="B696" s="1">
        <v>0.49305555555555558</v>
      </c>
      <c r="C696" t="s">
        <v>724</v>
      </c>
      <c r="D696" t="s">
        <v>1639</v>
      </c>
      <c r="E696" t="s">
        <v>34</v>
      </c>
      <c r="F696" t="s">
        <v>945</v>
      </c>
      <c r="G696" s="3">
        <f>INDEX([1]Ürün_Fiyatları!$A$1:$B$16,MATCH(SiparişlerTablosu[[#This Row],[Ürün]],[1]Ürün_Fiyatları!$B$1:$B$16,0),1)</f>
        <v>8740</v>
      </c>
      <c r="H696">
        <v>7</v>
      </c>
      <c r="I696" t="s">
        <v>944</v>
      </c>
      <c r="J696" s="3">
        <f>SiparişlerTablosu[[#This Row],[Birim Fiyat]]*SiparişlerTablosu[[#This Row],[Adet]]</f>
        <v>61180</v>
      </c>
      <c r="K696" t="s">
        <v>1859</v>
      </c>
      <c r="L696" t="str">
        <f>IF(SiparişlerTablosu[[#This Row],[Toplam Tutar]]&gt;20000,"Preminum",IF(SiparişlerTablosu[[#This Row],[Toplam Tutar]]&gt;10000,"Gold","Silver"))</f>
        <v>Preminum</v>
      </c>
    </row>
    <row r="697" spans="1:12" x14ac:dyDescent="0.3">
      <c r="A697" s="2">
        <v>43901</v>
      </c>
      <c r="B697" s="1">
        <v>0.7583333333333333</v>
      </c>
      <c r="C697" t="s">
        <v>725</v>
      </c>
      <c r="D697" t="s">
        <v>1640</v>
      </c>
      <c r="E697" t="s">
        <v>943</v>
      </c>
      <c r="F697" t="s">
        <v>945</v>
      </c>
      <c r="G697" s="3">
        <f>INDEX([1]Ürün_Fiyatları!$A$1:$B$16,MATCH(SiparişlerTablosu[[#This Row],[Ürün]],[1]Ürün_Fiyatları!$B$1:$B$16,0),1)</f>
        <v>8740</v>
      </c>
      <c r="H697">
        <v>8</v>
      </c>
      <c r="I697" t="s">
        <v>944</v>
      </c>
      <c r="J697" s="3">
        <f>SiparişlerTablosu[[#This Row],[Birim Fiyat]]*SiparişlerTablosu[[#This Row],[Adet]]</f>
        <v>69920</v>
      </c>
      <c r="K697" t="s">
        <v>1858</v>
      </c>
      <c r="L697" t="str">
        <f>IF(SiparişlerTablosu[[#This Row],[Toplam Tutar]]&gt;20000,"Preminum",IF(SiparişlerTablosu[[#This Row],[Toplam Tutar]]&gt;10000,"Gold","Silver"))</f>
        <v>Preminum</v>
      </c>
    </row>
    <row r="698" spans="1:12" x14ac:dyDescent="0.3">
      <c r="A698" s="2">
        <v>44177</v>
      </c>
      <c r="B698" s="1">
        <v>0.78819444444444442</v>
      </c>
      <c r="C698" t="s">
        <v>726</v>
      </c>
      <c r="D698" t="s">
        <v>1641</v>
      </c>
      <c r="E698" t="s">
        <v>40</v>
      </c>
      <c r="F698" t="s">
        <v>945</v>
      </c>
      <c r="G698" s="3">
        <f>INDEX([1]Ürün_Fiyatları!$A$1:$B$16,MATCH(SiparişlerTablosu[[#This Row],[Ürün]],[1]Ürün_Fiyatları!$B$1:$B$16,0),1)</f>
        <v>8740</v>
      </c>
      <c r="H698">
        <v>5</v>
      </c>
      <c r="I698" t="s">
        <v>944</v>
      </c>
      <c r="J698" s="3">
        <f>SiparişlerTablosu[[#This Row],[Birim Fiyat]]*SiparişlerTablosu[[#This Row],[Adet]]</f>
        <v>43700</v>
      </c>
      <c r="K698" t="s">
        <v>1858</v>
      </c>
      <c r="L698" t="str">
        <f>IF(SiparişlerTablosu[[#This Row],[Toplam Tutar]]&gt;20000,"Preminum",IF(SiparişlerTablosu[[#This Row],[Toplam Tutar]]&gt;10000,"Gold","Silver"))</f>
        <v>Preminum</v>
      </c>
    </row>
    <row r="699" spans="1:12" x14ac:dyDescent="0.3">
      <c r="A699" s="2">
        <v>43945</v>
      </c>
      <c r="B699" s="1">
        <v>0.52500000000000002</v>
      </c>
      <c r="C699" t="s">
        <v>727</v>
      </c>
      <c r="D699" t="s">
        <v>1642</v>
      </c>
      <c r="E699" t="s">
        <v>14</v>
      </c>
      <c r="F699" t="s">
        <v>945</v>
      </c>
      <c r="G699" s="3">
        <f>INDEX([1]Ürün_Fiyatları!$A$1:$B$16,MATCH(SiparişlerTablosu[[#This Row],[Ürün]],[1]Ürün_Fiyatları!$B$1:$B$16,0),1)</f>
        <v>8740</v>
      </c>
      <c r="H699">
        <v>6</v>
      </c>
      <c r="I699" t="s">
        <v>8</v>
      </c>
      <c r="J699" s="3">
        <f>SiparişlerTablosu[[#This Row],[Birim Fiyat]]*SiparişlerTablosu[[#This Row],[Adet]]</f>
        <v>52440</v>
      </c>
      <c r="K699" t="s">
        <v>1859</v>
      </c>
      <c r="L699" t="str">
        <f>IF(SiparişlerTablosu[[#This Row],[Toplam Tutar]]&gt;20000,"Preminum",IF(SiparişlerTablosu[[#This Row],[Toplam Tutar]]&gt;10000,"Gold","Silver"))</f>
        <v>Preminum</v>
      </c>
    </row>
    <row r="700" spans="1:12" x14ac:dyDescent="0.3">
      <c r="A700" s="2">
        <v>44109</v>
      </c>
      <c r="B700" s="1">
        <v>0.375</v>
      </c>
      <c r="C700" t="s">
        <v>728</v>
      </c>
      <c r="D700" t="s">
        <v>1643</v>
      </c>
      <c r="E700" t="s">
        <v>6</v>
      </c>
      <c r="F700" t="s">
        <v>11</v>
      </c>
      <c r="G700" s="3">
        <f>INDEX([1]Ürün_Fiyatları!$A$1:$B$16,MATCH(SiparişlerTablosu[[#This Row],[Ürün]],[1]Ürün_Fiyatları!$B$1:$B$16,0),1)</f>
        <v>2400</v>
      </c>
      <c r="H700">
        <v>3</v>
      </c>
      <c r="I700" t="s">
        <v>12</v>
      </c>
      <c r="J700" s="3">
        <f>SiparişlerTablosu[[#This Row],[Birim Fiyat]]*SiparişlerTablosu[[#This Row],[Adet]]</f>
        <v>7200</v>
      </c>
      <c r="K700" t="s">
        <v>1859</v>
      </c>
      <c r="L700" t="str">
        <f>IF(SiparişlerTablosu[[#This Row],[Toplam Tutar]]&gt;20000,"Preminum",IF(SiparişlerTablosu[[#This Row],[Toplam Tutar]]&gt;10000,"Gold","Silver"))</f>
        <v>Silver</v>
      </c>
    </row>
    <row r="701" spans="1:12" x14ac:dyDescent="0.3">
      <c r="A701" s="2">
        <v>44100</v>
      </c>
      <c r="B701" s="1">
        <v>0.59097222222222223</v>
      </c>
      <c r="C701" t="s">
        <v>729</v>
      </c>
      <c r="D701" t="s">
        <v>1644</v>
      </c>
      <c r="E701" t="s">
        <v>38</v>
      </c>
      <c r="F701" t="s">
        <v>61</v>
      </c>
      <c r="G701" s="3">
        <f>INDEX([1]Ürün_Fiyatları!$A$1:$B$16,MATCH(SiparişlerTablosu[[#This Row],[Ürün]],[1]Ürün_Fiyatları!$B$1:$B$16,0),1)</f>
        <v>3520</v>
      </c>
      <c r="H701">
        <v>3</v>
      </c>
      <c r="I701" t="s">
        <v>12</v>
      </c>
      <c r="J701" s="3">
        <f>SiparişlerTablosu[[#This Row],[Birim Fiyat]]*SiparişlerTablosu[[#This Row],[Adet]]</f>
        <v>10560</v>
      </c>
      <c r="K701" t="s">
        <v>1858</v>
      </c>
      <c r="L701" t="str">
        <f>IF(SiparişlerTablosu[[#This Row],[Toplam Tutar]]&gt;20000,"Preminum",IF(SiparişlerTablosu[[#This Row],[Toplam Tutar]]&gt;10000,"Gold","Silver"))</f>
        <v>Gold</v>
      </c>
    </row>
    <row r="702" spans="1:12" x14ac:dyDescent="0.3">
      <c r="A702" s="2">
        <v>44175</v>
      </c>
      <c r="B702" s="1">
        <v>0.84375</v>
      </c>
      <c r="C702" t="s">
        <v>730</v>
      </c>
      <c r="D702" t="s">
        <v>1645</v>
      </c>
      <c r="E702" t="s">
        <v>10</v>
      </c>
      <c r="F702" t="s">
        <v>11</v>
      </c>
      <c r="G702" s="3">
        <f>INDEX([1]Ürün_Fiyatları!$A$1:$B$16,MATCH(SiparişlerTablosu[[#This Row],[Ürün]],[1]Ürün_Fiyatları!$B$1:$B$16,0),1)</f>
        <v>2400</v>
      </c>
      <c r="H702">
        <v>7</v>
      </c>
      <c r="I702" t="s">
        <v>944</v>
      </c>
      <c r="J702" s="3">
        <f>SiparişlerTablosu[[#This Row],[Birim Fiyat]]*SiparişlerTablosu[[#This Row],[Adet]]</f>
        <v>16800</v>
      </c>
      <c r="K702" t="s">
        <v>1858</v>
      </c>
      <c r="L702" t="str">
        <f>IF(SiparişlerTablosu[[#This Row],[Toplam Tutar]]&gt;20000,"Preminum",IF(SiparişlerTablosu[[#This Row],[Toplam Tutar]]&gt;10000,"Gold","Silver"))</f>
        <v>Gold</v>
      </c>
    </row>
    <row r="703" spans="1:12" x14ac:dyDescent="0.3">
      <c r="A703" s="2">
        <v>43913</v>
      </c>
      <c r="B703" s="1">
        <v>0.46250000000000002</v>
      </c>
      <c r="C703" t="s">
        <v>731</v>
      </c>
      <c r="D703" t="s">
        <v>1646</v>
      </c>
      <c r="E703" t="s">
        <v>34</v>
      </c>
      <c r="F703" t="s">
        <v>32</v>
      </c>
      <c r="G703" s="3">
        <f>INDEX([1]Ürün_Fiyatları!$A$1:$B$16,MATCH(SiparişlerTablosu[[#This Row],[Ürün]],[1]Ürün_Fiyatları!$B$1:$B$16,0),1)</f>
        <v>230</v>
      </c>
      <c r="H703">
        <v>5</v>
      </c>
      <c r="I703" t="s">
        <v>12</v>
      </c>
      <c r="J703" s="3">
        <f>SiparişlerTablosu[[#This Row],[Birim Fiyat]]*SiparişlerTablosu[[#This Row],[Adet]]</f>
        <v>1150</v>
      </c>
      <c r="K703" t="s">
        <v>1859</v>
      </c>
      <c r="L703" t="str">
        <f>IF(SiparişlerTablosu[[#This Row],[Toplam Tutar]]&gt;20000,"Preminum",IF(SiparişlerTablosu[[#This Row],[Toplam Tutar]]&gt;10000,"Gold","Silver"))</f>
        <v>Silver</v>
      </c>
    </row>
    <row r="704" spans="1:12" x14ac:dyDescent="0.3">
      <c r="A704" s="2">
        <v>43927</v>
      </c>
      <c r="B704" s="1">
        <v>0.56805555555555554</v>
      </c>
      <c r="C704" t="s">
        <v>732</v>
      </c>
      <c r="D704" t="s">
        <v>1647</v>
      </c>
      <c r="E704" t="s">
        <v>6</v>
      </c>
      <c r="F704" t="s">
        <v>15</v>
      </c>
      <c r="G704" s="3">
        <f>INDEX([1]Ürün_Fiyatları!$A$1:$B$16,MATCH(SiparişlerTablosu[[#This Row],[Ürün]],[1]Ürün_Fiyatları!$B$1:$B$16,0),1)</f>
        <v>250</v>
      </c>
      <c r="H704">
        <v>3</v>
      </c>
      <c r="I704" t="s">
        <v>944</v>
      </c>
      <c r="J704" s="3">
        <f>SiparişlerTablosu[[#This Row],[Birim Fiyat]]*SiparişlerTablosu[[#This Row],[Adet]]</f>
        <v>750</v>
      </c>
      <c r="K704" t="s">
        <v>1858</v>
      </c>
      <c r="L704" t="str">
        <f>IF(SiparişlerTablosu[[#This Row],[Toplam Tutar]]&gt;20000,"Preminum",IF(SiparişlerTablosu[[#This Row],[Toplam Tutar]]&gt;10000,"Gold","Silver"))</f>
        <v>Silver</v>
      </c>
    </row>
    <row r="705" spans="1:12" x14ac:dyDescent="0.3">
      <c r="A705" s="2">
        <v>44178</v>
      </c>
      <c r="B705" s="1">
        <v>0.59583333333333333</v>
      </c>
      <c r="C705" t="s">
        <v>733</v>
      </c>
      <c r="D705" t="s">
        <v>1648</v>
      </c>
      <c r="E705" t="s">
        <v>943</v>
      </c>
      <c r="F705" t="s">
        <v>7</v>
      </c>
      <c r="G705" s="3">
        <f>INDEX([1]Ürün_Fiyatları!$A$1:$B$16,MATCH(SiparişlerTablosu[[#This Row],[Ürün]],[1]Ürün_Fiyatları!$B$1:$B$16,0),1)</f>
        <v>620</v>
      </c>
      <c r="H705">
        <v>5</v>
      </c>
      <c r="I705" t="s">
        <v>8</v>
      </c>
      <c r="J705" s="3">
        <f>SiparişlerTablosu[[#This Row],[Birim Fiyat]]*SiparişlerTablosu[[#This Row],[Adet]]</f>
        <v>3100</v>
      </c>
      <c r="K705" t="s">
        <v>1857</v>
      </c>
      <c r="L705" t="str">
        <f>IF(SiparişlerTablosu[[#This Row],[Toplam Tutar]]&gt;20000,"Preminum",IF(SiparişlerTablosu[[#This Row],[Toplam Tutar]]&gt;10000,"Gold","Silver"))</f>
        <v>Silver</v>
      </c>
    </row>
    <row r="706" spans="1:12" x14ac:dyDescent="0.3">
      <c r="A706" s="2">
        <v>43837</v>
      </c>
      <c r="B706" s="1">
        <v>0.55138888888888893</v>
      </c>
      <c r="C706" t="s">
        <v>734</v>
      </c>
      <c r="D706" t="s">
        <v>1649</v>
      </c>
      <c r="E706" t="s">
        <v>6</v>
      </c>
      <c r="F706" t="s">
        <v>17</v>
      </c>
      <c r="G706" s="3">
        <f>INDEX([1]Ürün_Fiyatları!$A$1:$B$16,MATCH(SiparişlerTablosu[[#This Row],[Ürün]],[1]Ürün_Fiyatları!$B$1:$B$16,0),1)</f>
        <v>645</v>
      </c>
      <c r="H706">
        <v>5</v>
      </c>
      <c r="I706" t="s">
        <v>944</v>
      </c>
      <c r="J706" s="3">
        <f>SiparişlerTablosu[[#This Row],[Birim Fiyat]]*SiparişlerTablosu[[#This Row],[Adet]]</f>
        <v>3225</v>
      </c>
      <c r="K706" t="s">
        <v>1858</v>
      </c>
      <c r="L706" t="str">
        <f>IF(SiparişlerTablosu[[#This Row],[Toplam Tutar]]&gt;20000,"Preminum",IF(SiparişlerTablosu[[#This Row],[Toplam Tutar]]&gt;10000,"Gold","Silver"))</f>
        <v>Silver</v>
      </c>
    </row>
    <row r="707" spans="1:12" x14ac:dyDescent="0.3">
      <c r="A707" s="2">
        <v>43917</v>
      </c>
      <c r="B707" s="1">
        <v>0.84722222222222221</v>
      </c>
      <c r="C707" t="s">
        <v>735</v>
      </c>
      <c r="D707" t="s">
        <v>1650</v>
      </c>
      <c r="E707" t="s">
        <v>38</v>
      </c>
      <c r="F707" t="s">
        <v>52</v>
      </c>
      <c r="G707" s="3">
        <f>INDEX([1]Ürün_Fiyatları!$A$1:$B$16,MATCH(SiparişlerTablosu[[#This Row],[Ürün]],[1]Ürün_Fiyatları!$B$1:$B$16,0),1)</f>
        <v>25</v>
      </c>
      <c r="H707">
        <v>9</v>
      </c>
      <c r="I707" t="s">
        <v>944</v>
      </c>
      <c r="J707" s="3">
        <f>SiparişlerTablosu[[#This Row],[Birim Fiyat]]*SiparişlerTablosu[[#This Row],[Adet]]</f>
        <v>225</v>
      </c>
      <c r="K707" t="s">
        <v>1858</v>
      </c>
      <c r="L707" t="str">
        <f>IF(SiparişlerTablosu[[#This Row],[Toplam Tutar]]&gt;20000,"Preminum",IF(SiparişlerTablosu[[#This Row],[Toplam Tutar]]&gt;10000,"Gold","Silver"))</f>
        <v>Silver</v>
      </c>
    </row>
    <row r="708" spans="1:12" x14ac:dyDescent="0.3">
      <c r="A708" s="2">
        <v>44171</v>
      </c>
      <c r="B708" s="1">
        <v>0.75555555555555554</v>
      </c>
      <c r="C708" t="s">
        <v>736</v>
      </c>
      <c r="D708" t="s">
        <v>1651</v>
      </c>
      <c r="E708" t="s">
        <v>34</v>
      </c>
      <c r="F708" t="s">
        <v>7</v>
      </c>
      <c r="G708" s="3">
        <f>INDEX([1]Ürün_Fiyatları!$A$1:$B$16,MATCH(SiparişlerTablosu[[#This Row],[Ürün]],[1]Ürün_Fiyatları!$B$1:$B$16,0),1)</f>
        <v>620</v>
      </c>
      <c r="H708">
        <v>9</v>
      </c>
      <c r="I708" t="s">
        <v>8</v>
      </c>
      <c r="J708" s="3">
        <f>SiparişlerTablosu[[#This Row],[Birim Fiyat]]*SiparişlerTablosu[[#This Row],[Adet]]</f>
        <v>5580</v>
      </c>
      <c r="K708" t="s">
        <v>1858</v>
      </c>
      <c r="L708" t="str">
        <f>IF(SiparişlerTablosu[[#This Row],[Toplam Tutar]]&gt;20000,"Preminum",IF(SiparişlerTablosu[[#This Row],[Toplam Tutar]]&gt;10000,"Gold","Silver"))</f>
        <v>Silver</v>
      </c>
    </row>
    <row r="709" spans="1:12" x14ac:dyDescent="0.3">
      <c r="A709" s="2">
        <v>44136</v>
      </c>
      <c r="B709" s="1">
        <v>0.3888888888888889</v>
      </c>
      <c r="C709" t="s">
        <v>737</v>
      </c>
      <c r="D709" t="s">
        <v>1652</v>
      </c>
      <c r="E709" t="s">
        <v>40</v>
      </c>
      <c r="F709" t="s">
        <v>61</v>
      </c>
      <c r="G709" s="3">
        <f>INDEX([1]Ürün_Fiyatları!$A$1:$B$16,MATCH(SiparişlerTablosu[[#This Row],[Ürün]],[1]Ürün_Fiyatları!$B$1:$B$16,0),1)</f>
        <v>3520</v>
      </c>
      <c r="H709">
        <v>7</v>
      </c>
      <c r="I709" t="s">
        <v>944</v>
      </c>
      <c r="J709" s="3">
        <f>SiparişlerTablosu[[#This Row],[Birim Fiyat]]*SiparişlerTablosu[[#This Row],[Adet]]</f>
        <v>24640</v>
      </c>
      <c r="K709" t="s">
        <v>1858</v>
      </c>
      <c r="L709" t="str">
        <f>IF(SiparişlerTablosu[[#This Row],[Toplam Tutar]]&gt;20000,"Preminum",IF(SiparişlerTablosu[[#This Row],[Toplam Tutar]]&gt;10000,"Gold","Silver"))</f>
        <v>Preminum</v>
      </c>
    </row>
    <row r="710" spans="1:12" x14ac:dyDescent="0.3">
      <c r="A710" s="2">
        <v>44051</v>
      </c>
      <c r="B710" s="1">
        <v>0.87916666666666665</v>
      </c>
      <c r="C710" t="s">
        <v>738</v>
      </c>
      <c r="D710" t="s">
        <v>1653</v>
      </c>
      <c r="E710" t="s">
        <v>14</v>
      </c>
      <c r="F710" t="s">
        <v>17</v>
      </c>
      <c r="G710" s="3">
        <f>INDEX([1]Ürün_Fiyatları!$A$1:$B$16,MATCH(SiparişlerTablosu[[#This Row],[Ürün]],[1]Ürün_Fiyatları!$B$1:$B$16,0),1)</f>
        <v>645</v>
      </c>
      <c r="H710">
        <v>10</v>
      </c>
      <c r="I710" t="s">
        <v>944</v>
      </c>
      <c r="J710" s="3">
        <f>SiparişlerTablosu[[#This Row],[Birim Fiyat]]*SiparişlerTablosu[[#This Row],[Adet]]</f>
        <v>6450</v>
      </c>
      <c r="K710" t="s">
        <v>1859</v>
      </c>
      <c r="L710" t="str">
        <f>IF(SiparişlerTablosu[[#This Row],[Toplam Tutar]]&gt;20000,"Preminum",IF(SiparişlerTablosu[[#This Row],[Toplam Tutar]]&gt;10000,"Gold","Silver"))</f>
        <v>Silver</v>
      </c>
    </row>
    <row r="711" spans="1:12" x14ac:dyDescent="0.3">
      <c r="A711" s="2">
        <v>44084</v>
      </c>
      <c r="B711" s="1">
        <v>0.91805555555555551</v>
      </c>
      <c r="C711" t="s">
        <v>739</v>
      </c>
      <c r="D711" t="s">
        <v>1654</v>
      </c>
      <c r="E711" t="s">
        <v>10</v>
      </c>
      <c r="F711" t="s">
        <v>23</v>
      </c>
      <c r="G711" s="3">
        <f>INDEX([1]Ürün_Fiyatları!$A$1:$B$16,MATCH(SiparişlerTablosu[[#This Row],[Ürün]],[1]Ürün_Fiyatları!$B$1:$B$16,0),1)</f>
        <v>5600</v>
      </c>
      <c r="H711">
        <v>10</v>
      </c>
      <c r="I711" t="s">
        <v>944</v>
      </c>
      <c r="J711" s="3">
        <f>SiparişlerTablosu[[#This Row],[Birim Fiyat]]*SiparişlerTablosu[[#This Row],[Adet]]</f>
        <v>56000</v>
      </c>
      <c r="K711" t="s">
        <v>1858</v>
      </c>
      <c r="L711" t="str">
        <f>IF(SiparişlerTablosu[[#This Row],[Toplam Tutar]]&gt;20000,"Preminum",IF(SiparişlerTablosu[[#This Row],[Toplam Tutar]]&gt;10000,"Gold","Silver"))</f>
        <v>Preminum</v>
      </c>
    </row>
    <row r="712" spans="1:12" x14ac:dyDescent="0.3">
      <c r="A712" s="2">
        <v>44106</v>
      </c>
      <c r="B712" s="1">
        <v>0.53263888888888888</v>
      </c>
      <c r="C712" t="s">
        <v>740</v>
      </c>
      <c r="D712" t="s">
        <v>1655</v>
      </c>
      <c r="E712" t="s">
        <v>10</v>
      </c>
      <c r="F712" t="s">
        <v>21</v>
      </c>
      <c r="G712" s="3">
        <f>INDEX([1]Ürün_Fiyatları!$A$1:$B$16,MATCH(SiparişlerTablosu[[#This Row],[Ürün]],[1]Ürün_Fiyatları!$B$1:$B$16,0),1)</f>
        <v>850</v>
      </c>
      <c r="H712">
        <v>4</v>
      </c>
      <c r="I712" t="s">
        <v>944</v>
      </c>
      <c r="J712" s="3">
        <f>SiparişlerTablosu[[#This Row],[Birim Fiyat]]*SiparişlerTablosu[[#This Row],[Adet]]</f>
        <v>3400</v>
      </c>
      <c r="K712" t="s">
        <v>1857</v>
      </c>
      <c r="L712" t="str">
        <f>IF(SiparişlerTablosu[[#This Row],[Toplam Tutar]]&gt;20000,"Preminum",IF(SiparişlerTablosu[[#This Row],[Toplam Tutar]]&gt;10000,"Gold","Silver"))</f>
        <v>Silver</v>
      </c>
    </row>
    <row r="713" spans="1:12" x14ac:dyDescent="0.3">
      <c r="A713" s="2">
        <v>44090</v>
      </c>
      <c r="B713" s="1">
        <v>0.70347222222222228</v>
      </c>
      <c r="C713" t="s">
        <v>741</v>
      </c>
      <c r="D713" t="s">
        <v>1656</v>
      </c>
      <c r="E713" t="s">
        <v>6</v>
      </c>
      <c r="F713" t="s">
        <v>23</v>
      </c>
      <c r="G713" s="3">
        <f>INDEX([1]Ürün_Fiyatları!$A$1:$B$16,MATCH(SiparişlerTablosu[[#This Row],[Ürün]],[1]Ürün_Fiyatları!$B$1:$B$16,0),1)</f>
        <v>5600</v>
      </c>
      <c r="H713">
        <v>7</v>
      </c>
      <c r="I713" t="s">
        <v>8</v>
      </c>
      <c r="J713" s="3">
        <f>SiparişlerTablosu[[#This Row],[Birim Fiyat]]*SiparişlerTablosu[[#This Row],[Adet]]</f>
        <v>39200</v>
      </c>
      <c r="K713" t="s">
        <v>1857</v>
      </c>
      <c r="L713" t="str">
        <f>IF(SiparişlerTablosu[[#This Row],[Toplam Tutar]]&gt;20000,"Preminum",IF(SiparişlerTablosu[[#This Row],[Toplam Tutar]]&gt;10000,"Gold","Silver"))</f>
        <v>Preminum</v>
      </c>
    </row>
    <row r="714" spans="1:12" x14ac:dyDescent="0.3">
      <c r="A714" s="2">
        <v>44058</v>
      </c>
      <c r="B714" s="1">
        <v>0.69166666666666665</v>
      </c>
      <c r="C714" t="s">
        <v>742</v>
      </c>
      <c r="D714" t="s">
        <v>1657</v>
      </c>
      <c r="E714" t="s">
        <v>6</v>
      </c>
      <c r="F714" t="s">
        <v>17</v>
      </c>
      <c r="G714" s="3">
        <f>INDEX([1]Ürün_Fiyatları!$A$1:$B$16,MATCH(SiparişlerTablosu[[#This Row],[Ürün]],[1]Ürün_Fiyatları!$B$1:$B$16,0),1)</f>
        <v>645</v>
      </c>
      <c r="H714">
        <v>7</v>
      </c>
      <c r="I714" t="s">
        <v>944</v>
      </c>
      <c r="J714" s="3">
        <f>SiparişlerTablosu[[#This Row],[Birim Fiyat]]*SiparişlerTablosu[[#This Row],[Adet]]</f>
        <v>4515</v>
      </c>
      <c r="K714" t="s">
        <v>1859</v>
      </c>
      <c r="L714" t="str">
        <f>IF(SiparişlerTablosu[[#This Row],[Toplam Tutar]]&gt;20000,"Preminum",IF(SiparişlerTablosu[[#This Row],[Toplam Tutar]]&gt;10000,"Gold","Silver"))</f>
        <v>Silver</v>
      </c>
    </row>
    <row r="715" spans="1:12" x14ac:dyDescent="0.3">
      <c r="A715" s="2">
        <v>43905</v>
      </c>
      <c r="B715" s="1">
        <v>0.86319444444444449</v>
      </c>
      <c r="C715" t="s">
        <v>743</v>
      </c>
      <c r="D715" t="s">
        <v>1658</v>
      </c>
      <c r="E715" t="s">
        <v>6</v>
      </c>
      <c r="F715" t="s">
        <v>52</v>
      </c>
      <c r="G715" s="3">
        <f>INDEX([1]Ürün_Fiyatları!$A$1:$B$16,MATCH(SiparişlerTablosu[[#This Row],[Ürün]],[1]Ürün_Fiyatları!$B$1:$B$16,0),1)</f>
        <v>25</v>
      </c>
      <c r="H715">
        <v>4</v>
      </c>
      <c r="I715" t="s">
        <v>944</v>
      </c>
      <c r="J715" s="3">
        <f>SiparişlerTablosu[[#This Row],[Birim Fiyat]]*SiparişlerTablosu[[#This Row],[Adet]]</f>
        <v>100</v>
      </c>
      <c r="K715" t="s">
        <v>1857</v>
      </c>
      <c r="L715" t="str">
        <f>IF(SiparişlerTablosu[[#This Row],[Toplam Tutar]]&gt;20000,"Preminum",IF(SiparişlerTablosu[[#This Row],[Toplam Tutar]]&gt;10000,"Gold","Silver"))</f>
        <v>Silver</v>
      </c>
    </row>
    <row r="716" spans="1:12" x14ac:dyDescent="0.3">
      <c r="A716" s="2">
        <v>44137</v>
      </c>
      <c r="B716" s="1">
        <v>0.46458333333333335</v>
      </c>
      <c r="C716" t="s">
        <v>744</v>
      </c>
      <c r="D716" t="s">
        <v>1659</v>
      </c>
      <c r="E716" t="s">
        <v>10</v>
      </c>
      <c r="F716" t="s">
        <v>17</v>
      </c>
      <c r="G716" s="3">
        <f>INDEX([1]Ürün_Fiyatları!$A$1:$B$16,MATCH(SiparişlerTablosu[[#This Row],[Ürün]],[1]Ürün_Fiyatları!$B$1:$B$16,0),1)</f>
        <v>645</v>
      </c>
      <c r="H716">
        <v>10</v>
      </c>
      <c r="I716" t="s">
        <v>944</v>
      </c>
      <c r="J716" s="3">
        <f>SiparişlerTablosu[[#This Row],[Birim Fiyat]]*SiparişlerTablosu[[#This Row],[Adet]]</f>
        <v>6450</v>
      </c>
      <c r="K716" t="s">
        <v>1859</v>
      </c>
      <c r="L716" t="str">
        <f>IF(SiparişlerTablosu[[#This Row],[Toplam Tutar]]&gt;20000,"Preminum",IF(SiparişlerTablosu[[#This Row],[Toplam Tutar]]&gt;10000,"Gold","Silver"))</f>
        <v>Silver</v>
      </c>
    </row>
    <row r="717" spans="1:12" x14ac:dyDescent="0.3">
      <c r="A717" s="2">
        <v>44015</v>
      </c>
      <c r="B717" s="1">
        <v>0.66597222222222219</v>
      </c>
      <c r="C717" t="s">
        <v>745</v>
      </c>
      <c r="D717" t="s">
        <v>1660</v>
      </c>
      <c r="E717" t="s">
        <v>40</v>
      </c>
      <c r="F717" t="s">
        <v>15</v>
      </c>
      <c r="G717" s="3">
        <f>INDEX([1]Ürün_Fiyatları!$A$1:$B$16,MATCH(SiparişlerTablosu[[#This Row],[Ürün]],[1]Ürün_Fiyatları!$B$1:$B$16,0),1)</f>
        <v>250</v>
      </c>
      <c r="H717">
        <v>4</v>
      </c>
      <c r="I717" t="s">
        <v>944</v>
      </c>
      <c r="J717" s="3">
        <f>SiparişlerTablosu[[#This Row],[Birim Fiyat]]*SiparişlerTablosu[[#This Row],[Adet]]</f>
        <v>1000</v>
      </c>
      <c r="K717" t="s">
        <v>1857</v>
      </c>
      <c r="L717" t="str">
        <f>IF(SiparişlerTablosu[[#This Row],[Toplam Tutar]]&gt;20000,"Preminum",IF(SiparişlerTablosu[[#This Row],[Toplam Tutar]]&gt;10000,"Gold","Silver"))</f>
        <v>Silver</v>
      </c>
    </row>
    <row r="718" spans="1:12" x14ac:dyDescent="0.3">
      <c r="A718" s="2">
        <v>43853</v>
      </c>
      <c r="B718" s="1">
        <v>0.90972222222222221</v>
      </c>
      <c r="C718" t="s">
        <v>746</v>
      </c>
      <c r="D718" t="s">
        <v>1661</v>
      </c>
      <c r="E718" t="s">
        <v>19</v>
      </c>
      <c r="F718" t="s">
        <v>41</v>
      </c>
      <c r="G718" s="3">
        <f>INDEX([1]Ürün_Fiyatları!$A$1:$B$16,MATCH(SiparişlerTablosu[[#This Row],[Ürün]],[1]Ürün_Fiyatları!$B$1:$B$16,0),1)</f>
        <v>75</v>
      </c>
      <c r="H718">
        <v>6</v>
      </c>
      <c r="I718" t="s">
        <v>8</v>
      </c>
      <c r="J718" s="3">
        <f>SiparişlerTablosu[[#This Row],[Birim Fiyat]]*SiparişlerTablosu[[#This Row],[Adet]]</f>
        <v>450</v>
      </c>
      <c r="K718" t="s">
        <v>1858</v>
      </c>
      <c r="L718" t="str">
        <f>IF(SiparişlerTablosu[[#This Row],[Toplam Tutar]]&gt;20000,"Preminum",IF(SiparişlerTablosu[[#This Row],[Toplam Tutar]]&gt;10000,"Gold","Silver"))</f>
        <v>Silver</v>
      </c>
    </row>
    <row r="719" spans="1:12" x14ac:dyDescent="0.3">
      <c r="A719" s="2">
        <v>43909</v>
      </c>
      <c r="B719" s="1">
        <v>0.41111111111111109</v>
      </c>
      <c r="C719" t="s">
        <v>747</v>
      </c>
      <c r="D719" t="s">
        <v>1662</v>
      </c>
      <c r="E719" t="s">
        <v>40</v>
      </c>
      <c r="F719" t="s">
        <v>61</v>
      </c>
      <c r="G719" s="3">
        <f>INDEX([1]Ürün_Fiyatları!$A$1:$B$16,MATCH(SiparişlerTablosu[[#This Row],[Ürün]],[1]Ürün_Fiyatları!$B$1:$B$16,0),1)</f>
        <v>3520</v>
      </c>
      <c r="H719">
        <v>10</v>
      </c>
      <c r="I719" t="s">
        <v>82</v>
      </c>
      <c r="J719" s="3">
        <f>SiparişlerTablosu[[#This Row],[Birim Fiyat]]*SiparişlerTablosu[[#This Row],[Adet]]</f>
        <v>35200</v>
      </c>
      <c r="K719" t="s">
        <v>1858</v>
      </c>
      <c r="L719" t="str">
        <f>IF(SiparişlerTablosu[[#This Row],[Toplam Tutar]]&gt;20000,"Preminum",IF(SiparişlerTablosu[[#This Row],[Toplam Tutar]]&gt;10000,"Gold","Silver"))</f>
        <v>Preminum</v>
      </c>
    </row>
    <row r="720" spans="1:12" x14ac:dyDescent="0.3">
      <c r="A720" s="2">
        <v>43948</v>
      </c>
      <c r="B720" s="1">
        <v>0.47986111111111113</v>
      </c>
      <c r="C720" t="s">
        <v>748</v>
      </c>
      <c r="D720" t="s">
        <v>1663</v>
      </c>
      <c r="E720" t="s">
        <v>943</v>
      </c>
      <c r="F720" t="s">
        <v>7</v>
      </c>
      <c r="G720" s="3">
        <f>INDEX([1]Ürün_Fiyatları!$A$1:$B$16,MATCH(SiparişlerTablosu[[#This Row],[Ürün]],[1]Ürün_Fiyatları!$B$1:$B$16,0),1)</f>
        <v>620</v>
      </c>
      <c r="H720">
        <v>7</v>
      </c>
      <c r="I720" t="s">
        <v>12</v>
      </c>
      <c r="J720" s="3">
        <f>SiparişlerTablosu[[#This Row],[Birim Fiyat]]*SiparişlerTablosu[[#This Row],[Adet]]</f>
        <v>4340</v>
      </c>
      <c r="K720" t="s">
        <v>1859</v>
      </c>
      <c r="L720" t="str">
        <f>IF(SiparişlerTablosu[[#This Row],[Toplam Tutar]]&gt;20000,"Preminum",IF(SiparişlerTablosu[[#This Row],[Toplam Tutar]]&gt;10000,"Gold","Silver"))</f>
        <v>Silver</v>
      </c>
    </row>
    <row r="721" spans="1:12" x14ac:dyDescent="0.3">
      <c r="A721" s="2">
        <v>44111</v>
      </c>
      <c r="B721" s="1">
        <v>0.74652777777777779</v>
      </c>
      <c r="C721" t="s">
        <v>749</v>
      </c>
      <c r="D721" t="s">
        <v>1664</v>
      </c>
      <c r="E721" t="s">
        <v>40</v>
      </c>
      <c r="F721" t="s">
        <v>52</v>
      </c>
      <c r="G721" s="3">
        <f>INDEX([1]Ürün_Fiyatları!$A$1:$B$16,MATCH(SiparişlerTablosu[[#This Row],[Ürün]],[1]Ürün_Fiyatları!$B$1:$B$16,0),1)</f>
        <v>25</v>
      </c>
      <c r="H721">
        <v>7</v>
      </c>
      <c r="I721" t="s">
        <v>12</v>
      </c>
      <c r="J721" s="3">
        <f>SiparişlerTablosu[[#This Row],[Birim Fiyat]]*SiparişlerTablosu[[#This Row],[Adet]]</f>
        <v>175</v>
      </c>
      <c r="K721" t="s">
        <v>1857</v>
      </c>
      <c r="L721" t="str">
        <f>IF(SiparişlerTablosu[[#This Row],[Toplam Tutar]]&gt;20000,"Preminum",IF(SiparişlerTablosu[[#This Row],[Toplam Tutar]]&gt;10000,"Gold","Silver"))</f>
        <v>Silver</v>
      </c>
    </row>
    <row r="722" spans="1:12" x14ac:dyDescent="0.3">
      <c r="A722" s="2">
        <v>44038</v>
      </c>
      <c r="B722" s="1">
        <v>0.71805555555555556</v>
      </c>
      <c r="C722" t="s">
        <v>750</v>
      </c>
      <c r="D722" t="s">
        <v>1665</v>
      </c>
      <c r="E722" t="s">
        <v>10</v>
      </c>
      <c r="F722" t="s">
        <v>21</v>
      </c>
      <c r="G722" s="3">
        <f>INDEX([1]Ürün_Fiyatları!$A$1:$B$16,MATCH(SiparişlerTablosu[[#This Row],[Ürün]],[1]Ürün_Fiyatları!$B$1:$B$16,0),1)</f>
        <v>850</v>
      </c>
      <c r="H722">
        <v>6</v>
      </c>
      <c r="I722" t="s">
        <v>8</v>
      </c>
      <c r="J722" s="3">
        <f>SiparişlerTablosu[[#This Row],[Birim Fiyat]]*SiparişlerTablosu[[#This Row],[Adet]]</f>
        <v>5100</v>
      </c>
      <c r="K722" t="s">
        <v>1857</v>
      </c>
      <c r="L722" t="str">
        <f>IF(SiparişlerTablosu[[#This Row],[Toplam Tutar]]&gt;20000,"Preminum",IF(SiparişlerTablosu[[#This Row],[Toplam Tutar]]&gt;10000,"Gold","Silver"))</f>
        <v>Silver</v>
      </c>
    </row>
    <row r="723" spans="1:12" x14ac:dyDescent="0.3">
      <c r="A723" s="2">
        <v>43888</v>
      </c>
      <c r="B723" s="1">
        <v>0.87777777777777777</v>
      </c>
      <c r="C723" t="s">
        <v>751</v>
      </c>
      <c r="D723" t="s">
        <v>1666</v>
      </c>
      <c r="E723" t="s">
        <v>38</v>
      </c>
      <c r="F723" t="s">
        <v>15</v>
      </c>
      <c r="G723" s="3">
        <f>INDEX([1]Ürün_Fiyatları!$A$1:$B$16,MATCH(SiparişlerTablosu[[#This Row],[Ürün]],[1]Ürün_Fiyatları!$B$1:$B$16,0),1)</f>
        <v>250</v>
      </c>
      <c r="H723">
        <v>9</v>
      </c>
      <c r="I723" t="s">
        <v>8</v>
      </c>
      <c r="J723" s="3">
        <f>SiparişlerTablosu[[#This Row],[Birim Fiyat]]*SiparişlerTablosu[[#This Row],[Adet]]</f>
        <v>2250</v>
      </c>
      <c r="K723" t="s">
        <v>1859</v>
      </c>
      <c r="L723" t="str">
        <f>IF(SiparişlerTablosu[[#This Row],[Toplam Tutar]]&gt;20000,"Preminum",IF(SiparişlerTablosu[[#This Row],[Toplam Tutar]]&gt;10000,"Gold","Silver"))</f>
        <v>Silver</v>
      </c>
    </row>
    <row r="724" spans="1:12" x14ac:dyDescent="0.3">
      <c r="A724" s="2">
        <v>43983</v>
      </c>
      <c r="B724" s="1">
        <v>0.60902777777777772</v>
      </c>
      <c r="C724" t="s">
        <v>752</v>
      </c>
      <c r="D724" t="s">
        <v>1667</v>
      </c>
      <c r="E724" t="s">
        <v>40</v>
      </c>
      <c r="F724" t="s">
        <v>15</v>
      </c>
      <c r="G724" s="3">
        <f>INDEX([1]Ürün_Fiyatları!$A$1:$B$16,MATCH(SiparişlerTablosu[[#This Row],[Ürün]],[1]Ürün_Fiyatları!$B$1:$B$16,0),1)</f>
        <v>250</v>
      </c>
      <c r="H724">
        <v>7</v>
      </c>
      <c r="I724" t="s">
        <v>944</v>
      </c>
      <c r="J724" s="3">
        <f>SiparişlerTablosu[[#This Row],[Birim Fiyat]]*SiparişlerTablosu[[#This Row],[Adet]]</f>
        <v>1750</v>
      </c>
      <c r="K724" t="s">
        <v>1857</v>
      </c>
      <c r="L724" t="str">
        <f>IF(SiparişlerTablosu[[#This Row],[Toplam Tutar]]&gt;20000,"Preminum",IF(SiparişlerTablosu[[#This Row],[Toplam Tutar]]&gt;10000,"Gold","Silver"))</f>
        <v>Silver</v>
      </c>
    </row>
    <row r="725" spans="1:12" x14ac:dyDescent="0.3">
      <c r="A725" s="2">
        <v>43867</v>
      </c>
      <c r="B725" s="1">
        <v>0.84930555555555554</v>
      </c>
      <c r="C725" t="s">
        <v>753</v>
      </c>
      <c r="D725" t="s">
        <v>1668</v>
      </c>
      <c r="E725" t="s">
        <v>10</v>
      </c>
      <c r="F725" t="s">
        <v>23</v>
      </c>
      <c r="G725" s="3">
        <f>INDEX([1]Ürün_Fiyatları!$A$1:$B$16,MATCH(SiparişlerTablosu[[#This Row],[Ürün]],[1]Ürün_Fiyatları!$B$1:$B$16,0),1)</f>
        <v>5600</v>
      </c>
      <c r="H725">
        <v>3</v>
      </c>
      <c r="I725" t="s">
        <v>944</v>
      </c>
      <c r="J725" s="3">
        <f>SiparişlerTablosu[[#This Row],[Birim Fiyat]]*SiparişlerTablosu[[#This Row],[Adet]]</f>
        <v>16800</v>
      </c>
      <c r="K725" t="s">
        <v>1858</v>
      </c>
      <c r="L725" t="str">
        <f>IF(SiparişlerTablosu[[#This Row],[Toplam Tutar]]&gt;20000,"Preminum",IF(SiparişlerTablosu[[#This Row],[Toplam Tutar]]&gt;10000,"Gold","Silver"))</f>
        <v>Gold</v>
      </c>
    </row>
    <row r="726" spans="1:12" x14ac:dyDescent="0.3">
      <c r="A726" s="2">
        <v>43956</v>
      </c>
      <c r="B726" s="1">
        <v>0.67013888888888884</v>
      </c>
      <c r="C726" t="s">
        <v>754</v>
      </c>
      <c r="D726" t="s">
        <v>1669</v>
      </c>
      <c r="E726" t="s">
        <v>10</v>
      </c>
      <c r="F726" t="s">
        <v>11</v>
      </c>
      <c r="G726" s="3">
        <f>INDEX([1]Ürün_Fiyatları!$A$1:$B$16,MATCH(SiparişlerTablosu[[#This Row],[Ürün]],[1]Ürün_Fiyatları!$B$1:$B$16,0),1)</f>
        <v>2400</v>
      </c>
      <c r="H726">
        <v>10</v>
      </c>
      <c r="I726" t="s">
        <v>944</v>
      </c>
      <c r="J726" s="3">
        <f>SiparişlerTablosu[[#This Row],[Birim Fiyat]]*SiparişlerTablosu[[#This Row],[Adet]]</f>
        <v>24000</v>
      </c>
      <c r="K726" t="s">
        <v>1859</v>
      </c>
      <c r="L726" t="str">
        <f>IF(SiparişlerTablosu[[#This Row],[Toplam Tutar]]&gt;20000,"Preminum",IF(SiparişlerTablosu[[#This Row],[Toplam Tutar]]&gt;10000,"Gold","Silver"))</f>
        <v>Preminum</v>
      </c>
    </row>
    <row r="727" spans="1:12" x14ac:dyDescent="0.3">
      <c r="A727" s="2">
        <v>43902</v>
      </c>
      <c r="B727" s="1">
        <v>0.46736111111111112</v>
      </c>
      <c r="C727" t="s">
        <v>755</v>
      </c>
      <c r="D727" t="s">
        <v>1670</v>
      </c>
      <c r="E727" t="s">
        <v>10</v>
      </c>
      <c r="F727" t="s">
        <v>41</v>
      </c>
      <c r="G727" s="3">
        <f>INDEX([1]Ürün_Fiyatları!$A$1:$B$16,MATCH(SiparişlerTablosu[[#This Row],[Ürün]],[1]Ürün_Fiyatları!$B$1:$B$16,0),1)</f>
        <v>75</v>
      </c>
      <c r="H727">
        <v>4</v>
      </c>
      <c r="I727" t="s">
        <v>944</v>
      </c>
      <c r="J727" s="3">
        <f>SiparişlerTablosu[[#This Row],[Birim Fiyat]]*SiparişlerTablosu[[#This Row],[Adet]]</f>
        <v>300</v>
      </c>
      <c r="K727" t="s">
        <v>1857</v>
      </c>
      <c r="L727" t="str">
        <f>IF(SiparişlerTablosu[[#This Row],[Toplam Tutar]]&gt;20000,"Preminum",IF(SiparişlerTablosu[[#This Row],[Toplam Tutar]]&gt;10000,"Gold","Silver"))</f>
        <v>Silver</v>
      </c>
    </row>
    <row r="728" spans="1:12" x14ac:dyDescent="0.3">
      <c r="A728" s="2">
        <v>43963</v>
      </c>
      <c r="B728" s="1">
        <v>0.51666666666666672</v>
      </c>
      <c r="C728" t="s">
        <v>756</v>
      </c>
      <c r="D728" t="s">
        <v>1671</v>
      </c>
      <c r="E728" t="s">
        <v>6</v>
      </c>
      <c r="F728" t="s">
        <v>11</v>
      </c>
      <c r="G728" s="3">
        <f>INDEX([1]Ürün_Fiyatları!$A$1:$B$16,MATCH(SiparişlerTablosu[[#This Row],[Ürün]],[1]Ürün_Fiyatları!$B$1:$B$16,0),1)</f>
        <v>2400</v>
      </c>
      <c r="H728">
        <v>9</v>
      </c>
      <c r="I728" t="s">
        <v>944</v>
      </c>
      <c r="J728" s="3">
        <f>SiparişlerTablosu[[#This Row],[Birim Fiyat]]*SiparişlerTablosu[[#This Row],[Adet]]</f>
        <v>21600</v>
      </c>
      <c r="K728" t="s">
        <v>1859</v>
      </c>
      <c r="L728" t="str">
        <f>IF(SiparişlerTablosu[[#This Row],[Toplam Tutar]]&gt;20000,"Preminum",IF(SiparişlerTablosu[[#This Row],[Toplam Tutar]]&gt;10000,"Gold","Silver"))</f>
        <v>Preminum</v>
      </c>
    </row>
    <row r="729" spans="1:12" x14ac:dyDescent="0.3">
      <c r="A729" s="2">
        <v>44019</v>
      </c>
      <c r="B729" s="1">
        <v>0.59097222222222223</v>
      </c>
      <c r="C729" t="s">
        <v>757</v>
      </c>
      <c r="D729" t="s">
        <v>1672</v>
      </c>
      <c r="E729" t="s">
        <v>14</v>
      </c>
      <c r="F729" t="s">
        <v>21</v>
      </c>
      <c r="G729" s="3">
        <f>INDEX([1]Ürün_Fiyatları!$A$1:$B$16,MATCH(SiparişlerTablosu[[#This Row],[Ürün]],[1]Ürün_Fiyatları!$B$1:$B$16,0),1)</f>
        <v>850</v>
      </c>
      <c r="H729">
        <v>7</v>
      </c>
      <c r="I729" t="s">
        <v>944</v>
      </c>
      <c r="J729" s="3">
        <f>SiparişlerTablosu[[#This Row],[Birim Fiyat]]*SiparişlerTablosu[[#This Row],[Adet]]</f>
        <v>5950</v>
      </c>
      <c r="K729" t="s">
        <v>1857</v>
      </c>
      <c r="L729" t="str">
        <f>IF(SiparişlerTablosu[[#This Row],[Toplam Tutar]]&gt;20000,"Preminum",IF(SiparişlerTablosu[[#This Row],[Toplam Tutar]]&gt;10000,"Gold","Silver"))</f>
        <v>Silver</v>
      </c>
    </row>
    <row r="730" spans="1:12" x14ac:dyDescent="0.3">
      <c r="A730" s="2">
        <v>43896</v>
      </c>
      <c r="B730" s="1">
        <v>0.74097222222222225</v>
      </c>
      <c r="C730" t="s">
        <v>758</v>
      </c>
      <c r="D730" t="s">
        <v>1673</v>
      </c>
      <c r="E730" t="s">
        <v>6</v>
      </c>
      <c r="F730" t="s">
        <v>32</v>
      </c>
      <c r="G730" s="3">
        <f>INDEX([1]Ürün_Fiyatları!$A$1:$B$16,MATCH(SiparişlerTablosu[[#This Row],[Ürün]],[1]Ürün_Fiyatları!$B$1:$B$16,0),1)</f>
        <v>230</v>
      </c>
      <c r="H730">
        <v>4</v>
      </c>
      <c r="I730" t="s">
        <v>944</v>
      </c>
      <c r="J730" s="3">
        <f>SiparişlerTablosu[[#This Row],[Birim Fiyat]]*SiparişlerTablosu[[#This Row],[Adet]]</f>
        <v>920</v>
      </c>
      <c r="K730" t="s">
        <v>1857</v>
      </c>
      <c r="L730" t="str">
        <f>IF(SiparişlerTablosu[[#This Row],[Toplam Tutar]]&gt;20000,"Preminum",IF(SiparişlerTablosu[[#This Row],[Toplam Tutar]]&gt;10000,"Gold","Silver"))</f>
        <v>Silver</v>
      </c>
    </row>
    <row r="731" spans="1:12" x14ac:dyDescent="0.3">
      <c r="A731" s="2">
        <v>44187</v>
      </c>
      <c r="B731" s="1">
        <v>0.5444444444444444</v>
      </c>
      <c r="C731" t="s">
        <v>759</v>
      </c>
      <c r="D731" t="s">
        <v>1674</v>
      </c>
      <c r="E731" t="s">
        <v>19</v>
      </c>
      <c r="F731" t="s">
        <v>43</v>
      </c>
      <c r="G731" s="3">
        <f>INDEX([1]Ürün_Fiyatları!$A$1:$B$16,MATCH(SiparişlerTablosu[[#This Row],[Ürün]],[1]Ürün_Fiyatları!$B$1:$B$16,0),1)</f>
        <v>950</v>
      </c>
      <c r="H731">
        <v>9</v>
      </c>
      <c r="I731" t="s">
        <v>944</v>
      </c>
      <c r="J731" s="3">
        <f>SiparişlerTablosu[[#This Row],[Birim Fiyat]]*SiparişlerTablosu[[#This Row],[Adet]]</f>
        <v>8550</v>
      </c>
      <c r="K731" t="s">
        <v>1857</v>
      </c>
      <c r="L731" t="str">
        <f>IF(SiparişlerTablosu[[#This Row],[Toplam Tutar]]&gt;20000,"Preminum",IF(SiparişlerTablosu[[#This Row],[Toplam Tutar]]&gt;10000,"Gold","Silver"))</f>
        <v>Silver</v>
      </c>
    </row>
    <row r="732" spans="1:12" x14ac:dyDescent="0.3">
      <c r="A732" s="2">
        <v>44125</v>
      </c>
      <c r="B732" s="1">
        <v>0.91666666666666663</v>
      </c>
      <c r="C732" t="s">
        <v>760</v>
      </c>
      <c r="D732" t="s">
        <v>1675</v>
      </c>
      <c r="E732" t="s">
        <v>19</v>
      </c>
      <c r="F732" t="s">
        <v>43</v>
      </c>
      <c r="G732" s="3">
        <f>INDEX([1]Ürün_Fiyatları!$A$1:$B$16,MATCH(SiparişlerTablosu[[#This Row],[Ürün]],[1]Ürün_Fiyatları!$B$1:$B$16,0),1)</f>
        <v>950</v>
      </c>
      <c r="H732">
        <v>8</v>
      </c>
      <c r="I732" t="s">
        <v>944</v>
      </c>
      <c r="J732" s="3">
        <f>SiparişlerTablosu[[#This Row],[Birim Fiyat]]*SiparişlerTablosu[[#This Row],[Adet]]</f>
        <v>7600</v>
      </c>
      <c r="K732" t="s">
        <v>1857</v>
      </c>
      <c r="L732" t="str">
        <f>IF(SiparişlerTablosu[[#This Row],[Toplam Tutar]]&gt;20000,"Preminum",IF(SiparişlerTablosu[[#This Row],[Toplam Tutar]]&gt;10000,"Gold","Silver"))</f>
        <v>Silver</v>
      </c>
    </row>
    <row r="733" spans="1:12" x14ac:dyDescent="0.3">
      <c r="A733" s="2">
        <v>44094</v>
      </c>
      <c r="B733" s="1">
        <v>0.95138888888888884</v>
      </c>
      <c r="C733" t="s">
        <v>761</v>
      </c>
      <c r="D733" t="s">
        <v>1676</v>
      </c>
      <c r="E733" t="s">
        <v>943</v>
      </c>
      <c r="F733" t="s">
        <v>17</v>
      </c>
      <c r="G733" s="3">
        <f>INDEX([1]Ürün_Fiyatları!$A$1:$B$16,MATCH(SiparişlerTablosu[[#This Row],[Ürün]],[1]Ürün_Fiyatları!$B$1:$B$16,0),1)</f>
        <v>645</v>
      </c>
      <c r="H733">
        <v>5</v>
      </c>
      <c r="I733" t="s">
        <v>944</v>
      </c>
      <c r="J733" s="3">
        <f>SiparişlerTablosu[[#This Row],[Birim Fiyat]]*SiparişlerTablosu[[#This Row],[Adet]]</f>
        <v>3225</v>
      </c>
      <c r="K733" t="s">
        <v>1858</v>
      </c>
      <c r="L733" t="str">
        <f>IF(SiparişlerTablosu[[#This Row],[Toplam Tutar]]&gt;20000,"Preminum",IF(SiparişlerTablosu[[#This Row],[Toplam Tutar]]&gt;10000,"Gold","Silver"))</f>
        <v>Silver</v>
      </c>
    </row>
    <row r="734" spans="1:12" x14ac:dyDescent="0.3">
      <c r="A734" s="2">
        <v>43871</v>
      </c>
      <c r="B734" s="1">
        <v>0.81597222222222221</v>
      </c>
      <c r="C734" t="s">
        <v>762</v>
      </c>
      <c r="D734" t="s">
        <v>1677</v>
      </c>
      <c r="E734" t="s">
        <v>34</v>
      </c>
      <c r="F734" t="s">
        <v>32</v>
      </c>
      <c r="G734" s="3">
        <f>INDEX([1]Ürün_Fiyatları!$A$1:$B$16,MATCH(SiparişlerTablosu[[#This Row],[Ürün]],[1]Ürün_Fiyatları!$B$1:$B$16,0),1)</f>
        <v>230</v>
      </c>
      <c r="H734">
        <v>5</v>
      </c>
      <c r="I734" t="s">
        <v>141</v>
      </c>
      <c r="J734" s="3">
        <f>SiparişlerTablosu[[#This Row],[Birim Fiyat]]*SiparişlerTablosu[[#This Row],[Adet]]</f>
        <v>1150</v>
      </c>
      <c r="K734" t="s">
        <v>1857</v>
      </c>
      <c r="L734" t="str">
        <f>IF(SiparişlerTablosu[[#This Row],[Toplam Tutar]]&gt;20000,"Preminum",IF(SiparişlerTablosu[[#This Row],[Toplam Tutar]]&gt;10000,"Gold","Silver"))</f>
        <v>Silver</v>
      </c>
    </row>
    <row r="735" spans="1:12" x14ac:dyDescent="0.3">
      <c r="A735" s="2">
        <v>44038</v>
      </c>
      <c r="B735" s="1">
        <v>0.65555555555555556</v>
      </c>
      <c r="C735" t="s">
        <v>763</v>
      </c>
      <c r="D735" t="s">
        <v>1678</v>
      </c>
      <c r="E735" t="s">
        <v>14</v>
      </c>
      <c r="F735" t="s">
        <v>35</v>
      </c>
      <c r="G735" s="3">
        <f>INDEX([1]Ürün_Fiyatları!$A$1:$B$16,MATCH(SiparişlerTablosu[[#This Row],[Ürün]],[1]Ürün_Fiyatları!$B$1:$B$16,0),1)</f>
        <v>1240</v>
      </c>
      <c r="H735">
        <v>8</v>
      </c>
      <c r="I735" t="s">
        <v>944</v>
      </c>
      <c r="J735" s="3">
        <f>SiparişlerTablosu[[#This Row],[Birim Fiyat]]*SiparişlerTablosu[[#This Row],[Adet]]</f>
        <v>9920</v>
      </c>
      <c r="K735" t="s">
        <v>1858</v>
      </c>
      <c r="L735" t="str">
        <f>IF(SiparişlerTablosu[[#This Row],[Toplam Tutar]]&gt;20000,"Preminum",IF(SiparişlerTablosu[[#This Row],[Toplam Tutar]]&gt;10000,"Gold","Silver"))</f>
        <v>Silver</v>
      </c>
    </row>
    <row r="736" spans="1:12" x14ac:dyDescent="0.3">
      <c r="A736" s="2">
        <v>43953</v>
      </c>
      <c r="B736" s="1">
        <v>0.54305555555555551</v>
      </c>
      <c r="C736" t="s">
        <v>764</v>
      </c>
      <c r="D736" t="s">
        <v>1679</v>
      </c>
      <c r="E736" t="s">
        <v>40</v>
      </c>
      <c r="F736" t="s">
        <v>7</v>
      </c>
      <c r="G736" s="3">
        <f>INDEX([1]Ürün_Fiyatları!$A$1:$B$16,MATCH(SiparişlerTablosu[[#This Row],[Ürün]],[1]Ürün_Fiyatları!$B$1:$B$16,0),1)</f>
        <v>620</v>
      </c>
      <c r="H736">
        <v>3</v>
      </c>
      <c r="I736" t="s">
        <v>944</v>
      </c>
      <c r="J736" s="3">
        <f>SiparişlerTablosu[[#This Row],[Birim Fiyat]]*SiparişlerTablosu[[#This Row],[Adet]]</f>
        <v>1860</v>
      </c>
      <c r="K736" t="s">
        <v>1859</v>
      </c>
      <c r="L736" t="str">
        <f>IF(SiparişlerTablosu[[#This Row],[Toplam Tutar]]&gt;20000,"Preminum",IF(SiparişlerTablosu[[#This Row],[Toplam Tutar]]&gt;10000,"Gold","Silver"))</f>
        <v>Silver</v>
      </c>
    </row>
    <row r="737" spans="1:12" x14ac:dyDescent="0.3">
      <c r="A737" s="2">
        <v>43923</v>
      </c>
      <c r="B737" s="1">
        <v>0.625</v>
      </c>
      <c r="C737" t="s">
        <v>765</v>
      </c>
      <c r="D737" t="s">
        <v>1680</v>
      </c>
      <c r="E737" t="s">
        <v>38</v>
      </c>
      <c r="F737" t="s">
        <v>21</v>
      </c>
      <c r="G737" s="3">
        <f>INDEX([1]Ürün_Fiyatları!$A$1:$B$16,MATCH(SiparişlerTablosu[[#This Row],[Ürün]],[1]Ürün_Fiyatları!$B$1:$B$16,0),1)</f>
        <v>850</v>
      </c>
      <c r="H737">
        <v>8</v>
      </c>
      <c r="I737" t="s">
        <v>12</v>
      </c>
      <c r="J737" s="3">
        <f>SiparişlerTablosu[[#This Row],[Birim Fiyat]]*SiparişlerTablosu[[#This Row],[Adet]]</f>
        <v>6800</v>
      </c>
      <c r="K737" t="s">
        <v>1859</v>
      </c>
      <c r="L737" t="str">
        <f>IF(SiparişlerTablosu[[#This Row],[Toplam Tutar]]&gt;20000,"Preminum",IF(SiparişlerTablosu[[#This Row],[Toplam Tutar]]&gt;10000,"Gold","Silver"))</f>
        <v>Silver</v>
      </c>
    </row>
    <row r="738" spans="1:12" x14ac:dyDescent="0.3">
      <c r="A738" s="2">
        <v>44101</v>
      </c>
      <c r="B738" s="1">
        <v>0.75486111111111109</v>
      </c>
      <c r="C738" t="s">
        <v>766</v>
      </c>
      <c r="D738" t="s">
        <v>1681</v>
      </c>
      <c r="E738" t="s">
        <v>19</v>
      </c>
      <c r="F738" t="s">
        <v>52</v>
      </c>
      <c r="G738" s="3">
        <f>INDEX([1]Ürün_Fiyatları!$A$1:$B$16,MATCH(SiparişlerTablosu[[#This Row],[Ürün]],[1]Ürün_Fiyatları!$B$1:$B$16,0),1)</f>
        <v>25</v>
      </c>
      <c r="H738">
        <v>4</v>
      </c>
      <c r="I738" t="s">
        <v>944</v>
      </c>
      <c r="J738" s="3">
        <f>SiparişlerTablosu[[#This Row],[Birim Fiyat]]*SiparişlerTablosu[[#This Row],[Adet]]</f>
        <v>100</v>
      </c>
      <c r="K738" t="s">
        <v>1859</v>
      </c>
      <c r="L738" t="str">
        <f>IF(SiparişlerTablosu[[#This Row],[Toplam Tutar]]&gt;20000,"Preminum",IF(SiparişlerTablosu[[#This Row],[Toplam Tutar]]&gt;10000,"Gold","Silver"))</f>
        <v>Silver</v>
      </c>
    </row>
    <row r="739" spans="1:12" x14ac:dyDescent="0.3">
      <c r="A739" s="2">
        <v>44098</v>
      </c>
      <c r="B739" s="1">
        <v>0.74027777777777781</v>
      </c>
      <c r="C739" t="s">
        <v>767</v>
      </c>
      <c r="D739" t="s">
        <v>1682</v>
      </c>
      <c r="E739" t="s">
        <v>38</v>
      </c>
      <c r="F739" t="s">
        <v>7</v>
      </c>
      <c r="G739" s="3">
        <f>INDEX([1]Ürün_Fiyatları!$A$1:$B$16,MATCH(SiparişlerTablosu[[#This Row],[Ürün]],[1]Ürün_Fiyatları!$B$1:$B$16,0),1)</f>
        <v>620</v>
      </c>
      <c r="H739">
        <v>6</v>
      </c>
      <c r="I739" t="s">
        <v>12</v>
      </c>
      <c r="J739" s="3">
        <f>SiparişlerTablosu[[#This Row],[Birim Fiyat]]*SiparişlerTablosu[[#This Row],[Adet]]</f>
        <v>3720</v>
      </c>
      <c r="K739" t="s">
        <v>1859</v>
      </c>
      <c r="L739" t="str">
        <f>IF(SiparişlerTablosu[[#This Row],[Toplam Tutar]]&gt;20000,"Preminum",IF(SiparişlerTablosu[[#This Row],[Toplam Tutar]]&gt;10000,"Gold","Silver"))</f>
        <v>Silver</v>
      </c>
    </row>
    <row r="740" spans="1:12" x14ac:dyDescent="0.3">
      <c r="A740" s="2">
        <v>43915</v>
      </c>
      <c r="B740" s="1">
        <v>0.49791666666666667</v>
      </c>
      <c r="C740" t="s">
        <v>768</v>
      </c>
      <c r="D740" t="s">
        <v>1683</v>
      </c>
      <c r="E740" t="s">
        <v>34</v>
      </c>
      <c r="F740" t="s">
        <v>35</v>
      </c>
      <c r="G740" s="3">
        <f>INDEX([1]Ürün_Fiyatları!$A$1:$B$16,MATCH(SiparişlerTablosu[[#This Row],[Ürün]],[1]Ürün_Fiyatları!$B$1:$B$16,0),1)</f>
        <v>1240</v>
      </c>
      <c r="H740">
        <v>4</v>
      </c>
      <c r="I740" t="s">
        <v>944</v>
      </c>
      <c r="J740" s="3">
        <f>SiparişlerTablosu[[#This Row],[Birim Fiyat]]*SiparişlerTablosu[[#This Row],[Adet]]</f>
        <v>4960</v>
      </c>
      <c r="K740" t="s">
        <v>1858</v>
      </c>
      <c r="L740" t="str">
        <f>IF(SiparişlerTablosu[[#This Row],[Toplam Tutar]]&gt;20000,"Preminum",IF(SiparişlerTablosu[[#This Row],[Toplam Tutar]]&gt;10000,"Gold","Silver"))</f>
        <v>Silver</v>
      </c>
    </row>
    <row r="741" spans="1:12" x14ac:dyDescent="0.3">
      <c r="A741" s="2">
        <v>43868</v>
      </c>
      <c r="B741" s="1">
        <v>0.65277777777777779</v>
      </c>
      <c r="C741" t="s">
        <v>769</v>
      </c>
      <c r="D741" t="s">
        <v>1684</v>
      </c>
      <c r="E741" t="s">
        <v>40</v>
      </c>
      <c r="F741" t="s">
        <v>35</v>
      </c>
      <c r="G741" s="3">
        <f>INDEX([1]Ürün_Fiyatları!$A$1:$B$16,MATCH(SiparişlerTablosu[[#This Row],[Ürün]],[1]Ürün_Fiyatları!$B$1:$B$16,0),1)</f>
        <v>1240</v>
      </c>
      <c r="H741">
        <v>7</v>
      </c>
      <c r="I741" t="s">
        <v>12</v>
      </c>
      <c r="J741" s="3">
        <f>SiparişlerTablosu[[#This Row],[Birim Fiyat]]*SiparişlerTablosu[[#This Row],[Adet]]</f>
        <v>8680</v>
      </c>
      <c r="K741" t="s">
        <v>1857</v>
      </c>
      <c r="L741" t="str">
        <f>IF(SiparişlerTablosu[[#This Row],[Toplam Tutar]]&gt;20000,"Preminum",IF(SiparişlerTablosu[[#This Row],[Toplam Tutar]]&gt;10000,"Gold","Silver"))</f>
        <v>Silver</v>
      </c>
    </row>
    <row r="742" spans="1:12" x14ac:dyDescent="0.3">
      <c r="A742" s="2">
        <v>44095</v>
      </c>
      <c r="B742" s="1">
        <v>0.65763888888888888</v>
      </c>
      <c r="C742" t="s">
        <v>770</v>
      </c>
      <c r="D742" t="s">
        <v>1685</v>
      </c>
      <c r="E742" t="s">
        <v>34</v>
      </c>
      <c r="F742" t="s">
        <v>7</v>
      </c>
      <c r="G742" s="3">
        <f>INDEX([1]Ürün_Fiyatları!$A$1:$B$16,MATCH(SiparişlerTablosu[[#This Row],[Ürün]],[1]Ürün_Fiyatları!$B$1:$B$16,0),1)</f>
        <v>620</v>
      </c>
      <c r="H742">
        <v>10</v>
      </c>
      <c r="I742" t="s">
        <v>944</v>
      </c>
      <c r="J742" s="3">
        <f>SiparişlerTablosu[[#This Row],[Birim Fiyat]]*SiparişlerTablosu[[#This Row],[Adet]]</f>
        <v>6200</v>
      </c>
      <c r="K742" t="s">
        <v>1858</v>
      </c>
      <c r="L742" t="str">
        <f>IF(SiparişlerTablosu[[#This Row],[Toplam Tutar]]&gt;20000,"Preminum",IF(SiparişlerTablosu[[#This Row],[Toplam Tutar]]&gt;10000,"Gold","Silver"))</f>
        <v>Silver</v>
      </c>
    </row>
    <row r="743" spans="1:12" x14ac:dyDescent="0.3">
      <c r="A743" s="2">
        <v>43876</v>
      </c>
      <c r="B743" s="1">
        <v>0.57986111111111116</v>
      </c>
      <c r="C743" t="s">
        <v>771</v>
      </c>
      <c r="D743" t="s">
        <v>1686</v>
      </c>
      <c r="E743" t="s">
        <v>40</v>
      </c>
      <c r="F743" t="s">
        <v>23</v>
      </c>
      <c r="G743" s="3">
        <f>INDEX([1]Ürün_Fiyatları!$A$1:$B$16,MATCH(SiparişlerTablosu[[#This Row],[Ürün]],[1]Ürün_Fiyatları!$B$1:$B$16,0),1)</f>
        <v>5600</v>
      </c>
      <c r="H743">
        <v>6</v>
      </c>
      <c r="I743" t="s">
        <v>944</v>
      </c>
      <c r="J743" s="3">
        <f>SiparişlerTablosu[[#This Row],[Birim Fiyat]]*SiparişlerTablosu[[#This Row],[Adet]]</f>
        <v>33600</v>
      </c>
      <c r="K743" t="s">
        <v>1858</v>
      </c>
      <c r="L743" t="str">
        <f>IF(SiparişlerTablosu[[#This Row],[Toplam Tutar]]&gt;20000,"Preminum",IF(SiparişlerTablosu[[#This Row],[Toplam Tutar]]&gt;10000,"Gold","Silver"))</f>
        <v>Preminum</v>
      </c>
    </row>
    <row r="744" spans="1:12" x14ac:dyDescent="0.3">
      <c r="A744" s="2">
        <v>44084</v>
      </c>
      <c r="B744" s="1">
        <v>0.88472222222222219</v>
      </c>
      <c r="C744" t="s">
        <v>772</v>
      </c>
      <c r="D744" t="s">
        <v>1687</v>
      </c>
      <c r="E744" t="s">
        <v>10</v>
      </c>
      <c r="F744" t="s">
        <v>35</v>
      </c>
      <c r="G744" s="3">
        <f>INDEX([1]Ürün_Fiyatları!$A$1:$B$16,MATCH(SiparişlerTablosu[[#This Row],[Ürün]],[1]Ürün_Fiyatları!$B$1:$B$16,0),1)</f>
        <v>1240</v>
      </c>
      <c r="H744">
        <v>10</v>
      </c>
      <c r="I744" t="s">
        <v>944</v>
      </c>
      <c r="J744" s="3">
        <f>SiparişlerTablosu[[#This Row],[Birim Fiyat]]*SiparişlerTablosu[[#This Row],[Adet]]</f>
        <v>12400</v>
      </c>
      <c r="K744" t="s">
        <v>1857</v>
      </c>
      <c r="L744" t="str">
        <f>IF(SiparişlerTablosu[[#This Row],[Toplam Tutar]]&gt;20000,"Preminum",IF(SiparişlerTablosu[[#This Row],[Toplam Tutar]]&gt;10000,"Gold","Silver"))</f>
        <v>Gold</v>
      </c>
    </row>
    <row r="745" spans="1:12" x14ac:dyDescent="0.3">
      <c r="A745" s="2">
        <v>44187</v>
      </c>
      <c r="B745" s="1">
        <v>0.83263888888888893</v>
      </c>
      <c r="C745" t="s">
        <v>773</v>
      </c>
      <c r="D745" t="s">
        <v>1688</v>
      </c>
      <c r="E745" t="s">
        <v>19</v>
      </c>
      <c r="F745" t="s">
        <v>11</v>
      </c>
      <c r="G745" s="3">
        <f>INDEX([1]Ürün_Fiyatları!$A$1:$B$16,MATCH(SiparişlerTablosu[[#This Row],[Ürün]],[1]Ürün_Fiyatları!$B$1:$B$16,0),1)</f>
        <v>2400</v>
      </c>
      <c r="H745">
        <v>7</v>
      </c>
      <c r="I745" t="s">
        <v>944</v>
      </c>
      <c r="J745" s="3">
        <f>SiparişlerTablosu[[#This Row],[Birim Fiyat]]*SiparişlerTablosu[[#This Row],[Adet]]</f>
        <v>16800</v>
      </c>
      <c r="K745" t="s">
        <v>1858</v>
      </c>
      <c r="L745" t="str">
        <f>IF(SiparişlerTablosu[[#This Row],[Toplam Tutar]]&gt;20000,"Preminum",IF(SiparişlerTablosu[[#This Row],[Toplam Tutar]]&gt;10000,"Gold","Silver"))</f>
        <v>Gold</v>
      </c>
    </row>
    <row r="746" spans="1:12" x14ac:dyDescent="0.3">
      <c r="A746" s="2">
        <v>44026</v>
      </c>
      <c r="B746" s="1">
        <v>0.4597222222222222</v>
      </c>
      <c r="C746" t="s">
        <v>774</v>
      </c>
      <c r="D746" t="s">
        <v>1689</v>
      </c>
      <c r="E746" t="s">
        <v>10</v>
      </c>
      <c r="F746" t="s">
        <v>61</v>
      </c>
      <c r="G746" s="3">
        <f>INDEX([1]Ürün_Fiyatları!$A$1:$B$16,MATCH(SiparişlerTablosu[[#This Row],[Ürün]],[1]Ürün_Fiyatları!$B$1:$B$16,0),1)</f>
        <v>3520</v>
      </c>
      <c r="H746">
        <v>6</v>
      </c>
      <c r="I746" t="s">
        <v>944</v>
      </c>
      <c r="J746" s="3">
        <f>SiparişlerTablosu[[#This Row],[Birim Fiyat]]*SiparişlerTablosu[[#This Row],[Adet]]</f>
        <v>21120</v>
      </c>
      <c r="K746" t="s">
        <v>1859</v>
      </c>
      <c r="L746" t="str">
        <f>IF(SiparişlerTablosu[[#This Row],[Toplam Tutar]]&gt;20000,"Preminum",IF(SiparişlerTablosu[[#This Row],[Toplam Tutar]]&gt;10000,"Gold","Silver"))</f>
        <v>Preminum</v>
      </c>
    </row>
    <row r="747" spans="1:12" x14ac:dyDescent="0.3">
      <c r="A747" s="2">
        <v>43997</v>
      </c>
      <c r="B747" s="1">
        <v>0.42916666666666664</v>
      </c>
      <c r="C747" t="s">
        <v>775</v>
      </c>
      <c r="D747" t="s">
        <v>1690</v>
      </c>
      <c r="E747" t="s">
        <v>14</v>
      </c>
      <c r="F747" t="s">
        <v>32</v>
      </c>
      <c r="G747" s="3">
        <f>INDEX([1]Ürün_Fiyatları!$A$1:$B$16,MATCH(SiparişlerTablosu[[#This Row],[Ürün]],[1]Ürün_Fiyatları!$B$1:$B$16,0),1)</f>
        <v>230</v>
      </c>
      <c r="H747">
        <v>7</v>
      </c>
      <c r="I747" t="s">
        <v>944</v>
      </c>
      <c r="J747" s="3">
        <f>SiparişlerTablosu[[#This Row],[Birim Fiyat]]*SiparişlerTablosu[[#This Row],[Adet]]</f>
        <v>1610</v>
      </c>
      <c r="K747" t="s">
        <v>1858</v>
      </c>
      <c r="L747" t="str">
        <f>IF(SiparişlerTablosu[[#This Row],[Toplam Tutar]]&gt;20000,"Preminum",IF(SiparişlerTablosu[[#This Row],[Toplam Tutar]]&gt;10000,"Gold","Silver"))</f>
        <v>Silver</v>
      </c>
    </row>
    <row r="748" spans="1:12" x14ac:dyDescent="0.3">
      <c r="A748" s="2">
        <v>43878</v>
      </c>
      <c r="B748" s="1">
        <v>0.8930555555555556</v>
      </c>
      <c r="C748" t="s">
        <v>776</v>
      </c>
      <c r="D748" t="s">
        <v>1691</v>
      </c>
      <c r="E748" t="s">
        <v>34</v>
      </c>
      <c r="F748" t="s">
        <v>43</v>
      </c>
      <c r="G748" s="3">
        <f>INDEX([1]Ürün_Fiyatları!$A$1:$B$16,MATCH(SiparişlerTablosu[[#This Row],[Ürün]],[1]Ürün_Fiyatları!$B$1:$B$16,0),1)</f>
        <v>950</v>
      </c>
      <c r="H748">
        <v>6</v>
      </c>
      <c r="I748" t="s">
        <v>8</v>
      </c>
      <c r="J748" s="3">
        <f>SiparişlerTablosu[[#This Row],[Birim Fiyat]]*SiparişlerTablosu[[#This Row],[Adet]]</f>
        <v>5700</v>
      </c>
      <c r="K748" t="s">
        <v>1859</v>
      </c>
      <c r="L748" t="str">
        <f>IF(SiparişlerTablosu[[#This Row],[Toplam Tutar]]&gt;20000,"Preminum",IF(SiparişlerTablosu[[#This Row],[Toplam Tutar]]&gt;10000,"Gold","Silver"))</f>
        <v>Silver</v>
      </c>
    </row>
    <row r="749" spans="1:12" x14ac:dyDescent="0.3">
      <c r="A749" s="2">
        <v>43849</v>
      </c>
      <c r="B749" s="1">
        <v>0.53402777777777777</v>
      </c>
      <c r="C749" t="s">
        <v>777</v>
      </c>
      <c r="D749" t="s">
        <v>1692</v>
      </c>
      <c r="E749" t="s">
        <v>34</v>
      </c>
      <c r="F749" t="s">
        <v>17</v>
      </c>
      <c r="G749" s="3">
        <f>INDEX([1]Ürün_Fiyatları!$A$1:$B$16,MATCH(SiparişlerTablosu[[#This Row],[Ürün]],[1]Ürün_Fiyatları!$B$1:$B$16,0),1)</f>
        <v>645</v>
      </c>
      <c r="H749">
        <v>3</v>
      </c>
      <c r="I749" t="s">
        <v>12</v>
      </c>
      <c r="J749" s="3">
        <f>SiparişlerTablosu[[#This Row],[Birim Fiyat]]*SiparişlerTablosu[[#This Row],[Adet]]</f>
        <v>1935</v>
      </c>
      <c r="K749" t="s">
        <v>1857</v>
      </c>
      <c r="L749" t="str">
        <f>IF(SiparişlerTablosu[[#This Row],[Toplam Tutar]]&gt;20000,"Preminum",IF(SiparişlerTablosu[[#This Row],[Toplam Tutar]]&gt;10000,"Gold","Silver"))</f>
        <v>Silver</v>
      </c>
    </row>
    <row r="750" spans="1:12" x14ac:dyDescent="0.3">
      <c r="A750" s="2">
        <v>44122</v>
      </c>
      <c r="B750" s="1">
        <v>0.38819444444444445</v>
      </c>
      <c r="C750" t="s">
        <v>778</v>
      </c>
      <c r="D750" t="s">
        <v>1693</v>
      </c>
      <c r="E750" t="s">
        <v>40</v>
      </c>
      <c r="F750" t="s">
        <v>15</v>
      </c>
      <c r="G750" s="3">
        <f>INDEX([1]Ürün_Fiyatları!$A$1:$B$16,MATCH(SiparişlerTablosu[[#This Row],[Ürün]],[1]Ürün_Fiyatları!$B$1:$B$16,0),1)</f>
        <v>250</v>
      </c>
      <c r="H750">
        <v>9</v>
      </c>
      <c r="I750" t="s">
        <v>8</v>
      </c>
      <c r="J750" s="3">
        <f>SiparişlerTablosu[[#This Row],[Birim Fiyat]]*SiparişlerTablosu[[#This Row],[Adet]]</f>
        <v>2250</v>
      </c>
      <c r="K750" t="s">
        <v>1859</v>
      </c>
      <c r="L750" t="str">
        <f>IF(SiparişlerTablosu[[#This Row],[Toplam Tutar]]&gt;20000,"Preminum",IF(SiparişlerTablosu[[#This Row],[Toplam Tutar]]&gt;10000,"Gold","Silver"))</f>
        <v>Silver</v>
      </c>
    </row>
    <row r="751" spans="1:12" x14ac:dyDescent="0.3">
      <c r="A751" s="2">
        <v>44145</v>
      </c>
      <c r="B751" s="1">
        <v>0.67986111111111114</v>
      </c>
      <c r="C751" t="s">
        <v>779</v>
      </c>
      <c r="D751" t="s">
        <v>1694</v>
      </c>
      <c r="E751" t="s">
        <v>40</v>
      </c>
      <c r="F751" t="s">
        <v>52</v>
      </c>
      <c r="G751" s="3">
        <f>INDEX([1]Ürün_Fiyatları!$A$1:$B$16,MATCH(SiparişlerTablosu[[#This Row],[Ürün]],[1]Ürün_Fiyatları!$B$1:$B$16,0),1)</f>
        <v>25</v>
      </c>
      <c r="H751">
        <v>4</v>
      </c>
      <c r="I751" t="s">
        <v>944</v>
      </c>
      <c r="J751" s="3">
        <f>SiparişlerTablosu[[#This Row],[Birim Fiyat]]*SiparişlerTablosu[[#This Row],[Adet]]</f>
        <v>100</v>
      </c>
      <c r="K751" t="s">
        <v>1857</v>
      </c>
      <c r="L751" t="str">
        <f>IF(SiparişlerTablosu[[#This Row],[Toplam Tutar]]&gt;20000,"Preminum",IF(SiparişlerTablosu[[#This Row],[Toplam Tutar]]&gt;10000,"Gold","Silver"))</f>
        <v>Silver</v>
      </c>
    </row>
    <row r="752" spans="1:12" x14ac:dyDescent="0.3">
      <c r="A752" s="2">
        <v>44175</v>
      </c>
      <c r="B752" s="1">
        <v>0.62708333333333333</v>
      </c>
      <c r="C752" t="s">
        <v>780</v>
      </c>
      <c r="D752" t="s">
        <v>1695</v>
      </c>
      <c r="E752" t="s">
        <v>14</v>
      </c>
      <c r="F752" t="s">
        <v>35</v>
      </c>
      <c r="G752" s="3">
        <f>INDEX([1]Ürün_Fiyatları!$A$1:$B$16,MATCH(SiparişlerTablosu[[#This Row],[Ürün]],[1]Ürün_Fiyatları!$B$1:$B$16,0),1)</f>
        <v>1240</v>
      </c>
      <c r="H752">
        <v>9</v>
      </c>
      <c r="I752" t="s">
        <v>944</v>
      </c>
      <c r="J752" s="3">
        <f>SiparişlerTablosu[[#This Row],[Birim Fiyat]]*SiparişlerTablosu[[#This Row],[Adet]]</f>
        <v>11160</v>
      </c>
      <c r="K752" t="s">
        <v>1857</v>
      </c>
      <c r="L752" t="str">
        <f>IF(SiparişlerTablosu[[#This Row],[Toplam Tutar]]&gt;20000,"Preminum",IF(SiparişlerTablosu[[#This Row],[Toplam Tutar]]&gt;10000,"Gold","Silver"))</f>
        <v>Gold</v>
      </c>
    </row>
    <row r="753" spans="1:12" x14ac:dyDescent="0.3">
      <c r="A753" s="2">
        <v>43904</v>
      </c>
      <c r="B753" s="1">
        <v>0.44027777777777777</v>
      </c>
      <c r="C753" t="s">
        <v>781</v>
      </c>
      <c r="D753" t="s">
        <v>1696</v>
      </c>
      <c r="E753" t="s">
        <v>34</v>
      </c>
      <c r="F753" t="s">
        <v>23</v>
      </c>
      <c r="G753" s="3">
        <f>INDEX([1]Ürün_Fiyatları!$A$1:$B$16,MATCH(SiparişlerTablosu[[#This Row],[Ürün]],[1]Ürün_Fiyatları!$B$1:$B$16,0),1)</f>
        <v>5600</v>
      </c>
      <c r="H753">
        <v>6</v>
      </c>
      <c r="I753" t="s">
        <v>12</v>
      </c>
      <c r="J753" s="3">
        <f>SiparişlerTablosu[[#This Row],[Birim Fiyat]]*SiparişlerTablosu[[#This Row],[Adet]]</f>
        <v>33600</v>
      </c>
      <c r="K753" t="s">
        <v>1858</v>
      </c>
      <c r="L753" t="str">
        <f>IF(SiparişlerTablosu[[#This Row],[Toplam Tutar]]&gt;20000,"Preminum",IF(SiparişlerTablosu[[#This Row],[Toplam Tutar]]&gt;10000,"Gold","Silver"))</f>
        <v>Preminum</v>
      </c>
    </row>
    <row r="754" spans="1:12" x14ac:dyDescent="0.3">
      <c r="A754" s="2">
        <v>44138</v>
      </c>
      <c r="B754" s="1">
        <v>0.91041666666666665</v>
      </c>
      <c r="C754" t="s">
        <v>782</v>
      </c>
      <c r="D754" t="s">
        <v>1697</v>
      </c>
      <c r="E754" t="s">
        <v>943</v>
      </c>
      <c r="F754" t="s">
        <v>945</v>
      </c>
      <c r="G754" s="3">
        <f>INDEX([1]Ürün_Fiyatları!$A$1:$B$16,MATCH(SiparişlerTablosu[[#This Row],[Ürün]],[1]Ürün_Fiyatları!$B$1:$B$16,0),1)</f>
        <v>8740</v>
      </c>
      <c r="H754">
        <v>7</v>
      </c>
      <c r="I754" t="s">
        <v>12</v>
      </c>
      <c r="J754" s="3">
        <f>SiparişlerTablosu[[#This Row],[Birim Fiyat]]*SiparişlerTablosu[[#This Row],[Adet]]</f>
        <v>61180</v>
      </c>
      <c r="K754" t="s">
        <v>1859</v>
      </c>
      <c r="L754" t="str">
        <f>IF(SiparişlerTablosu[[#This Row],[Toplam Tutar]]&gt;20000,"Preminum",IF(SiparişlerTablosu[[#This Row],[Toplam Tutar]]&gt;10000,"Gold","Silver"))</f>
        <v>Preminum</v>
      </c>
    </row>
    <row r="755" spans="1:12" x14ac:dyDescent="0.3">
      <c r="A755" s="2">
        <v>44040</v>
      </c>
      <c r="B755" s="1">
        <v>0.82222222222222219</v>
      </c>
      <c r="C755" t="s">
        <v>783</v>
      </c>
      <c r="D755" t="s">
        <v>1698</v>
      </c>
      <c r="E755" t="s">
        <v>19</v>
      </c>
      <c r="F755" t="s">
        <v>41</v>
      </c>
      <c r="G755" s="3">
        <f>INDEX([1]Ürün_Fiyatları!$A$1:$B$16,MATCH(SiparişlerTablosu[[#This Row],[Ürün]],[1]Ürün_Fiyatları!$B$1:$B$16,0),1)</f>
        <v>75</v>
      </c>
      <c r="H755">
        <v>8</v>
      </c>
      <c r="I755" t="s">
        <v>944</v>
      </c>
      <c r="J755" s="3">
        <f>SiparişlerTablosu[[#This Row],[Birim Fiyat]]*SiparişlerTablosu[[#This Row],[Adet]]</f>
        <v>600</v>
      </c>
      <c r="K755" t="s">
        <v>1857</v>
      </c>
      <c r="L755" t="str">
        <f>IF(SiparişlerTablosu[[#This Row],[Toplam Tutar]]&gt;20000,"Preminum",IF(SiparişlerTablosu[[#This Row],[Toplam Tutar]]&gt;10000,"Gold","Silver"))</f>
        <v>Silver</v>
      </c>
    </row>
    <row r="756" spans="1:12" x14ac:dyDescent="0.3">
      <c r="A756" s="2">
        <v>44066</v>
      </c>
      <c r="B756" s="1">
        <v>0.47916666666666669</v>
      </c>
      <c r="C756" t="s">
        <v>784</v>
      </c>
      <c r="D756" t="s">
        <v>1699</v>
      </c>
      <c r="E756" t="s">
        <v>34</v>
      </c>
      <c r="F756" t="s">
        <v>21</v>
      </c>
      <c r="G756" s="3">
        <f>INDEX([1]Ürün_Fiyatları!$A$1:$B$16,MATCH(SiparişlerTablosu[[#This Row],[Ürün]],[1]Ürün_Fiyatları!$B$1:$B$16,0),1)</f>
        <v>850</v>
      </c>
      <c r="H756">
        <v>10</v>
      </c>
      <c r="I756" t="s">
        <v>944</v>
      </c>
      <c r="J756" s="3">
        <f>SiparişlerTablosu[[#This Row],[Birim Fiyat]]*SiparişlerTablosu[[#This Row],[Adet]]</f>
        <v>8500</v>
      </c>
      <c r="K756" t="s">
        <v>1859</v>
      </c>
      <c r="L756" t="str">
        <f>IF(SiparişlerTablosu[[#This Row],[Toplam Tutar]]&gt;20000,"Preminum",IF(SiparişlerTablosu[[#This Row],[Toplam Tutar]]&gt;10000,"Gold","Silver"))</f>
        <v>Silver</v>
      </c>
    </row>
    <row r="757" spans="1:12" x14ac:dyDescent="0.3">
      <c r="A757" s="2">
        <v>44162</v>
      </c>
      <c r="B757" s="1">
        <v>0.76666666666666672</v>
      </c>
      <c r="C757" t="s">
        <v>785</v>
      </c>
      <c r="D757" t="s">
        <v>1700</v>
      </c>
      <c r="E757" t="s">
        <v>10</v>
      </c>
      <c r="F757" t="s">
        <v>52</v>
      </c>
      <c r="G757" s="3">
        <f>INDEX([1]Ürün_Fiyatları!$A$1:$B$16,MATCH(SiparişlerTablosu[[#This Row],[Ürün]],[1]Ürün_Fiyatları!$B$1:$B$16,0),1)</f>
        <v>25</v>
      </c>
      <c r="H757">
        <v>5</v>
      </c>
      <c r="I757" t="s">
        <v>141</v>
      </c>
      <c r="J757" s="3">
        <f>SiparişlerTablosu[[#This Row],[Birim Fiyat]]*SiparişlerTablosu[[#This Row],[Adet]]</f>
        <v>125</v>
      </c>
      <c r="K757" t="s">
        <v>1857</v>
      </c>
      <c r="L757" t="str">
        <f>IF(SiparişlerTablosu[[#This Row],[Toplam Tutar]]&gt;20000,"Preminum",IF(SiparişlerTablosu[[#This Row],[Toplam Tutar]]&gt;10000,"Gold","Silver"))</f>
        <v>Silver</v>
      </c>
    </row>
    <row r="758" spans="1:12" x14ac:dyDescent="0.3">
      <c r="A758" s="2">
        <v>44144</v>
      </c>
      <c r="B758" s="1">
        <v>0.58680555555555558</v>
      </c>
      <c r="C758" t="s">
        <v>786</v>
      </c>
      <c r="D758" t="s">
        <v>1701</v>
      </c>
      <c r="E758" t="s">
        <v>40</v>
      </c>
      <c r="F758" t="s">
        <v>52</v>
      </c>
      <c r="G758" s="3">
        <f>INDEX([1]Ürün_Fiyatları!$A$1:$B$16,MATCH(SiparişlerTablosu[[#This Row],[Ürün]],[1]Ürün_Fiyatları!$B$1:$B$16,0),1)</f>
        <v>25</v>
      </c>
      <c r="H758">
        <v>10</v>
      </c>
      <c r="I758" t="s">
        <v>944</v>
      </c>
      <c r="J758" s="3">
        <f>SiparişlerTablosu[[#This Row],[Birim Fiyat]]*SiparişlerTablosu[[#This Row],[Adet]]</f>
        <v>250</v>
      </c>
      <c r="K758" t="s">
        <v>1857</v>
      </c>
      <c r="L758" t="str">
        <f>IF(SiparişlerTablosu[[#This Row],[Toplam Tutar]]&gt;20000,"Preminum",IF(SiparişlerTablosu[[#This Row],[Toplam Tutar]]&gt;10000,"Gold","Silver"))</f>
        <v>Silver</v>
      </c>
    </row>
    <row r="759" spans="1:12" x14ac:dyDescent="0.3">
      <c r="A759" s="2">
        <v>43917</v>
      </c>
      <c r="B759" s="1">
        <v>0.83263888888888893</v>
      </c>
      <c r="C759" t="s">
        <v>787</v>
      </c>
      <c r="D759" t="s">
        <v>1702</v>
      </c>
      <c r="E759" t="s">
        <v>34</v>
      </c>
      <c r="F759" t="s">
        <v>7</v>
      </c>
      <c r="G759" s="3">
        <f>INDEX([1]Ürün_Fiyatları!$A$1:$B$16,MATCH(SiparişlerTablosu[[#This Row],[Ürün]],[1]Ürün_Fiyatları!$B$1:$B$16,0),1)</f>
        <v>620</v>
      </c>
      <c r="H759">
        <v>10</v>
      </c>
      <c r="I759" t="s">
        <v>944</v>
      </c>
      <c r="J759" s="3">
        <f>SiparişlerTablosu[[#This Row],[Birim Fiyat]]*SiparişlerTablosu[[#This Row],[Adet]]</f>
        <v>6200</v>
      </c>
      <c r="K759" t="s">
        <v>1857</v>
      </c>
      <c r="L759" t="str">
        <f>IF(SiparişlerTablosu[[#This Row],[Toplam Tutar]]&gt;20000,"Preminum",IF(SiparişlerTablosu[[#This Row],[Toplam Tutar]]&gt;10000,"Gold","Silver"))</f>
        <v>Silver</v>
      </c>
    </row>
    <row r="760" spans="1:12" x14ac:dyDescent="0.3">
      <c r="A760" s="2">
        <v>44097</v>
      </c>
      <c r="B760" s="1">
        <v>0.56666666666666665</v>
      </c>
      <c r="C760" t="s">
        <v>788</v>
      </c>
      <c r="D760" t="s">
        <v>1703</v>
      </c>
      <c r="E760" t="s">
        <v>40</v>
      </c>
      <c r="F760" t="s">
        <v>15</v>
      </c>
      <c r="G760" s="3">
        <f>INDEX([1]Ürün_Fiyatları!$A$1:$B$16,MATCH(SiparişlerTablosu[[#This Row],[Ürün]],[1]Ürün_Fiyatları!$B$1:$B$16,0),1)</f>
        <v>250</v>
      </c>
      <c r="H760">
        <v>10</v>
      </c>
      <c r="I760" t="s">
        <v>944</v>
      </c>
      <c r="J760" s="3">
        <f>SiparişlerTablosu[[#This Row],[Birim Fiyat]]*SiparişlerTablosu[[#This Row],[Adet]]</f>
        <v>2500</v>
      </c>
      <c r="K760" t="s">
        <v>1858</v>
      </c>
      <c r="L760" t="str">
        <f>IF(SiparişlerTablosu[[#This Row],[Toplam Tutar]]&gt;20000,"Preminum",IF(SiparişlerTablosu[[#This Row],[Toplam Tutar]]&gt;10000,"Gold","Silver"))</f>
        <v>Silver</v>
      </c>
    </row>
    <row r="761" spans="1:12" x14ac:dyDescent="0.3">
      <c r="A761" s="2">
        <v>43977</v>
      </c>
      <c r="B761" s="1">
        <v>0.80277777777777781</v>
      </c>
      <c r="C761" t="s">
        <v>789</v>
      </c>
      <c r="D761" t="s">
        <v>1704</v>
      </c>
      <c r="E761" t="s">
        <v>38</v>
      </c>
      <c r="F761" t="s">
        <v>35</v>
      </c>
      <c r="G761" s="3">
        <f>INDEX([1]Ürün_Fiyatları!$A$1:$B$16,MATCH(SiparişlerTablosu[[#This Row],[Ürün]],[1]Ürün_Fiyatları!$B$1:$B$16,0),1)</f>
        <v>1240</v>
      </c>
      <c r="H761">
        <v>10</v>
      </c>
      <c r="I761" t="s">
        <v>12</v>
      </c>
      <c r="J761" s="3">
        <f>SiparişlerTablosu[[#This Row],[Birim Fiyat]]*SiparişlerTablosu[[#This Row],[Adet]]</f>
        <v>12400</v>
      </c>
      <c r="K761" t="s">
        <v>1859</v>
      </c>
      <c r="L761" t="str">
        <f>IF(SiparişlerTablosu[[#This Row],[Toplam Tutar]]&gt;20000,"Preminum",IF(SiparişlerTablosu[[#This Row],[Toplam Tutar]]&gt;10000,"Gold","Silver"))</f>
        <v>Gold</v>
      </c>
    </row>
    <row r="762" spans="1:12" x14ac:dyDescent="0.3">
      <c r="A762" s="2">
        <v>44127</v>
      </c>
      <c r="B762" s="1">
        <v>0.59305555555555556</v>
      </c>
      <c r="C762" t="s">
        <v>790</v>
      </c>
      <c r="D762" t="s">
        <v>1705</v>
      </c>
      <c r="E762" t="s">
        <v>943</v>
      </c>
      <c r="F762" t="s">
        <v>945</v>
      </c>
      <c r="G762" s="3">
        <f>INDEX([1]Ürün_Fiyatları!$A$1:$B$16,MATCH(SiparişlerTablosu[[#This Row],[Ürün]],[1]Ürün_Fiyatları!$B$1:$B$16,0),1)</f>
        <v>8740</v>
      </c>
      <c r="H762">
        <v>4</v>
      </c>
      <c r="I762" t="s">
        <v>944</v>
      </c>
      <c r="J762" s="3">
        <f>SiparişlerTablosu[[#This Row],[Birim Fiyat]]*SiparişlerTablosu[[#This Row],[Adet]]</f>
        <v>34960</v>
      </c>
      <c r="K762" t="s">
        <v>1857</v>
      </c>
      <c r="L762" t="str">
        <f>IF(SiparişlerTablosu[[#This Row],[Toplam Tutar]]&gt;20000,"Preminum",IF(SiparişlerTablosu[[#This Row],[Toplam Tutar]]&gt;10000,"Gold","Silver"))</f>
        <v>Preminum</v>
      </c>
    </row>
    <row r="763" spans="1:12" x14ac:dyDescent="0.3">
      <c r="A763" s="2">
        <v>44144</v>
      </c>
      <c r="B763" s="1">
        <v>0.6020833333333333</v>
      </c>
      <c r="C763" t="s">
        <v>791</v>
      </c>
      <c r="D763" t="s">
        <v>1706</v>
      </c>
      <c r="E763" t="s">
        <v>27</v>
      </c>
      <c r="F763" t="s">
        <v>52</v>
      </c>
      <c r="G763" s="3">
        <f>INDEX([1]Ürün_Fiyatları!$A$1:$B$16,MATCH(SiparişlerTablosu[[#This Row],[Ürün]],[1]Ürün_Fiyatları!$B$1:$B$16,0),1)</f>
        <v>25</v>
      </c>
      <c r="H763">
        <v>7</v>
      </c>
      <c r="I763" t="s">
        <v>12</v>
      </c>
      <c r="J763" s="3">
        <f>SiparişlerTablosu[[#This Row],[Birim Fiyat]]*SiparişlerTablosu[[#This Row],[Adet]]</f>
        <v>175</v>
      </c>
      <c r="K763" t="s">
        <v>1858</v>
      </c>
      <c r="L763" t="str">
        <f>IF(SiparişlerTablosu[[#This Row],[Toplam Tutar]]&gt;20000,"Preminum",IF(SiparişlerTablosu[[#This Row],[Toplam Tutar]]&gt;10000,"Gold","Silver"))</f>
        <v>Silver</v>
      </c>
    </row>
    <row r="764" spans="1:12" x14ac:dyDescent="0.3">
      <c r="A764" s="2">
        <v>43959</v>
      </c>
      <c r="B764" s="1">
        <v>0.75069444444444444</v>
      </c>
      <c r="C764" t="s">
        <v>792</v>
      </c>
      <c r="D764" t="s">
        <v>1707</v>
      </c>
      <c r="E764" t="s">
        <v>40</v>
      </c>
      <c r="F764" t="s">
        <v>11</v>
      </c>
      <c r="G764" s="3">
        <f>INDEX([1]Ürün_Fiyatları!$A$1:$B$16,MATCH(SiparişlerTablosu[[#This Row],[Ürün]],[1]Ürün_Fiyatları!$B$1:$B$16,0),1)</f>
        <v>2400</v>
      </c>
      <c r="H764">
        <v>5</v>
      </c>
      <c r="I764" t="s">
        <v>944</v>
      </c>
      <c r="J764" s="3">
        <f>SiparişlerTablosu[[#This Row],[Birim Fiyat]]*SiparişlerTablosu[[#This Row],[Adet]]</f>
        <v>12000</v>
      </c>
      <c r="K764" t="s">
        <v>1857</v>
      </c>
      <c r="L764" t="str">
        <f>IF(SiparişlerTablosu[[#This Row],[Toplam Tutar]]&gt;20000,"Preminum",IF(SiparişlerTablosu[[#This Row],[Toplam Tutar]]&gt;10000,"Gold","Silver"))</f>
        <v>Gold</v>
      </c>
    </row>
    <row r="765" spans="1:12" x14ac:dyDescent="0.3">
      <c r="A765" s="2">
        <v>43856</v>
      </c>
      <c r="B765" s="1">
        <v>0.90416666666666667</v>
      </c>
      <c r="C765" t="s">
        <v>793</v>
      </c>
      <c r="D765" t="s">
        <v>1708</v>
      </c>
      <c r="E765" t="s">
        <v>14</v>
      </c>
      <c r="F765" t="s">
        <v>21</v>
      </c>
      <c r="G765" s="3">
        <f>INDEX([1]Ürün_Fiyatları!$A$1:$B$16,MATCH(SiparişlerTablosu[[#This Row],[Ürün]],[1]Ürün_Fiyatları!$B$1:$B$16,0),1)</f>
        <v>850</v>
      </c>
      <c r="H765">
        <v>10</v>
      </c>
      <c r="I765" t="s">
        <v>944</v>
      </c>
      <c r="J765" s="3">
        <f>SiparişlerTablosu[[#This Row],[Birim Fiyat]]*SiparişlerTablosu[[#This Row],[Adet]]</f>
        <v>8500</v>
      </c>
      <c r="K765" t="s">
        <v>1858</v>
      </c>
      <c r="L765" t="str">
        <f>IF(SiparişlerTablosu[[#This Row],[Toplam Tutar]]&gt;20000,"Preminum",IF(SiparişlerTablosu[[#This Row],[Toplam Tutar]]&gt;10000,"Gold","Silver"))</f>
        <v>Silver</v>
      </c>
    </row>
    <row r="766" spans="1:12" x14ac:dyDescent="0.3">
      <c r="A766" s="2">
        <v>43863</v>
      </c>
      <c r="B766" s="1">
        <v>0.84444444444444444</v>
      </c>
      <c r="C766" t="s">
        <v>794</v>
      </c>
      <c r="D766" t="s">
        <v>1709</v>
      </c>
      <c r="E766" t="s">
        <v>19</v>
      </c>
      <c r="F766" t="s">
        <v>11</v>
      </c>
      <c r="G766" s="3">
        <f>INDEX([1]Ürün_Fiyatları!$A$1:$B$16,MATCH(SiparişlerTablosu[[#This Row],[Ürün]],[1]Ürün_Fiyatları!$B$1:$B$16,0),1)</f>
        <v>2400</v>
      </c>
      <c r="H766">
        <v>6</v>
      </c>
      <c r="I766" t="s">
        <v>12</v>
      </c>
      <c r="J766" s="3">
        <f>SiparişlerTablosu[[#This Row],[Birim Fiyat]]*SiparişlerTablosu[[#This Row],[Adet]]</f>
        <v>14400</v>
      </c>
      <c r="K766" t="s">
        <v>1857</v>
      </c>
      <c r="L766" t="str">
        <f>IF(SiparişlerTablosu[[#This Row],[Toplam Tutar]]&gt;20000,"Preminum",IF(SiparişlerTablosu[[#This Row],[Toplam Tutar]]&gt;10000,"Gold","Silver"))</f>
        <v>Gold</v>
      </c>
    </row>
    <row r="767" spans="1:12" x14ac:dyDescent="0.3">
      <c r="A767" s="2">
        <v>43945</v>
      </c>
      <c r="B767" s="1">
        <v>0.37222222222222223</v>
      </c>
      <c r="C767" t="s">
        <v>795</v>
      </c>
      <c r="D767" t="s">
        <v>1710</v>
      </c>
      <c r="E767" t="s">
        <v>27</v>
      </c>
      <c r="F767" t="s">
        <v>15</v>
      </c>
      <c r="G767" s="3">
        <f>INDEX([1]Ürün_Fiyatları!$A$1:$B$16,MATCH(SiparişlerTablosu[[#This Row],[Ürün]],[1]Ürün_Fiyatları!$B$1:$B$16,0),1)</f>
        <v>250</v>
      </c>
      <c r="H767">
        <v>9</v>
      </c>
      <c r="I767" t="s">
        <v>8</v>
      </c>
      <c r="J767" s="3">
        <f>SiparişlerTablosu[[#This Row],[Birim Fiyat]]*SiparişlerTablosu[[#This Row],[Adet]]</f>
        <v>2250</v>
      </c>
      <c r="K767" t="s">
        <v>1859</v>
      </c>
      <c r="L767" t="str">
        <f>IF(SiparişlerTablosu[[#This Row],[Toplam Tutar]]&gt;20000,"Preminum",IF(SiparişlerTablosu[[#This Row],[Toplam Tutar]]&gt;10000,"Gold","Silver"))</f>
        <v>Silver</v>
      </c>
    </row>
    <row r="768" spans="1:12" x14ac:dyDescent="0.3">
      <c r="A768" s="2">
        <v>43871</v>
      </c>
      <c r="B768" s="1">
        <v>0.92361111111111116</v>
      </c>
      <c r="C768" t="s">
        <v>796</v>
      </c>
      <c r="D768" t="s">
        <v>1711</v>
      </c>
      <c r="E768" t="s">
        <v>6</v>
      </c>
      <c r="F768" t="s">
        <v>11</v>
      </c>
      <c r="G768" s="3">
        <f>INDEX([1]Ürün_Fiyatları!$A$1:$B$16,MATCH(SiparişlerTablosu[[#This Row],[Ürün]],[1]Ürün_Fiyatları!$B$1:$B$16,0),1)</f>
        <v>2400</v>
      </c>
      <c r="H768">
        <v>9</v>
      </c>
      <c r="I768" t="s">
        <v>944</v>
      </c>
      <c r="J768" s="3">
        <f>SiparişlerTablosu[[#This Row],[Birim Fiyat]]*SiparişlerTablosu[[#This Row],[Adet]]</f>
        <v>21600</v>
      </c>
      <c r="K768" t="s">
        <v>1857</v>
      </c>
      <c r="L768" t="str">
        <f>IF(SiparişlerTablosu[[#This Row],[Toplam Tutar]]&gt;20000,"Preminum",IF(SiparişlerTablosu[[#This Row],[Toplam Tutar]]&gt;10000,"Gold","Silver"))</f>
        <v>Preminum</v>
      </c>
    </row>
    <row r="769" spans="1:12" x14ac:dyDescent="0.3">
      <c r="A769" s="2">
        <v>43835</v>
      </c>
      <c r="B769" s="1">
        <v>0.95138888888888884</v>
      </c>
      <c r="C769" t="s">
        <v>797</v>
      </c>
      <c r="D769" t="s">
        <v>1712</v>
      </c>
      <c r="E769" t="s">
        <v>19</v>
      </c>
      <c r="F769" t="s">
        <v>21</v>
      </c>
      <c r="G769" s="3">
        <f>INDEX([1]Ürün_Fiyatları!$A$1:$B$16,MATCH(SiparişlerTablosu[[#This Row],[Ürün]],[1]Ürün_Fiyatları!$B$1:$B$16,0),1)</f>
        <v>850</v>
      </c>
      <c r="H769">
        <v>5</v>
      </c>
      <c r="I769" t="s">
        <v>944</v>
      </c>
      <c r="J769" s="3">
        <f>SiparişlerTablosu[[#This Row],[Birim Fiyat]]*SiparişlerTablosu[[#This Row],[Adet]]</f>
        <v>4250</v>
      </c>
      <c r="K769" t="s">
        <v>1859</v>
      </c>
      <c r="L769" t="str">
        <f>IF(SiparişlerTablosu[[#This Row],[Toplam Tutar]]&gt;20000,"Preminum",IF(SiparişlerTablosu[[#This Row],[Toplam Tutar]]&gt;10000,"Gold","Silver"))</f>
        <v>Silver</v>
      </c>
    </row>
    <row r="770" spans="1:12" x14ac:dyDescent="0.3">
      <c r="A770" s="2">
        <v>43882</v>
      </c>
      <c r="B770" s="1">
        <v>0.69444444444444442</v>
      </c>
      <c r="C770" t="s">
        <v>798</v>
      </c>
      <c r="D770" t="s">
        <v>1713</v>
      </c>
      <c r="E770" t="s">
        <v>27</v>
      </c>
      <c r="F770" t="s">
        <v>11</v>
      </c>
      <c r="G770" s="3">
        <f>INDEX([1]Ürün_Fiyatları!$A$1:$B$16,MATCH(SiparişlerTablosu[[#This Row],[Ürün]],[1]Ürün_Fiyatları!$B$1:$B$16,0),1)</f>
        <v>2400</v>
      </c>
      <c r="H770">
        <v>10</v>
      </c>
      <c r="I770" t="s">
        <v>944</v>
      </c>
      <c r="J770" s="3">
        <f>SiparişlerTablosu[[#This Row],[Birim Fiyat]]*SiparişlerTablosu[[#This Row],[Adet]]</f>
        <v>24000</v>
      </c>
      <c r="K770" t="s">
        <v>1858</v>
      </c>
      <c r="L770" t="str">
        <f>IF(SiparişlerTablosu[[#This Row],[Toplam Tutar]]&gt;20000,"Preminum",IF(SiparişlerTablosu[[#This Row],[Toplam Tutar]]&gt;10000,"Gold","Silver"))</f>
        <v>Preminum</v>
      </c>
    </row>
    <row r="771" spans="1:12" x14ac:dyDescent="0.3">
      <c r="A771" s="2">
        <v>43935</v>
      </c>
      <c r="B771" s="1">
        <v>0.88263888888888886</v>
      </c>
      <c r="C771" t="s">
        <v>799</v>
      </c>
      <c r="D771" t="s">
        <v>1714</v>
      </c>
      <c r="E771" t="s">
        <v>34</v>
      </c>
      <c r="F771" t="s">
        <v>52</v>
      </c>
      <c r="G771" s="3">
        <f>INDEX([1]Ürün_Fiyatları!$A$1:$B$16,MATCH(SiparişlerTablosu[[#This Row],[Ürün]],[1]Ürün_Fiyatları!$B$1:$B$16,0),1)</f>
        <v>25</v>
      </c>
      <c r="H771">
        <v>3</v>
      </c>
      <c r="I771" t="s">
        <v>12</v>
      </c>
      <c r="J771" s="3">
        <f>SiparişlerTablosu[[#This Row],[Birim Fiyat]]*SiparişlerTablosu[[#This Row],[Adet]]</f>
        <v>75</v>
      </c>
      <c r="K771" t="s">
        <v>1859</v>
      </c>
      <c r="L771" t="str">
        <f>IF(SiparişlerTablosu[[#This Row],[Toplam Tutar]]&gt;20000,"Preminum",IF(SiparişlerTablosu[[#This Row],[Toplam Tutar]]&gt;10000,"Gold","Silver"))</f>
        <v>Silver</v>
      </c>
    </row>
    <row r="772" spans="1:12" x14ac:dyDescent="0.3">
      <c r="A772" s="2">
        <v>44015</v>
      </c>
      <c r="B772" s="1">
        <v>0.39374999999999999</v>
      </c>
      <c r="C772" t="s">
        <v>800</v>
      </c>
      <c r="D772" t="s">
        <v>1715</v>
      </c>
      <c r="E772" t="s">
        <v>40</v>
      </c>
      <c r="F772" t="s">
        <v>17</v>
      </c>
      <c r="G772" s="3">
        <f>INDEX([1]Ürün_Fiyatları!$A$1:$B$16,MATCH(SiparişlerTablosu[[#This Row],[Ürün]],[1]Ürün_Fiyatları!$B$1:$B$16,0),1)</f>
        <v>645</v>
      </c>
      <c r="H772">
        <v>5</v>
      </c>
      <c r="I772" t="s">
        <v>8</v>
      </c>
      <c r="J772" s="3">
        <f>SiparişlerTablosu[[#This Row],[Birim Fiyat]]*SiparişlerTablosu[[#This Row],[Adet]]</f>
        <v>3225</v>
      </c>
      <c r="K772" t="s">
        <v>1859</v>
      </c>
      <c r="L772" t="str">
        <f>IF(SiparişlerTablosu[[#This Row],[Toplam Tutar]]&gt;20000,"Preminum",IF(SiparişlerTablosu[[#This Row],[Toplam Tutar]]&gt;10000,"Gold","Silver"))</f>
        <v>Silver</v>
      </c>
    </row>
    <row r="773" spans="1:12" x14ac:dyDescent="0.3">
      <c r="A773" s="2">
        <v>43958</v>
      </c>
      <c r="B773" s="1">
        <v>0.66874999999999996</v>
      </c>
      <c r="C773" t="s">
        <v>801</v>
      </c>
      <c r="D773" t="s">
        <v>1716</v>
      </c>
      <c r="E773" t="s">
        <v>10</v>
      </c>
      <c r="F773" t="s">
        <v>17</v>
      </c>
      <c r="G773" s="3">
        <f>INDEX([1]Ürün_Fiyatları!$A$1:$B$16,MATCH(SiparişlerTablosu[[#This Row],[Ürün]],[1]Ürün_Fiyatları!$B$1:$B$16,0),1)</f>
        <v>645</v>
      </c>
      <c r="H773">
        <v>7</v>
      </c>
      <c r="I773" t="s">
        <v>8</v>
      </c>
      <c r="J773" s="3">
        <f>SiparişlerTablosu[[#This Row],[Birim Fiyat]]*SiparişlerTablosu[[#This Row],[Adet]]</f>
        <v>4515</v>
      </c>
      <c r="K773" t="s">
        <v>1858</v>
      </c>
      <c r="L773" t="str">
        <f>IF(SiparişlerTablosu[[#This Row],[Toplam Tutar]]&gt;20000,"Preminum",IF(SiparişlerTablosu[[#This Row],[Toplam Tutar]]&gt;10000,"Gold","Silver"))</f>
        <v>Silver</v>
      </c>
    </row>
    <row r="774" spans="1:12" x14ac:dyDescent="0.3">
      <c r="A774" s="2">
        <v>43876</v>
      </c>
      <c r="B774" s="1">
        <v>0.34930555555555554</v>
      </c>
      <c r="C774" t="s">
        <v>802</v>
      </c>
      <c r="D774" t="s">
        <v>1717</v>
      </c>
      <c r="E774" t="s">
        <v>38</v>
      </c>
      <c r="F774" t="s">
        <v>945</v>
      </c>
      <c r="G774" s="3">
        <f>INDEX([1]Ürün_Fiyatları!$A$1:$B$16,MATCH(SiparişlerTablosu[[#This Row],[Ürün]],[1]Ürün_Fiyatları!$B$1:$B$16,0),1)</f>
        <v>8740</v>
      </c>
      <c r="H774">
        <v>7</v>
      </c>
      <c r="I774" t="s">
        <v>8</v>
      </c>
      <c r="J774" s="3">
        <f>SiparişlerTablosu[[#This Row],[Birim Fiyat]]*SiparişlerTablosu[[#This Row],[Adet]]</f>
        <v>61180</v>
      </c>
      <c r="K774" t="s">
        <v>1857</v>
      </c>
      <c r="L774" t="str">
        <f>IF(SiparişlerTablosu[[#This Row],[Toplam Tutar]]&gt;20000,"Preminum",IF(SiparişlerTablosu[[#This Row],[Toplam Tutar]]&gt;10000,"Gold","Silver"))</f>
        <v>Preminum</v>
      </c>
    </row>
    <row r="775" spans="1:12" x14ac:dyDescent="0.3">
      <c r="A775" s="2">
        <v>43925</v>
      </c>
      <c r="B775" s="1">
        <v>0.60069444444444442</v>
      </c>
      <c r="C775" t="s">
        <v>803</v>
      </c>
      <c r="D775" t="s">
        <v>1718</v>
      </c>
      <c r="E775" t="s">
        <v>40</v>
      </c>
      <c r="F775" t="s">
        <v>41</v>
      </c>
      <c r="G775" s="3">
        <f>INDEX([1]Ürün_Fiyatları!$A$1:$B$16,MATCH(SiparişlerTablosu[[#This Row],[Ürün]],[1]Ürün_Fiyatları!$B$1:$B$16,0),1)</f>
        <v>75</v>
      </c>
      <c r="H775">
        <v>5</v>
      </c>
      <c r="I775" t="s">
        <v>8</v>
      </c>
      <c r="J775" s="3">
        <f>SiparişlerTablosu[[#This Row],[Birim Fiyat]]*SiparişlerTablosu[[#This Row],[Adet]]</f>
        <v>375</v>
      </c>
      <c r="K775" t="s">
        <v>1859</v>
      </c>
      <c r="L775" t="str">
        <f>IF(SiparişlerTablosu[[#This Row],[Toplam Tutar]]&gt;20000,"Preminum",IF(SiparişlerTablosu[[#This Row],[Toplam Tutar]]&gt;10000,"Gold","Silver"))</f>
        <v>Silver</v>
      </c>
    </row>
    <row r="776" spans="1:12" x14ac:dyDescent="0.3">
      <c r="A776" s="2">
        <v>44068</v>
      </c>
      <c r="B776" s="1">
        <v>0.47638888888888886</v>
      </c>
      <c r="C776" t="s">
        <v>804</v>
      </c>
      <c r="D776" t="s">
        <v>1719</v>
      </c>
      <c r="E776" t="s">
        <v>40</v>
      </c>
      <c r="F776" t="s">
        <v>35</v>
      </c>
      <c r="G776" s="3">
        <f>INDEX([1]Ürün_Fiyatları!$A$1:$B$16,MATCH(SiparişlerTablosu[[#This Row],[Ürün]],[1]Ürün_Fiyatları!$B$1:$B$16,0),1)</f>
        <v>1240</v>
      </c>
      <c r="H776">
        <v>9</v>
      </c>
      <c r="I776" t="s">
        <v>944</v>
      </c>
      <c r="J776" s="3">
        <f>SiparişlerTablosu[[#This Row],[Birim Fiyat]]*SiparişlerTablosu[[#This Row],[Adet]]</f>
        <v>11160</v>
      </c>
      <c r="K776" t="s">
        <v>1858</v>
      </c>
      <c r="L776" t="str">
        <f>IF(SiparişlerTablosu[[#This Row],[Toplam Tutar]]&gt;20000,"Preminum",IF(SiparişlerTablosu[[#This Row],[Toplam Tutar]]&gt;10000,"Gold","Silver"))</f>
        <v>Gold</v>
      </c>
    </row>
    <row r="777" spans="1:12" x14ac:dyDescent="0.3">
      <c r="A777" s="2">
        <v>43938</v>
      </c>
      <c r="B777" s="1">
        <v>0.86319444444444449</v>
      </c>
      <c r="C777" t="s">
        <v>805</v>
      </c>
      <c r="D777" t="s">
        <v>956</v>
      </c>
      <c r="E777" t="s">
        <v>27</v>
      </c>
      <c r="F777" t="s">
        <v>52</v>
      </c>
      <c r="G777" s="3">
        <f>INDEX([1]Ürün_Fiyatları!$A$1:$B$16,MATCH(SiparişlerTablosu[[#This Row],[Ürün]],[1]Ürün_Fiyatları!$B$1:$B$16,0),1)</f>
        <v>25</v>
      </c>
      <c r="H777">
        <v>4</v>
      </c>
      <c r="I777" t="s">
        <v>944</v>
      </c>
      <c r="J777" s="3">
        <f>SiparişlerTablosu[[#This Row],[Birim Fiyat]]*SiparişlerTablosu[[#This Row],[Adet]]</f>
        <v>100</v>
      </c>
      <c r="K777" t="s">
        <v>1857</v>
      </c>
      <c r="L777" t="str">
        <f>IF(SiparişlerTablosu[[#This Row],[Toplam Tutar]]&gt;20000,"Preminum",IF(SiparişlerTablosu[[#This Row],[Toplam Tutar]]&gt;10000,"Gold","Silver"))</f>
        <v>Silver</v>
      </c>
    </row>
    <row r="778" spans="1:12" x14ac:dyDescent="0.3">
      <c r="A778" s="2">
        <v>44077</v>
      </c>
      <c r="B778" s="1">
        <v>0.51875000000000004</v>
      </c>
      <c r="C778" t="s">
        <v>806</v>
      </c>
      <c r="D778" t="s">
        <v>1720</v>
      </c>
      <c r="E778" t="s">
        <v>19</v>
      </c>
      <c r="F778" t="s">
        <v>61</v>
      </c>
      <c r="G778" s="3">
        <f>INDEX([1]Ürün_Fiyatları!$A$1:$B$16,MATCH(SiparişlerTablosu[[#This Row],[Ürün]],[1]Ürün_Fiyatları!$B$1:$B$16,0),1)</f>
        <v>3520</v>
      </c>
      <c r="H778">
        <v>10</v>
      </c>
      <c r="I778" t="s">
        <v>944</v>
      </c>
      <c r="J778" s="3">
        <f>SiparişlerTablosu[[#This Row],[Birim Fiyat]]*SiparişlerTablosu[[#This Row],[Adet]]</f>
        <v>35200</v>
      </c>
      <c r="K778" t="s">
        <v>1857</v>
      </c>
      <c r="L778" t="str">
        <f>IF(SiparişlerTablosu[[#This Row],[Toplam Tutar]]&gt;20000,"Preminum",IF(SiparişlerTablosu[[#This Row],[Toplam Tutar]]&gt;10000,"Gold","Silver"))</f>
        <v>Preminum</v>
      </c>
    </row>
    <row r="779" spans="1:12" x14ac:dyDescent="0.3">
      <c r="A779" s="2">
        <v>44185</v>
      </c>
      <c r="B779" s="1">
        <v>0.39930555555555558</v>
      </c>
      <c r="C779" t="s">
        <v>807</v>
      </c>
      <c r="D779" t="s">
        <v>1721</v>
      </c>
      <c r="E779" t="s">
        <v>6</v>
      </c>
      <c r="F779" t="s">
        <v>43</v>
      </c>
      <c r="G779" s="3">
        <f>INDEX([1]Ürün_Fiyatları!$A$1:$B$16,MATCH(SiparişlerTablosu[[#This Row],[Ürün]],[1]Ürün_Fiyatları!$B$1:$B$16,0),1)</f>
        <v>950</v>
      </c>
      <c r="H779">
        <v>8</v>
      </c>
      <c r="I779" t="s">
        <v>944</v>
      </c>
      <c r="J779" s="3">
        <f>SiparişlerTablosu[[#This Row],[Birim Fiyat]]*SiparişlerTablosu[[#This Row],[Adet]]</f>
        <v>7600</v>
      </c>
      <c r="K779" t="s">
        <v>1859</v>
      </c>
      <c r="L779" t="str">
        <f>IF(SiparişlerTablosu[[#This Row],[Toplam Tutar]]&gt;20000,"Preminum",IF(SiparişlerTablosu[[#This Row],[Toplam Tutar]]&gt;10000,"Gold","Silver"))</f>
        <v>Silver</v>
      </c>
    </row>
    <row r="780" spans="1:12" x14ac:dyDescent="0.3">
      <c r="A780" s="2">
        <v>44084</v>
      </c>
      <c r="B780" s="1">
        <v>0.83472222222222225</v>
      </c>
      <c r="C780" t="s">
        <v>808</v>
      </c>
      <c r="D780" t="s">
        <v>1722</v>
      </c>
      <c r="E780" t="s">
        <v>6</v>
      </c>
      <c r="F780" t="s">
        <v>35</v>
      </c>
      <c r="G780" s="3">
        <f>INDEX([1]Ürün_Fiyatları!$A$1:$B$16,MATCH(SiparişlerTablosu[[#This Row],[Ürün]],[1]Ürün_Fiyatları!$B$1:$B$16,0),1)</f>
        <v>1240</v>
      </c>
      <c r="H780">
        <v>5</v>
      </c>
      <c r="I780" t="s">
        <v>12</v>
      </c>
      <c r="J780" s="3">
        <f>SiparişlerTablosu[[#This Row],[Birim Fiyat]]*SiparişlerTablosu[[#This Row],[Adet]]</f>
        <v>6200</v>
      </c>
      <c r="K780" t="s">
        <v>1857</v>
      </c>
      <c r="L780" t="str">
        <f>IF(SiparişlerTablosu[[#This Row],[Toplam Tutar]]&gt;20000,"Preminum",IF(SiparişlerTablosu[[#This Row],[Toplam Tutar]]&gt;10000,"Gold","Silver"))</f>
        <v>Silver</v>
      </c>
    </row>
    <row r="781" spans="1:12" x14ac:dyDescent="0.3">
      <c r="A781" s="2">
        <v>44169</v>
      </c>
      <c r="B781" s="1">
        <v>0.61319444444444449</v>
      </c>
      <c r="C781" t="s">
        <v>809</v>
      </c>
      <c r="D781" t="s">
        <v>1723</v>
      </c>
      <c r="E781" t="s">
        <v>38</v>
      </c>
      <c r="F781" t="s">
        <v>15</v>
      </c>
      <c r="G781" s="3">
        <f>INDEX([1]Ürün_Fiyatları!$A$1:$B$16,MATCH(SiparişlerTablosu[[#This Row],[Ürün]],[1]Ürün_Fiyatları!$B$1:$B$16,0),1)</f>
        <v>250</v>
      </c>
      <c r="H781">
        <v>8</v>
      </c>
      <c r="I781" t="s">
        <v>944</v>
      </c>
      <c r="J781" s="3">
        <f>SiparişlerTablosu[[#This Row],[Birim Fiyat]]*SiparişlerTablosu[[#This Row],[Adet]]</f>
        <v>2000</v>
      </c>
      <c r="K781" t="s">
        <v>1859</v>
      </c>
      <c r="L781" t="str">
        <f>IF(SiparişlerTablosu[[#This Row],[Toplam Tutar]]&gt;20000,"Preminum",IF(SiparişlerTablosu[[#This Row],[Toplam Tutar]]&gt;10000,"Gold","Silver"))</f>
        <v>Silver</v>
      </c>
    </row>
    <row r="782" spans="1:12" x14ac:dyDescent="0.3">
      <c r="A782" s="2">
        <v>43944</v>
      </c>
      <c r="B782" s="1">
        <v>0.74375000000000002</v>
      </c>
      <c r="C782" t="s">
        <v>810</v>
      </c>
      <c r="D782" t="s">
        <v>1724</v>
      </c>
      <c r="E782" t="s">
        <v>19</v>
      </c>
      <c r="F782" t="s">
        <v>46</v>
      </c>
      <c r="G782" s="3">
        <f>INDEX([1]Ürün_Fiyatları!$A$1:$B$16,MATCH(SiparişlerTablosu[[#This Row],[Ürün]],[1]Ürün_Fiyatları!$B$1:$B$16,0),1)</f>
        <v>3650</v>
      </c>
      <c r="H782">
        <v>8</v>
      </c>
      <c r="I782" t="s">
        <v>8</v>
      </c>
      <c r="J782" s="3">
        <f>SiparişlerTablosu[[#This Row],[Birim Fiyat]]*SiparişlerTablosu[[#This Row],[Adet]]</f>
        <v>29200</v>
      </c>
      <c r="K782" t="s">
        <v>1858</v>
      </c>
      <c r="L782" t="str">
        <f>IF(SiparişlerTablosu[[#This Row],[Toplam Tutar]]&gt;20000,"Preminum",IF(SiparişlerTablosu[[#This Row],[Toplam Tutar]]&gt;10000,"Gold","Silver"))</f>
        <v>Preminum</v>
      </c>
    </row>
    <row r="783" spans="1:12" x14ac:dyDescent="0.3">
      <c r="A783" s="2">
        <v>44069</v>
      </c>
      <c r="B783" s="1">
        <v>0.78472222222222221</v>
      </c>
      <c r="C783" t="s">
        <v>811</v>
      </c>
      <c r="D783" t="s">
        <v>1725</v>
      </c>
      <c r="E783" t="s">
        <v>10</v>
      </c>
      <c r="F783" t="s">
        <v>945</v>
      </c>
      <c r="G783" s="3">
        <f>INDEX([1]Ürün_Fiyatları!$A$1:$B$16,MATCH(SiparişlerTablosu[[#This Row],[Ürün]],[1]Ürün_Fiyatları!$B$1:$B$16,0),1)</f>
        <v>8740</v>
      </c>
      <c r="H783">
        <v>6</v>
      </c>
      <c r="I783" t="s">
        <v>944</v>
      </c>
      <c r="J783" s="3">
        <f>SiparişlerTablosu[[#This Row],[Birim Fiyat]]*SiparişlerTablosu[[#This Row],[Adet]]</f>
        <v>52440</v>
      </c>
      <c r="K783" t="s">
        <v>1859</v>
      </c>
      <c r="L783" t="str">
        <f>IF(SiparişlerTablosu[[#This Row],[Toplam Tutar]]&gt;20000,"Preminum",IF(SiparişlerTablosu[[#This Row],[Toplam Tutar]]&gt;10000,"Gold","Silver"))</f>
        <v>Preminum</v>
      </c>
    </row>
    <row r="784" spans="1:12" x14ac:dyDescent="0.3">
      <c r="A784" s="2">
        <v>43873</v>
      </c>
      <c r="B784" s="1">
        <v>0.65833333333333333</v>
      </c>
      <c r="C784" t="s">
        <v>812</v>
      </c>
      <c r="D784" t="s">
        <v>1726</v>
      </c>
      <c r="E784" t="s">
        <v>40</v>
      </c>
      <c r="F784" t="s">
        <v>61</v>
      </c>
      <c r="G784" s="3">
        <f>INDEX([1]Ürün_Fiyatları!$A$1:$B$16,MATCH(SiparişlerTablosu[[#This Row],[Ürün]],[1]Ürün_Fiyatları!$B$1:$B$16,0),1)</f>
        <v>3520</v>
      </c>
      <c r="H784">
        <v>7</v>
      </c>
      <c r="I784" t="s">
        <v>12</v>
      </c>
      <c r="J784" s="3">
        <f>SiparişlerTablosu[[#This Row],[Birim Fiyat]]*SiparişlerTablosu[[#This Row],[Adet]]</f>
        <v>24640</v>
      </c>
      <c r="K784" t="s">
        <v>1859</v>
      </c>
      <c r="L784" t="str">
        <f>IF(SiparişlerTablosu[[#This Row],[Toplam Tutar]]&gt;20000,"Preminum",IF(SiparişlerTablosu[[#This Row],[Toplam Tutar]]&gt;10000,"Gold","Silver"))</f>
        <v>Preminum</v>
      </c>
    </row>
    <row r="785" spans="1:12" x14ac:dyDescent="0.3">
      <c r="A785" s="2">
        <v>44178</v>
      </c>
      <c r="B785" s="1">
        <v>0.42499999999999999</v>
      </c>
      <c r="C785" t="s">
        <v>813</v>
      </c>
      <c r="D785" t="s">
        <v>1727</v>
      </c>
      <c r="E785" t="s">
        <v>19</v>
      </c>
      <c r="F785" t="s">
        <v>17</v>
      </c>
      <c r="G785" s="3">
        <f>INDEX([1]Ürün_Fiyatları!$A$1:$B$16,MATCH(SiparişlerTablosu[[#This Row],[Ürün]],[1]Ürün_Fiyatları!$B$1:$B$16,0),1)</f>
        <v>645</v>
      </c>
      <c r="H785">
        <v>9</v>
      </c>
      <c r="I785" t="s">
        <v>8</v>
      </c>
      <c r="J785" s="3">
        <f>SiparişlerTablosu[[#This Row],[Birim Fiyat]]*SiparişlerTablosu[[#This Row],[Adet]]</f>
        <v>5805</v>
      </c>
      <c r="K785" t="s">
        <v>1857</v>
      </c>
      <c r="L785" t="str">
        <f>IF(SiparişlerTablosu[[#This Row],[Toplam Tutar]]&gt;20000,"Preminum",IF(SiparişlerTablosu[[#This Row],[Toplam Tutar]]&gt;10000,"Gold","Silver"))</f>
        <v>Silver</v>
      </c>
    </row>
    <row r="786" spans="1:12" x14ac:dyDescent="0.3">
      <c r="A786" s="2">
        <v>44143</v>
      </c>
      <c r="B786" s="1">
        <v>0.87222222222222223</v>
      </c>
      <c r="C786" t="s">
        <v>814</v>
      </c>
      <c r="D786" t="s">
        <v>1728</v>
      </c>
      <c r="E786" t="s">
        <v>40</v>
      </c>
      <c r="F786" t="s">
        <v>61</v>
      </c>
      <c r="G786" s="3">
        <f>INDEX([1]Ürün_Fiyatları!$A$1:$B$16,MATCH(SiparişlerTablosu[[#This Row],[Ürün]],[1]Ürün_Fiyatları!$B$1:$B$16,0),1)</f>
        <v>3520</v>
      </c>
      <c r="H786">
        <v>4</v>
      </c>
      <c r="I786" t="s">
        <v>12</v>
      </c>
      <c r="J786" s="3">
        <f>SiparişlerTablosu[[#This Row],[Birim Fiyat]]*SiparişlerTablosu[[#This Row],[Adet]]</f>
        <v>14080</v>
      </c>
      <c r="K786" t="s">
        <v>1857</v>
      </c>
      <c r="L786" t="str">
        <f>IF(SiparişlerTablosu[[#This Row],[Toplam Tutar]]&gt;20000,"Preminum",IF(SiparişlerTablosu[[#This Row],[Toplam Tutar]]&gt;10000,"Gold","Silver"))</f>
        <v>Gold</v>
      </c>
    </row>
    <row r="787" spans="1:12" x14ac:dyDescent="0.3">
      <c r="A787" s="2">
        <v>43962</v>
      </c>
      <c r="B787" s="1">
        <v>0.56319444444444444</v>
      </c>
      <c r="C787" t="s">
        <v>815</v>
      </c>
      <c r="D787" t="s">
        <v>1729</v>
      </c>
      <c r="E787" t="s">
        <v>10</v>
      </c>
      <c r="F787" t="s">
        <v>52</v>
      </c>
      <c r="G787" s="3">
        <f>INDEX([1]Ürün_Fiyatları!$A$1:$B$16,MATCH(SiparişlerTablosu[[#This Row],[Ürün]],[1]Ürün_Fiyatları!$B$1:$B$16,0),1)</f>
        <v>25</v>
      </c>
      <c r="H787">
        <v>7</v>
      </c>
      <c r="I787" t="s">
        <v>12</v>
      </c>
      <c r="J787" s="3">
        <f>SiparişlerTablosu[[#This Row],[Birim Fiyat]]*SiparişlerTablosu[[#This Row],[Adet]]</f>
        <v>175</v>
      </c>
      <c r="K787" t="s">
        <v>1859</v>
      </c>
      <c r="L787" t="str">
        <f>IF(SiparişlerTablosu[[#This Row],[Toplam Tutar]]&gt;20000,"Preminum",IF(SiparişlerTablosu[[#This Row],[Toplam Tutar]]&gt;10000,"Gold","Silver"))</f>
        <v>Silver</v>
      </c>
    </row>
    <row r="788" spans="1:12" x14ac:dyDescent="0.3">
      <c r="A788" s="2">
        <v>43945</v>
      </c>
      <c r="B788" s="1">
        <v>0.94166666666666665</v>
      </c>
      <c r="C788" t="s">
        <v>816</v>
      </c>
      <c r="D788" t="s">
        <v>1730</v>
      </c>
      <c r="E788" t="s">
        <v>14</v>
      </c>
      <c r="F788" t="s">
        <v>46</v>
      </c>
      <c r="G788" s="3">
        <f>INDEX([1]Ürün_Fiyatları!$A$1:$B$16,MATCH(SiparişlerTablosu[[#This Row],[Ürün]],[1]Ürün_Fiyatları!$B$1:$B$16,0),1)</f>
        <v>3650</v>
      </c>
      <c r="H788">
        <v>10</v>
      </c>
      <c r="I788" t="s">
        <v>8</v>
      </c>
      <c r="J788" s="3">
        <f>SiparişlerTablosu[[#This Row],[Birim Fiyat]]*SiparişlerTablosu[[#This Row],[Adet]]</f>
        <v>36500</v>
      </c>
      <c r="K788" t="s">
        <v>1858</v>
      </c>
      <c r="L788" t="str">
        <f>IF(SiparişlerTablosu[[#This Row],[Toplam Tutar]]&gt;20000,"Preminum",IF(SiparişlerTablosu[[#This Row],[Toplam Tutar]]&gt;10000,"Gold","Silver"))</f>
        <v>Preminum</v>
      </c>
    </row>
    <row r="789" spans="1:12" x14ac:dyDescent="0.3">
      <c r="A789" s="2">
        <v>44125</v>
      </c>
      <c r="B789" s="1">
        <v>0.90416666666666667</v>
      </c>
      <c r="C789" t="s">
        <v>817</v>
      </c>
      <c r="D789" t="s">
        <v>1731</v>
      </c>
      <c r="E789" t="s">
        <v>38</v>
      </c>
      <c r="F789" t="s">
        <v>43</v>
      </c>
      <c r="G789" s="3">
        <f>INDEX([1]Ürün_Fiyatları!$A$1:$B$16,MATCH(SiparişlerTablosu[[#This Row],[Ürün]],[1]Ürün_Fiyatları!$B$1:$B$16,0),1)</f>
        <v>950</v>
      </c>
      <c r="H789">
        <v>5</v>
      </c>
      <c r="I789" t="s">
        <v>944</v>
      </c>
      <c r="J789" s="3">
        <f>SiparişlerTablosu[[#This Row],[Birim Fiyat]]*SiparişlerTablosu[[#This Row],[Adet]]</f>
        <v>4750</v>
      </c>
      <c r="K789" t="s">
        <v>1859</v>
      </c>
      <c r="L789" t="str">
        <f>IF(SiparişlerTablosu[[#This Row],[Toplam Tutar]]&gt;20000,"Preminum",IF(SiparişlerTablosu[[#This Row],[Toplam Tutar]]&gt;10000,"Gold","Silver"))</f>
        <v>Silver</v>
      </c>
    </row>
    <row r="790" spans="1:12" x14ac:dyDescent="0.3">
      <c r="A790" s="2">
        <v>44048</v>
      </c>
      <c r="B790" s="1">
        <v>0.57708333333333328</v>
      </c>
      <c r="C790" t="s">
        <v>818</v>
      </c>
      <c r="D790" t="s">
        <v>1732</v>
      </c>
      <c r="E790" t="s">
        <v>27</v>
      </c>
      <c r="F790" t="s">
        <v>41</v>
      </c>
      <c r="G790" s="3">
        <f>INDEX([1]Ürün_Fiyatları!$A$1:$B$16,MATCH(SiparişlerTablosu[[#This Row],[Ürün]],[1]Ürün_Fiyatları!$B$1:$B$16,0),1)</f>
        <v>75</v>
      </c>
      <c r="H790">
        <v>5</v>
      </c>
      <c r="I790" t="s">
        <v>944</v>
      </c>
      <c r="J790" s="3">
        <f>SiparişlerTablosu[[#This Row],[Birim Fiyat]]*SiparişlerTablosu[[#This Row],[Adet]]</f>
        <v>375</v>
      </c>
      <c r="K790" t="s">
        <v>1859</v>
      </c>
      <c r="L790" t="str">
        <f>IF(SiparişlerTablosu[[#This Row],[Toplam Tutar]]&gt;20000,"Preminum",IF(SiparişlerTablosu[[#This Row],[Toplam Tutar]]&gt;10000,"Gold","Silver"))</f>
        <v>Silver</v>
      </c>
    </row>
    <row r="791" spans="1:12" x14ac:dyDescent="0.3">
      <c r="A791" s="2">
        <v>43858</v>
      </c>
      <c r="B791" s="1">
        <v>0.59791666666666665</v>
      </c>
      <c r="C791" t="s">
        <v>819</v>
      </c>
      <c r="D791" t="s">
        <v>1733</v>
      </c>
      <c r="E791" t="s">
        <v>38</v>
      </c>
      <c r="F791" t="s">
        <v>41</v>
      </c>
      <c r="G791" s="3">
        <f>INDEX([1]Ürün_Fiyatları!$A$1:$B$16,MATCH(SiparişlerTablosu[[#This Row],[Ürün]],[1]Ürün_Fiyatları!$B$1:$B$16,0),1)</f>
        <v>75</v>
      </c>
      <c r="H791">
        <v>4</v>
      </c>
      <c r="I791" t="s">
        <v>8</v>
      </c>
      <c r="J791" s="3">
        <f>SiparişlerTablosu[[#This Row],[Birim Fiyat]]*SiparişlerTablosu[[#This Row],[Adet]]</f>
        <v>300</v>
      </c>
      <c r="K791" t="s">
        <v>1858</v>
      </c>
      <c r="L791" t="str">
        <f>IF(SiparişlerTablosu[[#This Row],[Toplam Tutar]]&gt;20000,"Preminum",IF(SiparişlerTablosu[[#This Row],[Toplam Tutar]]&gt;10000,"Gold","Silver"))</f>
        <v>Silver</v>
      </c>
    </row>
    <row r="792" spans="1:12" x14ac:dyDescent="0.3">
      <c r="A792" s="2">
        <v>44022</v>
      </c>
      <c r="B792" s="1">
        <v>0.84791666666666665</v>
      </c>
      <c r="C792" t="s">
        <v>820</v>
      </c>
      <c r="D792" t="s">
        <v>1734</v>
      </c>
      <c r="E792" t="s">
        <v>14</v>
      </c>
      <c r="F792" t="s">
        <v>17</v>
      </c>
      <c r="G792" s="3">
        <f>INDEX([1]Ürün_Fiyatları!$A$1:$B$16,MATCH(SiparişlerTablosu[[#This Row],[Ürün]],[1]Ürün_Fiyatları!$B$1:$B$16,0),1)</f>
        <v>645</v>
      </c>
      <c r="H792">
        <v>4</v>
      </c>
      <c r="I792" t="s">
        <v>12</v>
      </c>
      <c r="J792" s="3">
        <f>SiparişlerTablosu[[#This Row],[Birim Fiyat]]*SiparişlerTablosu[[#This Row],[Adet]]</f>
        <v>2580</v>
      </c>
      <c r="K792" t="s">
        <v>1859</v>
      </c>
      <c r="L792" t="str">
        <f>IF(SiparişlerTablosu[[#This Row],[Toplam Tutar]]&gt;20000,"Preminum",IF(SiparişlerTablosu[[#This Row],[Toplam Tutar]]&gt;10000,"Gold","Silver"))</f>
        <v>Silver</v>
      </c>
    </row>
    <row r="793" spans="1:12" x14ac:dyDescent="0.3">
      <c r="A793" s="2">
        <v>43843</v>
      </c>
      <c r="B793" s="1">
        <v>0.7680555555555556</v>
      </c>
      <c r="C793" t="s">
        <v>821</v>
      </c>
      <c r="D793" t="s">
        <v>1735</v>
      </c>
      <c r="E793" t="s">
        <v>6</v>
      </c>
      <c r="F793" t="s">
        <v>43</v>
      </c>
      <c r="G793" s="3">
        <f>INDEX([1]Ürün_Fiyatları!$A$1:$B$16,MATCH(SiparişlerTablosu[[#This Row],[Ürün]],[1]Ürün_Fiyatları!$B$1:$B$16,0),1)</f>
        <v>950</v>
      </c>
      <c r="H793">
        <v>3</v>
      </c>
      <c r="I793" t="s">
        <v>8</v>
      </c>
      <c r="J793" s="3">
        <f>SiparişlerTablosu[[#This Row],[Birim Fiyat]]*SiparişlerTablosu[[#This Row],[Adet]]</f>
        <v>2850</v>
      </c>
      <c r="K793" t="s">
        <v>1858</v>
      </c>
      <c r="L793" t="str">
        <f>IF(SiparişlerTablosu[[#This Row],[Toplam Tutar]]&gt;20000,"Preminum",IF(SiparişlerTablosu[[#This Row],[Toplam Tutar]]&gt;10000,"Gold","Silver"))</f>
        <v>Silver</v>
      </c>
    </row>
    <row r="794" spans="1:12" x14ac:dyDescent="0.3">
      <c r="A794" s="2">
        <v>43978</v>
      </c>
      <c r="B794" s="1">
        <v>0.75555555555555554</v>
      </c>
      <c r="C794" t="s">
        <v>822</v>
      </c>
      <c r="D794" t="s">
        <v>1736</v>
      </c>
      <c r="E794" t="s">
        <v>19</v>
      </c>
      <c r="F794" t="s">
        <v>46</v>
      </c>
      <c r="G794" s="3">
        <f>INDEX([1]Ürün_Fiyatları!$A$1:$B$16,MATCH(SiparişlerTablosu[[#This Row],[Ürün]],[1]Ürün_Fiyatları!$B$1:$B$16,0),1)</f>
        <v>3650</v>
      </c>
      <c r="H794">
        <v>3</v>
      </c>
      <c r="I794" t="s">
        <v>944</v>
      </c>
      <c r="J794" s="3">
        <f>SiparişlerTablosu[[#This Row],[Birim Fiyat]]*SiparişlerTablosu[[#This Row],[Adet]]</f>
        <v>10950</v>
      </c>
      <c r="K794" t="s">
        <v>1858</v>
      </c>
      <c r="L794" t="str">
        <f>IF(SiparişlerTablosu[[#This Row],[Toplam Tutar]]&gt;20000,"Preminum",IF(SiparişlerTablosu[[#This Row],[Toplam Tutar]]&gt;10000,"Gold","Silver"))</f>
        <v>Gold</v>
      </c>
    </row>
    <row r="795" spans="1:12" x14ac:dyDescent="0.3">
      <c r="A795" s="2">
        <v>44047</v>
      </c>
      <c r="B795" s="1">
        <v>0.89236111111111116</v>
      </c>
      <c r="C795" t="s">
        <v>823</v>
      </c>
      <c r="D795" t="s">
        <v>1737</v>
      </c>
      <c r="E795" t="s">
        <v>40</v>
      </c>
      <c r="F795" t="s">
        <v>7</v>
      </c>
      <c r="G795" s="3">
        <f>INDEX([1]Ürün_Fiyatları!$A$1:$B$16,MATCH(SiparişlerTablosu[[#This Row],[Ürün]],[1]Ürün_Fiyatları!$B$1:$B$16,0),1)</f>
        <v>620</v>
      </c>
      <c r="H795">
        <v>10</v>
      </c>
      <c r="I795" t="s">
        <v>12</v>
      </c>
      <c r="J795" s="3">
        <f>SiparişlerTablosu[[#This Row],[Birim Fiyat]]*SiparişlerTablosu[[#This Row],[Adet]]</f>
        <v>6200</v>
      </c>
      <c r="K795" t="s">
        <v>1858</v>
      </c>
      <c r="L795" t="str">
        <f>IF(SiparişlerTablosu[[#This Row],[Toplam Tutar]]&gt;20000,"Preminum",IF(SiparişlerTablosu[[#This Row],[Toplam Tutar]]&gt;10000,"Gold","Silver"))</f>
        <v>Silver</v>
      </c>
    </row>
    <row r="796" spans="1:12" x14ac:dyDescent="0.3">
      <c r="A796" s="2">
        <v>43954</v>
      </c>
      <c r="B796" s="1">
        <v>0.49444444444444446</v>
      </c>
      <c r="C796" t="s">
        <v>824</v>
      </c>
      <c r="D796" t="s">
        <v>1738</v>
      </c>
      <c r="E796" t="s">
        <v>27</v>
      </c>
      <c r="F796" t="s">
        <v>15</v>
      </c>
      <c r="G796" s="3">
        <f>INDEX([1]Ürün_Fiyatları!$A$1:$B$16,MATCH(SiparişlerTablosu[[#This Row],[Ürün]],[1]Ürün_Fiyatları!$B$1:$B$16,0),1)</f>
        <v>250</v>
      </c>
      <c r="H796">
        <v>9</v>
      </c>
      <c r="I796" t="s">
        <v>944</v>
      </c>
      <c r="J796" s="3">
        <f>SiparişlerTablosu[[#This Row],[Birim Fiyat]]*SiparişlerTablosu[[#This Row],[Adet]]</f>
        <v>2250</v>
      </c>
      <c r="K796" t="s">
        <v>1857</v>
      </c>
      <c r="L796" t="str">
        <f>IF(SiparişlerTablosu[[#This Row],[Toplam Tutar]]&gt;20000,"Preminum",IF(SiparişlerTablosu[[#This Row],[Toplam Tutar]]&gt;10000,"Gold","Silver"))</f>
        <v>Silver</v>
      </c>
    </row>
    <row r="797" spans="1:12" x14ac:dyDescent="0.3">
      <c r="A797" s="2">
        <v>44115</v>
      </c>
      <c r="B797" s="1">
        <v>0.63263888888888886</v>
      </c>
      <c r="C797" t="s">
        <v>825</v>
      </c>
      <c r="D797" t="s">
        <v>1739</v>
      </c>
      <c r="E797" t="s">
        <v>40</v>
      </c>
      <c r="F797" t="s">
        <v>23</v>
      </c>
      <c r="G797" s="3">
        <f>INDEX([1]Ürün_Fiyatları!$A$1:$B$16,MATCH(SiparişlerTablosu[[#This Row],[Ürün]],[1]Ürün_Fiyatları!$B$1:$B$16,0),1)</f>
        <v>5600</v>
      </c>
      <c r="H797">
        <v>10</v>
      </c>
      <c r="I797" t="s">
        <v>141</v>
      </c>
      <c r="J797" s="3">
        <f>SiparişlerTablosu[[#This Row],[Birim Fiyat]]*SiparişlerTablosu[[#This Row],[Adet]]</f>
        <v>56000</v>
      </c>
      <c r="K797" t="s">
        <v>1859</v>
      </c>
      <c r="L797" t="str">
        <f>IF(SiparişlerTablosu[[#This Row],[Toplam Tutar]]&gt;20000,"Preminum",IF(SiparişlerTablosu[[#This Row],[Toplam Tutar]]&gt;10000,"Gold","Silver"))</f>
        <v>Preminum</v>
      </c>
    </row>
    <row r="798" spans="1:12" x14ac:dyDescent="0.3">
      <c r="A798" s="2">
        <v>43970</v>
      </c>
      <c r="B798" s="1">
        <v>0.73124999999999996</v>
      </c>
      <c r="C798" t="s">
        <v>826</v>
      </c>
      <c r="D798" t="s">
        <v>1740</v>
      </c>
      <c r="E798" t="s">
        <v>14</v>
      </c>
      <c r="F798" t="s">
        <v>35</v>
      </c>
      <c r="G798" s="3">
        <f>INDEX([1]Ürün_Fiyatları!$A$1:$B$16,MATCH(SiparişlerTablosu[[#This Row],[Ürün]],[1]Ürün_Fiyatları!$B$1:$B$16,0),1)</f>
        <v>1240</v>
      </c>
      <c r="H798">
        <v>5</v>
      </c>
      <c r="I798" t="s">
        <v>944</v>
      </c>
      <c r="J798" s="3">
        <f>SiparişlerTablosu[[#This Row],[Birim Fiyat]]*SiparişlerTablosu[[#This Row],[Adet]]</f>
        <v>6200</v>
      </c>
      <c r="K798" t="s">
        <v>1859</v>
      </c>
      <c r="L798" t="str">
        <f>IF(SiparişlerTablosu[[#This Row],[Toplam Tutar]]&gt;20000,"Preminum",IF(SiparişlerTablosu[[#This Row],[Toplam Tutar]]&gt;10000,"Gold","Silver"))</f>
        <v>Silver</v>
      </c>
    </row>
    <row r="799" spans="1:12" x14ac:dyDescent="0.3">
      <c r="A799" s="2">
        <v>43975</v>
      </c>
      <c r="B799" s="1">
        <v>0.54374999999999996</v>
      </c>
      <c r="C799" t="s">
        <v>827</v>
      </c>
      <c r="D799" t="s">
        <v>1413</v>
      </c>
      <c r="E799" t="s">
        <v>34</v>
      </c>
      <c r="F799" t="s">
        <v>46</v>
      </c>
      <c r="G799" s="3">
        <f>INDEX([1]Ürün_Fiyatları!$A$1:$B$16,MATCH(SiparişlerTablosu[[#This Row],[Ürün]],[1]Ürün_Fiyatları!$B$1:$B$16,0),1)</f>
        <v>3650</v>
      </c>
      <c r="H799">
        <v>7</v>
      </c>
      <c r="I799" t="s">
        <v>12</v>
      </c>
      <c r="J799" s="3">
        <f>SiparişlerTablosu[[#This Row],[Birim Fiyat]]*SiparişlerTablosu[[#This Row],[Adet]]</f>
        <v>25550</v>
      </c>
      <c r="K799" t="s">
        <v>1857</v>
      </c>
      <c r="L799" t="str">
        <f>IF(SiparişlerTablosu[[#This Row],[Toplam Tutar]]&gt;20000,"Preminum",IF(SiparişlerTablosu[[#This Row],[Toplam Tutar]]&gt;10000,"Gold","Silver"))</f>
        <v>Preminum</v>
      </c>
    </row>
    <row r="800" spans="1:12" x14ac:dyDescent="0.3">
      <c r="A800" s="2">
        <v>44176</v>
      </c>
      <c r="B800" s="1">
        <v>0.48541666666666666</v>
      </c>
      <c r="C800" t="s">
        <v>828</v>
      </c>
      <c r="D800" t="s">
        <v>1741</v>
      </c>
      <c r="E800" t="s">
        <v>40</v>
      </c>
      <c r="F800" t="s">
        <v>32</v>
      </c>
      <c r="G800" s="3">
        <f>INDEX([1]Ürün_Fiyatları!$A$1:$B$16,MATCH(SiparişlerTablosu[[#This Row],[Ürün]],[1]Ürün_Fiyatları!$B$1:$B$16,0),1)</f>
        <v>230</v>
      </c>
      <c r="H800">
        <v>6</v>
      </c>
      <c r="I800" t="s">
        <v>944</v>
      </c>
      <c r="J800" s="3">
        <f>SiparişlerTablosu[[#This Row],[Birim Fiyat]]*SiparişlerTablosu[[#This Row],[Adet]]</f>
        <v>1380</v>
      </c>
      <c r="K800" t="s">
        <v>1857</v>
      </c>
      <c r="L800" t="str">
        <f>IF(SiparişlerTablosu[[#This Row],[Toplam Tutar]]&gt;20000,"Preminum",IF(SiparişlerTablosu[[#This Row],[Toplam Tutar]]&gt;10000,"Gold","Silver"))</f>
        <v>Silver</v>
      </c>
    </row>
    <row r="801" spans="1:12" x14ac:dyDescent="0.3">
      <c r="A801" s="2">
        <v>43837</v>
      </c>
      <c r="B801" s="1">
        <v>0.53194444444444444</v>
      </c>
      <c r="C801" t="s">
        <v>829</v>
      </c>
      <c r="D801" t="s">
        <v>1742</v>
      </c>
      <c r="E801" t="s">
        <v>6</v>
      </c>
      <c r="F801" t="s">
        <v>7</v>
      </c>
      <c r="G801" s="3">
        <f>INDEX([1]Ürün_Fiyatları!$A$1:$B$16,MATCH(SiparişlerTablosu[[#This Row],[Ürün]],[1]Ürün_Fiyatları!$B$1:$B$16,0),1)</f>
        <v>620</v>
      </c>
      <c r="H801">
        <v>9</v>
      </c>
      <c r="I801" t="s">
        <v>12</v>
      </c>
      <c r="J801" s="3">
        <f>SiparişlerTablosu[[#This Row],[Birim Fiyat]]*SiparişlerTablosu[[#This Row],[Adet]]</f>
        <v>5580</v>
      </c>
      <c r="K801" t="s">
        <v>1857</v>
      </c>
      <c r="L801" t="str">
        <f>IF(SiparişlerTablosu[[#This Row],[Toplam Tutar]]&gt;20000,"Preminum",IF(SiparişlerTablosu[[#This Row],[Toplam Tutar]]&gt;10000,"Gold","Silver"))</f>
        <v>Silver</v>
      </c>
    </row>
    <row r="802" spans="1:12" x14ac:dyDescent="0.3">
      <c r="A802" s="2">
        <v>44004</v>
      </c>
      <c r="B802" s="1">
        <v>0.39166666666666666</v>
      </c>
      <c r="C802" t="s">
        <v>830</v>
      </c>
      <c r="D802" t="s">
        <v>1743</v>
      </c>
      <c r="E802" t="s">
        <v>19</v>
      </c>
      <c r="F802" t="s">
        <v>945</v>
      </c>
      <c r="G802" s="3">
        <f>INDEX([1]Ürün_Fiyatları!$A$1:$B$16,MATCH(SiparişlerTablosu[[#This Row],[Ürün]],[1]Ürün_Fiyatları!$B$1:$B$16,0),1)</f>
        <v>8740</v>
      </c>
      <c r="H802">
        <v>3</v>
      </c>
      <c r="I802" t="s">
        <v>8</v>
      </c>
      <c r="J802" s="3">
        <f>SiparişlerTablosu[[#This Row],[Birim Fiyat]]*SiparişlerTablosu[[#This Row],[Adet]]</f>
        <v>26220</v>
      </c>
      <c r="K802" t="s">
        <v>1859</v>
      </c>
      <c r="L802" t="str">
        <f>IF(SiparişlerTablosu[[#This Row],[Toplam Tutar]]&gt;20000,"Preminum",IF(SiparişlerTablosu[[#This Row],[Toplam Tutar]]&gt;10000,"Gold","Silver"))</f>
        <v>Preminum</v>
      </c>
    </row>
    <row r="803" spans="1:12" x14ac:dyDescent="0.3">
      <c r="A803" s="2">
        <v>43934</v>
      </c>
      <c r="B803" s="1">
        <v>0.34444444444444444</v>
      </c>
      <c r="C803" t="s">
        <v>831</v>
      </c>
      <c r="D803" t="s">
        <v>1744</v>
      </c>
      <c r="E803" t="s">
        <v>19</v>
      </c>
      <c r="F803" t="s">
        <v>43</v>
      </c>
      <c r="G803" s="3">
        <f>INDEX([1]Ürün_Fiyatları!$A$1:$B$16,MATCH(SiparişlerTablosu[[#This Row],[Ürün]],[1]Ürün_Fiyatları!$B$1:$B$16,0),1)</f>
        <v>950</v>
      </c>
      <c r="H803">
        <v>4</v>
      </c>
      <c r="I803" t="s">
        <v>8</v>
      </c>
      <c r="J803" s="3">
        <f>SiparişlerTablosu[[#This Row],[Birim Fiyat]]*SiparişlerTablosu[[#This Row],[Adet]]</f>
        <v>3800</v>
      </c>
      <c r="K803" t="s">
        <v>1857</v>
      </c>
      <c r="L803" t="str">
        <f>IF(SiparişlerTablosu[[#This Row],[Toplam Tutar]]&gt;20000,"Preminum",IF(SiparişlerTablosu[[#This Row],[Toplam Tutar]]&gt;10000,"Gold","Silver"))</f>
        <v>Silver</v>
      </c>
    </row>
    <row r="804" spans="1:12" x14ac:dyDescent="0.3">
      <c r="A804" s="2">
        <v>44167</v>
      </c>
      <c r="B804" s="1">
        <v>0.45069444444444445</v>
      </c>
      <c r="C804" t="s">
        <v>832</v>
      </c>
      <c r="D804" t="s">
        <v>1745</v>
      </c>
      <c r="E804" t="s">
        <v>6</v>
      </c>
      <c r="F804" t="s">
        <v>15</v>
      </c>
      <c r="G804" s="3">
        <f>INDEX([1]Ürün_Fiyatları!$A$1:$B$16,MATCH(SiparişlerTablosu[[#This Row],[Ürün]],[1]Ürün_Fiyatları!$B$1:$B$16,0),1)</f>
        <v>250</v>
      </c>
      <c r="H804">
        <v>6</v>
      </c>
      <c r="I804" t="s">
        <v>944</v>
      </c>
      <c r="J804" s="3">
        <f>SiparişlerTablosu[[#This Row],[Birim Fiyat]]*SiparişlerTablosu[[#This Row],[Adet]]</f>
        <v>1500</v>
      </c>
      <c r="K804" t="s">
        <v>1858</v>
      </c>
      <c r="L804" t="str">
        <f>IF(SiparişlerTablosu[[#This Row],[Toplam Tutar]]&gt;20000,"Preminum",IF(SiparişlerTablosu[[#This Row],[Toplam Tutar]]&gt;10000,"Gold","Silver"))</f>
        <v>Silver</v>
      </c>
    </row>
    <row r="805" spans="1:12" x14ac:dyDescent="0.3">
      <c r="A805" s="2">
        <v>44096</v>
      </c>
      <c r="B805" s="1">
        <v>0.71805555555555556</v>
      </c>
      <c r="C805" t="s">
        <v>833</v>
      </c>
      <c r="D805" t="s">
        <v>1035</v>
      </c>
      <c r="E805" t="s">
        <v>10</v>
      </c>
      <c r="F805" t="s">
        <v>23</v>
      </c>
      <c r="G805" s="3">
        <f>INDEX([1]Ürün_Fiyatları!$A$1:$B$16,MATCH(SiparişlerTablosu[[#This Row],[Ürün]],[1]Ürün_Fiyatları!$B$1:$B$16,0),1)</f>
        <v>5600</v>
      </c>
      <c r="H805">
        <v>5</v>
      </c>
      <c r="I805" t="s">
        <v>8</v>
      </c>
      <c r="J805" s="3">
        <f>SiparişlerTablosu[[#This Row],[Birim Fiyat]]*SiparişlerTablosu[[#This Row],[Adet]]</f>
        <v>28000</v>
      </c>
      <c r="K805" t="s">
        <v>1858</v>
      </c>
      <c r="L805" t="str">
        <f>IF(SiparişlerTablosu[[#This Row],[Toplam Tutar]]&gt;20000,"Preminum",IF(SiparişlerTablosu[[#This Row],[Toplam Tutar]]&gt;10000,"Gold","Silver"))</f>
        <v>Preminum</v>
      </c>
    </row>
    <row r="806" spans="1:12" x14ac:dyDescent="0.3">
      <c r="A806" s="2">
        <v>43865</v>
      </c>
      <c r="B806" s="1">
        <v>0.80972222222222223</v>
      </c>
      <c r="C806" t="s">
        <v>834</v>
      </c>
      <c r="D806" t="s">
        <v>1746</v>
      </c>
      <c r="E806" t="s">
        <v>34</v>
      </c>
      <c r="F806" t="s">
        <v>41</v>
      </c>
      <c r="G806" s="3">
        <f>INDEX([1]Ürün_Fiyatları!$A$1:$B$16,MATCH(SiparişlerTablosu[[#This Row],[Ürün]],[1]Ürün_Fiyatları!$B$1:$B$16,0),1)</f>
        <v>75</v>
      </c>
      <c r="H806">
        <v>3</v>
      </c>
      <c r="I806" t="s">
        <v>12</v>
      </c>
      <c r="J806" s="3">
        <f>SiparişlerTablosu[[#This Row],[Birim Fiyat]]*SiparişlerTablosu[[#This Row],[Adet]]</f>
        <v>225</v>
      </c>
      <c r="K806" t="s">
        <v>1859</v>
      </c>
      <c r="L806" t="str">
        <f>IF(SiparişlerTablosu[[#This Row],[Toplam Tutar]]&gt;20000,"Preminum",IF(SiparişlerTablosu[[#This Row],[Toplam Tutar]]&gt;10000,"Gold","Silver"))</f>
        <v>Silver</v>
      </c>
    </row>
    <row r="807" spans="1:12" x14ac:dyDescent="0.3">
      <c r="A807" s="2">
        <v>43904</v>
      </c>
      <c r="B807" s="1">
        <v>0.64861111111111114</v>
      </c>
      <c r="C807" t="s">
        <v>835</v>
      </c>
      <c r="D807" t="s">
        <v>1747</v>
      </c>
      <c r="E807" t="s">
        <v>943</v>
      </c>
      <c r="F807" t="s">
        <v>7</v>
      </c>
      <c r="G807" s="3">
        <f>INDEX([1]Ürün_Fiyatları!$A$1:$B$16,MATCH(SiparişlerTablosu[[#This Row],[Ürün]],[1]Ürün_Fiyatları!$B$1:$B$16,0),1)</f>
        <v>620</v>
      </c>
      <c r="H807">
        <v>6</v>
      </c>
      <c r="I807" t="s">
        <v>8</v>
      </c>
      <c r="J807" s="3">
        <f>SiparişlerTablosu[[#This Row],[Birim Fiyat]]*SiparişlerTablosu[[#This Row],[Adet]]</f>
        <v>3720</v>
      </c>
      <c r="K807" t="s">
        <v>1857</v>
      </c>
      <c r="L807" t="str">
        <f>IF(SiparişlerTablosu[[#This Row],[Toplam Tutar]]&gt;20000,"Preminum",IF(SiparişlerTablosu[[#This Row],[Toplam Tutar]]&gt;10000,"Gold","Silver"))</f>
        <v>Silver</v>
      </c>
    </row>
    <row r="808" spans="1:12" x14ac:dyDescent="0.3">
      <c r="A808" s="2">
        <v>44137</v>
      </c>
      <c r="B808" s="1">
        <v>0.77569444444444446</v>
      </c>
      <c r="C808" t="s">
        <v>836</v>
      </c>
      <c r="D808" t="s">
        <v>1748</v>
      </c>
      <c r="E808" t="s">
        <v>27</v>
      </c>
      <c r="F808" t="s">
        <v>43</v>
      </c>
      <c r="G808" s="3">
        <f>INDEX([1]Ürün_Fiyatları!$A$1:$B$16,MATCH(SiparişlerTablosu[[#This Row],[Ürün]],[1]Ürün_Fiyatları!$B$1:$B$16,0),1)</f>
        <v>950</v>
      </c>
      <c r="H808">
        <v>8</v>
      </c>
      <c r="I808" t="s">
        <v>12</v>
      </c>
      <c r="J808" s="3">
        <f>SiparişlerTablosu[[#This Row],[Birim Fiyat]]*SiparişlerTablosu[[#This Row],[Adet]]</f>
        <v>7600</v>
      </c>
      <c r="K808" t="s">
        <v>1859</v>
      </c>
      <c r="L808" t="str">
        <f>IF(SiparişlerTablosu[[#This Row],[Toplam Tutar]]&gt;20000,"Preminum",IF(SiparişlerTablosu[[#This Row],[Toplam Tutar]]&gt;10000,"Gold","Silver"))</f>
        <v>Silver</v>
      </c>
    </row>
    <row r="809" spans="1:12" x14ac:dyDescent="0.3">
      <c r="A809" s="2">
        <v>44166</v>
      </c>
      <c r="B809" s="1">
        <v>0.47013888888888888</v>
      </c>
      <c r="C809" t="s">
        <v>837</v>
      </c>
      <c r="D809" t="s">
        <v>1749</v>
      </c>
      <c r="E809" t="s">
        <v>6</v>
      </c>
      <c r="F809" t="s">
        <v>52</v>
      </c>
      <c r="G809" s="3">
        <f>INDEX([1]Ürün_Fiyatları!$A$1:$B$16,MATCH(SiparişlerTablosu[[#This Row],[Ürün]],[1]Ürün_Fiyatları!$B$1:$B$16,0),1)</f>
        <v>25</v>
      </c>
      <c r="H809">
        <v>3</v>
      </c>
      <c r="I809" t="s">
        <v>12</v>
      </c>
      <c r="J809" s="3">
        <f>SiparişlerTablosu[[#This Row],[Birim Fiyat]]*SiparişlerTablosu[[#This Row],[Adet]]</f>
        <v>75</v>
      </c>
      <c r="K809" t="s">
        <v>1859</v>
      </c>
      <c r="L809" t="str">
        <f>IF(SiparişlerTablosu[[#This Row],[Toplam Tutar]]&gt;20000,"Preminum",IF(SiparişlerTablosu[[#This Row],[Toplam Tutar]]&gt;10000,"Gold","Silver"))</f>
        <v>Silver</v>
      </c>
    </row>
    <row r="810" spans="1:12" x14ac:dyDescent="0.3">
      <c r="A810" s="2">
        <v>43952</v>
      </c>
      <c r="B810" s="1">
        <v>0.6645833333333333</v>
      </c>
      <c r="C810" t="s">
        <v>838</v>
      </c>
      <c r="D810" t="s">
        <v>1750</v>
      </c>
      <c r="E810" t="s">
        <v>943</v>
      </c>
      <c r="F810" t="s">
        <v>15</v>
      </c>
      <c r="G810" s="3">
        <f>INDEX([1]Ürün_Fiyatları!$A$1:$B$16,MATCH(SiparişlerTablosu[[#This Row],[Ürün]],[1]Ürün_Fiyatları!$B$1:$B$16,0),1)</f>
        <v>250</v>
      </c>
      <c r="H810">
        <v>4</v>
      </c>
      <c r="I810" t="s">
        <v>944</v>
      </c>
      <c r="J810" s="3">
        <f>SiparişlerTablosu[[#This Row],[Birim Fiyat]]*SiparişlerTablosu[[#This Row],[Adet]]</f>
        <v>1000</v>
      </c>
      <c r="K810" t="s">
        <v>1859</v>
      </c>
      <c r="L810" t="str">
        <f>IF(SiparişlerTablosu[[#This Row],[Toplam Tutar]]&gt;20000,"Preminum",IF(SiparişlerTablosu[[#This Row],[Toplam Tutar]]&gt;10000,"Gold","Silver"))</f>
        <v>Silver</v>
      </c>
    </row>
    <row r="811" spans="1:12" x14ac:dyDescent="0.3">
      <c r="A811" s="2">
        <v>43842</v>
      </c>
      <c r="B811" s="1">
        <v>0.84652777777777777</v>
      </c>
      <c r="C811" t="s">
        <v>839</v>
      </c>
      <c r="D811" t="s">
        <v>1751</v>
      </c>
      <c r="E811" t="s">
        <v>14</v>
      </c>
      <c r="F811" t="s">
        <v>11</v>
      </c>
      <c r="G811" s="3">
        <f>INDEX([1]Ürün_Fiyatları!$A$1:$B$16,MATCH(SiparişlerTablosu[[#This Row],[Ürün]],[1]Ürün_Fiyatları!$B$1:$B$16,0),1)</f>
        <v>2400</v>
      </c>
      <c r="H811">
        <v>3</v>
      </c>
      <c r="I811" t="s">
        <v>82</v>
      </c>
      <c r="J811" s="3">
        <f>SiparişlerTablosu[[#This Row],[Birim Fiyat]]*SiparişlerTablosu[[#This Row],[Adet]]</f>
        <v>7200</v>
      </c>
      <c r="K811" t="s">
        <v>1859</v>
      </c>
      <c r="L811" t="str">
        <f>IF(SiparişlerTablosu[[#This Row],[Toplam Tutar]]&gt;20000,"Preminum",IF(SiparişlerTablosu[[#This Row],[Toplam Tutar]]&gt;10000,"Gold","Silver"))</f>
        <v>Silver</v>
      </c>
    </row>
    <row r="812" spans="1:12" x14ac:dyDescent="0.3">
      <c r="A812" s="2">
        <v>43948</v>
      </c>
      <c r="B812" s="1">
        <v>0.6</v>
      </c>
      <c r="C812" t="s">
        <v>840</v>
      </c>
      <c r="D812" t="s">
        <v>1752</v>
      </c>
      <c r="E812" t="s">
        <v>14</v>
      </c>
      <c r="F812" t="s">
        <v>46</v>
      </c>
      <c r="G812" s="3">
        <f>INDEX([1]Ürün_Fiyatları!$A$1:$B$16,MATCH(SiparişlerTablosu[[#This Row],[Ürün]],[1]Ürün_Fiyatları!$B$1:$B$16,0),1)</f>
        <v>3650</v>
      </c>
      <c r="H812">
        <v>8</v>
      </c>
      <c r="I812" t="s">
        <v>8</v>
      </c>
      <c r="J812" s="3">
        <f>SiparişlerTablosu[[#This Row],[Birim Fiyat]]*SiparişlerTablosu[[#This Row],[Adet]]</f>
        <v>29200</v>
      </c>
      <c r="K812" t="s">
        <v>1858</v>
      </c>
      <c r="L812" t="str">
        <f>IF(SiparişlerTablosu[[#This Row],[Toplam Tutar]]&gt;20000,"Preminum",IF(SiparişlerTablosu[[#This Row],[Toplam Tutar]]&gt;10000,"Gold","Silver"))</f>
        <v>Preminum</v>
      </c>
    </row>
    <row r="813" spans="1:12" x14ac:dyDescent="0.3">
      <c r="A813" s="2">
        <v>43905</v>
      </c>
      <c r="B813" s="1">
        <v>0.42430555555555555</v>
      </c>
      <c r="C813" t="s">
        <v>841</v>
      </c>
      <c r="D813" t="s">
        <v>1753</v>
      </c>
      <c r="E813" t="s">
        <v>943</v>
      </c>
      <c r="F813" t="s">
        <v>7</v>
      </c>
      <c r="G813" s="3">
        <f>INDEX([1]Ürün_Fiyatları!$A$1:$B$16,MATCH(SiparişlerTablosu[[#This Row],[Ürün]],[1]Ürün_Fiyatları!$B$1:$B$16,0),1)</f>
        <v>620</v>
      </c>
      <c r="H813">
        <v>9</v>
      </c>
      <c r="I813" t="s">
        <v>12</v>
      </c>
      <c r="J813" s="3">
        <f>SiparişlerTablosu[[#This Row],[Birim Fiyat]]*SiparişlerTablosu[[#This Row],[Adet]]</f>
        <v>5580</v>
      </c>
      <c r="K813" t="s">
        <v>1857</v>
      </c>
      <c r="L813" t="str">
        <f>IF(SiparişlerTablosu[[#This Row],[Toplam Tutar]]&gt;20000,"Preminum",IF(SiparişlerTablosu[[#This Row],[Toplam Tutar]]&gt;10000,"Gold","Silver"))</f>
        <v>Silver</v>
      </c>
    </row>
    <row r="814" spans="1:12" x14ac:dyDescent="0.3">
      <c r="A814" s="2">
        <v>43935</v>
      </c>
      <c r="B814" s="1">
        <v>0.37291666666666667</v>
      </c>
      <c r="C814" t="s">
        <v>842</v>
      </c>
      <c r="D814" t="s">
        <v>1754</v>
      </c>
      <c r="E814" t="s">
        <v>34</v>
      </c>
      <c r="F814" t="s">
        <v>21</v>
      </c>
      <c r="G814" s="3">
        <f>INDEX([1]Ürün_Fiyatları!$A$1:$B$16,MATCH(SiparişlerTablosu[[#This Row],[Ürün]],[1]Ürün_Fiyatları!$B$1:$B$16,0),1)</f>
        <v>850</v>
      </c>
      <c r="H814">
        <v>7</v>
      </c>
      <c r="I814" t="s">
        <v>944</v>
      </c>
      <c r="J814" s="3">
        <f>SiparişlerTablosu[[#This Row],[Birim Fiyat]]*SiparişlerTablosu[[#This Row],[Adet]]</f>
        <v>5950</v>
      </c>
      <c r="K814" t="s">
        <v>1858</v>
      </c>
      <c r="L814" t="str">
        <f>IF(SiparişlerTablosu[[#This Row],[Toplam Tutar]]&gt;20000,"Preminum",IF(SiparişlerTablosu[[#This Row],[Toplam Tutar]]&gt;10000,"Gold","Silver"))</f>
        <v>Silver</v>
      </c>
    </row>
    <row r="815" spans="1:12" x14ac:dyDescent="0.3">
      <c r="A815" s="2">
        <v>44076</v>
      </c>
      <c r="B815" s="1">
        <v>0.51527777777777772</v>
      </c>
      <c r="C815" t="s">
        <v>843</v>
      </c>
      <c r="D815" t="s">
        <v>1755</v>
      </c>
      <c r="E815" t="s">
        <v>10</v>
      </c>
      <c r="F815" t="s">
        <v>17</v>
      </c>
      <c r="G815" s="3">
        <f>INDEX([1]Ürün_Fiyatları!$A$1:$B$16,MATCH(SiparişlerTablosu[[#This Row],[Ürün]],[1]Ürün_Fiyatları!$B$1:$B$16,0),1)</f>
        <v>645</v>
      </c>
      <c r="H815">
        <v>3</v>
      </c>
      <c r="I815" t="s">
        <v>12</v>
      </c>
      <c r="J815" s="3">
        <f>SiparişlerTablosu[[#This Row],[Birim Fiyat]]*SiparişlerTablosu[[#This Row],[Adet]]</f>
        <v>1935</v>
      </c>
      <c r="K815" t="s">
        <v>1857</v>
      </c>
      <c r="L815" t="str">
        <f>IF(SiparişlerTablosu[[#This Row],[Toplam Tutar]]&gt;20000,"Preminum",IF(SiparişlerTablosu[[#This Row],[Toplam Tutar]]&gt;10000,"Gold","Silver"))</f>
        <v>Silver</v>
      </c>
    </row>
    <row r="816" spans="1:12" x14ac:dyDescent="0.3">
      <c r="A816" s="2">
        <v>44088</v>
      </c>
      <c r="B816" s="1">
        <v>0.8305555555555556</v>
      </c>
      <c r="C816" t="s">
        <v>844</v>
      </c>
      <c r="D816" t="s">
        <v>1756</v>
      </c>
      <c r="E816" t="s">
        <v>19</v>
      </c>
      <c r="F816" t="s">
        <v>945</v>
      </c>
      <c r="G816" s="3">
        <f>INDEX([1]Ürün_Fiyatları!$A$1:$B$16,MATCH(SiparişlerTablosu[[#This Row],[Ürün]],[1]Ürün_Fiyatları!$B$1:$B$16,0),1)</f>
        <v>8740</v>
      </c>
      <c r="H816">
        <v>3</v>
      </c>
      <c r="I816" t="s">
        <v>944</v>
      </c>
      <c r="J816" s="3">
        <f>SiparişlerTablosu[[#This Row],[Birim Fiyat]]*SiparişlerTablosu[[#This Row],[Adet]]</f>
        <v>26220</v>
      </c>
      <c r="K816" t="s">
        <v>1857</v>
      </c>
      <c r="L816" t="str">
        <f>IF(SiparişlerTablosu[[#This Row],[Toplam Tutar]]&gt;20000,"Preminum",IF(SiparişlerTablosu[[#This Row],[Toplam Tutar]]&gt;10000,"Gold","Silver"))</f>
        <v>Preminum</v>
      </c>
    </row>
    <row r="817" spans="1:12" x14ac:dyDescent="0.3">
      <c r="A817" s="2">
        <v>44001</v>
      </c>
      <c r="B817" s="1">
        <v>0.82638888888888884</v>
      </c>
      <c r="C817" t="s">
        <v>845</v>
      </c>
      <c r="D817" t="s">
        <v>1757</v>
      </c>
      <c r="E817" t="s">
        <v>27</v>
      </c>
      <c r="F817" t="s">
        <v>46</v>
      </c>
      <c r="G817" s="3">
        <f>INDEX([1]Ürün_Fiyatları!$A$1:$B$16,MATCH(SiparişlerTablosu[[#This Row],[Ürün]],[1]Ürün_Fiyatları!$B$1:$B$16,0),1)</f>
        <v>3650</v>
      </c>
      <c r="H817">
        <v>8</v>
      </c>
      <c r="I817" t="s">
        <v>8</v>
      </c>
      <c r="J817" s="3">
        <f>SiparişlerTablosu[[#This Row],[Birim Fiyat]]*SiparişlerTablosu[[#This Row],[Adet]]</f>
        <v>29200</v>
      </c>
      <c r="K817" t="s">
        <v>1858</v>
      </c>
      <c r="L817" t="str">
        <f>IF(SiparişlerTablosu[[#This Row],[Toplam Tutar]]&gt;20000,"Preminum",IF(SiparişlerTablosu[[#This Row],[Toplam Tutar]]&gt;10000,"Gold","Silver"))</f>
        <v>Preminum</v>
      </c>
    </row>
    <row r="818" spans="1:12" x14ac:dyDescent="0.3">
      <c r="A818" s="2">
        <v>44021</v>
      </c>
      <c r="B818" s="1">
        <v>0.66249999999999998</v>
      </c>
      <c r="C818" t="s">
        <v>846</v>
      </c>
      <c r="D818" t="s">
        <v>1758</v>
      </c>
      <c r="E818" t="s">
        <v>27</v>
      </c>
      <c r="F818" t="s">
        <v>32</v>
      </c>
      <c r="G818" s="3">
        <f>INDEX([1]Ürün_Fiyatları!$A$1:$B$16,MATCH(SiparişlerTablosu[[#This Row],[Ürün]],[1]Ürün_Fiyatları!$B$1:$B$16,0),1)</f>
        <v>230</v>
      </c>
      <c r="H818">
        <v>7</v>
      </c>
      <c r="I818" t="s">
        <v>8</v>
      </c>
      <c r="J818" s="3">
        <f>SiparişlerTablosu[[#This Row],[Birim Fiyat]]*SiparişlerTablosu[[#This Row],[Adet]]</f>
        <v>1610</v>
      </c>
      <c r="K818" t="s">
        <v>1858</v>
      </c>
      <c r="L818" t="str">
        <f>IF(SiparişlerTablosu[[#This Row],[Toplam Tutar]]&gt;20000,"Preminum",IF(SiparişlerTablosu[[#This Row],[Toplam Tutar]]&gt;10000,"Gold","Silver"))</f>
        <v>Silver</v>
      </c>
    </row>
    <row r="819" spans="1:12" x14ac:dyDescent="0.3">
      <c r="A819" s="2">
        <v>43889</v>
      </c>
      <c r="B819" s="1">
        <v>0.92083333333333328</v>
      </c>
      <c r="C819" t="s">
        <v>847</v>
      </c>
      <c r="D819" t="s">
        <v>1759</v>
      </c>
      <c r="E819" t="s">
        <v>19</v>
      </c>
      <c r="F819" t="s">
        <v>15</v>
      </c>
      <c r="G819" s="3">
        <f>INDEX([1]Ürün_Fiyatları!$A$1:$B$16,MATCH(SiparişlerTablosu[[#This Row],[Ürün]],[1]Ürün_Fiyatları!$B$1:$B$16,0),1)</f>
        <v>250</v>
      </c>
      <c r="H819">
        <v>4</v>
      </c>
      <c r="I819" t="s">
        <v>12</v>
      </c>
      <c r="J819" s="3">
        <f>SiparişlerTablosu[[#This Row],[Birim Fiyat]]*SiparişlerTablosu[[#This Row],[Adet]]</f>
        <v>1000</v>
      </c>
      <c r="K819" t="s">
        <v>1859</v>
      </c>
      <c r="L819" t="str">
        <f>IF(SiparişlerTablosu[[#This Row],[Toplam Tutar]]&gt;20000,"Preminum",IF(SiparişlerTablosu[[#This Row],[Toplam Tutar]]&gt;10000,"Gold","Silver"))</f>
        <v>Silver</v>
      </c>
    </row>
    <row r="820" spans="1:12" x14ac:dyDescent="0.3">
      <c r="A820" s="2">
        <v>43960</v>
      </c>
      <c r="B820" s="1">
        <v>0.65902777777777777</v>
      </c>
      <c r="C820" t="s">
        <v>848</v>
      </c>
      <c r="D820" t="s">
        <v>1760</v>
      </c>
      <c r="E820" t="s">
        <v>14</v>
      </c>
      <c r="F820" t="s">
        <v>11</v>
      </c>
      <c r="G820" s="3">
        <f>INDEX([1]Ürün_Fiyatları!$A$1:$B$16,MATCH(SiparişlerTablosu[[#This Row],[Ürün]],[1]Ürün_Fiyatları!$B$1:$B$16,0),1)</f>
        <v>2400</v>
      </c>
      <c r="H820">
        <v>7</v>
      </c>
      <c r="I820" t="s">
        <v>12</v>
      </c>
      <c r="J820" s="3">
        <f>SiparişlerTablosu[[#This Row],[Birim Fiyat]]*SiparişlerTablosu[[#This Row],[Adet]]</f>
        <v>16800</v>
      </c>
      <c r="K820" t="s">
        <v>1857</v>
      </c>
      <c r="L820" t="str">
        <f>IF(SiparişlerTablosu[[#This Row],[Toplam Tutar]]&gt;20000,"Preminum",IF(SiparişlerTablosu[[#This Row],[Toplam Tutar]]&gt;10000,"Gold","Silver"))</f>
        <v>Gold</v>
      </c>
    </row>
    <row r="821" spans="1:12" x14ac:dyDescent="0.3">
      <c r="A821" s="2">
        <v>44009</v>
      </c>
      <c r="B821" s="1">
        <v>0.85347222222222219</v>
      </c>
      <c r="C821" t="s">
        <v>849</v>
      </c>
      <c r="D821" t="s">
        <v>1761</v>
      </c>
      <c r="E821" t="s">
        <v>40</v>
      </c>
      <c r="F821" t="s">
        <v>17</v>
      </c>
      <c r="G821" s="3">
        <f>INDEX([1]Ürün_Fiyatları!$A$1:$B$16,MATCH(SiparişlerTablosu[[#This Row],[Ürün]],[1]Ürün_Fiyatları!$B$1:$B$16,0),1)</f>
        <v>645</v>
      </c>
      <c r="H821">
        <v>6</v>
      </c>
      <c r="I821" t="s">
        <v>141</v>
      </c>
      <c r="J821" s="3">
        <f>SiparişlerTablosu[[#This Row],[Birim Fiyat]]*SiparişlerTablosu[[#This Row],[Adet]]</f>
        <v>3870</v>
      </c>
      <c r="K821" t="s">
        <v>1858</v>
      </c>
      <c r="L821" t="str">
        <f>IF(SiparişlerTablosu[[#This Row],[Toplam Tutar]]&gt;20000,"Preminum",IF(SiparişlerTablosu[[#This Row],[Toplam Tutar]]&gt;10000,"Gold","Silver"))</f>
        <v>Silver</v>
      </c>
    </row>
    <row r="822" spans="1:12" x14ac:dyDescent="0.3">
      <c r="A822" s="2">
        <v>44018</v>
      </c>
      <c r="B822" s="1">
        <v>0.55763888888888891</v>
      </c>
      <c r="C822" t="s">
        <v>850</v>
      </c>
      <c r="D822" t="s">
        <v>1762</v>
      </c>
      <c r="E822" t="s">
        <v>34</v>
      </c>
      <c r="F822" t="s">
        <v>35</v>
      </c>
      <c r="G822" s="3">
        <f>INDEX([1]Ürün_Fiyatları!$A$1:$B$16,MATCH(SiparişlerTablosu[[#This Row],[Ürün]],[1]Ürün_Fiyatları!$B$1:$B$16,0),1)</f>
        <v>1240</v>
      </c>
      <c r="H822">
        <v>6</v>
      </c>
      <c r="I822" t="s">
        <v>82</v>
      </c>
      <c r="J822" s="3">
        <f>SiparişlerTablosu[[#This Row],[Birim Fiyat]]*SiparişlerTablosu[[#This Row],[Adet]]</f>
        <v>7440</v>
      </c>
      <c r="K822" t="s">
        <v>1859</v>
      </c>
      <c r="L822" t="str">
        <f>IF(SiparişlerTablosu[[#This Row],[Toplam Tutar]]&gt;20000,"Preminum",IF(SiparişlerTablosu[[#This Row],[Toplam Tutar]]&gt;10000,"Gold","Silver"))</f>
        <v>Silver</v>
      </c>
    </row>
    <row r="823" spans="1:12" x14ac:dyDescent="0.3">
      <c r="A823" s="2">
        <v>44047</v>
      </c>
      <c r="B823" s="1">
        <v>0.92152777777777772</v>
      </c>
      <c r="C823" t="s">
        <v>851</v>
      </c>
      <c r="D823" t="s">
        <v>1763</v>
      </c>
      <c r="E823" t="s">
        <v>6</v>
      </c>
      <c r="F823" t="s">
        <v>52</v>
      </c>
      <c r="G823" s="3">
        <f>INDEX([1]Ürün_Fiyatları!$A$1:$B$16,MATCH(SiparişlerTablosu[[#This Row],[Ürün]],[1]Ürün_Fiyatları!$B$1:$B$16,0),1)</f>
        <v>25</v>
      </c>
      <c r="H823">
        <v>5</v>
      </c>
      <c r="I823" t="s">
        <v>8</v>
      </c>
      <c r="J823" s="3">
        <f>SiparişlerTablosu[[#This Row],[Birim Fiyat]]*SiparişlerTablosu[[#This Row],[Adet]]</f>
        <v>125</v>
      </c>
      <c r="K823" t="s">
        <v>1859</v>
      </c>
      <c r="L823" t="str">
        <f>IF(SiparişlerTablosu[[#This Row],[Toplam Tutar]]&gt;20000,"Preminum",IF(SiparişlerTablosu[[#This Row],[Toplam Tutar]]&gt;10000,"Gold","Silver"))</f>
        <v>Silver</v>
      </c>
    </row>
    <row r="824" spans="1:12" x14ac:dyDescent="0.3">
      <c r="A824" s="2">
        <v>43868</v>
      </c>
      <c r="B824" s="1">
        <v>0.60763888888888884</v>
      </c>
      <c r="C824" t="s">
        <v>852</v>
      </c>
      <c r="D824" t="s">
        <v>1764</v>
      </c>
      <c r="E824" t="s">
        <v>34</v>
      </c>
      <c r="F824" t="s">
        <v>23</v>
      </c>
      <c r="G824" s="3">
        <f>INDEX([1]Ürün_Fiyatları!$A$1:$B$16,MATCH(SiparişlerTablosu[[#This Row],[Ürün]],[1]Ürün_Fiyatları!$B$1:$B$16,0),1)</f>
        <v>5600</v>
      </c>
      <c r="H824">
        <v>9</v>
      </c>
      <c r="I824" t="s">
        <v>12</v>
      </c>
      <c r="J824" s="3">
        <f>SiparişlerTablosu[[#This Row],[Birim Fiyat]]*SiparişlerTablosu[[#This Row],[Adet]]</f>
        <v>50400</v>
      </c>
      <c r="K824" t="s">
        <v>1859</v>
      </c>
      <c r="L824" t="str">
        <f>IF(SiparişlerTablosu[[#This Row],[Toplam Tutar]]&gt;20000,"Preminum",IF(SiparişlerTablosu[[#This Row],[Toplam Tutar]]&gt;10000,"Gold","Silver"))</f>
        <v>Preminum</v>
      </c>
    </row>
    <row r="825" spans="1:12" x14ac:dyDescent="0.3">
      <c r="A825" s="2">
        <v>44187</v>
      </c>
      <c r="B825" s="1">
        <v>0.93611111111111112</v>
      </c>
      <c r="C825" t="s">
        <v>853</v>
      </c>
      <c r="D825" t="s">
        <v>1765</v>
      </c>
      <c r="E825" t="s">
        <v>943</v>
      </c>
      <c r="F825" t="s">
        <v>32</v>
      </c>
      <c r="G825" s="3">
        <f>INDEX([1]Ürün_Fiyatları!$A$1:$B$16,MATCH(SiparişlerTablosu[[#This Row],[Ürün]],[1]Ürün_Fiyatları!$B$1:$B$16,0),1)</f>
        <v>230</v>
      </c>
      <c r="H825">
        <v>4</v>
      </c>
      <c r="I825" t="s">
        <v>944</v>
      </c>
      <c r="J825" s="3">
        <f>SiparişlerTablosu[[#This Row],[Birim Fiyat]]*SiparişlerTablosu[[#This Row],[Adet]]</f>
        <v>920</v>
      </c>
      <c r="K825" t="s">
        <v>1857</v>
      </c>
      <c r="L825" t="str">
        <f>IF(SiparişlerTablosu[[#This Row],[Toplam Tutar]]&gt;20000,"Preminum",IF(SiparişlerTablosu[[#This Row],[Toplam Tutar]]&gt;10000,"Gold","Silver"))</f>
        <v>Silver</v>
      </c>
    </row>
    <row r="826" spans="1:12" x14ac:dyDescent="0.3">
      <c r="A826" s="2">
        <v>44168</v>
      </c>
      <c r="B826" s="1">
        <v>0.7</v>
      </c>
      <c r="C826" t="s">
        <v>854</v>
      </c>
      <c r="D826" t="s">
        <v>1766</v>
      </c>
      <c r="E826" t="s">
        <v>27</v>
      </c>
      <c r="F826" t="s">
        <v>52</v>
      </c>
      <c r="G826" s="3">
        <f>INDEX([1]Ürün_Fiyatları!$A$1:$B$16,MATCH(SiparişlerTablosu[[#This Row],[Ürün]],[1]Ürün_Fiyatları!$B$1:$B$16,0),1)</f>
        <v>25</v>
      </c>
      <c r="H826">
        <v>5</v>
      </c>
      <c r="I826" t="s">
        <v>944</v>
      </c>
      <c r="J826" s="3">
        <f>SiparişlerTablosu[[#This Row],[Birim Fiyat]]*SiparişlerTablosu[[#This Row],[Adet]]</f>
        <v>125</v>
      </c>
      <c r="K826" t="s">
        <v>1858</v>
      </c>
      <c r="L826" t="str">
        <f>IF(SiparişlerTablosu[[#This Row],[Toplam Tutar]]&gt;20000,"Preminum",IF(SiparişlerTablosu[[#This Row],[Toplam Tutar]]&gt;10000,"Gold","Silver"))</f>
        <v>Silver</v>
      </c>
    </row>
    <row r="827" spans="1:12" x14ac:dyDescent="0.3">
      <c r="A827" s="2">
        <v>44119</v>
      </c>
      <c r="B827" s="1">
        <v>0.42777777777777776</v>
      </c>
      <c r="C827" t="s">
        <v>855</v>
      </c>
      <c r="D827" t="s">
        <v>1767</v>
      </c>
      <c r="E827" t="s">
        <v>6</v>
      </c>
      <c r="F827" t="s">
        <v>61</v>
      </c>
      <c r="G827" s="3">
        <f>INDEX([1]Ürün_Fiyatları!$A$1:$B$16,MATCH(SiparişlerTablosu[[#This Row],[Ürün]],[1]Ürün_Fiyatları!$B$1:$B$16,0),1)</f>
        <v>3520</v>
      </c>
      <c r="H827">
        <v>7</v>
      </c>
      <c r="I827" t="s">
        <v>12</v>
      </c>
      <c r="J827" s="3">
        <f>SiparişlerTablosu[[#This Row],[Birim Fiyat]]*SiparişlerTablosu[[#This Row],[Adet]]</f>
        <v>24640</v>
      </c>
      <c r="K827" t="s">
        <v>1858</v>
      </c>
      <c r="L827" t="str">
        <f>IF(SiparişlerTablosu[[#This Row],[Toplam Tutar]]&gt;20000,"Preminum",IF(SiparişlerTablosu[[#This Row],[Toplam Tutar]]&gt;10000,"Gold","Silver"))</f>
        <v>Preminum</v>
      </c>
    </row>
    <row r="828" spans="1:12" x14ac:dyDescent="0.3">
      <c r="A828" s="2">
        <v>44147</v>
      </c>
      <c r="B828" s="1">
        <v>0.68819444444444444</v>
      </c>
      <c r="C828" t="s">
        <v>856</v>
      </c>
      <c r="D828" t="s">
        <v>1768</v>
      </c>
      <c r="E828" t="s">
        <v>27</v>
      </c>
      <c r="F828" t="s">
        <v>35</v>
      </c>
      <c r="G828" s="3">
        <f>INDEX([1]Ürün_Fiyatları!$A$1:$B$16,MATCH(SiparişlerTablosu[[#This Row],[Ürün]],[1]Ürün_Fiyatları!$B$1:$B$16,0),1)</f>
        <v>1240</v>
      </c>
      <c r="H828">
        <v>6</v>
      </c>
      <c r="I828" t="s">
        <v>8</v>
      </c>
      <c r="J828" s="3">
        <f>SiparişlerTablosu[[#This Row],[Birim Fiyat]]*SiparişlerTablosu[[#This Row],[Adet]]</f>
        <v>7440</v>
      </c>
      <c r="K828" t="s">
        <v>1859</v>
      </c>
      <c r="L828" t="str">
        <f>IF(SiparişlerTablosu[[#This Row],[Toplam Tutar]]&gt;20000,"Preminum",IF(SiparişlerTablosu[[#This Row],[Toplam Tutar]]&gt;10000,"Gold","Silver"))</f>
        <v>Silver</v>
      </c>
    </row>
    <row r="829" spans="1:12" x14ac:dyDescent="0.3">
      <c r="A829" s="2">
        <v>43911</v>
      </c>
      <c r="B829" s="1">
        <v>0.37291666666666667</v>
      </c>
      <c r="C829" t="s">
        <v>857</v>
      </c>
      <c r="D829" t="s">
        <v>1769</v>
      </c>
      <c r="E829" t="s">
        <v>19</v>
      </c>
      <c r="F829" t="s">
        <v>945</v>
      </c>
      <c r="G829" s="3">
        <f>INDEX([1]Ürün_Fiyatları!$A$1:$B$16,MATCH(SiparişlerTablosu[[#This Row],[Ürün]],[1]Ürün_Fiyatları!$B$1:$B$16,0),1)</f>
        <v>8740</v>
      </c>
      <c r="H829">
        <v>9</v>
      </c>
      <c r="I829" t="s">
        <v>8</v>
      </c>
      <c r="J829" s="3">
        <f>SiparişlerTablosu[[#This Row],[Birim Fiyat]]*SiparişlerTablosu[[#This Row],[Adet]]</f>
        <v>78660</v>
      </c>
      <c r="K829" t="s">
        <v>1857</v>
      </c>
      <c r="L829" t="str">
        <f>IF(SiparişlerTablosu[[#This Row],[Toplam Tutar]]&gt;20000,"Preminum",IF(SiparişlerTablosu[[#This Row],[Toplam Tutar]]&gt;10000,"Gold","Silver"))</f>
        <v>Preminum</v>
      </c>
    </row>
    <row r="830" spans="1:12" x14ac:dyDescent="0.3">
      <c r="A830" s="2">
        <v>44047</v>
      </c>
      <c r="B830" s="1">
        <v>0.47083333333333333</v>
      </c>
      <c r="C830" t="s">
        <v>858</v>
      </c>
      <c r="D830" t="s">
        <v>1770</v>
      </c>
      <c r="E830" t="s">
        <v>38</v>
      </c>
      <c r="F830" t="s">
        <v>32</v>
      </c>
      <c r="G830" s="3">
        <f>INDEX([1]Ürün_Fiyatları!$A$1:$B$16,MATCH(SiparişlerTablosu[[#This Row],[Ürün]],[1]Ürün_Fiyatları!$B$1:$B$16,0),1)</f>
        <v>230</v>
      </c>
      <c r="H830">
        <v>7</v>
      </c>
      <c r="I830" t="s">
        <v>12</v>
      </c>
      <c r="J830" s="3">
        <f>SiparişlerTablosu[[#This Row],[Birim Fiyat]]*SiparişlerTablosu[[#This Row],[Adet]]</f>
        <v>1610</v>
      </c>
      <c r="K830" t="s">
        <v>1859</v>
      </c>
      <c r="L830" t="str">
        <f>IF(SiparişlerTablosu[[#This Row],[Toplam Tutar]]&gt;20000,"Preminum",IF(SiparişlerTablosu[[#This Row],[Toplam Tutar]]&gt;10000,"Gold","Silver"))</f>
        <v>Silver</v>
      </c>
    </row>
    <row r="831" spans="1:12" x14ac:dyDescent="0.3">
      <c r="A831" s="2">
        <v>44190</v>
      </c>
      <c r="B831" s="1">
        <v>0.7416666666666667</v>
      </c>
      <c r="C831" t="s">
        <v>859</v>
      </c>
      <c r="D831" t="s">
        <v>1771</v>
      </c>
      <c r="E831" t="s">
        <v>40</v>
      </c>
      <c r="F831" t="s">
        <v>35</v>
      </c>
      <c r="G831" s="3">
        <f>INDEX([1]Ürün_Fiyatları!$A$1:$B$16,MATCH(SiparişlerTablosu[[#This Row],[Ürün]],[1]Ürün_Fiyatları!$B$1:$B$16,0),1)</f>
        <v>1240</v>
      </c>
      <c r="H831">
        <v>5</v>
      </c>
      <c r="I831" t="s">
        <v>944</v>
      </c>
      <c r="J831" s="3">
        <f>SiparişlerTablosu[[#This Row],[Birim Fiyat]]*SiparişlerTablosu[[#This Row],[Adet]]</f>
        <v>6200</v>
      </c>
      <c r="K831" t="s">
        <v>1859</v>
      </c>
      <c r="L831" t="str">
        <f>IF(SiparişlerTablosu[[#This Row],[Toplam Tutar]]&gt;20000,"Preminum",IF(SiparişlerTablosu[[#This Row],[Toplam Tutar]]&gt;10000,"Gold","Silver"))</f>
        <v>Silver</v>
      </c>
    </row>
    <row r="832" spans="1:12" x14ac:dyDescent="0.3">
      <c r="A832" s="2">
        <v>44149</v>
      </c>
      <c r="B832" s="1">
        <v>0.87013888888888891</v>
      </c>
      <c r="C832" t="s">
        <v>860</v>
      </c>
      <c r="D832" t="s">
        <v>1772</v>
      </c>
      <c r="E832" t="s">
        <v>27</v>
      </c>
      <c r="F832" t="s">
        <v>7</v>
      </c>
      <c r="G832" s="3">
        <f>INDEX([1]Ürün_Fiyatları!$A$1:$B$16,MATCH(SiparişlerTablosu[[#This Row],[Ürün]],[1]Ürün_Fiyatları!$B$1:$B$16,0),1)</f>
        <v>620</v>
      </c>
      <c r="H832">
        <v>5</v>
      </c>
      <c r="I832" t="s">
        <v>8</v>
      </c>
      <c r="J832" s="3">
        <f>SiparişlerTablosu[[#This Row],[Birim Fiyat]]*SiparişlerTablosu[[#This Row],[Adet]]</f>
        <v>3100</v>
      </c>
      <c r="K832" t="s">
        <v>1859</v>
      </c>
      <c r="L832" t="str">
        <f>IF(SiparişlerTablosu[[#This Row],[Toplam Tutar]]&gt;20000,"Preminum",IF(SiparişlerTablosu[[#This Row],[Toplam Tutar]]&gt;10000,"Gold","Silver"))</f>
        <v>Silver</v>
      </c>
    </row>
    <row r="833" spans="1:12" x14ac:dyDescent="0.3">
      <c r="A833" s="2">
        <v>43929</v>
      </c>
      <c r="B833" s="1">
        <v>0.67708333333333337</v>
      </c>
      <c r="C833" t="s">
        <v>861</v>
      </c>
      <c r="D833" t="s">
        <v>1773</v>
      </c>
      <c r="E833" t="s">
        <v>40</v>
      </c>
      <c r="F833" t="s">
        <v>945</v>
      </c>
      <c r="G833" s="3">
        <f>INDEX([1]Ürün_Fiyatları!$A$1:$B$16,MATCH(SiparişlerTablosu[[#This Row],[Ürün]],[1]Ürün_Fiyatları!$B$1:$B$16,0),1)</f>
        <v>8740</v>
      </c>
      <c r="H833">
        <v>10</v>
      </c>
      <c r="I833" t="s">
        <v>8</v>
      </c>
      <c r="J833" s="3">
        <f>SiparişlerTablosu[[#This Row],[Birim Fiyat]]*SiparişlerTablosu[[#This Row],[Adet]]</f>
        <v>87400</v>
      </c>
      <c r="K833" t="s">
        <v>1859</v>
      </c>
      <c r="L833" t="str">
        <f>IF(SiparişlerTablosu[[#This Row],[Toplam Tutar]]&gt;20000,"Preminum",IF(SiparişlerTablosu[[#This Row],[Toplam Tutar]]&gt;10000,"Gold","Silver"))</f>
        <v>Preminum</v>
      </c>
    </row>
    <row r="834" spans="1:12" x14ac:dyDescent="0.3">
      <c r="A834" s="2">
        <v>43939</v>
      </c>
      <c r="B834" s="1">
        <v>0.44930555555555557</v>
      </c>
      <c r="C834" t="s">
        <v>862</v>
      </c>
      <c r="D834" t="s">
        <v>1774</v>
      </c>
      <c r="E834" t="s">
        <v>34</v>
      </c>
      <c r="F834" t="s">
        <v>23</v>
      </c>
      <c r="G834" s="3">
        <f>INDEX([1]Ürün_Fiyatları!$A$1:$B$16,MATCH(SiparişlerTablosu[[#This Row],[Ürün]],[1]Ürün_Fiyatları!$B$1:$B$16,0),1)</f>
        <v>5600</v>
      </c>
      <c r="H834">
        <v>6</v>
      </c>
      <c r="I834" t="s">
        <v>944</v>
      </c>
      <c r="J834" s="3">
        <f>SiparişlerTablosu[[#This Row],[Birim Fiyat]]*SiparişlerTablosu[[#This Row],[Adet]]</f>
        <v>33600</v>
      </c>
      <c r="K834" t="s">
        <v>1858</v>
      </c>
      <c r="L834" t="str">
        <f>IF(SiparişlerTablosu[[#This Row],[Toplam Tutar]]&gt;20000,"Preminum",IF(SiparişlerTablosu[[#This Row],[Toplam Tutar]]&gt;10000,"Gold","Silver"))</f>
        <v>Preminum</v>
      </c>
    </row>
    <row r="835" spans="1:12" x14ac:dyDescent="0.3">
      <c r="A835" s="2">
        <v>44080</v>
      </c>
      <c r="B835" s="1">
        <v>0.88680555555555551</v>
      </c>
      <c r="C835" t="s">
        <v>863</v>
      </c>
      <c r="D835" t="s">
        <v>1775</v>
      </c>
      <c r="E835" t="s">
        <v>943</v>
      </c>
      <c r="F835" t="s">
        <v>945</v>
      </c>
      <c r="G835" s="3">
        <f>INDEX([1]Ürün_Fiyatları!$A$1:$B$16,MATCH(SiparişlerTablosu[[#This Row],[Ürün]],[1]Ürün_Fiyatları!$B$1:$B$16,0),1)</f>
        <v>8740</v>
      </c>
      <c r="H835">
        <v>9</v>
      </c>
      <c r="I835" t="s">
        <v>944</v>
      </c>
      <c r="J835" s="3">
        <f>SiparişlerTablosu[[#This Row],[Birim Fiyat]]*SiparişlerTablosu[[#This Row],[Adet]]</f>
        <v>78660</v>
      </c>
      <c r="K835" t="s">
        <v>1859</v>
      </c>
      <c r="L835" t="str">
        <f>IF(SiparişlerTablosu[[#This Row],[Toplam Tutar]]&gt;20000,"Preminum",IF(SiparişlerTablosu[[#This Row],[Toplam Tutar]]&gt;10000,"Gold","Silver"))</f>
        <v>Preminum</v>
      </c>
    </row>
    <row r="836" spans="1:12" x14ac:dyDescent="0.3">
      <c r="A836" s="2">
        <v>43999</v>
      </c>
      <c r="B836" s="1">
        <v>0.73819444444444449</v>
      </c>
      <c r="C836" t="s">
        <v>864</v>
      </c>
      <c r="D836" t="s">
        <v>1776</v>
      </c>
      <c r="E836" t="s">
        <v>19</v>
      </c>
      <c r="F836" t="s">
        <v>21</v>
      </c>
      <c r="G836" s="3">
        <f>INDEX([1]Ürün_Fiyatları!$A$1:$B$16,MATCH(SiparişlerTablosu[[#This Row],[Ürün]],[1]Ürün_Fiyatları!$B$1:$B$16,0),1)</f>
        <v>850</v>
      </c>
      <c r="H836">
        <v>9</v>
      </c>
      <c r="I836" t="s">
        <v>8</v>
      </c>
      <c r="J836" s="3">
        <f>SiparişlerTablosu[[#This Row],[Birim Fiyat]]*SiparişlerTablosu[[#This Row],[Adet]]</f>
        <v>7650</v>
      </c>
      <c r="K836" t="s">
        <v>1858</v>
      </c>
      <c r="L836" t="str">
        <f>IF(SiparişlerTablosu[[#This Row],[Toplam Tutar]]&gt;20000,"Preminum",IF(SiparişlerTablosu[[#This Row],[Toplam Tutar]]&gt;10000,"Gold","Silver"))</f>
        <v>Silver</v>
      </c>
    </row>
    <row r="837" spans="1:12" x14ac:dyDescent="0.3">
      <c r="A837" s="2">
        <v>44066</v>
      </c>
      <c r="B837" s="1">
        <v>0.76180555555555551</v>
      </c>
      <c r="C837" t="s">
        <v>865</v>
      </c>
      <c r="D837" t="s">
        <v>1777</v>
      </c>
      <c r="E837" t="s">
        <v>34</v>
      </c>
      <c r="F837" t="s">
        <v>11</v>
      </c>
      <c r="G837" s="3">
        <f>INDEX([1]Ürün_Fiyatları!$A$1:$B$16,MATCH(SiparişlerTablosu[[#This Row],[Ürün]],[1]Ürün_Fiyatları!$B$1:$B$16,0),1)</f>
        <v>2400</v>
      </c>
      <c r="H837">
        <v>4</v>
      </c>
      <c r="I837" t="s">
        <v>12</v>
      </c>
      <c r="J837" s="3">
        <f>SiparişlerTablosu[[#This Row],[Birim Fiyat]]*SiparişlerTablosu[[#This Row],[Adet]]</f>
        <v>9600</v>
      </c>
      <c r="K837" t="s">
        <v>1857</v>
      </c>
      <c r="L837" t="str">
        <f>IF(SiparişlerTablosu[[#This Row],[Toplam Tutar]]&gt;20000,"Preminum",IF(SiparişlerTablosu[[#This Row],[Toplam Tutar]]&gt;10000,"Gold","Silver"))</f>
        <v>Silver</v>
      </c>
    </row>
    <row r="838" spans="1:12" x14ac:dyDescent="0.3">
      <c r="A838" s="2">
        <v>44170</v>
      </c>
      <c r="B838" s="1">
        <v>0.92569444444444449</v>
      </c>
      <c r="C838" t="s">
        <v>866</v>
      </c>
      <c r="D838" t="s">
        <v>1778</v>
      </c>
      <c r="E838" t="s">
        <v>34</v>
      </c>
      <c r="F838" t="s">
        <v>52</v>
      </c>
      <c r="G838" s="3">
        <f>INDEX([1]Ürün_Fiyatları!$A$1:$B$16,MATCH(SiparişlerTablosu[[#This Row],[Ürün]],[1]Ürün_Fiyatları!$B$1:$B$16,0),1)</f>
        <v>25</v>
      </c>
      <c r="H838">
        <v>10</v>
      </c>
      <c r="I838" t="s">
        <v>12</v>
      </c>
      <c r="J838" s="3">
        <f>SiparişlerTablosu[[#This Row],[Birim Fiyat]]*SiparişlerTablosu[[#This Row],[Adet]]</f>
        <v>250</v>
      </c>
      <c r="K838" t="s">
        <v>1857</v>
      </c>
      <c r="L838" t="str">
        <f>IF(SiparişlerTablosu[[#This Row],[Toplam Tutar]]&gt;20000,"Preminum",IF(SiparişlerTablosu[[#This Row],[Toplam Tutar]]&gt;10000,"Gold","Silver"))</f>
        <v>Silver</v>
      </c>
    </row>
    <row r="839" spans="1:12" x14ac:dyDescent="0.3">
      <c r="A839" s="2">
        <v>44048</v>
      </c>
      <c r="B839" s="1">
        <v>0.59513888888888888</v>
      </c>
      <c r="C839" t="s">
        <v>867</v>
      </c>
      <c r="D839" t="s">
        <v>1779</v>
      </c>
      <c r="E839" t="s">
        <v>14</v>
      </c>
      <c r="F839" t="s">
        <v>21</v>
      </c>
      <c r="G839" s="3">
        <f>INDEX([1]Ürün_Fiyatları!$A$1:$B$16,MATCH(SiparişlerTablosu[[#This Row],[Ürün]],[1]Ürün_Fiyatları!$B$1:$B$16,0),1)</f>
        <v>850</v>
      </c>
      <c r="H839">
        <v>3</v>
      </c>
      <c r="I839" t="s">
        <v>12</v>
      </c>
      <c r="J839" s="3">
        <f>SiparişlerTablosu[[#This Row],[Birim Fiyat]]*SiparişlerTablosu[[#This Row],[Adet]]</f>
        <v>2550</v>
      </c>
      <c r="K839" t="s">
        <v>1858</v>
      </c>
      <c r="L839" t="str">
        <f>IF(SiparişlerTablosu[[#This Row],[Toplam Tutar]]&gt;20000,"Preminum",IF(SiparişlerTablosu[[#This Row],[Toplam Tutar]]&gt;10000,"Gold","Silver"))</f>
        <v>Silver</v>
      </c>
    </row>
    <row r="840" spans="1:12" x14ac:dyDescent="0.3">
      <c r="A840" s="2">
        <v>43926</v>
      </c>
      <c r="B840" s="1">
        <v>0.50069444444444444</v>
      </c>
      <c r="C840" t="s">
        <v>868</v>
      </c>
      <c r="D840" t="s">
        <v>1780</v>
      </c>
      <c r="E840" t="s">
        <v>40</v>
      </c>
      <c r="F840" t="s">
        <v>945</v>
      </c>
      <c r="G840" s="3">
        <f>INDEX([1]Ürün_Fiyatları!$A$1:$B$16,MATCH(SiparişlerTablosu[[#This Row],[Ürün]],[1]Ürün_Fiyatları!$B$1:$B$16,0),1)</f>
        <v>8740</v>
      </c>
      <c r="H840">
        <v>3</v>
      </c>
      <c r="I840" t="s">
        <v>944</v>
      </c>
      <c r="J840" s="3">
        <f>SiparişlerTablosu[[#This Row],[Birim Fiyat]]*SiparişlerTablosu[[#This Row],[Adet]]</f>
        <v>26220</v>
      </c>
      <c r="K840" t="s">
        <v>1857</v>
      </c>
      <c r="L840" t="str">
        <f>IF(SiparişlerTablosu[[#This Row],[Toplam Tutar]]&gt;20000,"Preminum",IF(SiparişlerTablosu[[#This Row],[Toplam Tutar]]&gt;10000,"Gold","Silver"))</f>
        <v>Preminum</v>
      </c>
    </row>
    <row r="841" spans="1:12" x14ac:dyDescent="0.3">
      <c r="A841" s="2">
        <v>44144</v>
      </c>
      <c r="B841" s="1">
        <v>0.58402777777777781</v>
      </c>
      <c r="C841" t="s">
        <v>869</v>
      </c>
      <c r="D841" t="s">
        <v>1781</v>
      </c>
      <c r="E841" t="s">
        <v>6</v>
      </c>
      <c r="F841" t="s">
        <v>41</v>
      </c>
      <c r="G841" s="3">
        <f>INDEX([1]Ürün_Fiyatları!$A$1:$B$16,MATCH(SiparişlerTablosu[[#This Row],[Ürün]],[1]Ürün_Fiyatları!$B$1:$B$16,0),1)</f>
        <v>75</v>
      </c>
      <c r="H841">
        <v>9</v>
      </c>
      <c r="I841" t="s">
        <v>944</v>
      </c>
      <c r="J841" s="3">
        <f>SiparişlerTablosu[[#This Row],[Birim Fiyat]]*SiparişlerTablosu[[#This Row],[Adet]]</f>
        <v>675</v>
      </c>
      <c r="K841" t="s">
        <v>1857</v>
      </c>
      <c r="L841" t="str">
        <f>IF(SiparişlerTablosu[[#This Row],[Toplam Tutar]]&gt;20000,"Preminum",IF(SiparişlerTablosu[[#This Row],[Toplam Tutar]]&gt;10000,"Gold","Silver"))</f>
        <v>Silver</v>
      </c>
    </row>
    <row r="842" spans="1:12" x14ac:dyDescent="0.3">
      <c r="A842" s="2">
        <v>44006</v>
      </c>
      <c r="B842" s="1">
        <v>0.83611111111111114</v>
      </c>
      <c r="C842" t="s">
        <v>870</v>
      </c>
      <c r="D842" t="s">
        <v>1782</v>
      </c>
      <c r="E842" t="s">
        <v>27</v>
      </c>
      <c r="F842" t="s">
        <v>15</v>
      </c>
      <c r="G842" s="3">
        <f>INDEX([1]Ürün_Fiyatları!$A$1:$B$16,MATCH(SiparişlerTablosu[[#This Row],[Ürün]],[1]Ürün_Fiyatları!$B$1:$B$16,0),1)</f>
        <v>250</v>
      </c>
      <c r="H842">
        <v>5</v>
      </c>
      <c r="I842" t="s">
        <v>8</v>
      </c>
      <c r="J842" s="3">
        <f>SiparişlerTablosu[[#This Row],[Birim Fiyat]]*SiparişlerTablosu[[#This Row],[Adet]]</f>
        <v>1250</v>
      </c>
      <c r="K842" t="s">
        <v>1857</v>
      </c>
      <c r="L842" t="str">
        <f>IF(SiparişlerTablosu[[#This Row],[Toplam Tutar]]&gt;20000,"Preminum",IF(SiparişlerTablosu[[#This Row],[Toplam Tutar]]&gt;10000,"Gold","Silver"))</f>
        <v>Silver</v>
      </c>
    </row>
    <row r="843" spans="1:12" x14ac:dyDescent="0.3">
      <c r="A843" s="2">
        <v>44161</v>
      </c>
      <c r="B843" s="1">
        <v>0.38194444444444442</v>
      </c>
      <c r="C843" t="s">
        <v>871</v>
      </c>
      <c r="D843" t="s">
        <v>1783</v>
      </c>
      <c r="E843" t="s">
        <v>19</v>
      </c>
      <c r="F843" t="s">
        <v>21</v>
      </c>
      <c r="G843" s="3">
        <f>INDEX([1]Ürün_Fiyatları!$A$1:$B$16,MATCH(SiparişlerTablosu[[#This Row],[Ürün]],[1]Ürün_Fiyatları!$B$1:$B$16,0),1)</f>
        <v>850</v>
      </c>
      <c r="H843">
        <v>7</v>
      </c>
      <c r="I843" t="s">
        <v>8</v>
      </c>
      <c r="J843" s="3">
        <f>SiparişlerTablosu[[#This Row],[Birim Fiyat]]*SiparişlerTablosu[[#This Row],[Adet]]</f>
        <v>5950</v>
      </c>
      <c r="K843" t="s">
        <v>1858</v>
      </c>
      <c r="L843" t="str">
        <f>IF(SiparişlerTablosu[[#This Row],[Toplam Tutar]]&gt;20000,"Preminum",IF(SiparişlerTablosu[[#This Row],[Toplam Tutar]]&gt;10000,"Gold","Silver"))</f>
        <v>Silver</v>
      </c>
    </row>
    <row r="844" spans="1:12" x14ac:dyDescent="0.3">
      <c r="A844" s="2">
        <v>44101</v>
      </c>
      <c r="B844" s="1">
        <v>0.68611111111111112</v>
      </c>
      <c r="C844" t="s">
        <v>872</v>
      </c>
      <c r="D844" t="s">
        <v>1784</v>
      </c>
      <c r="E844" t="s">
        <v>38</v>
      </c>
      <c r="F844" t="s">
        <v>21</v>
      </c>
      <c r="G844" s="3">
        <f>INDEX([1]Ürün_Fiyatları!$A$1:$B$16,MATCH(SiparişlerTablosu[[#This Row],[Ürün]],[1]Ürün_Fiyatları!$B$1:$B$16,0),1)</f>
        <v>850</v>
      </c>
      <c r="H844">
        <v>9</v>
      </c>
      <c r="I844" t="s">
        <v>944</v>
      </c>
      <c r="J844" s="3">
        <f>SiparişlerTablosu[[#This Row],[Birim Fiyat]]*SiparişlerTablosu[[#This Row],[Adet]]</f>
        <v>7650</v>
      </c>
      <c r="K844" t="s">
        <v>1858</v>
      </c>
      <c r="L844" t="str">
        <f>IF(SiparişlerTablosu[[#This Row],[Toplam Tutar]]&gt;20000,"Preminum",IF(SiparişlerTablosu[[#This Row],[Toplam Tutar]]&gt;10000,"Gold","Silver"))</f>
        <v>Silver</v>
      </c>
    </row>
    <row r="845" spans="1:12" x14ac:dyDescent="0.3">
      <c r="A845" s="2">
        <v>44075</v>
      </c>
      <c r="B845" s="1">
        <v>0.73888888888888893</v>
      </c>
      <c r="C845" t="s">
        <v>873</v>
      </c>
      <c r="D845" t="s">
        <v>1785</v>
      </c>
      <c r="E845" t="s">
        <v>10</v>
      </c>
      <c r="F845" t="s">
        <v>21</v>
      </c>
      <c r="G845" s="3">
        <f>INDEX([1]Ürün_Fiyatları!$A$1:$B$16,MATCH(SiparişlerTablosu[[#This Row],[Ürün]],[1]Ürün_Fiyatları!$B$1:$B$16,0),1)</f>
        <v>850</v>
      </c>
      <c r="H845">
        <v>8</v>
      </c>
      <c r="I845" t="s">
        <v>944</v>
      </c>
      <c r="J845" s="3">
        <f>SiparişlerTablosu[[#This Row],[Birim Fiyat]]*SiparişlerTablosu[[#This Row],[Adet]]</f>
        <v>6800</v>
      </c>
      <c r="K845" t="s">
        <v>1859</v>
      </c>
      <c r="L845" t="str">
        <f>IF(SiparişlerTablosu[[#This Row],[Toplam Tutar]]&gt;20000,"Preminum",IF(SiparişlerTablosu[[#This Row],[Toplam Tutar]]&gt;10000,"Gold","Silver"))</f>
        <v>Silver</v>
      </c>
    </row>
    <row r="846" spans="1:12" x14ac:dyDescent="0.3">
      <c r="A846" s="2">
        <v>43880</v>
      </c>
      <c r="B846" s="1">
        <v>0.45347222222222222</v>
      </c>
      <c r="C846" t="s">
        <v>874</v>
      </c>
      <c r="D846" t="s">
        <v>1786</v>
      </c>
      <c r="E846" t="s">
        <v>40</v>
      </c>
      <c r="F846" t="s">
        <v>11</v>
      </c>
      <c r="G846" s="3">
        <f>INDEX([1]Ürün_Fiyatları!$A$1:$B$16,MATCH(SiparişlerTablosu[[#This Row],[Ürün]],[1]Ürün_Fiyatları!$B$1:$B$16,0),1)</f>
        <v>2400</v>
      </c>
      <c r="H846">
        <v>6</v>
      </c>
      <c r="I846" t="s">
        <v>944</v>
      </c>
      <c r="J846" s="3">
        <f>SiparişlerTablosu[[#This Row],[Birim Fiyat]]*SiparişlerTablosu[[#This Row],[Adet]]</f>
        <v>14400</v>
      </c>
      <c r="K846" t="s">
        <v>1858</v>
      </c>
      <c r="L846" t="str">
        <f>IF(SiparişlerTablosu[[#This Row],[Toplam Tutar]]&gt;20000,"Preminum",IF(SiparişlerTablosu[[#This Row],[Toplam Tutar]]&gt;10000,"Gold","Silver"))</f>
        <v>Gold</v>
      </c>
    </row>
    <row r="847" spans="1:12" x14ac:dyDescent="0.3">
      <c r="A847" s="2">
        <v>43844</v>
      </c>
      <c r="B847" s="1">
        <v>0.53333333333333333</v>
      </c>
      <c r="C847" t="s">
        <v>875</v>
      </c>
      <c r="D847" t="s">
        <v>1787</v>
      </c>
      <c r="E847" t="s">
        <v>19</v>
      </c>
      <c r="F847" t="s">
        <v>46</v>
      </c>
      <c r="G847" s="3">
        <f>INDEX([1]Ürün_Fiyatları!$A$1:$B$16,MATCH(SiparişlerTablosu[[#This Row],[Ürün]],[1]Ürün_Fiyatları!$B$1:$B$16,0),1)</f>
        <v>3650</v>
      </c>
      <c r="H847">
        <v>4</v>
      </c>
      <c r="I847" t="s">
        <v>944</v>
      </c>
      <c r="J847" s="3">
        <f>SiparişlerTablosu[[#This Row],[Birim Fiyat]]*SiparişlerTablosu[[#This Row],[Adet]]</f>
        <v>14600</v>
      </c>
      <c r="K847" t="s">
        <v>1857</v>
      </c>
      <c r="L847" t="str">
        <f>IF(SiparişlerTablosu[[#This Row],[Toplam Tutar]]&gt;20000,"Preminum",IF(SiparişlerTablosu[[#This Row],[Toplam Tutar]]&gt;10000,"Gold","Silver"))</f>
        <v>Gold</v>
      </c>
    </row>
    <row r="848" spans="1:12" x14ac:dyDescent="0.3">
      <c r="A848" s="2">
        <v>43873</v>
      </c>
      <c r="B848" s="1">
        <v>0.94305555555555554</v>
      </c>
      <c r="C848" t="s">
        <v>876</v>
      </c>
      <c r="D848" t="s">
        <v>1788</v>
      </c>
      <c r="E848" t="s">
        <v>10</v>
      </c>
      <c r="F848" t="s">
        <v>52</v>
      </c>
      <c r="G848" s="3">
        <f>INDEX([1]Ürün_Fiyatları!$A$1:$B$16,MATCH(SiparişlerTablosu[[#This Row],[Ürün]],[1]Ürün_Fiyatları!$B$1:$B$16,0),1)</f>
        <v>25</v>
      </c>
      <c r="H848">
        <v>5</v>
      </c>
      <c r="I848" t="s">
        <v>12</v>
      </c>
      <c r="J848" s="3">
        <f>SiparişlerTablosu[[#This Row],[Birim Fiyat]]*SiparişlerTablosu[[#This Row],[Adet]]</f>
        <v>125</v>
      </c>
      <c r="K848" t="s">
        <v>1858</v>
      </c>
      <c r="L848" t="str">
        <f>IF(SiparişlerTablosu[[#This Row],[Toplam Tutar]]&gt;20000,"Preminum",IF(SiparişlerTablosu[[#This Row],[Toplam Tutar]]&gt;10000,"Gold","Silver"))</f>
        <v>Silver</v>
      </c>
    </row>
    <row r="849" spans="1:12" x14ac:dyDescent="0.3">
      <c r="A849" s="2">
        <v>43987</v>
      </c>
      <c r="B849" s="1">
        <v>0.59583333333333333</v>
      </c>
      <c r="C849" t="s">
        <v>877</v>
      </c>
      <c r="D849" t="s">
        <v>1789</v>
      </c>
      <c r="E849" t="s">
        <v>6</v>
      </c>
      <c r="F849" t="s">
        <v>41</v>
      </c>
      <c r="G849" s="3">
        <f>INDEX([1]Ürün_Fiyatları!$A$1:$B$16,MATCH(SiparişlerTablosu[[#This Row],[Ürün]],[1]Ürün_Fiyatları!$B$1:$B$16,0),1)</f>
        <v>75</v>
      </c>
      <c r="H849">
        <v>7</v>
      </c>
      <c r="I849" t="s">
        <v>944</v>
      </c>
      <c r="J849" s="3">
        <f>SiparişlerTablosu[[#This Row],[Birim Fiyat]]*SiparişlerTablosu[[#This Row],[Adet]]</f>
        <v>525</v>
      </c>
      <c r="K849" t="s">
        <v>1857</v>
      </c>
      <c r="L849" t="str">
        <f>IF(SiparişlerTablosu[[#This Row],[Toplam Tutar]]&gt;20000,"Preminum",IF(SiparişlerTablosu[[#This Row],[Toplam Tutar]]&gt;10000,"Gold","Silver"))</f>
        <v>Silver</v>
      </c>
    </row>
    <row r="850" spans="1:12" x14ac:dyDescent="0.3">
      <c r="A850" s="2">
        <v>43997</v>
      </c>
      <c r="B850" s="1">
        <v>0.35069444444444442</v>
      </c>
      <c r="C850" t="s">
        <v>878</v>
      </c>
      <c r="D850" t="s">
        <v>1790</v>
      </c>
      <c r="E850" t="s">
        <v>19</v>
      </c>
      <c r="F850" t="s">
        <v>35</v>
      </c>
      <c r="G850" s="3">
        <f>INDEX([1]Ürün_Fiyatları!$A$1:$B$16,MATCH(SiparişlerTablosu[[#This Row],[Ürün]],[1]Ürün_Fiyatları!$B$1:$B$16,0),1)</f>
        <v>1240</v>
      </c>
      <c r="H850">
        <v>3</v>
      </c>
      <c r="I850" t="s">
        <v>8</v>
      </c>
      <c r="J850" s="3">
        <f>SiparişlerTablosu[[#This Row],[Birim Fiyat]]*SiparişlerTablosu[[#This Row],[Adet]]</f>
        <v>3720</v>
      </c>
      <c r="K850" t="s">
        <v>1857</v>
      </c>
      <c r="L850" t="str">
        <f>IF(SiparişlerTablosu[[#This Row],[Toplam Tutar]]&gt;20000,"Preminum",IF(SiparişlerTablosu[[#This Row],[Toplam Tutar]]&gt;10000,"Gold","Silver"))</f>
        <v>Silver</v>
      </c>
    </row>
    <row r="851" spans="1:12" x14ac:dyDescent="0.3">
      <c r="A851" s="2">
        <v>43973</v>
      </c>
      <c r="B851" s="1">
        <v>0.88124999999999998</v>
      </c>
      <c r="C851" t="s">
        <v>879</v>
      </c>
      <c r="D851" t="s">
        <v>1791</v>
      </c>
      <c r="E851" t="s">
        <v>34</v>
      </c>
      <c r="F851" t="s">
        <v>17</v>
      </c>
      <c r="G851" s="3">
        <f>INDEX([1]Ürün_Fiyatları!$A$1:$B$16,MATCH(SiparişlerTablosu[[#This Row],[Ürün]],[1]Ürün_Fiyatları!$B$1:$B$16,0),1)</f>
        <v>645</v>
      </c>
      <c r="H851">
        <v>4</v>
      </c>
      <c r="I851" t="s">
        <v>12</v>
      </c>
      <c r="J851" s="3">
        <f>SiparişlerTablosu[[#This Row],[Birim Fiyat]]*SiparişlerTablosu[[#This Row],[Adet]]</f>
        <v>2580</v>
      </c>
      <c r="K851" t="s">
        <v>1859</v>
      </c>
      <c r="L851" t="str">
        <f>IF(SiparişlerTablosu[[#This Row],[Toplam Tutar]]&gt;20000,"Preminum",IF(SiparişlerTablosu[[#This Row],[Toplam Tutar]]&gt;10000,"Gold","Silver"))</f>
        <v>Silver</v>
      </c>
    </row>
    <row r="852" spans="1:12" x14ac:dyDescent="0.3">
      <c r="A852" s="2">
        <v>44185</v>
      </c>
      <c r="B852" s="1">
        <v>0.53402777777777777</v>
      </c>
      <c r="C852" t="s">
        <v>880</v>
      </c>
      <c r="D852" t="s">
        <v>1792</v>
      </c>
      <c r="E852" t="s">
        <v>19</v>
      </c>
      <c r="F852" t="s">
        <v>945</v>
      </c>
      <c r="G852" s="3">
        <f>INDEX([1]Ürün_Fiyatları!$A$1:$B$16,MATCH(SiparişlerTablosu[[#This Row],[Ürün]],[1]Ürün_Fiyatları!$B$1:$B$16,0),1)</f>
        <v>8740</v>
      </c>
      <c r="H852">
        <v>7</v>
      </c>
      <c r="I852" t="s">
        <v>944</v>
      </c>
      <c r="J852" s="3">
        <f>SiparişlerTablosu[[#This Row],[Birim Fiyat]]*SiparişlerTablosu[[#This Row],[Adet]]</f>
        <v>61180</v>
      </c>
      <c r="K852" t="s">
        <v>1858</v>
      </c>
      <c r="L852" t="str">
        <f>IF(SiparişlerTablosu[[#This Row],[Toplam Tutar]]&gt;20000,"Preminum",IF(SiparişlerTablosu[[#This Row],[Toplam Tutar]]&gt;10000,"Gold","Silver"))</f>
        <v>Preminum</v>
      </c>
    </row>
    <row r="853" spans="1:12" x14ac:dyDescent="0.3">
      <c r="A853" s="2">
        <v>43962</v>
      </c>
      <c r="B853" s="1">
        <v>0.71875</v>
      </c>
      <c r="C853" t="s">
        <v>881</v>
      </c>
      <c r="D853" t="s">
        <v>1793</v>
      </c>
      <c r="E853" t="s">
        <v>38</v>
      </c>
      <c r="F853" t="s">
        <v>7</v>
      </c>
      <c r="G853" s="3">
        <f>INDEX([1]Ürün_Fiyatları!$A$1:$B$16,MATCH(SiparişlerTablosu[[#This Row],[Ürün]],[1]Ürün_Fiyatları!$B$1:$B$16,0),1)</f>
        <v>620</v>
      </c>
      <c r="H853">
        <v>8</v>
      </c>
      <c r="I853" t="s">
        <v>12</v>
      </c>
      <c r="J853" s="3">
        <f>SiparişlerTablosu[[#This Row],[Birim Fiyat]]*SiparişlerTablosu[[#This Row],[Adet]]</f>
        <v>4960</v>
      </c>
      <c r="K853" t="s">
        <v>1857</v>
      </c>
      <c r="L853" t="str">
        <f>IF(SiparişlerTablosu[[#This Row],[Toplam Tutar]]&gt;20000,"Preminum",IF(SiparişlerTablosu[[#This Row],[Toplam Tutar]]&gt;10000,"Gold","Silver"))</f>
        <v>Silver</v>
      </c>
    </row>
    <row r="854" spans="1:12" x14ac:dyDescent="0.3">
      <c r="A854" s="2">
        <v>43876</v>
      </c>
      <c r="B854" s="1">
        <v>0.94166666666666665</v>
      </c>
      <c r="C854" t="s">
        <v>882</v>
      </c>
      <c r="D854" t="s">
        <v>1794</v>
      </c>
      <c r="E854" t="s">
        <v>6</v>
      </c>
      <c r="F854" t="s">
        <v>7</v>
      </c>
      <c r="G854" s="3">
        <f>INDEX([1]Ürün_Fiyatları!$A$1:$B$16,MATCH(SiparişlerTablosu[[#This Row],[Ürün]],[1]Ürün_Fiyatları!$B$1:$B$16,0),1)</f>
        <v>620</v>
      </c>
      <c r="H854">
        <v>5</v>
      </c>
      <c r="I854" t="s">
        <v>12</v>
      </c>
      <c r="J854" s="3">
        <f>SiparişlerTablosu[[#This Row],[Birim Fiyat]]*SiparişlerTablosu[[#This Row],[Adet]]</f>
        <v>3100</v>
      </c>
      <c r="K854" t="s">
        <v>1857</v>
      </c>
      <c r="L854" t="str">
        <f>IF(SiparişlerTablosu[[#This Row],[Toplam Tutar]]&gt;20000,"Preminum",IF(SiparişlerTablosu[[#This Row],[Toplam Tutar]]&gt;10000,"Gold","Silver"))</f>
        <v>Silver</v>
      </c>
    </row>
    <row r="855" spans="1:12" x14ac:dyDescent="0.3">
      <c r="A855" s="2">
        <v>44132</v>
      </c>
      <c r="B855" s="1">
        <v>0.78819444444444442</v>
      </c>
      <c r="C855" t="s">
        <v>883</v>
      </c>
      <c r="D855" t="s">
        <v>1795</v>
      </c>
      <c r="E855" t="s">
        <v>19</v>
      </c>
      <c r="F855" t="s">
        <v>35</v>
      </c>
      <c r="G855" s="3">
        <f>INDEX([1]Ürün_Fiyatları!$A$1:$B$16,MATCH(SiparişlerTablosu[[#This Row],[Ürün]],[1]Ürün_Fiyatları!$B$1:$B$16,0),1)</f>
        <v>1240</v>
      </c>
      <c r="H855">
        <v>7</v>
      </c>
      <c r="I855" t="s">
        <v>8</v>
      </c>
      <c r="J855" s="3">
        <f>SiparişlerTablosu[[#This Row],[Birim Fiyat]]*SiparişlerTablosu[[#This Row],[Adet]]</f>
        <v>8680</v>
      </c>
      <c r="K855" t="s">
        <v>1859</v>
      </c>
      <c r="L855" t="str">
        <f>IF(SiparişlerTablosu[[#This Row],[Toplam Tutar]]&gt;20000,"Preminum",IF(SiparişlerTablosu[[#This Row],[Toplam Tutar]]&gt;10000,"Gold","Silver"))</f>
        <v>Silver</v>
      </c>
    </row>
    <row r="856" spans="1:12" x14ac:dyDescent="0.3">
      <c r="A856" s="2">
        <v>44130</v>
      </c>
      <c r="B856" s="1">
        <v>0.81944444444444442</v>
      </c>
      <c r="C856" t="s">
        <v>884</v>
      </c>
      <c r="D856" t="s">
        <v>1796</v>
      </c>
      <c r="E856" t="s">
        <v>6</v>
      </c>
      <c r="F856" t="s">
        <v>11</v>
      </c>
      <c r="G856" s="3">
        <f>INDEX([1]Ürün_Fiyatları!$A$1:$B$16,MATCH(SiparişlerTablosu[[#This Row],[Ürün]],[1]Ürün_Fiyatları!$B$1:$B$16,0),1)</f>
        <v>2400</v>
      </c>
      <c r="H856">
        <v>3</v>
      </c>
      <c r="I856" t="s">
        <v>141</v>
      </c>
      <c r="J856" s="3">
        <f>SiparişlerTablosu[[#This Row],[Birim Fiyat]]*SiparişlerTablosu[[#This Row],[Adet]]</f>
        <v>7200</v>
      </c>
      <c r="K856" t="s">
        <v>1859</v>
      </c>
      <c r="L856" t="str">
        <f>IF(SiparişlerTablosu[[#This Row],[Toplam Tutar]]&gt;20000,"Preminum",IF(SiparişlerTablosu[[#This Row],[Toplam Tutar]]&gt;10000,"Gold","Silver"))</f>
        <v>Silver</v>
      </c>
    </row>
    <row r="857" spans="1:12" x14ac:dyDescent="0.3">
      <c r="A857" s="2">
        <v>43881</v>
      </c>
      <c r="B857" s="1">
        <v>0.50555555555555554</v>
      </c>
      <c r="C857" t="s">
        <v>885</v>
      </c>
      <c r="D857" t="s">
        <v>1797</v>
      </c>
      <c r="E857" t="s">
        <v>34</v>
      </c>
      <c r="F857" t="s">
        <v>23</v>
      </c>
      <c r="G857" s="3">
        <f>INDEX([1]Ürün_Fiyatları!$A$1:$B$16,MATCH(SiparişlerTablosu[[#This Row],[Ürün]],[1]Ürün_Fiyatları!$B$1:$B$16,0),1)</f>
        <v>5600</v>
      </c>
      <c r="H857">
        <v>10</v>
      </c>
      <c r="I857" t="s">
        <v>944</v>
      </c>
      <c r="J857" s="3">
        <f>SiparişlerTablosu[[#This Row],[Birim Fiyat]]*SiparişlerTablosu[[#This Row],[Adet]]</f>
        <v>56000</v>
      </c>
      <c r="K857" t="s">
        <v>1858</v>
      </c>
      <c r="L857" t="str">
        <f>IF(SiparişlerTablosu[[#This Row],[Toplam Tutar]]&gt;20000,"Preminum",IF(SiparişlerTablosu[[#This Row],[Toplam Tutar]]&gt;10000,"Gold","Silver"))</f>
        <v>Preminum</v>
      </c>
    </row>
    <row r="858" spans="1:12" x14ac:dyDescent="0.3">
      <c r="A858" s="2">
        <v>43854</v>
      </c>
      <c r="B858" s="1">
        <v>0.34652777777777777</v>
      </c>
      <c r="C858" t="s">
        <v>886</v>
      </c>
      <c r="D858" t="s">
        <v>1798</v>
      </c>
      <c r="E858" t="s">
        <v>34</v>
      </c>
      <c r="F858" t="s">
        <v>61</v>
      </c>
      <c r="G858" s="3">
        <f>INDEX([1]Ürün_Fiyatları!$A$1:$B$16,MATCH(SiparişlerTablosu[[#This Row],[Ürün]],[1]Ürün_Fiyatları!$B$1:$B$16,0),1)</f>
        <v>3520</v>
      </c>
      <c r="H858">
        <v>4</v>
      </c>
      <c r="I858" t="s">
        <v>8</v>
      </c>
      <c r="J858" s="3">
        <f>SiparişlerTablosu[[#This Row],[Birim Fiyat]]*SiparişlerTablosu[[#This Row],[Adet]]</f>
        <v>14080</v>
      </c>
      <c r="K858" t="s">
        <v>1857</v>
      </c>
      <c r="L858" t="str">
        <f>IF(SiparişlerTablosu[[#This Row],[Toplam Tutar]]&gt;20000,"Preminum",IF(SiparişlerTablosu[[#This Row],[Toplam Tutar]]&gt;10000,"Gold","Silver"))</f>
        <v>Gold</v>
      </c>
    </row>
    <row r="859" spans="1:12" x14ac:dyDescent="0.3">
      <c r="A859" s="2">
        <v>43922</v>
      </c>
      <c r="B859" s="1">
        <v>0.7</v>
      </c>
      <c r="C859" t="s">
        <v>887</v>
      </c>
      <c r="D859" t="s">
        <v>1799</v>
      </c>
      <c r="E859" t="s">
        <v>943</v>
      </c>
      <c r="F859" t="s">
        <v>61</v>
      </c>
      <c r="G859" s="3">
        <f>INDEX([1]Ürün_Fiyatları!$A$1:$B$16,MATCH(SiparişlerTablosu[[#This Row],[Ürün]],[1]Ürün_Fiyatları!$B$1:$B$16,0),1)</f>
        <v>3520</v>
      </c>
      <c r="H859">
        <v>5</v>
      </c>
      <c r="I859" t="s">
        <v>944</v>
      </c>
      <c r="J859" s="3">
        <f>SiparişlerTablosu[[#This Row],[Birim Fiyat]]*SiparişlerTablosu[[#This Row],[Adet]]</f>
        <v>17600</v>
      </c>
      <c r="K859" t="s">
        <v>1858</v>
      </c>
      <c r="L859" t="str">
        <f>IF(SiparişlerTablosu[[#This Row],[Toplam Tutar]]&gt;20000,"Preminum",IF(SiparişlerTablosu[[#This Row],[Toplam Tutar]]&gt;10000,"Gold","Silver"))</f>
        <v>Gold</v>
      </c>
    </row>
    <row r="860" spans="1:12" x14ac:dyDescent="0.3">
      <c r="A860" s="2">
        <v>43887</v>
      </c>
      <c r="B860" s="1">
        <v>0.71736111111111112</v>
      </c>
      <c r="C860" t="s">
        <v>888</v>
      </c>
      <c r="D860" t="s">
        <v>1800</v>
      </c>
      <c r="E860" t="s">
        <v>34</v>
      </c>
      <c r="F860" t="s">
        <v>61</v>
      </c>
      <c r="G860" s="3">
        <f>INDEX([1]Ürün_Fiyatları!$A$1:$B$16,MATCH(SiparişlerTablosu[[#This Row],[Ürün]],[1]Ürün_Fiyatları!$B$1:$B$16,0),1)</f>
        <v>3520</v>
      </c>
      <c r="H860">
        <v>8</v>
      </c>
      <c r="I860" t="s">
        <v>8</v>
      </c>
      <c r="J860" s="3">
        <f>SiparişlerTablosu[[#This Row],[Birim Fiyat]]*SiparişlerTablosu[[#This Row],[Adet]]</f>
        <v>28160</v>
      </c>
      <c r="K860" t="s">
        <v>1857</v>
      </c>
      <c r="L860" t="str">
        <f>IF(SiparişlerTablosu[[#This Row],[Toplam Tutar]]&gt;20000,"Preminum",IF(SiparişlerTablosu[[#This Row],[Toplam Tutar]]&gt;10000,"Gold","Silver"))</f>
        <v>Preminum</v>
      </c>
    </row>
    <row r="861" spans="1:12" x14ac:dyDescent="0.3">
      <c r="A861" s="2">
        <v>43836</v>
      </c>
      <c r="B861" s="1">
        <v>0.87361111111111112</v>
      </c>
      <c r="C861" t="s">
        <v>889</v>
      </c>
      <c r="D861" t="s">
        <v>1801</v>
      </c>
      <c r="E861" t="s">
        <v>27</v>
      </c>
      <c r="F861" t="s">
        <v>7</v>
      </c>
      <c r="G861" s="3">
        <f>INDEX([1]Ürün_Fiyatları!$A$1:$B$16,MATCH(SiparişlerTablosu[[#This Row],[Ürün]],[1]Ürün_Fiyatları!$B$1:$B$16,0),1)</f>
        <v>620</v>
      </c>
      <c r="H861">
        <v>5</v>
      </c>
      <c r="I861" t="s">
        <v>944</v>
      </c>
      <c r="J861" s="3">
        <f>SiparişlerTablosu[[#This Row],[Birim Fiyat]]*SiparişlerTablosu[[#This Row],[Adet]]</f>
        <v>3100</v>
      </c>
      <c r="K861" t="s">
        <v>1859</v>
      </c>
      <c r="L861" t="str">
        <f>IF(SiparişlerTablosu[[#This Row],[Toplam Tutar]]&gt;20000,"Preminum",IF(SiparişlerTablosu[[#This Row],[Toplam Tutar]]&gt;10000,"Gold","Silver"))</f>
        <v>Silver</v>
      </c>
    </row>
    <row r="862" spans="1:12" x14ac:dyDescent="0.3">
      <c r="A862" s="2">
        <v>43866</v>
      </c>
      <c r="B862" s="1">
        <v>0.66388888888888886</v>
      </c>
      <c r="C862" t="s">
        <v>890</v>
      </c>
      <c r="D862" t="s">
        <v>1802</v>
      </c>
      <c r="E862" t="s">
        <v>10</v>
      </c>
      <c r="F862" t="s">
        <v>46</v>
      </c>
      <c r="G862" s="3">
        <f>INDEX([1]Ürün_Fiyatları!$A$1:$B$16,MATCH(SiparişlerTablosu[[#This Row],[Ürün]],[1]Ürün_Fiyatları!$B$1:$B$16,0),1)</f>
        <v>3650</v>
      </c>
      <c r="H862">
        <v>6</v>
      </c>
      <c r="I862" t="s">
        <v>944</v>
      </c>
      <c r="J862" s="3">
        <f>SiparişlerTablosu[[#This Row],[Birim Fiyat]]*SiparişlerTablosu[[#This Row],[Adet]]</f>
        <v>21900</v>
      </c>
      <c r="K862" t="s">
        <v>1858</v>
      </c>
      <c r="L862" t="str">
        <f>IF(SiparişlerTablosu[[#This Row],[Toplam Tutar]]&gt;20000,"Preminum",IF(SiparişlerTablosu[[#This Row],[Toplam Tutar]]&gt;10000,"Gold","Silver"))</f>
        <v>Preminum</v>
      </c>
    </row>
    <row r="863" spans="1:12" x14ac:dyDescent="0.3">
      <c r="A863" s="2">
        <v>44115</v>
      </c>
      <c r="B863" s="1">
        <v>0.71180555555555558</v>
      </c>
      <c r="C863" t="s">
        <v>891</v>
      </c>
      <c r="D863" t="s">
        <v>1803</v>
      </c>
      <c r="E863" t="s">
        <v>14</v>
      </c>
      <c r="F863" t="s">
        <v>21</v>
      </c>
      <c r="G863" s="3">
        <f>INDEX([1]Ürün_Fiyatları!$A$1:$B$16,MATCH(SiparişlerTablosu[[#This Row],[Ürün]],[1]Ürün_Fiyatları!$B$1:$B$16,0),1)</f>
        <v>850</v>
      </c>
      <c r="H863">
        <v>6</v>
      </c>
      <c r="I863" t="s">
        <v>944</v>
      </c>
      <c r="J863" s="3">
        <f>SiparişlerTablosu[[#This Row],[Birim Fiyat]]*SiparişlerTablosu[[#This Row],[Adet]]</f>
        <v>5100</v>
      </c>
      <c r="K863" t="s">
        <v>1858</v>
      </c>
      <c r="L863" t="str">
        <f>IF(SiparişlerTablosu[[#This Row],[Toplam Tutar]]&gt;20000,"Preminum",IF(SiparişlerTablosu[[#This Row],[Toplam Tutar]]&gt;10000,"Gold","Silver"))</f>
        <v>Silver</v>
      </c>
    </row>
    <row r="864" spans="1:12" x14ac:dyDescent="0.3">
      <c r="A864" s="2">
        <v>44144</v>
      </c>
      <c r="B864" s="1">
        <v>0.43194444444444446</v>
      </c>
      <c r="C864" t="s">
        <v>892</v>
      </c>
      <c r="D864" t="s">
        <v>1804</v>
      </c>
      <c r="E864" t="s">
        <v>34</v>
      </c>
      <c r="F864" t="s">
        <v>61</v>
      </c>
      <c r="G864" s="3">
        <f>INDEX([1]Ürün_Fiyatları!$A$1:$B$16,MATCH(SiparişlerTablosu[[#This Row],[Ürün]],[1]Ürün_Fiyatları!$B$1:$B$16,0),1)</f>
        <v>3520</v>
      </c>
      <c r="H864">
        <v>3</v>
      </c>
      <c r="I864" t="s">
        <v>944</v>
      </c>
      <c r="J864" s="3">
        <f>SiparişlerTablosu[[#This Row],[Birim Fiyat]]*SiparişlerTablosu[[#This Row],[Adet]]</f>
        <v>10560</v>
      </c>
      <c r="K864" t="s">
        <v>1859</v>
      </c>
      <c r="L864" t="str">
        <f>IF(SiparişlerTablosu[[#This Row],[Toplam Tutar]]&gt;20000,"Preminum",IF(SiparişlerTablosu[[#This Row],[Toplam Tutar]]&gt;10000,"Gold","Silver"))</f>
        <v>Gold</v>
      </c>
    </row>
    <row r="865" spans="1:12" x14ac:dyDescent="0.3">
      <c r="A865" s="2">
        <v>43893</v>
      </c>
      <c r="B865" s="1">
        <v>0.77777777777777779</v>
      </c>
      <c r="C865" t="s">
        <v>893</v>
      </c>
      <c r="D865" t="s">
        <v>1805</v>
      </c>
      <c r="E865" t="s">
        <v>6</v>
      </c>
      <c r="F865" t="s">
        <v>15</v>
      </c>
      <c r="G865" s="3">
        <f>INDEX([1]Ürün_Fiyatları!$A$1:$B$16,MATCH(SiparişlerTablosu[[#This Row],[Ürün]],[1]Ürün_Fiyatları!$B$1:$B$16,0),1)</f>
        <v>250</v>
      </c>
      <c r="H865">
        <v>4</v>
      </c>
      <c r="I865" t="s">
        <v>12</v>
      </c>
      <c r="J865" s="3">
        <f>SiparişlerTablosu[[#This Row],[Birim Fiyat]]*SiparişlerTablosu[[#This Row],[Adet]]</f>
        <v>1000</v>
      </c>
      <c r="K865" t="s">
        <v>1857</v>
      </c>
      <c r="L865" t="str">
        <f>IF(SiparişlerTablosu[[#This Row],[Toplam Tutar]]&gt;20000,"Preminum",IF(SiparişlerTablosu[[#This Row],[Toplam Tutar]]&gt;10000,"Gold","Silver"))</f>
        <v>Silver</v>
      </c>
    </row>
    <row r="866" spans="1:12" x14ac:dyDescent="0.3">
      <c r="A866" s="2">
        <v>44027</v>
      </c>
      <c r="B866" s="1">
        <v>0.91388888888888886</v>
      </c>
      <c r="C866" t="s">
        <v>894</v>
      </c>
      <c r="D866" t="s">
        <v>1806</v>
      </c>
      <c r="E866" t="s">
        <v>14</v>
      </c>
      <c r="F866" t="s">
        <v>15</v>
      </c>
      <c r="G866" s="3">
        <f>INDEX([1]Ürün_Fiyatları!$A$1:$B$16,MATCH(SiparişlerTablosu[[#This Row],[Ürün]],[1]Ürün_Fiyatları!$B$1:$B$16,0),1)</f>
        <v>250</v>
      </c>
      <c r="H866">
        <v>8</v>
      </c>
      <c r="I866" t="s">
        <v>8</v>
      </c>
      <c r="J866" s="3">
        <f>SiparişlerTablosu[[#This Row],[Birim Fiyat]]*SiparişlerTablosu[[#This Row],[Adet]]</f>
        <v>2000</v>
      </c>
      <c r="K866" t="s">
        <v>1859</v>
      </c>
      <c r="L866" t="str">
        <f>IF(SiparişlerTablosu[[#This Row],[Toplam Tutar]]&gt;20000,"Preminum",IF(SiparişlerTablosu[[#This Row],[Toplam Tutar]]&gt;10000,"Gold","Silver"))</f>
        <v>Silver</v>
      </c>
    </row>
    <row r="867" spans="1:12" x14ac:dyDescent="0.3">
      <c r="A867" s="2">
        <v>43883</v>
      </c>
      <c r="B867" s="1">
        <v>0.35486111111111113</v>
      </c>
      <c r="C867" t="s">
        <v>895</v>
      </c>
      <c r="D867" t="s">
        <v>1807</v>
      </c>
      <c r="E867" t="s">
        <v>40</v>
      </c>
      <c r="F867" t="s">
        <v>945</v>
      </c>
      <c r="G867" s="3">
        <f>INDEX([1]Ürün_Fiyatları!$A$1:$B$16,MATCH(SiparişlerTablosu[[#This Row],[Ürün]],[1]Ürün_Fiyatları!$B$1:$B$16,0),1)</f>
        <v>8740</v>
      </c>
      <c r="H867">
        <v>3</v>
      </c>
      <c r="I867" t="s">
        <v>944</v>
      </c>
      <c r="J867" s="3">
        <f>SiparişlerTablosu[[#This Row],[Birim Fiyat]]*SiparişlerTablosu[[#This Row],[Adet]]</f>
        <v>26220</v>
      </c>
      <c r="K867" t="s">
        <v>1859</v>
      </c>
      <c r="L867" t="str">
        <f>IF(SiparişlerTablosu[[#This Row],[Toplam Tutar]]&gt;20000,"Preminum",IF(SiparişlerTablosu[[#This Row],[Toplam Tutar]]&gt;10000,"Gold","Silver"))</f>
        <v>Preminum</v>
      </c>
    </row>
    <row r="868" spans="1:12" x14ac:dyDescent="0.3">
      <c r="A868" s="2">
        <v>43857</v>
      </c>
      <c r="B868" s="1">
        <v>0.88402777777777775</v>
      </c>
      <c r="C868" t="s">
        <v>896</v>
      </c>
      <c r="D868" t="s">
        <v>1808</v>
      </c>
      <c r="E868" t="s">
        <v>6</v>
      </c>
      <c r="F868" t="s">
        <v>945</v>
      </c>
      <c r="G868" s="3">
        <f>INDEX([1]Ürün_Fiyatları!$A$1:$B$16,MATCH(SiparişlerTablosu[[#This Row],[Ürün]],[1]Ürün_Fiyatları!$B$1:$B$16,0),1)</f>
        <v>8740</v>
      </c>
      <c r="H868">
        <v>3</v>
      </c>
      <c r="I868" t="s">
        <v>944</v>
      </c>
      <c r="J868" s="3">
        <f>SiparişlerTablosu[[#This Row],[Birim Fiyat]]*SiparişlerTablosu[[#This Row],[Adet]]</f>
        <v>26220</v>
      </c>
      <c r="K868" t="s">
        <v>1859</v>
      </c>
      <c r="L868" t="str">
        <f>IF(SiparişlerTablosu[[#This Row],[Toplam Tutar]]&gt;20000,"Preminum",IF(SiparişlerTablosu[[#This Row],[Toplam Tutar]]&gt;10000,"Gold","Silver"))</f>
        <v>Preminum</v>
      </c>
    </row>
    <row r="869" spans="1:12" x14ac:dyDescent="0.3">
      <c r="A869" s="2">
        <v>43836</v>
      </c>
      <c r="B869" s="1">
        <v>0.62430555555555556</v>
      </c>
      <c r="C869" t="s">
        <v>897</v>
      </c>
      <c r="D869" t="s">
        <v>1809</v>
      </c>
      <c r="E869" t="s">
        <v>19</v>
      </c>
      <c r="F869" t="s">
        <v>23</v>
      </c>
      <c r="G869" s="3">
        <f>INDEX([1]Ürün_Fiyatları!$A$1:$B$16,MATCH(SiparişlerTablosu[[#This Row],[Ürün]],[1]Ürün_Fiyatları!$B$1:$B$16,0),1)</f>
        <v>5600</v>
      </c>
      <c r="H869">
        <v>8</v>
      </c>
      <c r="I869" t="s">
        <v>944</v>
      </c>
      <c r="J869" s="3">
        <f>SiparişlerTablosu[[#This Row],[Birim Fiyat]]*SiparişlerTablosu[[#This Row],[Adet]]</f>
        <v>44800</v>
      </c>
      <c r="K869" t="s">
        <v>1857</v>
      </c>
      <c r="L869" t="str">
        <f>IF(SiparişlerTablosu[[#This Row],[Toplam Tutar]]&gt;20000,"Preminum",IF(SiparişlerTablosu[[#This Row],[Toplam Tutar]]&gt;10000,"Gold","Silver"))</f>
        <v>Preminum</v>
      </c>
    </row>
    <row r="870" spans="1:12" x14ac:dyDescent="0.3">
      <c r="A870" s="2">
        <v>43938</v>
      </c>
      <c r="B870" s="1">
        <v>0.84930555555555554</v>
      </c>
      <c r="C870" t="s">
        <v>898</v>
      </c>
      <c r="D870" t="s">
        <v>1810</v>
      </c>
      <c r="E870" t="s">
        <v>6</v>
      </c>
      <c r="F870" t="s">
        <v>41</v>
      </c>
      <c r="G870" s="3">
        <f>INDEX([1]Ürün_Fiyatları!$A$1:$B$16,MATCH(SiparişlerTablosu[[#This Row],[Ürün]],[1]Ürün_Fiyatları!$B$1:$B$16,0),1)</f>
        <v>75</v>
      </c>
      <c r="H870">
        <v>6</v>
      </c>
      <c r="I870" t="s">
        <v>12</v>
      </c>
      <c r="J870" s="3">
        <f>SiparişlerTablosu[[#This Row],[Birim Fiyat]]*SiparişlerTablosu[[#This Row],[Adet]]</f>
        <v>450</v>
      </c>
      <c r="K870" t="s">
        <v>1859</v>
      </c>
      <c r="L870" t="str">
        <f>IF(SiparişlerTablosu[[#This Row],[Toplam Tutar]]&gt;20000,"Preminum",IF(SiparişlerTablosu[[#This Row],[Toplam Tutar]]&gt;10000,"Gold","Silver"))</f>
        <v>Silver</v>
      </c>
    </row>
    <row r="871" spans="1:12" x14ac:dyDescent="0.3">
      <c r="A871" s="2">
        <v>43877</v>
      </c>
      <c r="B871" s="1">
        <v>0.73541666666666672</v>
      </c>
      <c r="C871" t="s">
        <v>899</v>
      </c>
      <c r="D871" t="s">
        <v>1811</v>
      </c>
      <c r="E871" t="s">
        <v>14</v>
      </c>
      <c r="F871" t="s">
        <v>11</v>
      </c>
      <c r="G871" s="3">
        <f>INDEX([1]Ürün_Fiyatları!$A$1:$B$16,MATCH(SiparişlerTablosu[[#This Row],[Ürün]],[1]Ürün_Fiyatları!$B$1:$B$16,0),1)</f>
        <v>2400</v>
      </c>
      <c r="H871">
        <v>10</v>
      </c>
      <c r="I871" t="s">
        <v>944</v>
      </c>
      <c r="J871" s="3">
        <f>SiparişlerTablosu[[#This Row],[Birim Fiyat]]*SiparişlerTablosu[[#This Row],[Adet]]</f>
        <v>24000</v>
      </c>
      <c r="K871" t="s">
        <v>1857</v>
      </c>
      <c r="L871" t="str">
        <f>IF(SiparişlerTablosu[[#This Row],[Toplam Tutar]]&gt;20000,"Preminum",IF(SiparişlerTablosu[[#This Row],[Toplam Tutar]]&gt;10000,"Gold","Silver"))</f>
        <v>Preminum</v>
      </c>
    </row>
    <row r="872" spans="1:12" x14ac:dyDescent="0.3">
      <c r="A872" s="2">
        <v>44156</v>
      </c>
      <c r="B872" s="1">
        <v>0.89652777777777781</v>
      </c>
      <c r="C872" t="s">
        <v>900</v>
      </c>
      <c r="D872" t="s">
        <v>1812</v>
      </c>
      <c r="E872" t="s">
        <v>14</v>
      </c>
      <c r="F872" t="s">
        <v>945</v>
      </c>
      <c r="G872" s="3">
        <f>INDEX([1]Ürün_Fiyatları!$A$1:$B$16,MATCH(SiparişlerTablosu[[#This Row],[Ürün]],[1]Ürün_Fiyatları!$B$1:$B$16,0),1)</f>
        <v>8740</v>
      </c>
      <c r="H872">
        <v>10</v>
      </c>
      <c r="I872" t="s">
        <v>944</v>
      </c>
      <c r="J872" s="3">
        <f>SiparişlerTablosu[[#This Row],[Birim Fiyat]]*SiparişlerTablosu[[#This Row],[Adet]]</f>
        <v>87400</v>
      </c>
      <c r="K872" t="s">
        <v>1858</v>
      </c>
      <c r="L872" t="str">
        <f>IF(SiparişlerTablosu[[#This Row],[Toplam Tutar]]&gt;20000,"Preminum",IF(SiparişlerTablosu[[#This Row],[Toplam Tutar]]&gt;10000,"Gold","Silver"))</f>
        <v>Preminum</v>
      </c>
    </row>
    <row r="873" spans="1:12" x14ac:dyDescent="0.3">
      <c r="A873" s="2">
        <v>43838</v>
      </c>
      <c r="B873" s="1">
        <v>0.72013888888888888</v>
      </c>
      <c r="C873" t="s">
        <v>901</v>
      </c>
      <c r="D873" t="s">
        <v>1813</v>
      </c>
      <c r="E873" t="s">
        <v>14</v>
      </c>
      <c r="F873" t="s">
        <v>11</v>
      </c>
      <c r="G873" s="3">
        <f>INDEX([1]Ürün_Fiyatları!$A$1:$B$16,MATCH(SiparişlerTablosu[[#This Row],[Ürün]],[1]Ürün_Fiyatları!$B$1:$B$16,0),1)</f>
        <v>2400</v>
      </c>
      <c r="H873">
        <v>7</v>
      </c>
      <c r="I873" t="s">
        <v>944</v>
      </c>
      <c r="J873" s="3">
        <f>SiparişlerTablosu[[#This Row],[Birim Fiyat]]*SiparişlerTablosu[[#This Row],[Adet]]</f>
        <v>16800</v>
      </c>
      <c r="K873" t="s">
        <v>1858</v>
      </c>
      <c r="L873" t="str">
        <f>IF(SiparişlerTablosu[[#This Row],[Toplam Tutar]]&gt;20000,"Preminum",IF(SiparişlerTablosu[[#This Row],[Toplam Tutar]]&gt;10000,"Gold","Silver"))</f>
        <v>Gold</v>
      </c>
    </row>
    <row r="874" spans="1:12" x14ac:dyDescent="0.3">
      <c r="A874" s="2">
        <v>43896</v>
      </c>
      <c r="B874" s="1">
        <v>0.89722222222222225</v>
      </c>
      <c r="C874" t="s">
        <v>902</v>
      </c>
      <c r="D874" t="s">
        <v>1814</v>
      </c>
      <c r="E874" t="s">
        <v>14</v>
      </c>
      <c r="F874" t="s">
        <v>35</v>
      </c>
      <c r="G874" s="3">
        <f>INDEX([1]Ürün_Fiyatları!$A$1:$B$16,MATCH(SiparişlerTablosu[[#This Row],[Ürün]],[1]Ürün_Fiyatları!$B$1:$B$16,0),1)</f>
        <v>1240</v>
      </c>
      <c r="H874">
        <v>4</v>
      </c>
      <c r="I874" t="s">
        <v>944</v>
      </c>
      <c r="J874" s="3">
        <f>SiparişlerTablosu[[#This Row],[Birim Fiyat]]*SiparişlerTablosu[[#This Row],[Adet]]</f>
        <v>4960</v>
      </c>
      <c r="K874" t="s">
        <v>1858</v>
      </c>
      <c r="L874" t="str">
        <f>IF(SiparişlerTablosu[[#This Row],[Toplam Tutar]]&gt;20000,"Preminum",IF(SiparişlerTablosu[[#This Row],[Toplam Tutar]]&gt;10000,"Gold","Silver"))</f>
        <v>Silver</v>
      </c>
    </row>
    <row r="875" spans="1:12" x14ac:dyDescent="0.3">
      <c r="A875" s="2">
        <v>43941</v>
      </c>
      <c r="B875" s="1">
        <v>0.35486111111111113</v>
      </c>
      <c r="C875" t="s">
        <v>903</v>
      </c>
      <c r="D875" t="s">
        <v>1815</v>
      </c>
      <c r="E875" t="s">
        <v>40</v>
      </c>
      <c r="F875" t="s">
        <v>11</v>
      </c>
      <c r="G875" s="3">
        <f>INDEX([1]Ürün_Fiyatları!$A$1:$B$16,MATCH(SiparişlerTablosu[[#This Row],[Ürün]],[1]Ürün_Fiyatları!$B$1:$B$16,0),1)</f>
        <v>2400</v>
      </c>
      <c r="H875">
        <v>10</v>
      </c>
      <c r="I875" t="s">
        <v>944</v>
      </c>
      <c r="J875" s="3">
        <f>SiparişlerTablosu[[#This Row],[Birim Fiyat]]*SiparişlerTablosu[[#This Row],[Adet]]</f>
        <v>24000</v>
      </c>
      <c r="K875" t="s">
        <v>1857</v>
      </c>
      <c r="L875" t="str">
        <f>IF(SiparişlerTablosu[[#This Row],[Toplam Tutar]]&gt;20000,"Preminum",IF(SiparişlerTablosu[[#This Row],[Toplam Tutar]]&gt;10000,"Gold","Silver"))</f>
        <v>Preminum</v>
      </c>
    </row>
    <row r="876" spans="1:12" x14ac:dyDescent="0.3">
      <c r="A876" s="2">
        <v>44101</v>
      </c>
      <c r="B876" s="1">
        <v>0.8</v>
      </c>
      <c r="C876" t="s">
        <v>904</v>
      </c>
      <c r="D876" t="s">
        <v>1816</v>
      </c>
      <c r="E876" t="s">
        <v>27</v>
      </c>
      <c r="F876" t="s">
        <v>46</v>
      </c>
      <c r="G876" s="3">
        <f>INDEX([1]Ürün_Fiyatları!$A$1:$B$16,MATCH(SiparişlerTablosu[[#This Row],[Ürün]],[1]Ürün_Fiyatları!$B$1:$B$16,0),1)</f>
        <v>3650</v>
      </c>
      <c r="H876">
        <v>6</v>
      </c>
      <c r="I876" t="s">
        <v>944</v>
      </c>
      <c r="J876" s="3">
        <f>SiparişlerTablosu[[#This Row],[Birim Fiyat]]*SiparişlerTablosu[[#This Row],[Adet]]</f>
        <v>21900</v>
      </c>
      <c r="K876" t="s">
        <v>1859</v>
      </c>
      <c r="L876" t="str">
        <f>IF(SiparişlerTablosu[[#This Row],[Toplam Tutar]]&gt;20000,"Preminum",IF(SiparişlerTablosu[[#This Row],[Toplam Tutar]]&gt;10000,"Gold","Silver"))</f>
        <v>Preminum</v>
      </c>
    </row>
    <row r="877" spans="1:12" x14ac:dyDescent="0.3">
      <c r="A877" s="2">
        <v>43858</v>
      </c>
      <c r="B877" s="1">
        <v>0.91388888888888886</v>
      </c>
      <c r="C877" t="s">
        <v>905</v>
      </c>
      <c r="D877" t="s">
        <v>1817</v>
      </c>
      <c r="E877" t="s">
        <v>14</v>
      </c>
      <c r="F877" t="s">
        <v>23</v>
      </c>
      <c r="G877" s="3">
        <f>INDEX([1]Ürün_Fiyatları!$A$1:$B$16,MATCH(SiparişlerTablosu[[#This Row],[Ürün]],[1]Ürün_Fiyatları!$B$1:$B$16,0),1)</f>
        <v>5600</v>
      </c>
      <c r="H877">
        <v>9</v>
      </c>
      <c r="I877" t="s">
        <v>141</v>
      </c>
      <c r="J877" s="3">
        <f>SiparişlerTablosu[[#This Row],[Birim Fiyat]]*SiparişlerTablosu[[#This Row],[Adet]]</f>
        <v>50400</v>
      </c>
      <c r="K877" t="s">
        <v>1858</v>
      </c>
      <c r="L877" t="str">
        <f>IF(SiparişlerTablosu[[#This Row],[Toplam Tutar]]&gt;20000,"Preminum",IF(SiparişlerTablosu[[#This Row],[Toplam Tutar]]&gt;10000,"Gold","Silver"))</f>
        <v>Preminum</v>
      </c>
    </row>
    <row r="878" spans="1:12" x14ac:dyDescent="0.3">
      <c r="A878" s="2">
        <v>44055</v>
      </c>
      <c r="B878" s="1">
        <v>0.63611111111111107</v>
      </c>
      <c r="C878" t="s">
        <v>906</v>
      </c>
      <c r="D878" t="s">
        <v>1818</v>
      </c>
      <c r="E878" t="s">
        <v>27</v>
      </c>
      <c r="F878" t="s">
        <v>35</v>
      </c>
      <c r="G878" s="3">
        <f>INDEX([1]Ürün_Fiyatları!$A$1:$B$16,MATCH(SiparişlerTablosu[[#This Row],[Ürün]],[1]Ürün_Fiyatları!$B$1:$B$16,0),1)</f>
        <v>1240</v>
      </c>
      <c r="H878">
        <v>9</v>
      </c>
      <c r="I878" t="s">
        <v>944</v>
      </c>
      <c r="J878" s="3">
        <f>SiparişlerTablosu[[#This Row],[Birim Fiyat]]*SiparişlerTablosu[[#This Row],[Adet]]</f>
        <v>11160</v>
      </c>
      <c r="K878" t="s">
        <v>1859</v>
      </c>
      <c r="L878" t="str">
        <f>IF(SiparişlerTablosu[[#This Row],[Toplam Tutar]]&gt;20000,"Preminum",IF(SiparişlerTablosu[[#This Row],[Toplam Tutar]]&gt;10000,"Gold","Silver"))</f>
        <v>Gold</v>
      </c>
    </row>
    <row r="879" spans="1:12" x14ac:dyDescent="0.3">
      <c r="A879" s="2">
        <v>43909</v>
      </c>
      <c r="B879" s="1">
        <v>0.52708333333333335</v>
      </c>
      <c r="C879" t="s">
        <v>907</v>
      </c>
      <c r="D879" t="s">
        <v>1819</v>
      </c>
      <c r="E879" t="s">
        <v>14</v>
      </c>
      <c r="F879" t="s">
        <v>43</v>
      </c>
      <c r="G879" s="3">
        <f>INDEX([1]Ürün_Fiyatları!$A$1:$B$16,MATCH(SiparişlerTablosu[[#This Row],[Ürün]],[1]Ürün_Fiyatları!$B$1:$B$16,0),1)</f>
        <v>950</v>
      </c>
      <c r="H879">
        <v>3</v>
      </c>
      <c r="I879" t="s">
        <v>944</v>
      </c>
      <c r="J879" s="3">
        <f>SiparişlerTablosu[[#This Row],[Birim Fiyat]]*SiparişlerTablosu[[#This Row],[Adet]]</f>
        <v>2850</v>
      </c>
      <c r="K879" t="s">
        <v>1858</v>
      </c>
      <c r="L879" t="str">
        <f>IF(SiparişlerTablosu[[#This Row],[Toplam Tutar]]&gt;20000,"Preminum",IF(SiparişlerTablosu[[#This Row],[Toplam Tutar]]&gt;10000,"Gold","Silver"))</f>
        <v>Silver</v>
      </c>
    </row>
    <row r="880" spans="1:12" x14ac:dyDescent="0.3">
      <c r="A880" s="2">
        <v>43995</v>
      </c>
      <c r="B880" s="1">
        <v>0.5395833333333333</v>
      </c>
      <c r="C880" t="s">
        <v>908</v>
      </c>
      <c r="D880" t="s">
        <v>1820</v>
      </c>
      <c r="E880" t="s">
        <v>27</v>
      </c>
      <c r="F880" t="s">
        <v>15</v>
      </c>
      <c r="G880" s="3">
        <f>INDEX([1]Ürün_Fiyatları!$A$1:$B$16,MATCH(SiparişlerTablosu[[#This Row],[Ürün]],[1]Ürün_Fiyatları!$B$1:$B$16,0),1)</f>
        <v>250</v>
      </c>
      <c r="H880">
        <v>5</v>
      </c>
      <c r="I880" t="s">
        <v>12</v>
      </c>
      <c r="J880" s="3">
        <f>SiparişlerTablosu[[#This Row],[Birim Fiyat]]*SiparişlerTablosu[[#This Row],[Adet]]</f>
        <v>1250</v>
      </c>
      <c r="K880" t="s">
        <v>1858</v>
      </c>
      <c r="L880" t="str">
        <f>IF(SiparişlerTablosu[[#This Row],[Toplam Tutar]]&gt;20000,"Preminum",IF(SiparişlerTablosu[[#This Row],[Toplam Tutar]]&gt;10000,"Gold","Silver"))</f>
        <v>Silver</v>
      </c>
    </row>
    <row r="881" spans="1:12" x14ac:dyDescent="0.3">
      <c r="A881" s="2">
        <v>44156</v>
      </c>
      <c r="B881" s="1">
        <v>0.82291666666666663</v>
      </c>
      <c r="C881" t="s">
        <v>909</v>
      </c>
      <c r="D881" t="s">
        <v>1821</v>
      </c>
      <c r="E881" t="s">
        <v>14</v>
      </c>
      <c r="F881" t="s">
        <v>945</v>
      </c>
      <c r="G881" s="3">
        <f>INDEX([1]Ürün_Fiyatları!$A$1:$B$16,MATCH(SiparişlerTablosu[[#This Row],[Ürün]],[1]Ürün_Fiyatları!$B$1:$B$16,0),1)</f>
        <v>8740</v>
      </c>
      <c r="H881">
        <v>4</v>
      </c>
      <c r="I881" t="s">
        <v>944</v>
      </c>
      <c r="J881" s="3">
        <f>SiparişlerTablosu[[#This Row],[Birim Fiyat]]*SiparişlerTablosu[[#This Row],[Adet]]</f>
        <v>34960</v>
      </c>
      <c r="K881" t="s">
        <v>1859</v>
      </c>
      <c r="L881" t="str">
        <f>IF(SiparişlerTablosu[[#This Row],[Toplam Tutar]]&gt;20000,"Preminum",IF(SiparişlerTablosu[[#This Row],[Toplam Tutar]]&gt;10000,"Gold","Silver"))</f>
        <v>Preminum</v>
      </c>
    </row>
    <row r="882" spans="1:12" x14ac:dyDescent="0.3">
      <c r="A882" s="2">
        <v>43887</v>
      </c>
      <c r="B882" s="1">
        <v>0.8930555555555556</v>
      </c>
      <c r="C882" t="s">
        <v>910</v>
      </c>
      <c r="D882" t="s">
        <v>1822</v>
      </c>
      <c r="E882" t="s">
        <v>27</v>
      </c>
      <c r="F882" t="s">
        <v>43</v>
      </c>
      <c r="G882" s="3">
        <f>INDEX([1]Ürün_Fiyatları!$A$1:$B$16,MATCH(SiparişlerTablosu[[#This Row],[Ürün]],[1]Ürün_Fiyatları!$B$1:$B$16,0),1)</f>
        <v>950</v>
      </c>
      <c r="H882">
        <v>7</v>
      </c>
      <c r="I882" t="s">
        <v>944</v>
      </c>
      <c r="J882" s="3">
        <f>SiparişlerTablosu[[#This Row],[Birim Fiyat]]*SiparişlerTablosu[[#This Row],[Adet]]</f>
        <v>6650</v>
      </c>
      <c r="K882" t="s">
        <v>1859</v>
      </c>
      <c r="L882" t="str">
        <f>IF(SiparişlerTablosu[[#This Row],[Toplam Tutar]]&gt;20000,"Preminum",IF(SiparişlerTablosu[[#This Row],[Toplam Tutar]]&gt;10000,"Gold","Silver"))</f>
        <v>Silver</v>
      </c>
    </row>
    <row r="883" spans="1:12" x14ac:dyDescent="0.3">
      <c r="A883" s="2">
        <v>43868</v>
      </c>
      <c r="B883" s="1">
        <v>0.94513888888888886</v>
      </c>
      <c r="C883" t="s">
        <v>911</v>
      </c>
      <c r="D883" t="s">
        <v>1823</v>
      </c>
      <c r="E883" t="s">
        <v>10</v>
      </c>
      <c r="F883" t="s">
        <v>23</v>
      </c>
      <c r="G883" s="3">
        <f>INDEX([1]Ürün_Fiyatları!$A$1:$B$16,MATCH(SiparişlerTablosu[[#This Row],[Ürün]],[1]Ürün_Fiyatları!$B$1:$B$16,0),1)</f>
        <v>5600</v>
      </c>
      <c r="H883">
        <v>4</v>
      </c>
      <c r="I883" t="s">
        <v>12</v>
      </c>
      <c r="J883" s="3">
        <f>SiparişlerTablosu[[#This Row],[Birim Fiyat]]*SiparişlerTablosu[[#This Row],[Adet]]</f>
        <v>22400</v>
      </c>
      <c r="K883" t="s">
        <v>1858</v>
      </c>
      <c r="L883" t="str">
        <f>IF(SiparişlerTablosu[[#This Row],[Toplam Tutar]]&gt;20000,"Preminum",IF(SiparişlerTablosu[[#This Row],[Toplam Tutar]]&gt;10000,"Gold","Silver"))</f>
        <v>Preminum</v>
      </c>
    </row>
    <row r="884" spans="1:12" x14ac:dyDescent="0.3">
      <c r="A884" s="2">
        <v>43948</v>
      </c>
      <c r="B884" s="1">
        <v>0.41111111111111109</v>
      </c>
      <c r="C884" t="s">
        <v>912</v>
      </c>
      <c r="D884" t="s">
        <v>1824</v>
      </c>
      <c r="E884" t="s">
        <v>10</v>
      </c>
      <c r="F884" t="s">
        <v>11</v>
      </c>
      <c r="G884" s="3">
        <f>INDEX([1]Ürün_Fiyatları!$A$1:$B$16,MATCH(SiparişlerTablosu[[#This Row],[Ürün]],[1]Ürün_Fiyatları!$B$1:$B$16,0),1)</f>
        <v>2400</v>
      </c>
      <c r="H884">
        <v>9</v>
      </c>
      <c r="I884" t="s">
        <v>944</v>
      </c>
      <c r="J884" s="3">
        <f>SiparişlerTablosu[[#This Row],[Birim Fiyat]]*SiparişlerTablosu[[#This Row],[Adet]]</f>
        <v>21600</v>
      </c>
      <c r="K884" t="s">
        <v>1858</v>
      </c>
      <c r="L884" t="str">
        <f>IF(SiparişlerTablosu[[#This Row],[Toplam Tutar]]&gt;20000,"Preminum",IF(SiparişlerTablosu[[#This Row],[Toplam Tutar]]&gt;10000,"Gold","Silver"))</f>
        <v>Preminum</v>
      </c>
    </row>
    <row r="885" spans="1:12" x14ac:dyDescent="0.3">
      <c r="A885" s="2">
        <v>44170</v>
      </c>
      <c r="B885" s="1">
        <v>0.43611111111111112</v>
      </c>
      <c r="C885" t="s">
        <v>913</v>
      </c>
      <c r="D885" t="s">
        <v>1825</v>
      </c>
      <c r="E885" t="s">
        <v>34</v>
      </c>
      <c r="F885" t="s">
        <v>23</v>
      </c>
      <c r="G885" s="3">
        <f>INDEX([1]Ürün_Fiyatları!$A$1:$B$16,MATCH(SiparişlerTablosu[[#This Row],[Ürün]],[1]Ürün_Fiyatları!$B$1:$B$16,0),1)</f>
        <v>5600</v>
      </c>
      <c r="H885">
        <v>10</v>
      </c>
      <c r="I885" t="s">
        <v>12</v>
      </c>
      <c r="J885" s="3">
        <f>SiparişlerTablosu[[#This Row],[Birim Fiyat]]*SiparişlerTablosu[[#This Row],[Adet]]</f>
        <v>56000</v>
      </c>
      <c r="K885" t="s">
        <v>1857</v>
      </c>
      <c r="L885" t="str">
        <f>IF(SiparişlerTablosu[[#This Row],[Toplam Tutar]]&gt;20000,"Preminum",IF(SiparişlerTablosu[[#This Row],[Toplam Tutar]]&gt;10000,"Gold","Silver"))</f>
        <v>Preminum</v>
      </c>
    </row>
    <row r="886" spans="1:12" x14ac:dyDescent="0.3">
      <c r="A886" s="2">
        <v>43888</v>
      </c>
      <c r="B886" s="1">
        <v>0.51458333333333328</v>
      </c>
      <c r="C886" t="s">
        <v>914</v>
      </c>
      <c r="D886" t="s">
        <v>1826</v>
      </c>
      <c r="E886" t="s">
        <v>40</v>
      </c>
      <c r="F886" t="s">
        <v>17</v>
      </c>
      <c r="G886" s="3">
        <f>INDEX([1]Ürün_Fiyatları!$A$1:$B$16,MATCH(SiparişlerTablosu[[#This Row],[Ürün]],[1]Ürün_Fiyatları!$B$1:$B$16,0),1)</f>
        <v>645</v>
      </c>
      <c r="H886">
        <v>6</v>
      </c>
      <c r="I886" t="s">
        <v>944</v>
      </c>
      <c r="J886" s="3">
        <f>SiparişlerTablosu[[#This Row],[Birim Fiyat]]*SiparişlerTablosu[[#This Row],[Adet]]</f>
        <v>3870</v>
      </c>
      <c r="K886" t="s">
        <v>1858</v>
      </c>
      <c r="L886" t="str">
        <f>IF(SiparişlerTablosu[[#This Row],[Toplam Tutar]]&gt;20000,"Preminum",IF(SiparişlerTablosu[[#This Row],[Toplam Tutar]]&gt;10000,"Gold","Silver"))</f>
        <v>Silver</v>
      </c>
    </row>
    <row r="887" spans="1:12" x14ac:dyDescent="0.3">
      <c r="A887" s="2">
        <v>43965</v>
      </c>
      <c r="B887" s="1">
        <v>0.4201388888888889</v>
      </c>
      <c r="C887" t="s">
        <v>915</v>
      </c>
      <c r="D887" t="s">
        <v>1827</v>
      </c>
      <c r="E887" t="s">
        <v>14</v>
      </c>
      <c r="F887" t="s">
        <v>23</v>
      </c>
      <c r="G887" s="3">
        <f>INDEX([1]Ürün_Fiyatları!$A$1:$B$16,MATCH(SiparişlerTablosu[[#This Row],[Ürün]],[1]Ürün_Fiyatları!$B$1:$B$16,0),1)</f>
        <v>5600</v>
      </c>
      <c r="H887">
        <v>9</v>
      </c>
      <c r="I887" t="s">
        <v>8</v>
      </c>
      <c r="J887" s="3">
        <f>SiparişlerTablosu[[#This Row],[Birim Fiyat]]*SiparişlerTablosu[[#This Row],[Adet]]</f>
        <v>50400</v>
      </c>
      <c r="K887" t="s">
        <v>1859</v>
      </c>
      <c r="L887" t="str">
        <f>IF(SiparişlerTablosu[[#This Row],[Toplam Tutar]]&gt;20000,"Preminum",IF(SiparişlerTablosu[[#This Row],[Toplam Tutar]]&gt;10000,"Gold","Silver"))</f>
        <v>Preminum</v>
      </c>
    </row>
    <row r="888" spans="1:12" x14ac:dyDescent="0.3">
      <c r="A888" s="2">
        <v>44139</v>
      </c>
      <c r="B888" s="1">
        <v>0.94236111111111109</v>
      </c>
      <c r="C888" t="s">
        <v>916</v>
      </c>
      <c r="D888" t="s">
        <v>1828</v>
      </c>
      <c r="E888" t="s">
        <v>943</v>
      </c>
      <c r="F888" t="s">
        <v>7</v>
      </c>
      <c r="G888" s="3">
        <f>INDEX([1]Ürün_Fiyatları!$A$1:$B$16,MATCH(SiparişlerTablosu[[#This Row],[Ürün]],[1]Ürün_Fiyatları!$B$1:$B$16,0),1)</f>
        <v>620</v>
      </c>
      <c r="H888">
        <v>6</v>
      </c>
      <c r="I888" t="s">
        <v>944</v>
      </c>
      <c r="J888" s="3">
        <f>SiparişlerTablosu[[#This Row],[Birim Fiyat]]*SiparişlerTablosu[[#This Row],[Adet]]</f>
        <v>3720</v>
      </c>
      <c r="K888" t="s">
        <v>1857</v>
      </c>
      <c r="L888" t="str">
        <f>IF(SiparişlerTablosu[[#This Row],[Toplam Tutar]]&gt;20000,"Preminum",IF(SiparişlerTablosu[[#This Row],[Toplam Tutar]]&gt;10000,"Gold","Silver"))</f>
        <v>Silver</v>
      </c>
    </row>
    <row r="889" spans="1:12" x14ac:dyDescent="0.3">
      <c r="A889" s="2">
        <v>44111</v>
      </c>
      <c r="B889" s="1">
        <v>0.4201388888888889</v>
      </c>
      <c r="C889" t="s">
        <v>917</v>
      </c>
      <c r="D889" t="s">
        <v>1829</v>
      </c>
      <c r="E889" t="s">
        <v>14</v>
      </c>
      <c r="F889" t="s">
        <v>52</v>
      </c>
      <c r="G889" s="3">
        <f>INDEX([1]Ürün_Fiyatları!$A$1:$B$16,MATCH(SiparişlerTablosu[[#This Row],[Ürün]],[1]Ürün_Fiyatları!$B$1:$B$16,0),1)</f>
        <v>25</v>
      </c>
      <c r="H889">
        <v>5</v>
      </c>
      <c r="I889" t="s">
        <v>12</v>
      </c>
      <c r="J889" s="3">
        <f>SiparişlerTablosu[[#This Row],[Birim Fiyat]]*SiparişlerTablosu[[#This Row],[Adet]]</f>
        <v>125</v>
      </c>
      <c r="K889" t="s">
        <v>1858</v>
      </c>
      <c r="L889" t="str">
        <f>IF(SiparişlerTablosu[[#This Row],[Toplam Tutar]]&gt;20000,"Preminum",IF(SiparişlerTablosu[[#This Row],[Toplam Tutar]]&gt;10000,"Gold","Silver"))</f>
        <v>Silver</v>
      </c>
    </row>
    <row r="890" spans="1:12" x14ac:dyDescent="0.3">
      <c r="A890" s="2">
        <v>44030</v>
      </c>
      <c r="B890" s="1">
        <v>0.51527777777777772</v>
      </c>
      <c r="C890" t="s">
        <v>918</v>
      </c>
      <c r="D890" t="s">
        <v>1830</v>
      </c>
      <c r="E890" t="s">
        <v>34</v>
      </c>
      <c r="F890" t="s">
        <v>21</v>
      </c>
      <c r="G890" s="3">
        <f>INDEX([1]Ürün_Fiyatları!$A$1:$B$16,MATCH(SiparişlerTablosu[[#This Row],[Ürün]],[1]Ürün_Fiyatları!$B$1:$B$16,0),1)</f>
        <v>850</v>
      </c>
      <c r="H890">
        <v>3</v>
      </c>
      <c r="I890" t="s">
        <v>944</v>
      </c>
      <c r="J890" s="3">
        <f>SiparişlerTablosu[[#This Row],[Birim Fiyat]]*SiparişlerTablosu[[#This Row],[Adet]]</f>
        <v>2550</v>
      </c>
      <c r="K890" t="s">
        <v>1857</v>
      </c>
      <c r="L890" t="str">
        <f>IF(SiparişlerTablosu[[#This Row],[Toplam Tutar]]&gt;20000,"Preminum",IF(SiparişlerTablosu[[#This Row],[Toplam Tutar]]&gt;10000,"Gold","Silver"))</f>
        <v>Silver</v>
      </c>
    </row>
    <row r="891" spans="1:12" x14ac:dyDescent="0.3">
      <c r="A891" s="2">
        <v>43932</v>
      </c>
      <c r="B891" s="1">
        <v>0.6118055555555556</v>
      </c>
      <c r="C891" t="s">
        <v>919</v>
      </c>
      <c r="D891" t="s">
        <v>1831</v>
      </c>
      <c r="E891" t="s">
        <v>19</v>
      </c>
      <c r="F891" t="s">
        <v>11</v>
      </c>
      <c r="G891" s="3">
        <f>INDEX([1]Ürün_Fiyatları!$A$1:$B$16,MATCH(SiparişlerTablosu[[#This Row],[Ürün]],[1]Ürün_Fiyatları!$B$1:$B$16,0),1)</f>
        <v>2400</v>
      </c>
      <c r="H891">
        <v>5</v>
      </c>
      <c r="I891" t="s">
        <v>944</v>
      </c>
      <c r="J891" s="3">
        <f>SiparişlerTablosu[[#This Row],[Birim Fiyat]]*SiparişlerTablosu[[#This Row],[Adet]]</f>
        <v>12000</v>
      </c>
      <c r="K891" t="s">
        <v>1858</v>
      </c>
      <c r="L891" t="str">
        <f>IF(SiparişlerTablosu[[#This Row],[Toplam Tutar]]&gt;20000,"Preminum",IF(SiparişlerTablosu[[#This Row],[Toplam Tutar]]&gt;10000,"Gold","Silver"))</f>
        <v>Gold</v>
      </c>
    </row>
    <row r="892" spans="1:12" x14ac:dyDescent="0.3">
      <c r="A892" s="2">
        <v>44070</v>
      </c>
      <c r="B892" s="1">
        <v>0.93541666666666667</v>
      </c>
      <c r="C892" t="s">
        <v>920</v>
      </c>
      <c r="D892" t="s">
        <v>1832</v>
      </c>
      <c r="E892" t="s">
        <v>27</v>
      </c>
      <c r="F892" t="s">
        <v>945</v>
      </c>
      <c r="G892" s="3">
        <f>INDEX([1]Ürün_Fiyatları!$A$1:$B$16,MATCH(SiparişlerTablosu[[#This Row],[Ürün]],[1]Ürün_Fiyatları!$B$1:$B$16,0),1)</f>
        <v>8740</v>
      </c>
      <c r="H892">
        <v>8</v>
      </c>
      <c r="I892" t="s">
        <v>8</v>
      </c>
      <c r="J892" s="3">
        <f>SiparişlerTablosu[[#This Row],[Birim Fiyat]]*SiparişlerTablosu[[#This Row],[Adet]]</f>
        <v>69920</v>
      </c>
      <c r="K892" t="s">
        <v>1859</v>
      </c>
      <c r="L892" t="str">
        <f>IF(SiparişlerTablosu[[#This Row],[Toplam Tutar]]&gt;20000,"Preminum",IF(SiparişlerTablosu[[#This Row],[Toplam Tutar]]&gt;10000,"Gold","Silver"))</f>
        <v>Preminum</v>
      </c>
    </row>
    <row r="893" spans="1:12" x14ac:dyDescent="0.3">
      <c r="A893" s="2">
        <v>43895</v>
      </c>
      <c r="B893" s="1">
        <v>0.63958333333333328</v>
      </c>
      <c r="C893" t="s">
        <v>921</v>
      </c>
      <c r="D893" t="s">
        <v>1833</v>
      </c>
      <c r="E893" t="s">
        <v>40</v>
      </c>
      <c r="F893" t="s">
        <v>17</v>
      </c>
      <c r="G893" s="3">
        <f>INDEX([1]Ürün_Fiyatları!$A$1:$B$16,MATCH(SiparişlerTablosu[[#This Row],[Ürün]],[1]Ürün_Fiyatları!$B$1:$B$16,0),1)</f>
        <v>645</v>
      </c>
      <c r="H893">
        <v>3</v>
      </c>
      <c r="I893" t="s">
        <v>12</v>
      </c>
      <c r="J893" s="3">
        <f>SiparişlerTablosu[[#This Row],[Birim Fiyat]]*SiparişlerTablosu[[#This Row],[Adet]]</f>
        <v>1935</v>
      </c>
      <c r="K893" t="s">
        <v>1859</v>
      </c>
      <c r="L893" t="str">
        <f>IF(SiparişlerTablosu[[#This Row],[Toplam Tutar]]&gt;20000,"Preminum",IF(SiparişlerTablosu[[#This Row],[Toplam Tutar]]&gt;10000,"Gold","Silver"))</f>
        <v>Silver</v>
      </c>
    </row>
    <row r="894" spans="1:12" x14ac:dyDescent="0.3">
      <c r="A894" s="2">
        <v>43990</v>
      </c>
      <c r="B894" s="1">
        <v>0.77500000000000002</v>
      </c>
      <c r="C894" t="s">
        <v>922</v>
      </c>
      <c r="D894" t="s">
        <v>1834</v>
      </c>
      <c r="E894" t="s">
        <v>38</v>
      </c>
      <c r="F894" t="s">
        <v>41</v>
      </c>
      <c r="G894" s="3">
        <f>INDEX([1]Ürün_Fiyatları!$A$1:$B$16,MATCH(SiparişlerTablosu[[#This Row],[Ürün]],[1]Ürün_Fiyatları!$B$1:$B$16,0),1)</f>
        <v>75</v>
      </c>
      <c r="H894">
        <v>9</v>
      </c>
      <c r="I894" t="s">
        <v>8</v>
      </c>
      <c r="J894" s="3">
        <f>SiparişlerTablosu[[#This Row],[Birim Fiyat]]*SiparişlerTablosu[[#This Row],[Adet]]</f>
        <v>675</v>
      </c>
      <c r="K894" t="s">
        <v>1858</v>
      </c>
      <c r="L894" t="str">
        <f>IF(SiparişlerTablosu[[#This Row],[Toplam Tutar]]&gt;20000,"Preminum",IF(SiparişlerTablosu[[#This Row],[Toplam Tutar]]&gt;10000,"Gold","Silver"))</f>
        <v>Silver</v>
      </c>
    </row>
    <row r="895" spans="1:12" x14ac:dyDescent="0.3">
      <c r="A895" s="2">
        <v>43904</v>
      </c>
      <c r="B895" s="1">
        <v>0.74652777777777779</v>
      </c>
      <c r="C895" t="s">
        <v>923</v>
      </c>
      <c r="D895" t="s">
        <v>1835</v>
      </c>
      <c r="E895" t="s">
        <v>40</v>
      </c>
      <c r="F895" t="s">
        <v>21</v>
      </c>
      <c r="G895" s="3">
        <f>INDEX([1]Ürün_Fiyatları!$A$1:$B$16,MATCH(SiparişlerTablosu[[#This Row],[Ürün]],[1]Ürün_Fiyatları!$B$1:$B$16,0),1)</f>
        <v>850</v>
      </c>
      <c r="H895">
        <v>8</v>
      </c>
      <c r="I895" t="s">
        <v>8</v>
      </c>
      <c r="J895" s="3">
        <f>SiparişlerTablosu[[#This Row],[Birim Fiyat]]*SiparişlerTablosu[[#This Row],[Adet]]</f>
        <v>6800</v>
      </c>
      <c r="K895" t="s">
        <v>1857</v>
      </c>
      <c r="L895" t="str">
        <f>IF(SiparişlerTablosu[[#This Row],[Toplam Tutar]]&gt;20000,"Preminum",IF(SiparişlerTablosu[[#This Row],[Toplam Tutar]]&gt;10000,"Gold","Silver"))</f>
        <v>Silver</v>
      </c>
    </row>
    <row r="896" spans="1:12" x14ac:dyDescent="0.3">
      <c r="A896" s="2">
        <v>44002</v>
      </c>
      <c r="B896" s="1">
        <v>0.45416666666666666</v>
      </c>
      <c r="C896" t="s">
        <v>924</v>
      </c>
      <c r="D896" t="s">
        <v>1836</v>
      </c>
      <c r="E896" t="s">
        <v>14</v>
      </c>
      <c r="F896" t="s">
        <v>17</v>
      </c>
      <c r="G896" s="3">
        <f>INDEX([1]Ürün_Fiyatları!$A$1:$B$16,MATCH(SiparişlerTablosu[[#This Row],[Ürün]],[1]Ürün_Fiyatları!$B$1:$B$16,0),1)</f>
        <v>645</v>
      </c>
      <c r="H896">
        <v>8</v>
      </c>
      <c r="I896" t="s">
        <v>944</v>
      </c>
      <c r="J896" s="3">
        <f>SiparişlerTablosu[[#This Row],[Birim Fiyat]]*SiparişlerTablosu[[#This Row],[Adet]]</f>
        <v>5160</v>
      </c>
      <c r="K896" t="s">
        <v>1857</v>
      </c>
      <c r="L896" t="str">
        <f>IF(SiparişlerTablosu[[#This Row],[Toplam Tutar]]&gt;20000,"Preminum",IF(SiparişlerTablosu[[#This Row],[Toplam Tutar]]&gt;10000,"Gold","Silver"))</f>
        <v>Silver</v>
      </c>
    </row>
    <row r="897" spans="1:12" x14ac:dyDescent="0.3">
      <c r="A897" s="2">
        <v>44117</v>
      </c>
      <c r="B897" s="1">
        <v>0.47569444444444442</v>
      </c>
      <c r="C897" t="s">
        <v>925</v>
      </c>
      <c r="D897" t="s">
        <v>1837</v>
      </c>
      <c r="E897" t="s">
        <v>6</v>
      </c>
      <c r="F897" t="s">
        <v>23</v>
      </c>
      <c r="G897" s="3">
        <f>INDEX([1]Ürün_Fiyatları!$A$1:$B$16,MATCH(SiparişlerTablosu[[#This Row],[Ürün]],[1]Ürün_Fiyatları!$B$1:$B$16,0),1)</f>
        <v>5600</v>
      </c>
      <c r="H897">
        <v>5</v>
      </c>
      <c r="I897" t="s">
        <v>12</v>
      </c>
      <c r="J897" s="3">
        <f>SiparişlerTablosu[[#This Row],[Birim Fiyat]]*SiparişlerTablosu[[#This Row],[Adet]]</f>
        <v>28000</v>
      </c>
      <c r="K897" t="s">
        <v>1857</v>
      </c>
      <c r="L897" t="str">
        <f>IF(SiparişlerTablosu[[#This Row],[Toplam Tutar]]&gt;20000,"Preminum",IF(SiparişlerTablosu[[#This Row],[Toplam Tutar]]&gt;10000,"Gold","Silver"))</f>
        <v>Preminum</v>
      </c>
    </row>
    <row r="898" spans="1:12" x14ac:dyDescent="0.3">
      <c r="A898" s="2">
        <v>43904</v>
      </c>
      <c r="B898" s="1">
        <v>0.54374999999999996</v>
      </c>
      <c r="C898" t="s">
        <v>926</v>
      </c>
      <c r="D898" t="s">
        <v>1838</v>
      </c>
      <c r="E898" t="s">
        <v>19</v>
      </c>
      <c r="F898" t="s">
        <v>23</v>
      </c>
      <c r="G898" s="3">
        <f>INDEX([1]Ürün_Fiyatları!$A$1:$B$16,MATCH(SiparişlerTablosu[[#This Row],[Ürün]],[1]Ürün_Fiyatları!$B$1:$B$16,0),1)</f>
        <v>5600</v>
      </c>
      <c r="H898">
        <v>8</v>
      </c>
      <c r="I898" t="s">
        <v>8</v>
      </c>
      <c r="J898" s="3">
        <f>SiparişlerTablosu[[#This Row],[Birim Fiyat]]*SiparişlerTablosu[[#This Row],[Adet]]</f>
        <v>44800</v>
      </c>
      <c r="K898" t="s">
        <v>1859</v>
      </c>
      <c r="L898" t="str">
        <f>IF(SiparişlerTablosu[[#This Row],[Toplam Tutar]]&gt;20000,"Preminum",IF(SiparişlerTablosu[[#This Row],[Toplam Tutar]]&gt;10000,"Gold","Silver"))</f>
        <v>Preminum</v>
      </c>
    </row>
    <row r="899" spans="1:12" x14ac:dyDescent="0.3">
      <c r="A899" s="2">
        <v>44019</v>
      </c>
      <c r="B899" s="1">
        <v>0.7631944444444444</v>
      </c>
      <c r="C899" t="s">
        <v>927</v>
      </c>
      <c r="D899" t="s">
        <v>1839</v>
      </c>
      <c r="E899" t="s">
        <v>6</v>
      </c>
      <c r="F899" t="s">
        <v>46</v>
      </c>
      <c r="G899" s="3">
        <f>INDEX([1]Ürün_Fiyatları!$A$1:$B$16,MATCH(SiparişlerTablosu[[#This Row],[Ürün]],[1]Ürün_Fiyatları!$B$1:$B$16,0),1)</f>
        <v>3650</v>
      </c>
      <c r="H899">
        <v>6</v>
      </c>
      <c r="I899" t="s">
        <v>944</v>
      </c>
      <c r="J899" s="3">
        <f>SiparişlerTablosu[[#This Row],[Birim Fiyat]]*SiparişlerTablosu[[#This Row],[Adet]]</f>
        <v>21900</v>
      </c>
      <c r="K899" t="s">
        <v>1857</v>
      </c>
      <c r="L899" t="str">
        <f>IF(SiparişlerTablosu[[#This Row],[Toplam Tutar]]&gt;20000,"Preminum",IF(SiparişlerTablosu[[#This Row],[Toplam Tutar]]&gt;10000,"Gold","Silver"))</f>
        <v>Preminum</v>
      </c>
    </row>
    <row r="900" spans="1:12" x14ac:dyDescent="0.3">
      <c r="A900" s="2">
        <v>43924</v>
      </c>
      <c r="B900" s="1">
        <v>0.78611111111111109</v>
      </c>
      <c r="C900" t="s">
        <v>928</v>
      </c>
      <c r="D900" t="s">
        <v>1840</v>
      </c>
      <c r="E900" t="s">
        <v>38</v>
      </c>
      <c r="F900" t="s">
        <v>21</v>
      </c>
      <c r="G900" s="3">
        <f>INDEX([1]Ürün_Fiyatları!$A$1:$B$16,MATCH(SiparişlerTablosu[[#This Row],[Ürün]],[1]Ürün_Fiyatları!$B$1:$B$16,0),1)</f>
        <v>850</v>
      </c>
      <c r="H900">
        <v>3</v>
      </c>
      <c r="I900" t="s">
        <v>944</v>
      </c>
      <c r="J900" s="3">
        <f>SiparişlerTablosu[[#This Row],[Birim Fiyat]]*SiparişlerTablosu[[#This Row],[Adet]]</f>
        <v>2550</v>
      </c>
      <c r="K900" t="s">
        <v>1859</v>
      </c>
      <c r="L900" t="str">
        <f>IF(SiparişlerTablosu[[#This Row],[Toplam Tutar]]&gt;20000,"Preminum",IF(SiparişlerTablosu[[#This Row],[Toplam Tutar]]&gt;10000,"Gold","Silver"))</f>
        <v>Silver</v>
      </c>
    </row>
    <row r="901" spans="1:12" x14ac:dyDescent="0.3">
      <c r="A901" s="2">
        <v>43840</v>
      </c>
      <c r="B901" s="1">
        <v>0.3659722222222222</v>
      </c>
      <c r="C901" t="s">
        <v>929</v>
      </c>
      <c r="D901" t="s">
        <v>1841</v>
      </c>
      <c r="E901" t="s">
        <v>27</v>
      </c>
      <c r="F901" t="s">
        <v>32</v>
      </c>
      <c r="G901" s="3">
        <f>INDEX([1]Ürün_Fiyatları!$A$1:$B$16,MATCH(SiparişlerTablosu[[#This Row],[Ürün]],[1]Ürün_Fiyatları!$B$1:$B$16,0),1)</f>
        <v>230</v>
      </c>
      <c r="H901">
        <v>7</v>
      </c>
      <c r="I901" t="s">
        <v>944</v>
      </c>
      <c r="J901" s="3">
        <f>SiparişlerTablosu[[#This Row],[Birim Fiyat]]*SiparişlerTablosu[[#This Row],[Adet]]</f>
        <v>1610</v>
      </c>
      <c r="K901" t="s">
        <v>1859</v>
      </c>
      <c r="L901" t="str">
        <f>IF(SiparişlerTablosu[[#This Row],[Toplam Tutar]]&gt;20000,"Preminum",IF(SiparişlerTablosu[[#This Row],[Toplam Tutar]]&gt;10000,"Gold","Silver"))</f>
        <v>Silver</v>
      </c>
    </row>
    <row r="902" spans="1:12" x14ac:dyDescent="0.3">
      <c r="A902" s="2">
        <v>43850</v>
      </c>
      <c r="B902" s="1">
        <v>0.73750000000000004</v>
      </c>
      <c r="C902" t="s">
        <v>930</v>
      </c>
      <c r="D902" t="s">
        <v>1842</v>
      </c>
      <c r="E902" t="s">
        <v>943</v>
      </c>
      <c r="F902" t="s">
        <v>15</v>
      </c>
      <c r="G902" s="3">
        <f>INDEX([1]Ürün_Fiyatları!$A$1:$B$16,MATCH(SiparişlerTablosu[[#This Row],[Ürün]],[1]Ürün_Fiyatları!$B$1:$B$16,0),1)</f>
        <v>250</v>
      </c>
      <c r="H902">
        <v>10</v>
      </c>
      <c r="I902" t="s">
        <v>8</v>
      </c>
      <c r="J902" s="3">
        <f>SiparişlerTablosu[[#This Row],[Birim Fiyat]]*SiparişlerTablosu[[#This Row],[Adet]]</f>
        <v>2500</v>
      </c>
      <c r="K902" t="s">
        <v>1857</v>
      </c>
      <c r="L902" t="str">
        <f>IF(SiparişlerTablosu[[#This Row],[Toplam Tutar]]&gt;20000,"Preminum",IF(SiparişlerTablosu[[#This Row],[Toplam Tutar]]&gt;10000,"Gold","Silver"))</f>
        <v>Silver</v>
      </c>
    </row>
    <row r="903" spans="1:12" x14ac:dyDescent="0.3">
      <c r="A903" s="2">
        <v>43862</v>
      </c>
      <c r="B903" s="1">
        <v>0.91249999999999998</v>
      </c>
      <c r="C903" t="s">
        <v>931</v>
      </c>
      <c r="D903" t="s">
        <v>1843</v>
      </c>
      <c r="E903" t="s">
        <v>6</v>
      </c>
      <c r="F903" t="s">
        <v>21</v>
      </c>
      <c r="G903" s="3">
        <f>INDEX([1]Ürün_Fiyatları!$A$1:$B$16,MATCH(SiparişlerTablosu[[#This Row],[Ürün]],[1]Ürün_Fiyatları!$B$1:$B$16,0),1)</f>
        <v>850</v>
      </c>
      <c r="H903">
        <v>7</v>
      </c>
      <c r="I903" t="s">
        <v>12</v>
      </c>
      <c r="J903" s="3">
        <f>SiparişlerTablosu[[#This Row],[Birim Fiyat]]*SiparişlerTablosu[[#This Row],[Adet]]</f>
        <v>5950</v>
      </c>
      <c r="K903" t="s">
        <v>1859</v>
      </c>
      <c r="L903" t="str">
        <f>IF(SiparişlerTablosu[[#This Row],[Toplam Tutar]]&gt;20000,"Preminum",IF(SiparişlerTablosu[[#This Row],[Toplam Tutar]]&gt;10000,"Gold","Silver"))</f>
        <v>Silver</v>
      </c>
    </row>
    <row r="904" spans="1:12" x14ac:dyDescent="0.3">
      <c r="A904" s="2">
        <v>44008</v>
      </c>
      <c r="B904" s="1">
        <v>0.83819444444444446</v>
      </c>
      <c r="C904" t="s">
        <v>932</v>
      </c>
      <c r="D904" t="s">
        <v>1844</v>
      </c>
      <c r="E904" t="s">
        <v>14</v>
      </c>
      <c r="F904" t="s">
        <v>52</v>
      </c>
      <c r="G904" s="3">
        <f>INDEX([1]Ürün_Fiyatları!$A$1:$B$16,MATCH(SiparişlerTablosu[[#This Row],[Ürün]],[1]Ürün_Fiyatları!$B$1:$B$16,0),1)</f>
        <v>25</v>
      </c>
      <c r="H904">
        <v>6</v>
      </c>
      <c r="I904" t="s">
        <v>944</v>
      </c>
      <c r="J904" s="3">
        <f>SiparişlerTablosu[[#This Row],[Birim Fiyat]]*SiparişlerTablosu[[#This Row],[Adet]]</f>
        <v>150</v>
      </c>
      <c r="K904" t="s">
        <v>1857</v>
      </c>
      <c r="L904" t="str">
        <f>IF(SiparişlerTablosu[[#This Row],[Toplam Tutar]]&gt;20000,"Preminum",IF(SiparişlerTablosu[[#This Row],[Toplam Tutar]]&gt;10000,"Gold","Silver"))</f>
        <v>Silver</v>
      </c>
    </row>
    <row r="905" spans="1:12" x14ac:dyDescent="0.3">
      <c r="A905" s="2">
        <v>44109</v>
      </c>
      <c r="B905" s="1">
        <v>0.35625000000000001</v>
      </c>
      <c r="C905" t="s">
        <v>933</v>
      </c>
      <c r="D905" t="s">
        <v>1845</v>
      </c>
      <c r="E905" t="s">
        <v>19</v>
      </c>
      <c r="F905" t="s">
        <v>52</v>
      </c>
      <c r="G905" s="3">
        <f>INDEX([1]Ürün_Fiyatları!$A$1:$B$16,MATCH(SiparişlerTablosu[[#This Row],[Ürün]],[1]Ürün_Fiyatları!$B$1:$B$16,0),1)</f>
        <v>25</v>
      </c>
      <c r="H905">
        <v>9</v>
      </c>
      <c r="I905" t="s">
        <v>944</v>
      </c>
      <c r="J905" s="3">
        <f>SiparişlerTablosu[[#This Row],[Birim Fiyat]]*SiparişlerTablosu[[#This Row],[Adet]]</f>
        <v>225</v>
      </c>
      <c r="K905" t="s">
        <v>1858</v>
      </c>
      <c r="L905" t="str">
        <f>IF(SiparişlerTablosu[[#This Row],[Toplam Tutar]]&gt;20000,"Preminum",IF(SiparişlerTablosu[[#This Row],[Toplam Tutar]]&gt;10000,"Gold","Silver"))</f>
        <v>Silver</v>
      </c>
    </row>
    <row r="906" spans="1:12" x14ac:dyDescent="0.3">
      <c r="A906" s="2">
        <v>44115</v>
      </c>
      <c r="B906" s="1">
        <v>0.86527777777777781</v>
      </c>
      <c r="C906" t="s">
        <v>934</v>
      </c>
      <c r="D906" t="s">
        <v>1846</v>
      </c>
      <c r="E906" t="s">
        <v>34</v>
      </c>
      <c r="F906" t="s">
        <v>35</v>
      </c>
      <c r="G906" s="3">
        <f>INDEX([1]Ürün_Fiyatları!$A$1:$B$16,MATCH(SiparişlerTablosu[[#This Row],[Ürün]],[1]Ürün_Fiyatları!$B$1:$B$16,0),1)</f>
        <v>1240</v>
      </c>
      <c r="H906">
        <v>4</v>
      </c>
      <c r="I906" t="s">
        <v>944</v>
      </c>
      <c r="J906" s="3">
        <f>SiparişlerTablosu[[#This Row],[Birim Fiyat]]*SiparişlerTablosu[[#This Row],[Adet]]</f>
        <v>4960</v>
      </c>
      <c r="K906" t="s">
        <v>1858</v>
      </c>
      <c r="L906" t="str">
        <f>IF(SiparişlerTablosu[[#This Row],[Toplam Tutar]]&gt;20000,"Preminum",IF(SiparişlerTablosu[[#This Row],[Toplam Tutar]]&gt;10000,"Gold","Silver"))</f>
        <v>Silver</v>
      </c>
    </row>
    <row r="907" spans="1:12" x14ac:dyDescent="0.3">
      <c r="A907" s="2">
        <v>44049</v>
      </c>
      <c r="B907" s="1">
        <v>0.70347222222222228</v>
      </c>
      <c r="C907" t="s">
        <v>935</v>
      </c>
      <c r="D907" t="s">
        <v>1847</v>
      </c>
      <c r="E907" t="s">
        <v>10</v>
      </c>
      <c r="F907" t="s">
        <v>52</v>
      </c>
      <c r="G907" s="3">
        <f>INDEX([1]Ürün_Fiyatları!$A$1:$B$16,MATCH(SiparişlerTablosu[[#This Row],[Ürün]],[1]Ürün_Fiyatları!$B$1:$B$16,0),1)</f>
        <v>25</v>
      </c>
      <c r="H907">
        <v>8</v>
      </c>
      <c r="I907" t="s">
        <v>12</v>
      </c>
      <c r="J907" s="3">
        <f>SiparişlerTablosu[[#This Row],[Birim Fiyat]]*SiparişlerTablosu[[#This Row],[Adet]]</f>
        <v>200</v>
      </c>
      <c r="K907" t="s">
        <v>1857</v>
      </c>
      <c r="L907" t="str">
        <f>IF(SiparişlerTablosu[[#This Row],[Toplam Tutar]]&gt;20000,"Preminum",IF(SiparişlerTablosu[[#This Row],[Toplam Tutar]]&gt;10000,"Gold","Silver"))</f>
        <v>Silver</v>
      </c>
    </row>
    <row r="908" spans="1:12" x14ac:dyDescent="0.3">
      <c r="A908" s="2">
        <v>43888</v>
      </c>
      <c r="B908" s="1">
        <v>0.41388888888888886</v>
      </c>
      <c r="C908" t="s">
        <v>936</v>
      </c>
      <c r="D908" t="s">
        <v>1263</v>
      </c>
      <c r="E908" t="s">
        <v>6</v>
      </c>
      <c r="F908" t="s">
        <v>41</v>
      </c>
      <c r="G908" s="3">
        <f>INDEX([1]Ürün_Fiyatları!$A$1:$B$16,MATCH(SiparişlerTablosu[[#This Row],[Ürün]],[1]Ürün_Fiyatları!$B$1:$B$16,0),1)</f>
        <v>75</v>
      </c>
      <c r="H908">
        <v>10</v>
      </c>
      <c r="I908" t="s">
        <v>12</v>
      </c>
      <c r="J908" s="3">
        <f>SiparişlerTablosu[[#This Row],[Birim Fiyat]]*SiparişlerTablosu[[#This Row],[Adet]]</f>
        <v>750</v>
      </c>
      <c r="K908" t="s">
        <v>1857</v>
      </c>
      <c r="L908" t="str">
        <f>IF(SiparişlerTablosu[[#This Row],[Toplam Tutar]]&gt;20000,"Preminum",IF(SiparişlerTablosu[[#This Row],[Toplam Tutar]]&gt;10000,"Gold","Silver"))</f>
        <v>Silver</v>
      </c>
    </row>
    <row r="909" spans="1:12" x14ac:dyDescent="0.3">
      <c r="A909" s="2">
        <v>43934</v>
      </c>
      <c r="B909" s="1">
        <v>0.40763888888888888</v>
      </c>
      <c r="C909" t="s">
        <v>937</v>
      </c>
      <c r="D909" t="s">
        <v>1848</v>
      </c>
      <c r="E909" t="s">
        <v>14</v>
      </c>
      <c r="F909" t="s">
        <v>35</v>
      </c>
      <c r="G909" s="3">
        <f>INDEX([1]Ürün_Fiyatları!$A$1:$B$16,MATCH(SiparişlerTablosu[[#This Row],[Ürün]],[1]Ürün_Fiyatları!$B$1:$B$16,0),1)</f>
        <v>1240</v>
      </c>
      <c r="H909">
        <v>8</v>
      </c>
      <c r="I909" t="s">
        <v>944</v>
      </c>
      <c r="J909" s="3">
        <f>SiparişlerTablosu[[#This Row],[Birim Fiyat]]*SiparişlerTablosu[[#This Row],[Adet]]</f>
        <v>9920</v>
      </c>
      <c r="K909" t="s">
        <v>1857</v>
      </c>
      <c r="L909" t="str">
        <f>IF(SiparişlerTablosu[[#This Row],[Toplam Tutar]]&gt;20000,"Preminum",IF(SiparişlerTablosu[[#This Row],[Toplam Tutar]]&gt;10000,"Gold","Silver"))</f>
        <v>Silver</v>
      </c>
    </row>
    <row r="910" spans="1:12" x14ac:dyDescent="0.3">
      <c r="A910" s="2">
        <v>44146</v>
      </c>
      <c r="B910" s="1">
        <v>0.71458333333333335</v>
      </c>
      <c r="C910" t="s">
        <v>938</v>
      </c>
      <c r="D910" t="s">
        <v>1849</v>
      </c>
      <c r="E910" t="s">
        <v>19</v>
      </c>
      <c r="F910" t="s">
        <v>15</v>
      </c>
      <c r="G910" s="3">
        <f>INDEX([1]Ürün_Fiyatları!$A$1:$B$16,MATCH(SiparişlerTablosu[[#This Row],[Ürün]],[1]Ürün_Fiyatları!$B$1:$B$16,0),1)</f>
        <v>250</v>
      </c>
      <c r="H910">
        <v>5</v>
      </c>
      <c r="I910" t="s">
        <v>8</v>
      </c>
      <c r="J910" s="3">
        <f>SiparişlerTablosu[[#This Row],[Birim Fiyat]]*SiparişlerTablosu[[#This Row],[Adet]]</f>
        <v>1250</v>
      </c>
      <c r="K910" t="s">
        <v>1857</v>
      </c>
      <c r="L910" t="str">
        <f>IF(SiparişlerTablosu[[#This Row],[Toplam Tutar]]&gt;20000,"Preminum",IF(SiparişlerTablosu[[#This Row],[Toplam Tutar]]&gt;10000,"Gold","Silver"))</f>
        <v>Silver</v>
      </c>
    </row>
    <row r="911" spans="1:12" x14ac:dyDescent="0.3">
      <c r="A911" s="2">
        <v>44009</v>
      </c>
      <c r="B911" s="1">
        <v>0.89375000000000004</v>
      </c>
      <c r="C911" t="s">
        <v>939</v>
      </c>
      <c r="D911" t="s">
        <v>1850</v>
      </c>
      <c r="E911" t="s">
        <v>19</v>
      </c>
      <c r="F911" t="s">
        <v>43</v>
      </c>
      <c r="G911" s="3">
        <f>INDEX([1]Ürün_Fiyatları!$A$1:$B$16,MATCH(SiparişlerTablosu[[#This Row],[Ürün]],[1]Ürün_Fiyatları!$B$1:$B$16,0),1)</f>
        <v>950</v>
      </c>
      <c r="H911">
        <v>8</v>
      </c>
      <c r="I911" t="s">
        <v>12</v>
      </c>
      <c r="J911" s="3">
        <f>SiparişlerTablosu[[#This Row],[Birim Fiyat]]*SiparişlerTablosu[[#This Row],[Adet]]</f>
        <v>7600</v>
      </c>
      <c r="K911" t="s">
        <v>1858</v>
      </c>
      <c r="L911" t="str">
        <f>IF(SiparişlerTablosu[[#This Row],[Toplam Tutar]]&gt;20000,"Preminum",IF(SiparişlerTablosu[[#This Row],[Toplam Tutar]]&gt;10000,"Gold","Silver"))</f>
        <v>Silver</v>
      </c>
    </row>
    <row r="912" spans="1:12" x14ac:dyDescent="0.3">
      <c r="A912" s="2">
        <v>43949</v>
      </c>
      <c r="B912" s="1">
        <v>0.49722222222222223</v>
      </c>
      <c r="C912" t="s">
        <v>940</v>
      </c>
      <c r="D912" t="s">
        <v>1851</v>
      </c>
      <c r="E912" t="s">
        <v>19</v>
      </c>
      <c r="F912" t="s">
        <v>46</v>
      </c>
      <c r="G912" s="3">
        <f>INDEX([1]Ürün_Fiyatları!$A$1:$B$16,MATCH(SiparişlerTablosu[[#This Row],[Ürün]],[1]Ürün_Fiyatları!$B$1:$B$16,0),1)</f>
        <v>3650</v>
      </c>
      <c r="H912">
        <v>8</v>
      </c>
      <c r="I912" t="s">
        <v>8</v>
      </c>
      <c r="J912" s="3">
        <f>SiparişlerTablosu[[#This Row],[Birim Fiyat]]*SiparişlerTablosu[[#This Row],[Adet]]</f>
        <v>29200</v>
      </c>
      <c r="K912" t="s">
        <v>1857</v>
      </c>
      <c r="L912" t="str">
        <f>IF(SiparişlerTablosu[[#This Row],[Toplam Tutar]]&gt;20000,"Preminum",IF(SiparişlerTablosu[[#This Row],[Toplam Tutar]]&gt;10000,"Gold","Silver"))</f>
        <v>Preminum</v>
      </c>
    </row>
    <row r="913" spans="1:12" x14ac:dyDescent="0.3">
      <c r="A913" s="2">
        <v>43976</v>
      </c>
      <c r="B913" s="1">
        <v>0.51111111111111107</v>
      </c>
      <c r="C913" t="s">
        <v>941</v>
      </c>
      <c r="D913" t="s">
        <v>1852</v>
      </c>
      <c r="E913" t="s">
        <v>6</v>
      </c>
      <c r="F913" t="s">
        <v>46</v>
      </c>
      <c r="G913" s="3">
        <f>INDEX([1]Ürün_Fiyatları!$A$1:$B$16,MATCH(SiparişlerTablosu[[#This Row],[Ürün]],[1]Ürün_Fiyatları!$B$1:$B$16,0),1)</f>
        <v>3650</v>
      </c>
      <c r="H913">
        <v>3</v>
      </c>
      <c r="I913" t="s">
        <v>8</v>
      </c>
      <c r="J913" s="3">
        <f>SiparişlerTablosu[[#This Row],[Birim Fiyat]]*SiparişlerTablosu[[#This Row],[Adet]]</f>
        <v>10950</v>
      </c>
      <c r="K913" t="s">
        <v>1857</v>
      </c>
      <c r="L913" t="str">
        <f>IF(SiparişlerTablosu[[#This Row],[Toplam Tutar]]&gt;20000,"Preminum",IF(SiparişlerTablosu[[#This Row],[Toplam Tutar]]&gt;10000,"Gold","Silver"))</f>
        <v>Gold</v>
      </c>
    </row>
    <row r="914" spans="1:12" x14ac:dyDescent="0.3">
      <c r="A914" s="2">
        <v>44001</v>
      </c>
      <c r="B914" s="1">
        <v>0.84583333333333333</v>
      </c>
      <c r="C914" t="s">
        <v>942</v>
      </c>
      <c r="D914" t="s">
        <v>1853</v>
      </c>
      <c r="E914" t="s">
        <v>27</v>
      </c>
      <c r="F914" t="s">
        <v>32</v>
      </c>
      <c r="G914" s="3">
        <f>INDEX([1]Ürün_Fiyatları!$A$1:$B$16,MATCH(SiparişlerTablosu[[#This Row],[Ürün]],[1]Ürün_Fiyatları!$B$1:$B$16,0),1)</f>
        <v>230</v>
      </c>
      <c r="H914">
        <v>4</v>
      </c>
      <c r="I914" t="s">
        <v>12</v>
      </c>
      <c r="J914" s="3">
        <f>SiparişlerTablosu[[#This Row],[Birim Fiyat]]*SiparişlerTablosu[[#This Row],[Adet]]</f>
        <v>920</v>
      </c>
      <c r="K914" t="s">
        <v>1859</v>
      </c>
      <c r="L914" t="str">
        <f>IF(SiparişlerTablosu[[#This Row],[Toplam Tutar]]&gt;20000,"Preminum",IF(SiparişlerTablosu[[#This Row],[Toplam Tutar]]&gt;10000,"Gold","Silver"))</f>
        <v>Silver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2B4D-CD1B-47F5-A443-0AD03F97FE4A}">
  <sheetPr codeName="Sayfa3"/>
  <dimension ref="A3:B4"/>
  <sheetViews>
    <sheetView zoomScale="145" zoomScaleNormal="145" workbookViewId="0">
      <selection activeCell="AT1" sqref="AT1"/>
    </sheetView>
  </sheetViews>
  <sheetFormatPr defaultRowHeight="14.4" x14ac:dyDescent="0.3"/>
  <cols>
    <col min="1" max="1" width="14.77734375" customWidth="1"/>
    <col min="2" max="2" width="19.21875" customWidth="1"/>
  </cols>
  <sheetData>
    <row r="3" spans="1:2" x14ac:dyDescent="0.3">
      <c r="A3" s="4" t="s">
        <v>1865</v>
      </c>
      <c r="B3" t="s">
        <v>1868</v>
      </c>
    </row>
    <row r="4" spans="1:2" x14ac:dyDescent="0.3">
      <c r="A4" s="5" t="s">
        <v>1866</v>
      </c>
      <c r="B4" s="3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DF4C-CEF5-4AF4-A175-2E706B0782C6}">
  <sheetPr codeName="Sayfa4"/>
  <dimension ref="A3:B6"/>
  <sheetViews>
    <sheetView workbookViewId="0">
      <selection activeCell="B3" sqref="B3"/>
    </sheetView>
  </sheetViews>
  <sheetFormatPr defaultRowHeight="14.4" x14ac:dyDescent="0.3"/>
  <cols>
    <col min="1" max="1" width="14.77734375" customWidth="1"/>
    <col min="2" max="2" width="13.88671875" customWidth="1"/>
  </cols>
  <sheetData>
    <row r="3" spans="1:2" x14ac:dyDescent="0.3">
      <c r="A3" s="4" t="s">
        <v>1865</v>
      </c>
      <c r="B3" t="s">
        <v>1870</v>
      </c>
    </row>
    <row r="4" spans="1:2" x14ac:dyDescent="0.3">
      <c r="A4" s="5" t="s">
        <v>1864</v>
      </c>
      <c r="B4" s="10">
        <v>1</v>
      </c>
    </row>
    <row r="5" spans="1:2" x14ac:dyDescent="0.3">
      <c r="A5" s="5" t="s">
        <v>1869</v>
      </c>
      <c r="B5" s="10">
        <v>1</v>
      </c>
    </row>
    <row r="6" spans="1:2" x14ac:dyDescent="0.3">
      <c r="A6" s="5" t="s">
        <v>1866</v>
      </c>
      <c r="B6" s="10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010A-09DC-400C-8F0F-2DC39C668075}">
  <sheetPr codeName="Sayfa5">
    <tabColor rgb="FF7030A0"/>
  </sheetPr>
  <dimension ref="A3:B5"/>
  <sheetViews>
    <sheetView workbookViewId="0">
      <selection activeCell="I953" sqref="I953"/>
    </sheetView>
  </sheetViews>
  <sheetFormatPr defaultRowHeight="14.4" x14ac:dyDescent="0.3"/>
  <cols>
    <col min="1" max="1" width="14.77734375" customWidth="1"/>
    <col min="2" max="2" width="13.88671875" customWidth="1"/>
  </cols>
  <sheetData>
    <row r="3" spans="1:2" x14ac:dyDescent="0.3">
      <c r="A3" s="4" t="s">
        <v>1865</v>
      </c>
      <c r="B3" t="s">
        <v>1870</v>
      </c>
    </row>
    <row r="4" spans="1:2" x14ac:dyDescent="0.3">
      <c r="A4" s="5" t="s">
        <v>1871</v>
      </c>
      <c r="B4" s="10">
        <v>2</v>
      </c>
    </row>
    <row r="5" spans="1:2" x14ac:dyDescent="0.3">
      <c r="A5" s="5" t="s">
        <v>1866</v>
      </c>
      <c r="B5" s="10">
        <v>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97F0-7746-462B-9C61-4C2D1D246349}">
  <sheetPr codeName="Sayfa6">
    <tabColor rgb="FF002060"/>
  </sheetPr>
  <dimension ref="A3:H12"/>
  <sheetViews>
    <sheetView workbookViewId="0">
      <selection activeCell="I953" sqref="I953"/>
    </sheetView>
  </sheetViews>
  <sheetFormatPr defaultRowHeight="14.4" x14ac:dyDescent="0.3"/>
  <cols>
    <col min="1" max="1" width="14.77734375" customWidth="1"/>
    <col min="2" max="2" width="19.21875" customWidth="1"/>
    <col min="3" max="3" width="18.5546875" customWidth="1"/>
    <col min="4" max="5" width="12.6640625" customWidth="1"/>
    <col min="6" max="6" width="19" customWidth="1"/>
    <col min="7" max="7" width="16.109375" customWidth="1"/>
    <col min="8" max="8" width="12.5546875" bestFit="1" customWidth="1"/>
    <col min="9" max="9" width="6.21875" customWidth="1"/>
    <col min="10" max="10" width="12.5546875" customWidth="1"/>
    <col min="11" max="11" width="12.6640625" customWidth="1"/>
    <col min="12" max="12" width="11.109375" bestFit="1" customWidth="1"/>
    <col min="13" max="14" width="12.6640625" bestFit="1" customWidth="1"/>
    <col min="15" max="15" width="13.77734375" bestFit="1" customWidth="1"/>
    <col min="16" max="30" width="10.109375" bestFit="1" customWidth="1"/>
    <col min="31" max="31" width="12.6640625" bestFit="1" customWidth="1"/>
    <col min="32" max="33" width="11.109375" bestFit="1" customWidth="1"/>
    <col min="34" max="34" width="12.6640625" bestFit="1" customWidth="1"/>
    <col min="35" max="35" width="11.109375" bestFit="1" customWidth="1"/>
    <col min="36" max="36" width="12.6640625" bestFit="1" customWidth="1"/>
    <col min="37" max="37" width="11.109375" bestFit="1" customWidth="1"/>
    <col min="38" max="39" width="12.6640625" bestFit="1" customWidth="1"/>
    <col min="40" max="40" width="13.77734375" bestFit="1" customWidth="1"/>
    <col min="41" max="44" width="10.109375" bestFit="1" customWidth="1"/>
    <col min="45" max="46" width="11.109375" bestFit="1" customWidth="1"/>
    <col min="47" max="50" width="10.109375" bestFit="1" customWidth="1"/>
    <col min="51" max="51" width="11.109375" bestFit="1" customWidth="1"/>
    <col min="52" max="57" width="10.109375" bestFit="1" customWidth="1"/>
    <col min="58" max="58" width="11.109375" bestFit="1" customWidth="1"/>
    <col min="59" max="61" width="9.109375" bestFit="1" customWidth="1"/>
    <col min="62" max="62" width="10.109375" bestFit="1" customWidth="1"/>
    <col min="63" max="63" width="11.109375" bestFit="1" customWidth="1"/>
    <col min="64" max="81" width="10.109375" bestFit="1" customWidth="1"/>
    <col min="82" max="83" width="9.109375" bestFit="1" customWidth="1"/>
    <col min="84" max="88" width="10.109375" bestFit="1" customWidth="1"/>
    <col min="89" max="89" width="11.109375" bestFit="1" customWidth="1"/>
    <col min="90" max="93" width="10.109375" bestFit="1" customWidth="1"/>
    <col min="94" max="94" width="11.109375" bestFit="1" customWidth="1"/>
    <col min="95" max="101" width="10.109375" bestFit="1" customWidth="1"/>
    <col min="102" max="102" width="11.109375" bestFit="1" customWidth="1"/>
    <col min="103" max="104" width="10.109375" bestFit="1" customWidth="1"/>
    <col min="105" max="105" width="11.109375" bestFit="1" customWidth="1"/>
    <col min="106" max="108" width="10.109375" bestFit="1" customWidth="1"/>
    <col min="109" max="109" width="9.109375" bestFit="1" customWidth="1"/>
    <col min="110" max="116" width="10.109375" bestFit="1" customWidth="1"/>
    <col min="117" max="117" width="11.109375" bestFit="1" customWidth="1"/>
    <col min="118" max="125" width="10.109375" bestFit="1" customWidth="1"/>
    <col min="126" max="126" width="11.109375" bestFit="1" customWidth="1"/>
    <col min="127" max="133" width="10.109375" bestFit="1" customWidth="1"/>
    <col min="134" max="134" width="9.109375" bestFit="1" customWidth="1"/>
    <col min="135" max="137" width="10.109375" bestFit="1" customWidth="1"/>
    <col min="138" max="139" width="9.109375" bestFit="1" customWidth="1"/>
    <col min="140" max="146" width="10.109375" bestFit="1" customWidth="1"/>
    <col min="147" max="147" width="11.109375" bestFit="1" customWidth="1"/>
    <col min="148" max="150" width="10.109375" bestFit="1" customWidth="1"/>
    <col min="151" max="151" width="11.109375" bestFit="1" customWidth="1"/>
    <col min="152" max="158" width="10.109375" bestFit="1" customWidth="1"/>
    <col min="159" max="159" width="9.109375" bestFit="1" customWidth="1"/>
    <col min="160" max="160" width="11.109375" bestFit="1" customWidth="1"/>
    <col min="161" max="176" width="10.109375" bestFit="1" customWidth="1"/>
    <col min="177" max="177" width="11.109375" bestFit="1" customWidth="1"/>
    <col min="178" max="185" width="10.109375" bestFit="1" customWidth="1"/>
    <col min="186" max="186" width="9.109375" bestFit="1" customWidth="1"/>
    <col min="187" max="188" width="10.109375" bestFit="1" customWidth="1"/>
    <col min="189" max="189" width="9.109375" bestFit="1" customWidth="1"/>
    <col min="190" max="190" width="11.109375" bestFit="1" customWidth="1"/>
    <col min="191" max="206" width="10.109375" bestFit="1" customWidth="1"/>
    <col min="207" max="207" width="9.109375" bestFit="1" customWidth="1"/>
    <col min="208" max="208" width="10.109375" bestFit="1" customWidth="1"/>
    <col min="209" max="209" width="11.109375" bestFit="1" customWidth="1"/>
    <col min="210" max="210" width="10.109375" bestFit="1" customWidth="1"/>
    <col min="211" max="211" width="11.109375" bestFit="1" customWidth="1"/>
    <col min="212" max="212" width="9.109375" bestFit="1" customWidth="1"/>
    <col min="213" max="213" width="10.109375" bestFit="1" customWidth="1"/>
    <col min="214" max="214" width="9.109375" bestFit="1" customWidth="1"/>
    <col min="215" max="216" width="10.109375" bestFit="1" customWidth="1"/>
    <col min="217" max="217" width="11.109375" bestFit="1" customWidth="1"/>
    <col min="218" max="224" width="10.109375" bestFit="1" customWidth="1"/>
    <col min="225" max="225" width="11.109375" bestFit="1" customWidth="1"/>
    <col min="226" max="228" width="10.109375" bestFit="1" customWidth="1"/>
    <col min="229" max="229" width="11.109375" bestFit="1" customWidth="1"/>
    <col min="230" max="235" width="10.109375" bestFit="1" customWidth="1"/>
    <col min="236" max="236" width="9.109375" bestFit="1" customWidth="1"/>
    <col min="237" max="237" width="10.109375" bestFit="1" customWidth="1"/>
    <col min="238" max="238" width="9.109375" bestFit="1" customWidth="1"/>
    <col min="239" max="261" width="10.109375" bestFit="1" customWidth="1"/>
    <col min="262" max="262" width="9.109375" bestFit="1" customWidth="1"/>
    <col min="263" max="271" width="10.109375" bestFit="1" customWidth="1"/>
    <col min="272" max="273" width="11.109375" bestFit="1" customWidth="1"/>
    <col min="274" max="277" width="10.109375" bestFit="1" customWidth="1"/>
    <col min="278" max="278" width="11.109375" bestFit="1" customWidth="1"/>
    <col min="279" max="283" width="10.109375" bestFit="1" customWidth="1"/>
    <col min="284" max="284" width="9.109375" bestFit="1" customWidth="1"/>
    <col min="285" max="285" width="11.109375" bestFit="1" customWidth="1"/>
    <col min="286" max="286" width="10.109375" bestFit="1" customWidth="1"/>
    <col min="287" max="287" width="9.109375" bestFit="1" customWidth="1"/>
    <col min="288" max="288" width="10.109375" bestFit="1" customWidth="1"/>
    <col min="289" max="289" width="9.109375" bestFit="1" customWidth="1"/>
    <col min="290" max="302" width="10.109375" bestFit="1" customWidth="1"/>
    <col min="303" max="304" width="11.109375" bestFit="1" customWidth="1"/>
    <col min="305" max="309" width="10.109375" bestFit="1" customWidth="1"/>
    <col min="310" max="310" width="13.77734375" bestFit="1" customWidth="1"/>
    <col min="311" max="311" width="12.109375" bestFit="1" customWidth="1"/>
    <col min="312" max="312" width="17" bestFit="1" customWidth="1"/>
    <col min="313" max="313" width="12.109375" bestFit="1" customWidth="1"/>
    <col min="314" max="314" width="17" bestFit="1" customWidth="1"/>
    <col min="315" max="315" width="11.109375" bestFit="1" customWidth="1"/>
    <col min="316" max="316" width="16" bestFit="1" customWidth="1"/>
    <col min="317" max="317" width="11.109375" bestFit="1" customWidth="1"/>
    <col min="318" max="318" width="16" bestFit="1" customWidth="1"/>
    <col min="319" max="319" width="11.109375" bestFit="1" customWidth="1"/>
    <col min="320" max="320" width="16" bestFit="1" customWidth="1"/>
    <col min="321" max="321" width="11.109375" bestFit="1" customWidth="1"/>
    <col min="322" max="322" width="16" bestFit="1" customWidth="1"/>
    <col min="323" max="323" width="11.109375" bestFit="1" customWidth="1"/>
    <col min="324" max="324" width="16" bestFit="1" customWidth="1"/>
    <col min="325" max="325" width="12.109375" bestFit="1" customWidth="1"/>
    <col min="326" max="326" width="17" bestFit="1" customWidth="1"/>
    <col min="327" max="327" width="12.109375" bestFit="1" customWidth="1"/>
    <col min="328" max="328" width="17" bestFit="1" customWidth="1"/>
    <col min="329" max="329" width="12.109375" bestFit="1" customWidth="1"/>
    <col min="330" max="330" width="17" bestFit="1" customWidth="1"/>
    <col min="331" max="331" width="12.109375" bestFit="1" customWidth="1"/>
    <col min="332" max="332" width="17" bestFit="1" customWidth="1"/>
    <col min="333" max="333" width="12.109375" bestFit="1" customWidth="1"/>
    <col min="334" max="334" width="17" bestFit="1" customWidth="1"/>
    <col min="335" max="335" width="12.109375" bestFit="1" customWidth="1"/>
    <col min="336" max="336" width="17" bestFit="1" customWidth="1"/>
    <col min="337" max="337" width="12.109375" bestFit="1" customWidth="1"/>
    <col min="338" max="338" width="17" bestFit="1" customWidth="1"/>
    <col min="339" max="339" width="12.109375" bestFit="1" customWidth="1"/>
    <col min="340" max="340" width="17" bestFit="1" customWidth="1"/>
    <col min="341" max="341" width="12.109375" bestFit="1" customWidth="1"/>
    <col min="342" max="342" width="17" bestFit="1" customWidth="1"/>
    <col min="343" max="343" width="12.109375" bestFit="1" customWidth="1"/>
    <col min="344" max="344" width="17" bestFit="1" customWidth="1"/>
    <col min="345" max="345" width="12.109375" bestFit="1" customWidth="1"/>
    <col min="346" max="346" width="17" bestFit="1" customWidth="1"/>
    <col min="347" max="347" width="12.109375" bestFit="1" customWidth="1"/>
    <col min="348" max="348" width="17" bestFit="1" customWidth="1"/>
    <col min="349" max="349" width="12.109375" bestFit="1" customWidth="1"/>
    <col min="350" max="350" width="17" bestFit="1" customWidth="1"/>
    <col min="351" max="351" width="12.109375" bestFit="1" customWidth="1"/>
    <col min="352" max="352" width="17" bestFit="1" customWidth="1"/>
    <col min="353" max="353" width="12.109375" bestFit="1" customWidth="1"/>
    <col min="354" max="354" width="17" bestFit="1" customWidth="1"/>
    <col min="355" max="355" width="12.109375" bestFit="1" customWidth="1"/>
    <col min="356" max="356" width="17" bestFit="1" customWidth="1"/>
    <col min="357" max="357" width="12.109375" bestFit="1" customWidth="1"/>
    <col min="358" max="358" width="17" bestFit="1" customWidth="1"/>
    <col min="359" max="359" width="12.109375" bestFit="1" customWidth="1"/>
    <col min="360" max="360" width="17" bestFit="1" customWidth="1"/>
    <col min="361" max="361" width="11.109375" bestFit="1" customWidth="1"/>
    <col min="362" max="362" width="16" bestFit="1" customWidth="1"/>
    <col min="363" max="363" width="11.109375" bestFit="1" customWidth="1"/>
    <col min="364" max="364" width="16" bestFit="1" customWidth="1"/>
    <col min="365" max="365" width="11.109375" bestFit="1" customWidth="1"/>
    <col min="366" max="366" width="16" bestFit="1" customWidth="1"/>
    <col min="367" max="367" width="11.109375" bestFit="1" customWidth="1"/>
    <col min="368" max="368" width="16" bestFit="1" customWidth="1"/>
    <col min="369" max="369" width="11.109375" bestFit="1" customWidth="1"/>
    <col min="370" max="370" width="16" bestFit="1" customWidth="1"/>
    <col min="371" max="371" width="11.109375" bestFit="1" customWidth="1"/>
    <col min="372" max="372" width="16" bestFit="1" customWidth="1"/>
    <col min="373" max="373" width="11.109375" bestFit="1" customWidth="1"/>
    <col min="374" max="374" width="16" bestFit="1" customWidth="1"/>
    <col min="375" max="375" width="11.109375" bestFit="1" customWidth="1"/>
    <col min="376" max="376" width="16" bestFit="1" customWidth="1"/>
    <col min="377" max="377" width="11.109375" bestFit="1" customWidth="1"/>
    <col min="378" max="378" width="16" bestFit="1" customWidth="1"/>
    <col min="379" max="379" width="12.109375" bestFit="1" customWidth="1"/>
    <col min="380" max="380" width="17" bestFit="1" customWidth="1"/>
    <col min="381" max="381" width="12.109375" bestFit="1" customWidth="1"/>
    <col min="382" max="382" width="17" bestFit="1" customWidth="1"/>
    <col min="383" max="383" width="12.109375" bestFit="1" customWidth="1"/>
    <col min="384" max="384" width="17" bestFit="1" customWidth="1"/>
    <col min="385" max="385" width="12.109375" bestFit="1" customWidth="1"/>
    <col min="386" max="386" width="17" bestFit="1" customWidth="1"/>
    <col min="387" max="387" width="12.109375" bestFit="1" customWidth="1"/>
    <col min="388" max="388" width="17" bestFit="1" customWidth="1"/>
    <col min="389" max="389" width="12.109375" bestFit="1" customWidth="1"/>
    <col min="390" max="390" width="17" bestFit="1" customWidth="1"/>
    <col min="391" max="391" width="12.109375" bestFit="1" customWidth="1"/>
    <col min="392" max="392" width="17" bestFit="1" customWidth="1"/>
    <col min="393" max="393" width="12.109375" bestFit="1" customWidth="1"/>
    <col min="394" max="394" width="17" bestFit="1" customWidth="1"/>
    <col min="395" max="395" width="12.109375" bestFit="1" customWidth="1"/>
    <col min="396" max="396" width="17" bestFit="1" customWidth="1"/>
    <col min="397" max="397" width="12.109375" bestFit="1" customWidth="1"/>
    <col min="398" max="398" width="17" bestFit="1" customWidth="1"/>
    <col min="399" max="399" width="12.109375" bestFit="1" customWidth="1"/>
    <col min="400" max="400" width="17" bestFit="1" customWidth="1"/>
    <col min="401" max="401" width="12.109375" bestFit="1" customWidth="1"/>
    <col min="402" max="402" width="17" bestFit="1" customWidth="1"/>
    <col min="403" max="403" width="12.109375" bestFit="1" customWidth="1"/>
    <col min="404" max="404" width="17" bestFit="1" customWidth="1"/>
    <col min="405" max="405" width="12.109375" bestFit="1" customWidth="1"/>
    <col min="406" max="406" width="17" bestFit="1" customWidth="1"/>
    <col min="407" max="407" width="12.109375" bestFit="1" customWidth="1"/>
    <col min="408" max="408" width="17" bestFit="1" customWidth="1"/>
    <col min="409" max="409" width="12.109375" bestFit="1" customWidth="1"/>
    <col min="410" max="410" width="17" bestFit="1" customWidth="1"/>
    <col min="411" max="411" width="11.109375" bestFit="1" customWidth="1"/>
    <col min="412" max="412" width="16" bestFit="1" customWidth="1"/>
    <col min="413" max="413" width="11.109375" bestFit="1" customWidth="1"/>
    <col min="414" max="414" width="16" bestFit="1" customWidth="1"/>
    <col min="415" max="415" width="11.109375" bestFit="1" customWidth="1"/>
    <col min="416" max="416" width="16" bestFit="1" customWidth="1"/>
    <col min="417" max="417" width="11.109375" bestFit="1" customWidth="1"/>
    <col min="418" max="418" width="16" bestFit="1" customWidth="1"/>
    <col min="419" max="419" width="11.109375" bestFit="1" customWidth="1"/>
    <col min="420" max="420" width="16" bestFit="1" customWidth="1"/>
    <col min="421" max="421" width="11.109375" bestFit="1" customWidth="1"/>
    <col min="422" max="422" width="16" bestFit="1" customWidth="1"/>
    <col min="423" max="423" width="11.109375" bestFit="1" customWidth="1"/>
    <col min="424" max="424" width="16" bestFit="1" customWidth="1"/>
    <col min="425" max="425" width="11.109375" bestFit="1" customWidth="1"/>
    <col min="426" max="426" width="16" bestFit="1" customWidth="1"/>
    <col min="427" max="427" width="12.109375" bestFit="1" customWidth="1"/>
    <col min="428" max="428" width="17" bestFit="1" customWidth="1"/>
    <col min="429" max="429" width="12.109375" bestFit="1" customWidth="1"/>
    <col min="430" max="430" width="17" bestFit="1" customWidth="1"/>
    <col min="431" max="431" width="12.109375" bestFit="1" customWidth="1"/>
    <col min="432" max="432" width="17" bestFit="1" customWidth="1"/>
    <col min="433" max="433" width="12.109375" bestFit="1" customWidth="1"/>
    <col min="434" max="434" width="17" bestFit="1" customWidth="1"/>
    <col min="435" max="435" width="12.109375" bestFit="1" customWidth="1"/>
    <col min="436" max="436" width="17" bestFit="1" customWidth="1"/>
    <col min="437" max="437" width="12.109375" bestFit="1" customWidth="1"/>
    <col min="438" max="438" width="17" bestFit="1" customWidth="1"/>
    <col min="439" max="439" width="12.109375" bestFit="1" customWidth="1"/>
    <col min="440" max="440" width="17" bestFit="1" customWidth="1"/>
    <col min="441" max="441" width="12.109375" bestFit="1" customWidth="1"/>
    <col min="442" max="442" width="17" bestFit="1" customWidth="1"/>
    <col min="443" max="443" width="12.109375" bestFit="1" customWidth="1"/>
    <col min="444" max="444" width="17" bestFit="1" customWidth="1"/>
    <col min="445" max="445" width="12.109375" bestFit="1" customWidth="1"/>
    <col min="446" max="446" width="17" bestFit="1" customWidth="1"/>
    <col min="447" max="447" width="12.109375" bestFit="1" customWidth="1"/>
    <col min="448" max="448" width="17" bestFit="1" customWidth="1"/>
    <col min="449" max="449" width="12.109375" bestFit="1" customWidth="1"/>
    <col min="450" max="450" width="17" bestFit="1" customWidth="1"/>
    <col min="451" max="451" width="12.109375" bestFit="1" customWidth="1"/>
    <col min="452" max="452" width="17" bestFit="1" customWidth="1"/>
    <col min="453" max="453" width="12.109375" bestFit="1" customWidth="1"/>
    <col min="454" max="454" width="17" bestFit="1" customWidth="1"/>
    <col min="455" max="455" width="12.109375" bestFit="1" customWidth="1"/>
    <col min="456" max="456" width="17" bestFit="1" customWidth="1"/>
    <col min="457" max="457" width="12.109375" bestFit="1" customWidth="1"/>
    <col min="458" max="458" width="17" bestFit="1" customWidth="1"/>
    <col min="459" max="459" width="12.109375" bestFit="1" customWidth="1"/>
    <col min="460" max="460" width="17" bestFit="1" customWidth="1"/>
    <col min="461" max="461" width="11.109375" bestFit="1" customWidth="1"/>
    <col min="462" max="462" width="16" bestFit="1" customWidth="1"/>
    <col min="463" max="463" width="11.109375" bestFit="1" customWidth="1"/>
    <col min="464" max="464" width="16" bestFit="1" customWidth="1"/>
    <col min="465" max="465" width="11.109375" bestFit="1" customWidth="1"/>
    <col min="466" max="466" width="16" bestFit="1" customWidth="1"/>
    <col min="467" max="467" width="11.109375" bestFit="1" customWidth="1"/>
    <col min="468" max="468" width="16" bestFit="1" customWidth="1"/>
    <col min="469" max="469" width="11.109375" bestFit="1" customWidth="1"/>
    <col min="470" max="470" width="16" bestFit="1" customWidth="1"/>
    <col min="471" max="471" width="11.109375" bestFit="1" customWidth="1"/>
    <col min="472" max="472" width="16" bestFit="1" customWidth="1"/>
    <col min="473" max="473" width="11.109375" bestFit="1" customWidth="1"/>
    <col min="474" max="474" width="16" bestFit="1" customWidth="1"/>
    <col min="475" max="475" width="11.109375" bestFit="1" customWidth="1"/>
    <col min="476" max="476" width="16" bestFit="1" customWidth="1"/>
    <col min="477" max="477" width="12.109375" bestFit="1" customWidth="1"/>
    <col min="478" max="478" width="17" bestFit="1" customWidth="1"/>
    <col min="479" max="479" width="12.109375" bestFit="1" customWidth="1"/>
    <col min="480" max="480" width="17" bestFit="1" customWidth="1"/>
    <col min="481" max="481" width="12.109375" bestFit="1" customWidth="1"/>
    <col min="482" max="482" width="17" bestFit="1" customWidth="1"/>
    <col min="483" max="483" width="12.109375" bestFit="1" customWidth="1"/>
    <col min="484" max="484" width="17" bestFit="1" customWidth="1"/>
    <col min="485" max="485" width="12.109375" bestFit="1" customWidth="1"/>
    <col min="486" max="486" width="17" bestFit="1" customWidth="1"/>
    <col min="487" max="487" width="12.109375" bestFit="1" customWidth="1"/>
    <col min="488" max="488" width="17" bestFit="1" customWidth="1"/>
    <col min="489" max="489" width="12.109375" bestFit="1" customWidth="1"/>
    <col min="490" max="490" width="17" bestFit="1" customWidth="1"/>
    <col min="491" max="491" width="12.109375" bestFit="1" customWidth="1"/>
    <col min="492" max="492" width="17" bestFit="1" customWidth="1"/>
    <col min="493" max="493" width="12.109375" bestFit="1" customWidth="1"/>
    <col min="494" max="494" width="17" bestFit="1" customWidth="1"/>
    <col min="495" max="495" width="12.109375" bestFit="1" customWidth="1"/>
    <col min="496" max="496" width="17" bestFit="1" customWidth="1"/>
    <col min="497" max="497" width="12.109375" bestFit="1" customWidth="1"/>
    <col min="498" max="498" width="17" bestFit="1" customWidth="1"/>
    <col min="499" max="499" width="12.109375" bestFit="1" customWidth="1"/>
    <col min="500" max="500" width="17" bestFit="1" customWidth="1"/>
    <col min="501" max="501" width="12.109375" bestFit="1" customWidth="1"/>
    <col min="502" max="502" width="17" bestFit="1" customWidth="1"/>
    <col min="503" max="503" width="12.109375" bestFit="1" customWidth="1"/>
    <col min="504" max="504" width="17" bestFit="1" customWidth="1"/>
    <col min="505" max="505" width="12.109375" bestFit="1" customWidth="1"/>
    <col min="506" max="506" width="17" bestFit="1" customWidth="1"/>
    <col min="507" max="507" width="12.109375" bestFit="1" customWidth="1"/>
    <col min="508" max="508" width="17" bestFit="1" customWidth="1"/>
    <col min="509" max="509" width="12.109375" bestFit="1" customWidth="1"/>
    <col min="510" max="510" width="17" bestFit="1" customWidth="1"/>
    <col min="511" max="511" width="12.109375" bestFit="1" customWidth="1"/>
    <col min="512" max="512" width="17" bestFit="1" customWidth="1"/>
    <col min="513" max="513" width="12.109375" bestFit="1" customWidth="1"/>
    <col min="514" max="514" width="17" bestFit="1" customWidth="1"/>
    <col min="515" max="515" width="11.109375" bestFit="1" customWidth="1"/>
    <col min="516" max="516" width="16" bestFit="1" customWidth="1"/>
    <col min="517" max="517" width="11.109375" bestFit="1" customWidth="1"/>
    <col min="518" max="518" width="16" bestFit="1" customWidth="1"/>
    <col min="519" max="519" width="11.109375" bestFit="1" customWidth="1"/>
    <col min="520" max="520" width="16" bestFit="1" customWidth="1"/>
    <col min="521" max="521" width="11.109375" bestFit="1" customWidth="1"/>
    <col min="522" max="522" width="16" bestFit="1" customWidth="1"/>
    <col min="523" max="523" width="11.109375" bestFit="1" customWidth="1"/>
    <col min="524" max="524" width="16" bestFit="1" customWidth="1"/>
    <col min="525" max="525" width="11.109375" bestFit="1" customWidth="1"/>
    <col min="526" max="526" width="16" bestFit="1" customWidth="1"/>
    <col min="527" max="527" width="11.109375" bestFit="1" customWidth="1"/>
    <col min="528" max="528" width="16" bestFit="1" customWidth="1"/>
    <col min="529" max="529" width="11.109375" bestFit="1" customWidth="1"/>
    <col min="530" max="530" width="16" bestFit="1" customWidth="1"/>
    <col min="531" max="531" width="11.109375" bestFit="1" customWidth="1"/>
    <col min="532" max="532" width="16" bestFit="1" customWidth="1"/>
    <col min="533" max="533" width="12.109375" bestFit="1" customWidth="1"/>
    <col min="534" max="534" width="17" bestFit="1" customWidth="1"/>
    <col min="535" max="535" width="12.109375" bestFit="1" customWidth="1"/>
    <col min="536" max="536" width="17" bestFit="1" customWidth="1"/>
    <col min="537" max="537" width="12.109375" bestFit="1" customWidth="1"/>
    <col min="538" max="538" width="17" bestFit="1" customWidth="1"/>
    <col min="539" max="539" width="12.109375" bestFit="1" customWidth="1"/>
    <col min="540" max="540" width="17" bestFit="1" customWidth="1"/>
    <col min="541" max="541" width="12.109375" bestFit="1" customWidth="1"/>
    <col min="542" max="542" width="17" bestFit="1" customWidth="1"/>
    <col min="543" max="543" width="12.109375" bestFit="1" customWidth="1"/>
    <col min="544" max="544" width="17" bestFit="1" customWidth="1"/>
    <col min="545" max="545" width="12.109375" bestFit="1" customWidth="1"/>
    <col min="546" max="546" width="17" bestFit="1" customWidth="1"/>
    <col min="547" max="547" width="12.109375" bestFit="1" customWidth="1"/>
    <col min="548" max="548" width="17" bestFit="1" customWidth="1"/>
    <col min="549" max="549" width="12.109375" bestFit="1" customWidth="1"/>
    <col min="550" max="550" width="17" bestFit="1" customWidth="1"/>
    <col min="551" max="551" width="12.109375" bestFit="1" customWidth="1"/>
    <col min="552" max="552" width="17" bestFit="1" customWidth="1"/>
    <col min="553" max="553" width="12.109375" bestFit="1" customWidth="1"/>
    <col min="554" max="554" width="17" bestFit="1" customWidth="1"/>
    <col min="555" max="555" width="12.109375" bestFit="1" customWidth="1"/>
    <col min="556" max="556" width="17" bestFit="1" customWidth="1"/>
    <col min="557" max="557" width="12.109375" bestFit="1" customWidth="1"/>
    <col min="558" max="558" width="17" bestFit="1" customWidth="1"/>
    <col min="559" max="559" width="12.109375" bestFit="1" customWidth="1"/>
    <col min="560" max="560" width="17" bestFit="1" customWidth="1"/>
    <col min="561" max="561" width="12.109375" bestFit="1" customWidth="1"/>
    <col min="562" max="562" width="17" bestFit="1" customWidth="1"/>
    <col min="563" max="563" width="12.109375" bestFit="1" customWidth="1"/>
    <col min="564" max="564" width="17" bestFit="1" customWidth="1"/>
    <col min="565" max="565" width="11.109375" bestFit="1" customWidth="1"/>
    <col min="566" max="566" width="16" bestFit="1" customWidth="1"/>
    <col min="567" max="567" width="11.109375" bestFit="1" customWidth="1"/>
    <col min="568" max="568" width="16" bestFit="1" customWidth="1"/>
    <col min="569" max="569" width="11.109375" bestFit="1" customWidth="1"/>
    <col min="570" max="570" width="16" bestFit="1" customWidth="1"/>
    <col min="571" max="571" width="11.109375" bestFit="1" customWidth="1"/>
    <col min="572" max="572" width="16" bestFit="1" customWidth="1"/>
    <col min="573" max="573" width="11.109375" bestFit="1" customWidth="1"/>
    <col min="574" max="574" width="16" bestFit="1" customWidth="1"/>
    <col min="575" max="575" width="11.109375" bestFit="1" customWidth="1"/>
    <col min="576" max="576" width="16" bestFit="1" customWidth="1"/>
    <col min="577" max="577" width="11.109375" bestFit="1" customWidth="1"/>
    <col min="578" max="578" width="16" bestFit="1" customWidth="1"/>
    <col min="579" max="579" width="11.109375" bestFit="1" customWidth="1"/>
    <col min="580" max="580" width="16" bestFit="1" customWidth="1"/>
    <col min="581" max="581" width="12.109375" bestFit="1" customWidth="1"/>
    <col min="582" max="582" width="17" bestFit="1" customWidth="1"/>
    <col min="583" max="583" width="12.109375" bestFit="1" customWidth="1"/>
    <col min="584" max="584" width="17" bestFit="1" customWidth="1"/>
    <col min="585" max="585" width="12.109375" bestFit="1" customWidth="1"/>
    <col min="586" max="586" width="17" bestFit="1" customWidth="1"/>
    <col min="587" max="587" width="12.109375" bestFit="1" customWidth="1"/>
    <col min="588" max="588" width="17" bestFit="1" customWidth="1"/>
    <col min="589" max="589" width="12.109375" bestFit="1" customWidth="1"/>
    <col min="590" max="590" width="17" bestFit="1" customWidth="1"/>
    <col min="591" max="591" width="12.109375" bestFit="1" customWidth="1"/>
    <col min="592" max="592" width="17" bestFit="1" customWidth="1"/>
    <col min="593" max="593" width="12.109375" bestFit="1" customWidth="1"/>
    <col min="594" max="594" width="17" bestFit="1" customWidth="1"/>
    <col min="595" max="595" width="12.109375" bestFit="1" customWidth="1"/>
    <col min="596" max="596" width="17" bestFit="1" customWidth="1"/>
    <col min="597" max="597" width="12.109375" bestFit="1" customWidth="1"/>
    <col min="598" max="598" width="17" bestFit="1" customWidth="1"/>
    <col min="599" max="599" width="12.109375" bestFit="1" customWidth="1"/>
    <col min="600" max="600" width="17" bestFit="1" customWidth="1"/>
    <col min="601" max="601" width="12.109375" bestFit="1" customWidth="1"/>
    <col min="602" max="602" width="17" bestFit="1" customWidth="1"/>
    <col min="603" max="603" width="12.109375" bestFit="1" customWidth="1"/>
    <col min="604" max="604" width="17" bestFit="1" customWidth="1"/>
    <col min="605" max="605" width="12.109375" bestFit="1" customWidth="1"/>
    <col min="606" max="606" width="17" bestFit="1" customWidth="1"/>
    <col min="607" max="607" width="12.109375" bestFit="1" customWidth="1"/>
    <col min="608" max="608" width="17" bestFit="1" customWidth="1"/>
    <col min="609" max="609" width="12.109375" bestFit="1" customWidth="1"/>
    <col min="610" max="610" width="17" bestFit="1" customWidth="1"/>
    <col min="611" max="611" width="12.109375" bestFit="1" customWidth="1"/>
    <col min="612" max="612" width="17" bestFit="1" customWidth="1"/>
    <col min="613" max="613" width="12.109375" bestFit="1" customWidth="1"/>
    <col min="614" max="614" width="17" bestFit="1" customWidth="1"/>
    <col min="615" max="615" width="12.109375" bestFit="1" customWidth="1"/>
    <col min="616" max="616" width="17" bestFit="1" customWidth="1"/>
    <col min="617" max="617" width="13.77734375" bestFit="1" customWidth="1"/>
  </cols>
  <sheetData>
    <row r="3" spans="1:8" x14ac:dyDescent="0.3">
      <c r="A3" s="4" t="s">
        <v>1865</v>
      </c>
      <c r="B3" t="s">
        <v>1867</v>
      </c>
      <c r="C3" t="s">
        <v>1872</v>
      </c>
      <c r="F3" s="4" t="s">
        <v>1873</v>
      </c>
      <c r="G3" s="4" t="s">
        <v>1874</v>
      </c>
    </row>
    <row r="4" spans="1:8" x14ac:dyDescent="0.3">
      <c r="A4" s="5" t="s">
        <v>1858</v>
      </c>
      <c r="B4" s="3">
        <v>45760</v>
      </c>
      <c r="C4" s="10">
        <v>2</v>
      </c>
      <c r="F4" s="4" t="s">
        <v>1865</v>
      </c>
      <c r="G4" t="s">
        <v>1858</v>
      </c>
      <c r="H4" t="s">
        <v>1866</v>
      </c>
    </row>
    <row r="5" spans="1:8" x14ac:dyDescent="0.3">
      <c r="A5" s="5" t="s">
        <v>1866</v>
      </c>
      <c r="B5" s="3">
        <v>45760</v>
      </c>
      <c r="C5" s="10">
        <v>2</v>
      </c>
      <c r="F5" s="5" t="s">
        <v>27</v>
      </c>
      <c r="G5" s="10">
        <v>2</v>
      </c>
      <c r="H5" s="10">
        <v>2</v>
      </c>
    </row>
    <row r="6" spans="1:8" x14ac:dyDescent="0.3">
      <c r="F6" s="5" t="s">
        <v>1866</v>
      </c>
      <c r="G6" s="10">
        <v>2</v>
      </c>
      <c r="H6" s="10">
        <v>2</v>
      </c>
    </row>
    <row r="12" spans="1:8" ht="14.4" customHeight="1" x14ac:dyDescent="0.3"/>
  </sheetData>
  <conditionalFormatting pivot="1" sqref="G5:H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4:C4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FE7F-674C-4545-A0A8-369DD9A818F7}">
  <sheetPr codeName="Sayfa7"/>
  <dimension ref="A1:L916"/>
  <sheetViews>
    <sheetView topLeftCell="A939" workbookViewId="0">
      <selection activeCell="I953" sqref="I953"/>
    </sheetView>
  </sheetViews>
  <sheetFormatPr defaultRowHeight="14.4" x14ac:dyDescent="0.3"/>
  <cols>
    <col min="1" max="1" width="10.109375" customWidth="1"/>
    <col min="2" max="2" width="9" customWidth="1"/>
    <col min="3" max="3" width="12.5546875" customWidth="1"/>
    <col min="4" max="4" width="30.77734375" customWidth="1"/>
    <col min="5" max="5" width="9" customWidth="1"/>
    <col min="6" max="6" width="12.109375" customWidth="1"/>
    <col min="7" max="7" width="12" customWidth="1"/>
    <col min="8" max="8" width="9" customWidth="1"/>
    <col min="9" max="9" width="11.5546875" customWidth="1"/>
    <col min="10" max="11" width="14.44140625" customWidth="1"/>
    <col min="12" max="12" width="15" customWidth="1"/>
  </cols>
  <sheetData>
    <row r="1" spans="1:12" x14ac:dyDescent="0.3">
      <c r="A1" s="8" t="s">
        <v>1877</v>
      </c>
    </row>
    <row r="3" spans="1:12" x14ac:dyDescent="0.3">
      <c r="A3" t="s">
        <v>1854</v>
      </c>
      <c r="B3" t="s">
        <v>1855</v>
      </c>
      <c r="C3" t="s">
        <v>0</v>
      </c>
      <c r="D3" t="s">
        <v>946</v>
      </c>
      <c r="E3" t="s">
        <v>1</v>
      </c>
      <c r="F3" t="s">
        <v>2</v>
      </c>
      <c r="G3" t="s">
        <v>1860</v>
      </c>
      <c r="H3" t="s">
        <v>3</v>
      </c>
      <c r="I3" t="s">
        <v>4</v>
      </c>
      <c r="J3" t="s">
        <v>1862</v>
      </c>
      <c r="K3" t="s">
        <v>1856</v>
      </c>
      <c r="L3" t="s">
        <v>1861</v>
      </c>
    </row>
    <row r="4" spans="1:12" x14ac:dyDescent="0.3">
      <c r="A4" s="2">
        <v>44129</v>
      </c>
      <c r="B4" s="7">
        <v>0.79652777777777772</v>
      </c>
      <c r="C4" t="s">
        <v>305</v>
      </c>
      <c r="D4" t="s">
        <v>1222</v>
      </c>
      <c r="E4" t="s">
        <v>943</v>
      </c>
      <c r="F4" t="s">
        <v>52</v>
      </c>
      <c r="G4">
        <v>25</v>
      </c>
      <c r="H4">
        <v>3</v>
      </c>
      <c r="I4" t="s">
        <v>12</v>
      </c>
      <c r="J4">
        <v>75</v>
      </c>
      <c r="K4" t="s">
        <v>1857</v>
      </c>
      <c r="L4" t="s">
        <v>1863</v>
      </c>
    </row>
    <row r="5" spans="1:12" x14ac:dyDescent="0.3">
      <c r="A5" s="2">
        <v>44079</v>
      </c>
      <c r="B5" s="7">
        <v>0.63124999999999998</v>
      </c>
      <c r="C5" t="s">
        <v>595</v>
      </c>
      <c r="D5" t="s">
        <v>1510</v>
      </c>
      <c r="E5" t="s">
        <v>6</v>
      </c>
      <c r="F5" t="s">
        <v>52</v>
      </c>
      <c r="G5">
        <v>25</v>
      </c>
      <c r="H5">
        <v>3</v>
      </c>
      <c r="I5" t="s">
        <v>944</v>
      </c>
      <c r="J5">
        <v>75</v>
      </c>
      <c r="K5" t="s">
        <v>1857</v>
      </c>
      <c r="L5" t="s">
        <v>1863</v>
      </c>
    </row>
    <row r="6" spans="1:12" x14ac:dyDescent="0.3">
      <c r="A6" s="2">
        <v>44080</v>
      </c>
      <c r="B6" s="7">
        <v>0.56388888888888888</v>
      </c>
      <c r="C6" t="s">
        <v>612</v>
      </c>
      <c r="D6" t="s">
        <v>1527</v>
      </c>
      <c r="E6" t="s">
        <v>14</v>
      </c>
      <c r="F6" t="s">
        <v>52</v>
      </c>
      <c r="G6">
        <v>25</v>
      </c>
      <c r="H6">
        <v>3</v>
      </c>
      <c r="I6" t="s">
        <v>944</v>
      </c>
      <c r="J6">
        <v>75</v>
      </c>
      <c r="K6" t="s">
        <v>1858</v>
      </c>
      <c r="L6" t="s">
        <v>1863</v>
      </c>
    </row>
    <row r="7" spans="1:12" x14ac:dyDescent="0.3">
      <c r="A7" s="2">
        <v>43935</v>
      </c>
      <c r="B7" s="7">
        <v>0.88263888888888886</v>
      </c>
      <c r="C7" t="s">
        <v>799</v>
      </c>
      <c r="D7" t="s">
        <v>1714</v>
      </c>
      <c r="E7" t="s">
        <v>34</v>
      </c>
      <c r="F7" t="s">
        <v>52</v>
      </c>
      <c r="G7">
        <v>25</v>
      </c>
      <c r="H7">
        <v>3</v>
      </c>
      <c r="I7" t="s">
        <v>12</v>
      </c>
      <c r="J7">
        <v>75</v>
      </c>
      <c r="K7" t="s">
        <v>1859</v>
      </c>
      <c r="L7" t="s">
        <v>1863</v>
      </c>
    </row>
    <row r="8" spans="1:12" x14ac:dyDescent="0.3">
      <c r="A8" s="2">
        <v>44166</v>
      </c>
      <c r="B8" s="7">
        <v>0.47013888888888888</v>
      </c>
      <c r="C8" t="s">
        <v>837</v>
      </c>
      <c r="D8" t="s">
        <v>1749</v>
      </c>
      <c r="E8" t="s">
        <v>6</v>
      </c>
      <c r="F8" t="s">
        <v>52</v>
      </c>
      <c r="G8">
        <v>25</v>
      </c>
      <c r="H8">
        <v>3</v>
      </c>
      <c r="I8" t="s">
        <v>12</v>
      </c>
      <c r="J8">
        <v>75</v>
      </c>
      <c r="K8" t="s">
        <v>1859</v>
      </c>
      <c r="L8" t="s">
        <v>1863</v>
      </c>
    </row>
    <row r="9" spans="1:12" x14ac:dyDescent="0.3">
      <c r="A9" s="2">
        <v>44123</v>
      </c>
      <c r="B9" s="7">
        <v>0.59583333333333333</v>
      </c>
      <c r="C9" t="s">
        <v>97</v>
      </c>
      <c r="D9" t="s">
        <v>1015</v>
      </c>
      <c r="E9" t="s">
        <v>38</v>
      </c>
      <c r="F9" t="s">
        <v>52</v>
      </c>
      <c r="G9">
        <v>25</v>
      </c>
      <c r="H9">
        <v>4</v>
      </c>
      <c r="I9" t="s">
        <v>944</v>
      </c>
      <c r="J9">
        <v>100</v>
      </c>
      <c r="K9" t="s">
        <v>1859</v>
      </c>
      <c r="L9" t="s">
        <v>1863</v>
      </c>
    </row>
    <row r="10" spans="1:12" x14ac:dyDescent="0.3">
      <c r="A10" s="2">
        <v>43836</v>
      </c>
      <c r="B10" s="7">
        <v>0.69236111111111109</v>
      </c>
      <c r="C10" t="s">
        <v>273</v>
      </c>
      <c r="D10" t="s">
        <v>1190</v>
      </c>
      <c r="E10" t="s">
        <v>10</v>
      </c>
      <c r="F10" t="s">
        <v>52</v>
      </c>
      <c r="G10">
        <v>25</v>
      </c>
      <c r="H10">
        <v>4</v>
      </c>
      <c r="I10" t="s">
        <v>944</v>
      </c>
      <c r="J10">
        <v>100</v>
      </c>
      <c r="K10" t="s">
        <v>1857</v>
      </c>
      <c r="L10" t="s">
        <v>1863</v>
      </c>
    </row>
    <row r="11" spans="1:12" x14ac:dyDescent="0.3">
      <c r="A11" s="2">
        <v>43976</v>
      </c>
      <c r="B11" s="7">
        <v>0.86527777777777781</v>
      </c>
      <c r="C11" t="s">
        <v>276</v>
      </c>
      <c r="D11" t="s">
        <v>1193</v>
      </c>
      <c r="E11" t="s">
        <v>38</v>
      </c>
      <c r="F11" t="s">
        <v>52</v>
      </c>
      <c r="G11">
        <v>25</v>
      </c>
      <c r="H11">
        <v>4</v>
      </c>
      <c r="I11" t="s">
        <v>944</v>
      </c>
      <c r="J11">
        <v>100</v>
      </c>
      <c r="K11" t="s">
        <v>1858</v>
      </c>
      <c r="L11" t="s">
        <v>1863</v>
      </c>
    </row>
    <row r="12" spans="1:12" x14ac:dyDescent="0.3">
      <c r="A12" s="2">
        <v>43932</v>
      </c>
      <c r="B12" s="7">
        <v>0.46458333333333335</v>
      </c>
      <c r="C12" t="s">
        <v>380</v>
      </c>
      <c r="D12" t="s">
        <v>1296</v>
      </c>
      <c r="E12" t="s">
        <v>943</v>
      </c>
      <c r="F12" t="s">
        <v>52</v>
      </c>
      <c r="G12">
        <v>25</v>
      </c>
      <c r="H12">
        <v>4</v>
      </c>
      <c r="I12" t="s">
        <v>944</v>
      </c>
      <c r="J12">
        <v>100</v>
      </c>
      <c r="K12" t="s">
        <v>1858</v>
      </c>
      <c r="L12" t="s">
        <v>1863</v>
      </c>
    </row>
    <row r="13" spans="1:12" x14ac:dyDescent="0.3">
      <c r="A13" s="2">
        <v>44023</v>
      </c>
      <c r="B13" s="7">
        <v>0.53680555555555554</v>
      </c>
      <c r="C13" t="s">
        <v>658</v>
      </c>
      <c r="D13" t="s">
        <v>1573</v>
      </c>
      <c r="E13" t="s">
        <v>38</v>
      </c>
      <c r="F13" t="s">
        <v>52</v>
      </c>
      <c r="G13">
        <v>25</v>
      </c>
      <c r="H13">
        <v>4</v>
      </c>
      <c r="I13" t="s">
        <v>944</v>
      </c>
      <c r="J13">
        <v>100</v>
      </c>
      <c r="K13" t="s">
        <v>1858</v>
      </c>
      <c r="L13" t="s">
        <v>1863</v>
      </c>
    </row>
    <row r="14" spans="1:12" x14ac:dyDescent="0.3">
      <c r="A14" s="2">
        <v>43905</v>
      </c>
      <c r="B14" s="7">
        <v>0.86319444444444449</v>
      </c>
      <c r="C14" t="s">
        <v>743</v>
      </c>
      <c r="D14" t="s">
        <v>1658</v>
      </c>
      <c r="E14" t="s">
        <v>6</v>
      </c>
      <c r="F14" t="s">
        <v>52</v>
      </c>
      <c r="G14">
        <v>25</v>
      </c>
      <c r="H14">
        <v>4</v>
      </c>
      <c r="I14" t="s">
        <v>944</v>
      </c>
      <c r="J14">
        <v>100</v>
      </c>
      <c r="K14" t="s">
        <v>1857</v>
      </c>
      <c r="L14" t="s">
        <v>1863</v>
      </c>
    </row>
    <row r="15" spans="1:12" x14ac:dyDescent="0.3">
      <c r="A15" s="2">
        <v>44101</v>
      </c>
      <c r="B15" s="7">
        <v>0.75486111111111109</v>
      </c>
      <c r="C15" t="s">
        <v>766</v>
      </c>
      <c r="D15" t="s">
        <v>1681</v>
      </c>
      <c r="E15" t="s">
        <v>19</v>
      </c>
      <c r="F15" t="s">
        <v>52</v>
      </c>
      <c r="G15">
        <v>25</v>
      </c>
      <c r="H15">
        <v>4</v>
      </c>
      <c r="I15" t="s">
        <v>944</v>
      </c>
      <c r="J15">
        <v>100</v>
      </c>
      <c r="K15" t="s">
        <v>1859</v>
      </c>
      <c r="L15" t="s">
        <v>1863</v>
      </c>
    </row>
    <row r="16" spans="1:12" x14ac:dyDescent="0.3">
      <c r="A16" s="2">
        <v>44145</v>
      </c>
      <c r="B16" s="7">
        <v>0.67986111111111114</v>
      </c>
      <c r="C16" t="s">
        <v>779</v>
      </c>
      <c r="D16" t="s">
        <v>1694</v>
      </c>
      <c r="E16" t="s">
        <v>40</v>
      </c>
      <c r="F16" t="s">
        <v>52</v>
      </c>
      <c r="G16">
        <v>25</v>
      </c>
      <c r="H16">
        <v>4</v>
      </c>
      <c r="I16" t="s">
        <v>944</v>
      </c>
      <c r="J16">
        <v>100</v>
      </c>
      <c r="K16" t="s">
        <v>1857</v>
      </c>
      <c r="L16" t="s">
        <v>1863</v>
      </c>
    </row>
    <row r="17" spans="1:12" x14ac:dyDescent="0.3">
      <c r="A17" s="2">
        <v>43938</v>
      </c>
      <c r="B17" s="7">
        <v>0.86319444444444449</v>
      </c>
      <c r="C17" t="s">
        <v>805</v>
      </c>
      <c r="D17" t="s">
        <v>956</v>
      </c>
      <c r="E17" t="s">
        <v>27</v>
      </c>
      <c r="F17" t="s">
        <v>52</v>
      </c>
      <c r="G17">
        <v>25</v>
      </c>
      <c r="H17">
        <v>4</v>
      </c>
      <c r="I17" t="s">
        <v>944</v>
      </c>
      <c r="J17">
        <v>100</v>
      </c>
      <c r="K17" t="s">
        <v>1857</v>
      </c>
      <c r="L17" t="s">
        <v>1863</v>
      </c>
    </row>
    <row r="18" spans="1:12" x14ac:dyDescent="0.3">
      <c r="A18" s="2">
        <v>44147</v>
      </c>
      <c r="B18" s="7">
        <v>0.6020833333333333</v>
      </c>
      <c r="C18" t="s">
        <v>51</v>
      </c>
      <c r="D18" t="s">
        <v>972</v>
      </c>
      <c r="E18" t="s">
        <v>19</v>
      </c>
      <c r="F18" t="s">
        <v>52</v>
      </c>
      <c r="G18">
        <v>25</v>
      </c>
      <c r="H18">
        <v>5</v>
      </c>
      <c r="I18" t="s">
        <v>944</v>
      </c>
      <c r="J18">
        <v>125</v>
      </c>
      <c r="K18" t="s">
        <v>1857</v>
      </c>
      <c r="L18" t="s">
        <v>1863</v>
      </c>
    </row>
    <row r="19" spans="1:12" x14ac:dyDescent="0.3">
      <c r="A19" s="2">
        <v>43847</v>
      </c>
      <c r="B19" s="7">
        <v>0.36388888888888887</v>
      </c>
      <c r="C19" t="s">
        <v>172</v>
      </c>
      <c r="D19" t="s">
        <v>1089</v>
      </c>
      <c r="E19" t="s">
        <v>27</v>
      </c>
      <c r="F19" t="s">
        <v>52</v>
      </c>
      <c r="G19">
        <v>25</v>
      </c>
      <c r="H19">
        <v>5</v>
      </c>
      <c r="I19" t="s">
        <v>944</v>
      </c>
      <c r="J19">
        <v>125</v>
      </c>
      <c r="K19" t="s">
        <v>1859</v>
      </c>
      <c r="L19" t="s">
        <v>1863</v>
      </c>
    </row>
    <row r="20" spans="1:12" x14ac:dyDescent="0.3">
      <c r="A20" s="2">
        <v>43936</v>
      </c>
      <c r="B20" s="7">
        <v>0.9243055555555556</v>
      </c>
      <c r="C20" t="s">
        <v>193</v>
      </c>
      <c r="D20" t="s">
        <v>1110</v>
      </c>
      <c r="E20" t="s">
        <v>38</v>
      </c>
      <c r="F20" t="s">
        <v>52</v>
      </c>
      <c r="G20">
        <v>25</v>
      </c>
      <c r="H20">
        <v>5</v>
      </c>
      <c r="I20" t="s">
        <v>944</v>
      </c>
      <c r="J20">
        <v>125</v>
      </c>
      <c r="K20" t="s">
        <v>1857</v>
      </c>
      <c r="L20" t="s">
        <v>1863</v>
      </c>
    </row>
    <row r="21" spans="1:12" x14ac:dyDescent="0.3">
      <c r="A21" s="2">
        <v>44064</v>
      </c>
      <c r="B21" s="7">
        <v>0.39861111111111114</v>
      </c>
      <c r="C21" t="s">
        <v>217</v>
      </c>
      <c r="D21" t="s">
        <v>1134</v>
      </c>
      <c r="E21" t="s">
        <v>943</v>
      </c>
      <c r="F21" t="s">
        <v>52</v>
      </c>
      <c r="G21">
        <v>25</v>
      </c>
      <c r="H21">
        <v>5</v>
      </c>
      <c r="I21" t="s">
        <v>944</v>
      </c>
      <c r="J21">
        <v>125</v>
      </c>
      <c r="K21" t="s">
        <v>1857</v>
      </c>
      <c r="L21" t="s">
        <v>1863</v>
      </c>
    </row>
    <row r="22" spans="1:12" x14ac:dyDescent="0.3">
      <c r="A22" s="2">
        <v>44005</v>
      </c>
      <c r="B22" s="7">
        <v>0.41249999999999998</v>
      </c>
      <c r="C22" t="s">
        <v>236</v>
      </c>
      <c r="D22" t="s">
        <v>1153</v>
      </c>
      <c r="E22" t="s">
        <v>6</v>
      </c>
      <c r="F22" t="s">
        <v>52</v>
      </c>
      <c r="G22">
        <v>25</v>
      </c>
      <c r="H22">
        <v>5</v>
      </c>
      <c r="I22" t="s">
        <v>8</v>
      </c>
      <c r="J22">
        <v>125</v>
      </c>
      <c r="K22" t="s">
        <v>1857</v>
      </c>
      <c r="L22" t="s">
        <v>1863</v>
      </c>
    </row>
    <row r="23" spans="1:12" x14ac:dyDescent="0.3">
      <c r="A23" s="2">
        <v>44148</v>
      </c>
      <c r="B23" s="7">
        <v>0.81041666666666667</v>
      </c>
      <c r="C23" t="s">
        <v>376</v>
      </c>
      <c r="D23" t="s">
        <v>1292</v>
      </c>
      <c r="E23" t="s">
        <v>38</v>
      </c>
      <c r="F23" t="s">
        <v>52</v>
      </c>
      <c r="G23">
        <v>25</v>
      </c>
      <c r="H23">
        <v>5</v>
      </c>
      <c r="I23" t="s">
        <v>944</v>
      </c>
      <c r="J23">
        <v>125</v>
      </c>
      <c r="K23" t="s">
        <v>1859</v>
      </c>
      <c r="L23" t="s">
        <v>1863</v>
      </c>
    </row>
    <row r="24" spans="1:12" x14ac:dyDescent="0.3">
      <c r="A24" s="2">
        <v>43850</v>
      </c>
      <c r="B24" s="7">
        <v>0.6166666666666667</v>
      </c>
      <c r="C24" t="s">
        <v>407</v>
      </c>
      <c r="D24" t="s">
        <v>1323</v>
      </c>
      <c r="E24" t="s">
        <v>10</v>
      </c>
      <c r="F24" t="s">
        <v>52</v>
      </c>
      <c r="G24">
        <v>25</v>
      </c>
      <c r="H24">
        <v>5</v>
      </c>
      <c r="I24" t="s">
        <v>944</v>
      </c>
      <c r="J24">
        <v>125</v>
      </c>
      <c r="K24" t="s">
        <v>1858</v>
      </c>
      <c r="L24" t="s">
        <v>1863</v>
      </c>
    </row>
    <row r="25" spans="1:12" x14ac:dyDescent="0.3">
      <c r="A25" s="2">
        <v>43866</v>
      </c>
      <c r="B25" s="7">
        <v>0.80902777777777779</v>
      </c>
      <c r="C25" t="s">
        <v>665</v>
      </c>
      <c r="D25" t="s">
        <v>1580</v>
      </c>
      <c r="E25" t="s">
        <v>6</v>
      </c>
      <c r="F25" t="s">
        <v>52</v>
      </c>
      <c r="G25">
        <v>25</v>
      </c>
      <c r="H25">
        <v>5</v>
      </c>
      <c r="I25" t="s">
        <v>944</v>
      </c>
      <c r="J25">
        <v>125</v>
      </c>
      <c r="K25" t="s">
        <v>1858</v>
      </c>
      <c r="L25" t="s">
        <v>1863</v>
      </c>
    </row>
    <row r="26" spans="1:12" x14ac:dyDescent="0.3">
      <c r="A26" s="2">
        <v>44162</v>
      </c>
      <c r="B26" s="7">
        <v>0.76666666666666672</v>
      </c>
      <c r="C26" t="s">
        <v>785</v>
      </c>
      <c r="D26" t="s">
        <v>1700</v>
      </c>
      <c r="E26" t="s">
        <v>10</v>
      </c>
      <c r="F26" t="s">
        <v>52</v>
      </c>
      <c r="G26">
        <v>25</v>
      </c>
      <c r="H26">
        <v>5</v>
      </c>
      <c r="I26" t="s">
        <v>141</v>
      </c>
      <c r="J26">
        <v>125</v>
      </c>
      <c r="K26" t="s">
        <v>1857</v>
      </c>
      <c r="L26" t="s">
        <v>1863</v>
      </c>
    </row>
    <row r="27" spans="1:12" x14ac:dyDescent="0.3">
      <c r="A27" s="2">
        <v>44047</v>
      </c>
      <c r="B27" s="7">
        <v>0.92152777777777772</v>
      </c>
      <c r="C27" t="s">
        <v>851</v>
      </c>
      <c r="D27" t="s">
        <v>1763</v>
      </c>
      <c r="E27" t="s">
        <v>6</v>
      </c>
      <c r="F27" t="s">
        <v>52</v>
      </c>
      <c r="G27">
        <v>25</v>
      </c>
      <c r="H27">
        <v>5</v>
      </c>
      <c r="I27" t="s">
        <v>8</v>
      </c>
      <c r="J27">
        <v>125</v>
      </c>
      <c r="K27" t="s">
        <v>1859</v>
      </c>
      <c r="L27" t="s">
        <v>1863</v>
      </c>
    </row>
    <row r="28" spans="1:12" x14ac:dyDescent="0.3">
      <c r="A28" s="2">
        <v>44168</v>
      </c>
      <c r="B28" s="7">
        <v>0.7</v>
      </c>
      <c r="C28" t="s">
        <v>854</v>
      </c>
      <c r="D28" t="s">
        <v>1766</v>
      </c>
      <c r="E28" t="s">
        <v>27</v>
      </c>
      <c r="F28" t="s">
        <v>52</v>
      </c>
      <c r="G28">
        <v>25</v>
      </c>
      <c r="H28">
        <v>5</v>
      </c>
      <c r="I28" t="s">
        <v>944</v>
      </c>
      <c r="J28">
        <v>125</v>
      </c>
      <c r="K28" t="s">
        <v>1858</v>
      </c>
      <c r="L28" t="s">
        <v>1863</v>
      </c>
    </row>
    <row r="29" spans="1:12" x14ac:dyDescent="0.3">
      <c r="A29" s="2">
        <v>43873</v>
      </c>
      <c r="B29" s="7">
        <v>0.94305555555555554</v>
      </c>
      <c r="C29" t="s">
        <v>876</v>
      </c>
      <c r="D29" t="s">
        <v>1788</v>
      </c>
      <c r="E29" t="s">
        <v>10</v>
      </c>
      <c r="F29" t="s">
        <v>52</v>
      </c>
      <c r="G29">
        <v>25</v>
      </c>
      <c r="H29">
        <v>5</v>
      </c>
      <c r="I29" t="s">
        <v>12</v>
      </c>
      <c r="J29">
        <v>125</v>
      </c>
      <c r="K29" t="s">
        <v>1858</v>
      </c>
      <c r="L29" t="s">
        <v>1863</v>
      </c>
    </row>
    <row r="30" spans="1:12" x14ac:dyDescent="0.3">
      <c r="A30" s="2">
        <v>44111</v>
      </c>
      <c r="B30" s="7">
        <v>0.4201388888888889</v>
      </c>
      <c r="C30" t="s">
        <v>917</v>
      </c>
      <c r="D30" t="s">
        <v>1829</v>
      </c>
      <c r="E30" t="s">
        <v>14</v>
      </c>
      <c r="F30" t="s">
        <v>52</v>
      </c>
      <c r="G30">
        <v>25</v>
      </c>
      <c r="H30">
        <v>5</v>
      </c>
      <c r="I30" t="s">
        <v>12</v>
      </c>
      <c r="J30">
        <v>125</v>
      </c>
      <c r="K30" t="s">
        <v>1858</v>
      </c>
      <c r="L30" t="s">
        <v>1863</v>
      </c>
    </row>
    <row r="31" spans="1:12" x14ac:dyDescent="0.3">
      <c r="A31" s="2">
        <v>44079</v>
      </c>
      <c r="B31" s="7">
        <v>0.74027777777777781</v>
      </c>
      <c r="C31" t="s">
        <v>56</v>
      </c>
      <c r="D31" t="s">
        <v>976</v>
      </c>
      <c r="E31" t="s">
        <v>14</v>
      </c>
      <c r="F31" t="s">
        <v>52</v>
      </c>
      <c r="G31">
        <v>25</v>
      </c>
      <c r="H31">
        <v>6</v>
      </c>
      <c r="I31" t="s">
        <v>944</v>
      </c>
      <c r="J31">
        <v>150</v>
      </c>
      <c r="K31" t="s">
        <v>1858</v>
      </c>
      <c r="L31" t="s">
        <v>1863</v>
      </c>
    </row>
    <row r="32" spans="1:12" x14ac:dyDescent="0.3">
      <c r="A32" s="2">
        <v>44005</v>
      </c>
      <c r="B32" s="7">
        <v>0.91666666666666663</v>
      </c>
      <c r="C32" t="s">
        <v>96</v>
      </c>
      <c r="D32" t="s">
        <v>1014</v>
      </c>
      <c r="E32" t="s">
        <v>34</v>
      </c>
      <c r="F32" t="s">
        <v>52</v>
      </c>
      <c r="G32">
        <v>25</v>
      </c>
      <c r="H32">
        <v>6</v>
      </c>
      <c r="I32" t="s">
        <v>944</v>
      </c>
      <c r="J32">
        <v>150</v>
      </c>
      <c r="K32" t="s">
        <v>1859</v>
      </c>
      <c r="L32" t="s">
        <v>1863</v>
      </c>
    </row>
    <row r="33" spans="1:12" x14ac:dyDescent="0.3">
      <c r="A33" s="2">
        <v>44028</v>
      </c>
      <c r="B33" s="7">
        <v>0.61458333333333337</v>
      </c>
      <c r="C33" t="s">
        <v>118</v>
      </c>
      <c r="D33" t="s">
        <v>1036</v>
      </c>
      <c r="E33" t="s">
        <v>14</v>
      </c>
      <c r="F33" t="s">
        <v>52</v>
      </c>
      <c r="G33">
        <v>25</v>
      </c>
      <c r="H33">
        <v>6</v>
      </c>
      <c r="I33" t="s">
        <v>944</v>
      </c>
      <c r="J33">
        <v>150</v>
      </c>
      <c r="K33" t="s">
        <v>1859</v>
      </c>
      <c r="L33" t="s">
        <v>1863</v>
      </c>
    </row>
    <row r="34" spans="1:12" x14ac:dyDescent="0.3">
      <c r="A34" s="2">
        <v>43892</v>
      </c>
      <c r="B34" s="7">
        <v>0.45069444444444445</v>
      </c>
      <c r="C34" t="s">
        <v>448</v>
      </c>
      <c r="D34" t="s">
        <v>1364</v>
      </c>
      <c r="E34" t="s">
        <v>19</v>
      </c>
      <c r="F34" t="s">
        <v>52</v>
      </c>
      <c r="G34">
        <v>25</v>
      </c>
      <c r="H34">
        <v>6</v>
      </c>
      <c r="I34" t="s">
        <v>12</v>
      </c>
      <c r="J34">
        <v>150</v>
      </c>
      <c r="K34" t="s">
        <v>1857</v>
      </c>
      <c r="L34" t="s">
        <v>1863</v>
      </c>
    </row>
    <row r="35" spans="1:12" x14ac:dyDescent="0.3">
      <c r="A35" s="2">
        <v>43887</v>
      </c>
      <c r="B35" s="7">
        <v>0.42222222222222222</v>
      </c>
      <c r="C35" t="s">
        <v>461</v>
      </c>
      <c r="D35" t="s">
        <v>1377</v>
      </c>
      <c r="E35" t="s">
        <v>14</v>
      </c>
      <c r="F35" t="s">
        <v>52</v>
      </c>
      <c r="G35">
        <v>25</v>
      </c>
      <c r="H35">
        <v>6</v>
      </c>
      <c r="I35" t="s">
        <v>8</v>
      </c>
      <c r="J35">
        <v>150</v>
      </c>
      <c r="K35" t="s">
        <v>1857</v>
      </c>
      <c r="L35" t="s">
        <v>1863</v>
      </c>
    </row>
    <row r="36" spans="1:12" x14ac:dyDescent="0.3">
      <c r="A36" s="2">
        <v>44097</v>
      </c>
      <c r="B36" s="7">
        <v>0.78333333333333333</v>
      </c>
      <c r="C36" t="s">
        <v>495</v>
      </c>
      <c r="D36" t="s">
        <v>1410</v>
      </c>
      <c r="E36" t="s">
        <v>10</v>
      </c>
      <c r="F36" t="s">
        <v>52</v>
      </c>
      <c r="G36">
        <v>25</v>
      </c>
      <c r="H36">
        <v>6</v>
      </c>
      <c r="I36" t="s">
        <v>944</v>
      </c>
      <c r="J36">
        <v>150</v>
      </c>
      <c r="K36" t="s">
        <v>1859</v>
      </c>
      <c r="L36" t="s">
        <v>1863</v>
      </c>
    </row>
    <row r="37" spans="1:12" x14ac:dyDescent="0.3">
      <c r="A37" s="2">
        <v>44045</v>
      </c>
      <c r="B37" s="7">
        <v>0.68055555555555558</v>
      </c>
      <c r="C37" t="s">
        <v>538</v>
      </c>
      <c r="D37" t="s">
        <v>1453</v>
      </c>
      <c r="E37" t="s">
        <v>38</v>
      </c>
      <c r="F37" t="s">
        <v>52</v>
      </c>
      <c r="G37">
        <v>25</v>
      </c>
      <c r="H37">
        <v>6</v>
      </c>
      <c r="I37" t="s">
        <v>8</v>
      </c>
      <c r="J37">
        <v>150</v>
      </c>
      <c r="K37" t="s">
        <v>1859</v>
      </c>
      <c r="L37" t="s">
        <v>1863</v>
      </c>
    </row>
    <row r="38" spans="1:12" x14ac:dyDescent="0.3">
      <c r="A38" s="2">
        <v>43895</v>
      </c>
      <c r="B38" s="7">
        <v>0.56527777777777777</v>
      </c>
      <c r="C38" t="s">
        <v>566</v>
      </c>
      <c r="D38" t="s">
        <v>1481</v>
      </c>
      <c r="E38" t="s">
        <v>34</v>
      </c>
      <c r="F38" t="s">
        <v>52</v>
      </c>
      <c r="G38">
        <v>25</v>
      </c>
      <c r="H38">
        <v>6</v>
      </c>
      <c r="I38" t="s">
        <v>944</v>
      </c>
      <c r="J38">
        <v>150</v>
      </c>
      <c r="K38" t="s">
        <v>1858</v>
      </c>
      <c r="L38" t="s">
        <v>1863</v>
      </c>
    </row>
    <row r="39" spans="1:12" x14ac:dyDescent="0.3">
      <c r="A39" s="2">
        <v>44154</v>
      </c>
      <c r="B39" s="7">
        <v>0.57222222222222219</v>
      </c>
      <c r="C39" t="s">
        <v>636</v>
      </c>
      <c r="D39" t="s">
        <v>1551</v>
      </c>
      <c r="E39" t="s">
        <v>19</v>
      </c>
      <c r="F39" t="s">
        <v>52</v>
      </c>
      <c r="G39">
        <v>25</v>
      </c>
      <c r="H39">
        <v>6</v>
      </c>
      <c r="I39" t="s">
        <v>944</v>
      </c>
      <c r="J39">
        <v>150</v>
      </c>
      <c r="K39" t="s">
        <v>1858</v>
      </c>
      <c r="L39" t="s">
        <v>1863</v>
      </c>
    </row>
    <row r="40" spans="1:12" x14ac:dyDescent="0.3">
      <c r="A40" s="2">
        <v>44125</v>
      </c>
      <c r="B40" s="7">
        <v>0.34444444444444444</v>
      </c>
      <c r="C40" t="s">
        <v>704</v>
      </c>
      <c r="D40" t="s">
        <v>1619</v>
      </c>
      <c r="E40" t="s">
        <v>10</v>
      </c>
      <c r="F40" t="s">
        <v>52</v>
      </c>
      <c r="G40">
        <v>25</v>
      </c>
      <c r="H40">
        <v>6</v>
      </c>
      <c r="I40" t="s">
        <v>944</v>
      </c>
      <c r="J40">
        <v>150</v>
      </c>
      <c r="K40" t="s">
        <v>1859</v>
      </c>
      <c r="L40" t="s">
        <v>1863</v>
      </c>
    </row>
    <row r="41" spans="1:12" x14ac:dyDescent="0.3">
      <c r="A41" s="2">
        <v>44008</v>
      </c>
      <c r="B41" s="7">
        <v>0.83819444444444446</v>
      </c>
      <c r="C41" t="s">
        <v>932</v>
      </c>
      <c r="D41" t="s">
        <v>1844</v>
      </c>
      <c r="E41" t="s">
        <v>14</v>
      </c>
      <c r="F41" t="s">
        <v>52</v>
      </c>
      <c r="G41">
        <v>25</v>
      </c>
      <c r="H41">
        <v>6</v>
      </c>
      <c r="I41" t="s">
        <v>944</v>
      </c>
      <c r="J41">
        <v>150</v>
      </c>
      <c r="K41" t="s">
        <v>1857</v>
      </c>
      <c r="L41" t="s">
        <v>1863</v>
      </c>
    </row>
    <row r="42" spans="1:12" x14ac:dyDescent="0.3">
      <c r="A42" s="2">
        <v>43912</v>
      </c>
      <c r="B42" s="7">
        <v>0.74791666666666667</v>
      </c>
      <c r="C42" t="s">
        <v>151</v>
      </c>
      <c r="D42" t="s">
        <v>1068</v>
      </c>
      <c r="E42" t="s">
        <v>943</v>
      </c>
      <c r="F42" t="s">
        <v>52</v>
      </c>
      <c r="G42">
        <v>25</v>
      </c>
      <c r="H42">
        <v>7</v>
      </c>
      <c r="I42" t="s">
        <v>12</v>
      </c>
      <c r="J42">
        <v>175</v>
      </c>
      <c r="K42" t="s">
        <v>1858</v>
      </c>
      <c r="L42" t="s">
        <v>1863</v>
      </c>
    </row>
    <row r="43" spans="1:12" x14ac:dyDescent="0.3">
      <c r="A43" s="2">
        <v>43977</v>
      </c>
      <c r="B43" s="7">
        <v>0.9145833333333333</v>
      </c>
      <c r="C43" t="s">
        <v>233</v>
      </c>
      <c r="D43" t="s">
        <v>1150</v>
      </c>
      <c r="E43" t="s">
        <v>34</v>
      </c>
      <c r="F43" t="s">
        <v>52</v>
      </c>
      <c r="G43">
        <v>25</v>
      </c>
      <c r="H43">
        <v>7</v>
      </c>
      <c r="I43" t="s">
        <v>8</v>
      </c>
      <c r="J43">
        <v>175</v>
      </c>
      <c r="K43" t="s">
        <v>1858</v>
      </c>
      <c r="L43" t="s">
        <v>1863</v>
      </c>
    </row>
    <row r="44" spans="1:12" x14ac:dyDescent="0.3">
      <c r="A44" s="2">
        <v>44102</v>
      </c>
      <c r="B44" s="7">
        <v>0.82222222222222219</v>
      </c>
      <c r="C44" t="s">
        <v>323</v>
      </c>
      <c r="D44" t="s">
        <v>1240</v>
      </c>
      <c r="E44" t="s">
        <v>6</v>
      </c>
      <c r="F44" t="s">
        <v>52</v>
      </c>
      <c r="G44">
        <v>25</v>
      </c>
      <c r="H44">
        <v>7</v>
      </c>
      <c r="I44" t="s">
        <v>12</v>
      </c>
      <c r="J44">
        <v>175</v>
      </c>
      <c r="K44" t="s">
        <v>1859</v>
      </c>
      <c r="L44" t="s">
        <v>1863</v>
      </c>
    </row>
    <row r="45" spans="1:12" x14ac:dyDescent="0.3">
      <c r="A45" s="2">
        <v>44111</v>
      </c>
      <c r="B45" s="7">
        <v>0.74652777777777779</v>
      </c>
      <c r="C45" t="s">
        <v>749</v>
      </c>
      <c r="D45" t="s">
        <v>1664</v>
      </c>
      <c r="E45" t="s">
        <v>40</v>
      </c>
      <c r="F45" t="s">
        <v>52</v>
      </c>
      <c r="G45">
        <v>25</v>
      </c>
      <c r="H45">
        <v>7</v>
      </c>
      <c r="I45" t="s">
        <v>12</v>
      </c>
      <c r="J45">
        <v>175</v>
      </c>
      <c r="K45" t="s">
        <v>1857</v>
      </c>
      <c r="L45" t="s">
        <v>1863</v>
      </c>
    </row>
    <row r="46" spans="1:12" x14ac:dyDescent="0.3">
      <c r="A46" s="2">
        <v>44144</v>
      </c>
      <c r="B46" s="7">
        <v>0.6020833333333333</v>
      </c>
      <c r="C46" t="s">
        <v>791</v>
      </c>
      <c r="D46" t="s">
        <v>1706</v>
      </c>
      <c r="E46" t="s">
        <v>27</v>
      </c>
      <c r="F46" t="s">
        <v>52</v>
      </c>
      <c r="G46">
        <v>25</v>
      </c>
      <c r="H46">
        <v>7</v>
      </c>
      <c r="I46" t="s">
        <v>12</v>
      </c>
      <c r="J46">
        <v>175</v>
      </c>
      <c r="K46" t="s">
        <v>1858</v>
      </c>
      <c r="L46" t="s">
        <v>1863</v>
      </c>
    </row>
    <row r="47" spans="1:12" x14ac:dyDescent="0.3">
      <c r="A47" s="2">
        <v>43962</v>
      </c>
      <c r="B47" s="7">
        <v>0.56319444444444444</v>
      </c>
      <c r="C47" t="s">
        <v>815</v>
      </c>
      <c r="D47" t="s">
        <v>1729</v>
      </c>
      <c r="E47" t="s">
        <v>10</v>
      </c>
      <c r="F47" t="s">
        <v>52</v>
      </c>
      <c r="G47">
        <v>25</v>
      </c>
      <c r="H47">
        <v>7</v>
      </c>
      <c r="I47" t="s">
        <v>12</v>
      </c>
      <c r="J47">
        <v>175</v>
      </c>
      <c r="K47" t="s">
        <v>1859</v>
      </c>
      <c r="L47" t="s">
        <v>1863</v>
      </c>
    </row>
    <row r="48" spans="1:12" x14ac:dyDescent="0.3">
      <c r="A48" s="2">
        <v>44062</v>
      </c>
      <c r="B48" s="7">
        <v>0.6118055555555556</v>
      </c>
      <c r="C48" t="s">
        <v>107</v>
      </c>
      <c r="D48" t="s">
        <v>1025</v>
      </c>
      <c r="E48" t="s">
        <v>27</v>
      </c>
      <c r="F48" t="s">
        <v>52</v>
      </c>
      <c r="G48">
        <v>25</v>
      </c>
      <c r="H48">
        <v>8</v>
      </c>
      <c r="I48" t="s">
        <v>944</v>
      </c>
      <c r="J48">
        <v>200</v>
      </c>
      <c r="K48" t="s">
        <v>1857</v>
      </c>
      <c r="L48" t="s">
        <v>1863</v>
      </c>
    </row>
    <row r="49" spans="1:12" x14ac:dyDescent="0.3">
      <c r="A49" s="2">
        <v>44126</v>
      </c>
      <c r="B49" s="7">
        <v>0.52430555555555558</v>
      </c>
      <c r="C49" t="s">
        <v>131</v>
      </c>
      <c r="D49" t="s">
        <v>1049</v>
      </c>
      <c r="E49" t="s">
        <v>38</v>
      </c>
      <c r="F49" t="s">
        <v>52</v>
      </c>
      <c r="G49">
        <v>25</v>
      </c>
      <c r="H49">
        <v>8</v>
      </c>
      <c r="I49" t="s">
        <v>12</v>
      </c>
      <c r="J49">
        <v>200</v>
      </c>
      <c r="K49" t="s">
        <v>1859</v>
      </c>
      <c r="L49" t="s">
        <v>1863</v>
      </c>
    </row>
    <row r="50" spans="1:12" x14ac:dyDescent="0.3">
      <c r="A50" s="2">
        <v>44081</v>
      </c>
      <c r="B50" s="7">
        <v>0.6430555555555556</v>
      </c>
      <c r="C50" t="s">
        <v>651</v>
      </c>
      <c r="D50" t="s">
        <v>1566</v>
      </c>
      <c r="E50" t="s">
        <v>943</v>
      </c>
      <c r="F50" t="s">
        <v>52</v>
      </c>
      <c r="G50">
        <v>25</v>
      </c>
      <c r="H50">
        <v>8</v>
      </c>
      <c r="I50" t="s">
        <v>944</v>
      </c>
      <c r="J50">
        <v>200</v>
      </c>
      <c r="K50" t="s">
        <v>1858</v>
      </c>
      <c r="L50" t="s">
        <v>1863</v>
      </c>
    </row>
    <row r="51" spans="1:12" x14ac:dyDescent="0.3">
      <c r="A51" s="2">
        <v>43863</v>
      </c>
      <c r="B51" s="7">
        <v>0.83819444444444446</v>
      </c>
      <c r="C51" t="s">
        <v>677</v>
      </c>
      <c r="D51" t="s">
        <v>1592</v>
      </c>
      <c r="E51" t="s">
        <v>38</v>
      </c>
      <c r="F51" t="s">
        <v>52</v>
      </c>
      <c r="G51">
        <v>25</v>
      </c>
      <c r="H51">
        <v>8</v>
      </c>
      <c r="I51" t="s">
        <v>12</v>
      </c>
      <c r="J51">
        <v>200</v>
      </c>
      <c r="K51" t="s">
        <v>1858</v>
      </c>
      <c r="L51" t="s">
        <v>1863</v>
      </c>
    </row>
    <row r="52" spans="1:12" x14ac:dyDescent="0.3">
      <c r="A52" s="2">
        <v>44121</v>
      </c>
      <c r="B52" s="7">
        <v>0.46041666666666664</v>
      </c>
      <c r="C52" t="s">
        <v>690</v>
      </c>
      <c r="D52" t="s">
        <v>1605</v>
      </c>
      <c r="E52" t="s">
        <v>10</v>
      </c>
      <c r="F52" t="s">
        <v>52</v>
      </c>
      <c r="G52">
        <v>25</v>
      </c>
      <c r="H52">
        <v>8</v>
      </c>
      <c r="I52" t="s">
        <v>944</v>
      </c>
      <c r="J52">
        <v>200</v>
      </c>
      <c r="K52" t="s">
        <v>1858</v>
      </c>
      <c r="L52" t="s">
        <v>1863</v>
      </c>
    </row>
    <row r="53" spans="1:12" x14ac:dyDescent="0.3">
      <c r="A53" s="2">
        <v>44049</v>
      </c>
      <c r="B53" s="7">
        <v>0.70347222222222228</v>
      </c>
      <c r="C53" t="s">
        <v>935</v>
      </c>
      <c r="D53" t="s">
        <v>1847</v>
      </c>
      <c r="E53" t="s">
        <v>10</v>
      </c>
      <c r="F53" t="s">
        <v>52</v>
      </c>
      <c r="G53">
        <v>25</v>
      </c>
      <c r="H53">
        <v>8</v>
      </c>
      <c r="I53" t="s">
        <v>12</v>
      </c>
      <c r="J53">
        <v>200</v>
      </c>
      <c r="K53" t="s">
        <v>1857</v>
      </c>
      <c r="L53" t="s">
        <v>1863</v>
      </c>
    </row>
    <row r="54" spans="1:12" x14ac:dyDescent="0.3">
      <c r="A54" s="2">
        <v>43961</v>
      </c>
      <c r="B54" s="7">
        <v>0.56458333333333333</v>
      </c>
      <c r="C54" t="s">
        <v>86</v>
      </c>
      <c r="D54" t="s">
        <v>1004</v>
      </c>
      <c r="E54" t="s">
        <v>14</v>
      </c>
      <c r="F54" t="s">
        <v>41</v>
      </c>
      <c r="G54">
        <v>75</v>
      </c>
      <c r="H54">
        <v>3</v>
      </c>
      <c r="I54" t="s">
        <v>944</v>
      </c>
      <c r="J54">
        <v>225</v>
      </c>
      <c r="K54" t="s">
        <v>1858</v>
      </c>
      <c r="L54" t="s">
        <v>1863</v>
      </c>
    </row>
    <row r="55" spans="1:12" x14ac:dyDescent="0.3">
      <c r="A55" s="2">
        <v>44185</v>
      </c>
      <c r="B55" s="7">
        <v>0.41597222222222224</v>
      </c>
      <c r="C55" t="s">
        <v>109</v>
      </c>
      <c r="D55" t="s">
        <v>1027</v>
      </c>
      <c r="E55" t="s">
        <v>38</v>
      </c>
      <c r="F55" t="s">
        <v>52</v>
      </c>
      <c r="G55">
        <v>25</v>
      </c>
      <c r="H55">
        <v>9</v>
      </c>
      <c r="I55" t="s">
        <v>944</v>
      </c>
      <c r="J55">
        <v>225</v>
      </c>
      <c r="K55" t="s">
        <v>1858</v>
      </c>
      <c r="L55" t="s">
        <v>1863</v>
      </c>
    </row>
    <row r="56" spans="1:12" x14ac:dyDescent="0.3">
      <c r="A56" s="2">
        <v>43886</v>
      </c>
      <c r="B56" s="7">
        <v>0.36875000000000002</v>
      </c>
      <c r="C56" t="s">
        <v>219</v>
      </c>
      <c r="D56" t="s">
        <v>1136</v>
      </c>
      <c r="E56" t="s">
        <v>14</v>
      </c>
      <c r="F56" t="s">
        <v>52</v>
      </c>
      <c r="G56">
        <v>25</v>
      </c>
      <c r="H56">
        <v>9</v>
      </c>
      <c r="I56" t="s">
        <v>12</v>
      </c>
      <c r="J56">
        <v>225</v>
      </c>
      <c r="K56" t="s">
        <v>1859</v>
      </c>
      <c r="L56" t="s">
        <v>1863</v>
      </c>
    </row>
    <row r="57" spans="1:12" x14ac:dyDescent="0.3">
      <c r="A57" s="2">
        <v>44118</v>
      </c>
      <c r="B57" s="7">
        <v>0.66388888888888886</v>
      </c>
      <c r="C57" t="s">
        <v>370</v>
      </c>
      <c r="D57" t="s">
        <v>1286</v>
      </c>
      <c r="E57" t="s">
        <v>6</v>
      </c>
      <c r="F57" t="s">
        <v>52</v>
      </c>
      <c r="G57">
        <v>25</v>
      </c>
      <c r="H57">
        <v>9</v>
      </c>
      <c r="I57" t="s">
        <v>944</v>
      </c>
      <c r="J57">
        <v>225</v>
      </c>
      <c r="K57" t="s">
        <v>1858</v>
      </c>
      <c r="L57" t="s">
        <v>1863</v>
      </c>
    </row>
    <row r="58" spans="1:12" x14ac:dyDescent="0.3">
      <c r="A58" s="2">
        <v>43992</v>
      </c>
      <c r="B58" s="7">
        <v>0.53194444444444444</v>
      </c>
      <c r="C58" t="s">
        <v>416</v>
      </c>
      <c r="D58" t="s">
        <v>1332</v>
      </c>
      <c r="E58" t="s">
        <v>27</v>
      </c>
      <c r="F58" t="s">
        <v>52</v>
      </c>
      <c r="G58">
        <v>25</v>
      </c>
      <c r="H58">
        <v>9</v>
      </c>
      <c r="I58" t="s">
        <v>8</v>
      </c>
      <c r="J58">
        <v>225</v>
      </c>
      <c r="K58" t="s">
        <v>1857</v>
      </c>
      <c r="L58" t="s">
        <v>1863</v>
      </c>
    </row>
    <row r="59" spans="1:12" x14ac:dyDescent="0.3">
      <c r="A59" s="2">
        <v>44055</v>
      </c>
      <c r="B59" s="7">
        <v>0.37430555555555556</v>
      </c>
      <c r="C59" t="s">
        <v>465</v>
      </c>
      <c r="D59" t="s">
        <v>1381</v>
      </c>
      <c r="E59" t="s">
        <v>19</v>
      </c>
      <c r="F59" t="s">
        <v>52</v>
      </c>
      <c r="G59">
        <v>25</v>
      </c>
      <c r="H59">
        <v>9</v>
      </c>
      <c r="I59" t="s">
        <v>944</v>
      </c>
      <c r="J59">
        <v>225</v>
      </c>
      <c r="K59" t="s">
        <v>1859</v>
      </c>
      <c r="L59" t="s">
        <v>1863</v>
      </c>
    </row>
    <row r="60" spans="1:12" x14ac:dyDescent="0.3">
      <c r="A60" s="2">
        <v>43925</v>
      </c>
      <c r="B60" s="7">
        <v>0.54166666666666663</v>
      </c>
      <c r="C60" t="s">
        <v>491</v>
      </c>
      <c r="D60" t="s">
        <v>1406</v>
      </c>
      <c r="E60" t="s">
        <v>40</v>
      </c>
      <c r="F60" t="s">
        <v>41</v>
      </c>
      <c r="G60">
        <v>75</v>
      </c>
      <c r="H60">
        <v>3</v>
      </c>
      <c r="I60" t="s">
        <v>944</v>
      </c>
      <c r="J60">
        <v>225</v>
      </c>
      <c r="K60" t="s">
        <v>1858</v>
      </c>
      <c r="L60" t="s">
        <v>1863</v>
      </c>
    </row>
    <row r="61" spans="1:12" x14ac:dyDescent="0.3">
      <c r="A61" s="2">
        <v>43927</v>
      </c>
      <c r="B61" s="7">
        <v>0.89236111111111116</v>
      </c>
      <c r="C61" t="s">
        <v>573</v>
      </c>
      <c r="D61" t="s">
        <v>1488</v>
      </c>
      <c r="E61" t="s">
        <v>943</v>
      </c>
      <c r="F61" t="s">
        <v>41</v>
      </c>
      <c r="G61">
        <v>75</v>
      </c>
      <c r="H61">
        <v>3</v>
      </c>
      <c r="I61" t="s">
        <v>944</v>
      </c>
      <c r="J61">
        <v>225</v>
      </c>
      <c r="K61" t="s">
        <v>1858</v>
      </c>
      <c r="L61" t="s">
        <v>1863</v>
      </c>
    </row>
    <row r="62" spans="1:12" x14ac:dyDescent="0.3">
      <c r="A62" s="2">
        <v>43838</v>
      </c>
      <c r="B62" s="7">
        <v>0.66527777777777775</v>
      </c>
      <c r="C62" t="s">
        <v>593</v>
      </c>
      <c r="D62" t="s">
        <v>1508</v>
      </c>
      <c r="E62" t="s">
        <v>14</v>
      </c>
      <c r="F62" t="s">
        <v>52</v>
      </c>
      <c r="G62">
        <v>25</v>
      </c>
      <c r="H62">
        <v>9</v>
      </c>
      <c r="I62" t="s">
        <v>12</v>
      </c>
      <c r="J62">
        <v>225</v>
      </c>
      <c r="K62" t="s">
        <v>1858</v>
      </c>
      <c r="L62" t="s">
        <v>1863</v>
      </c>
    </row>
    <row r="63" spans="1:12" x14ac:dyDescent="0.3">
      <c r="A63" s="2">
        <v>43932</v>
      </c>
      <c r="B63" s="7">
        <v>0.51249999999999996</v>
      </c>
      <c r="C63" t="s">
        <v>627</v>
      </c>
      <c r="D63" t="s">
        <v>1542</v>
      </c>
      <c r="E63" t="s">
        <v>6</v>
      </c>
      <c r="F63" t="s">
        <v>41</v>
      </c>
      <c r="G63">
        <v>75</v>
      </c>
      <c r="H63">
        <v>3</v>
      </c>
      <c r="I63" t="s">
        <v>8</v>
      </c>
      <c r="J63">
        <v>225</v>
      </c>
      <c r="K63" t="s">
        <v>1858</v>
      </c>
      <c r="L63" t="s">
        <v>1863</v>
      </c>
    </row>
    <row r="64" spans="1:12" x14ac:dyDescent="0.3">
      <c r="A64" s="2">
        <v>43917</v>
      </c>
      <c r="B64" s="7">
        <v>0.84722222222222221</v>
      </c>
      <c r="C64" t="s">
        <v>735</v>
      </c>
      <c r="D64" t="s">
        <v>1650</v>
      </c>
      <c r="E64" t="s">
        <v>38</v>
      </c>
      <c r="F64" t="s">
        <v>52</v>
      </c>
      <c r="G64">
        <v>25</v>
      </c>
      <c r="H64">
        <v>9</v>
      </c>
      <c r="I64" t="s">
        <v>944</v>
      </c>
      <c r="J64">
        <v>225</v>
      </c>
      <c r="K64" t="s">
        <v>1858</v>
      </c>
      <c r="L64" t="s">
        <v>1863</v>
      </c>
    </row>
    <row r="65" spans="1:12" x14ac:dyDescent="0.3">
      <c r="A65" s="2">
        <v>43865</v>
      </c>
      <c r="B65" s="7">
        <v>0.80972222222222223</v>
      </c>
      <c r="C65" t="s">
        <v>834</v>
      </c>
      <c r="D65" t="s">
        <v>1746</v>
      </c>
      <c r="E65" t="s">
        <v>34</v>
      </c>
      <c r="F65" t="s">
        <v>41</v>
      </c>
      <c r="G65">
        <v>75</v>
      </c>
      <c r="H65">
        <v>3</v>
      </c>
      <c r="I65" t="s">
        <v>12</v>
      </c>
      <c r="J65">
        <v>225</v>
      </c>
      <c r="K65" t="s">
        <v>1859</v>
      </c>
      <c r="L65" t="s">
        <v>1863</v>
      </c>
    </row>
    <row r="66" spans="1:12" x14ac:dyDescent="0.3">
      <c r="A66" s="2">
        <v>44109</v>
      </c>
      <c r="B66" s="7">
        <v>0.35625000000000001</v>
      </c>
      <c r="C66" t="s">
        <v>933</v>
      </c>
      <c r="D66" t="s">
        <v>1845</v>
      </c>
      <c r="E66" t="s">
        <v>19</v>
      </c>
      <c r="F66" t="s">
        <v>52</v>
      </c>
      <c r="G66">
        <v>25</v>
      </c>
      <c r="H66">
        <v>9</v>
      </c>
      <c r="I66" t="s">
        <v>944</v>
      </c>
      <c r="J66">
        <v>225</v>
      </c>
      <c r="K66" t="s">
        <v>1858</v>
      </c>
      <c r="L66" t="s">
        <v>1863</v>
      </c>
    </row>
    <row r="67" spans="1:12" x14ac:dyDescent="0.3">
      <c r="A67" s="2">
        <v>43958</v>
      </c>
      <c r="B67" s="7">
        <v>0.40277777777777779</v>
      </c>
      <c r="C67" t="s">
        <v>66</v>
      </c>
      <c r="D67" t="s">
        <v>985</v>
      </c>
      <c r="E67" t="s">
        <v>40</v>
      </c>
      <c r="F67" t="s">
        <v>52</v>
      </c>
      <c r="G67">
        <v>25</v>
      </c>
      <c r="H67">
        <v>10</v>
      </c>
      <c r="I67" t="s">
        <v>944</v>
      </c>
      <c r="J67">
        <v>250</v>
      </c>
      <c r="K67" t="s">
        <v>1857</v>
      </c>
      <c r="L67" t="s">
        <v>1863</v>
      </c>
    </row>
    <row r="68" spans="1:12" x14ac:dyDescent="0.3">
      <c r="A68" s="2">
        <v>44084</v>
      </c>
      <c r="B68" s="7">
        <v>0.79652777777777772</v>
      </c>
      <c r="C68" t="s">
        <v>224</v>
      </c>
      <c r="D68" t="s">
        <v>1141</v>
      </c>
      <c r="E68" t="s">
        <v>19</v>
      </c>
      <c r="F68" t="s">
        <v>52</v>
      </c>
      <c r="G68">
        <v>25</v>
      </c>
      <c r="H68">
        <v>10</v>
      </c>
      <c r="I68" t="s">
        <v>12</v>
      </c>
      <c r="J68">
        <v>250</v>
      </c>
      <c r="K68" t="s">
        <v>1859</v>
      </c>
      <c r="L68" t="s">
        <v>1863</v>
      </c>
    </row>
    <row r="69" spans="1:12" x14ac:dyDescent="0.3">
      <c r="A69" s="2">
        <v>44187</v>
      </c>
      <c r="B69" s="7">
        <v>0.62916666666666665</v>
      </c>
      <c r="C69" t="s">
        <v>278</v>
      </c>
      <c r="D69" t="s">
        <v>1195</v>
      </c>
      <c r="E69" t="s">
        <v>14</v>
      </c>
      <c r="F69" t="s">
        <v>52</v>
      </c>
      <c r="G69">
        <v>25</v>
      </c>
      <c r="H69">
        <v>10</v>
      </c>
      <c r="I69" t="s">
        <v>944</v>
      </c>
      <c r="J69">
        <v>250</v>
      </c>
      <c r="K69" t="s">
        <v>1859</v>
      </c>
      <c r="L69" t="s">
        <v>1863</v>
      </c>
    </row>
    <row r="70" spans="1:12" x14ac:dyDescent="0.3">
      <c r="A70" s="2">
        <v>44105</v>
      </c>
      <c r="B70" s="7">
        <v>0.39027777777777778</v>
      </c>
      <c r="C70" t="s">
        <v>295</v>
      </c>
      <c r="D70" t="s">
        <v>1212</v>
      </c>
      <c r="E70" t="s">
        <v>14</v>
      </c>
      <c r="F70" t="s">
        <v>52</v>
      </c>
      <c r="G70">
        <v>25</v>
      </c>
      <c r="H70">
        <v>10</v>
      </c>
      <c r="I70" t="s">
        <v>8</v>
      </c>
      <c r="J70">
        <v>250</v>
      </c>
      <c r="K70" t="s">
        <v>1859</v>
      </c>
      <c r="L70" t="s">
        <v>1863</v>
      </c>
    </row>
    <row r="71" spans="1:12" x14ac:dyDescent="0.3">
      <c r="A71" s="2">
        <v>44009</v>
      </c>
      <c r="B71" s="7">
        <v>0.34236111111111112</v>
      </c>
      <c r="C71" t="s">
        <v>354</v>
      </c>
      <c r="D71" t="s">
        <v>1271</v>
      </c>
      <c r="E71" t="s">
        <v>27</v>
      </c>
      <c r="F71" t="s">
        <v>52</v>
      </c>
      <c r="G71">
        <v>25</v>
      </c>
      <c r="H71">
        <v>10</v>
      </c>
      <c r="I71" t="s">
        <v>12</v>
      </c>
      <c r="J71">
        <v>250</v>
      </c>
      <c r="K71" t="s">
        <v>1858</v>
      </c>
      <c r="L71" t="s">
        <v>1863</v>
      </c>
    </row>
    <row r="72" spans="1:12" x14ac:dyDescent="0.3">
      <c r="A72" s="2">
        <v>43925</v>
      </c>
      <c r="B72" s="7">
        <v>0.64236111111111116</v>
      </c>
      <c r="C72" t="s">
        <v>580</v>
      </c>
      <c r="D72" t="s">
        <v>1495</v>
      </c>
      <c r="E72" t="s">
        <v>27</v>
      </c>
      <c r="F72" t="s">
        <v>52</v>
      </c>
      <c r="G72">
        <v>25</v>
      </c>
      <c r="H72">
        <v>10</v>
      </c>
      <c r="I72" t="s">
        <v>8</v>
      </c>
      <c r="J72">
        <v>250</v>
      </c>
      <c r="K72" t="s">
        <v>1859</v>
      </c>
      <c r="L72" t="s">
        <v>1863</v>
      </c>
    </row>
    <row r="73" spans="1:12" x14ac:dyDescent="0.3">
      <c r="A73" s="2">
        <v>44144</v>
      </c>
      <c r="B73" s="7">
        <v>0.58680555555555558</v>
      </c>
      <c r="C73" t="s">
        <v>786</v>
      </c>
      <c r="D73" t="s">
        <v>1701</v>
      </c>
      <c r="E73" t="s">
        <v>40</v>
      </c>
      <c r="F73" t="s">
        <v>52</v>
      </c>
      <c r="G73">
        <v>25</v>
      </c>
      <c r="H73">
        <v>10</v>
      </c>
      <c r="I73" t="s">
        <v>944</v>
      </c>
      <c r="J73">
        <v>250</v>
      </c>
      <c r="K73" t="s">
        <v>1857</v>
      </c>
      <c r="L73" t="s">
        <v>1863</v>
      </c>
    </row>
    <row r="74" spans="1:12" x14ac:dyDescent="0.3">
      <c r="A74" s="2">
        <v>44170</v>
      </c>
      <c r="B74" s="7">
        <v>0.92569444444444449</v>
      </c>
      <c r="C74" t="s">
        <v>866</v>
      </c>
      <c r="D74" t="s">
        <v>1778</v>
      </c>
      <c r="E74" t="s">
        <v>34</v>
      </c>
      <c r="F74" t="s">
        <v>52</v>
      </c>
      <c r="G74">
        <v>25</v>
      </c>
      <c r="H74">
        <v>10</v>
      </c>
      <c r="I74" t="s">
        <v>12</v>
      </c>
      <c r="J74">
        <v>250</v>
      </c>
      <c r="K74" t="s">
        <v>1857</v>
      </c>
      <c r="L74" t="s">
        <v>1863</v>
      </c>
    </row>
    <row r="75" spans="1:12" x14ac:dyDescent="0.3">
      <c r="A75" s="2">
        <v>44119</v>
      </c>
      <c r="B75" s="7">
        <v>0.64027777777777772</v>
      </c>
      <c r="C75" t="s">
        <v>39</v>
      </c>
      <c r="D75" t="s">
        <v>964</v>
      </c>
      <c r="E75" t="s">
        <v>40</v>
      </c>
      <c r="F75" t="s">
        <v>41</v>
      </c>
      <c r="G75">
        <v>75</v>
      </c>
      <c r="H75">
        <v>4</v>
      </c>
      <c r="I75" t="s">
        <v>944</v>
      </c>
      <c r="J75">
        <v>300</v>
      </c>
      <c r="K75" t="s">
        <v>1858</v>
      </c>
      <c r="L75" t="s">
        <v>1863</v>
      </c>
    </row>
    <row r="76" spans="1:12" x14ac:dyDescent="0.3">
      <c r="A76" s="2">
        <v>44151</v>
      </c>
      <c r="B76" s="7">
        <v>0.35069444444444442</v>
      </c>
      <c r="C76" t="s">
        <v>98</v>
      </c>
      <c r="D76" t="s">
        <v>1016</v>
      </c>
      <c r="E76" t="s">
        <v>38</v>
      </c>
      <c r="F76" t="s">
        <v>41</v>
      </c>
      <c r="G76">
        <v>75</v>
      </c>
      <c r="H76">
        <v>4</v>
      </c>
      <c r="I76" t="s">
        <v>12</v>
      </c>
      <c r="J76">
        <v>300</v>
      </c>
      <c r="K76" t="s">
        <v>1859</v>
      </c>
      <c r="L76" t="s">
        <v>1863</v>
      </c>
    </row>
    <row r="77" spans="1:12" x14ac:dyDescent="0.3">
      <c r="A77" s="2">
        <v>44099</v>
      </c>
      <c r="B77" s="7">
        <v>0.40347222222222223</v>
      </c>
      <c r="C77" t="s">
        <v>184</v>
      </c>
      <c r="D77" t="s">
        <v>1101</v>
      </c>
      <c r="E77" t="s">
        <v>27</v>
      </c>
      <c r="F77" t="s">
        <v>41</v>
      </c>
      <c r="G77">
        <v>75</v>
      </c>
      <c r="H77">
        <v>4</v>
      </c>
      <c r="I77" t="s">
        <v>8</v>
      </c>
      <c r="J77">
        <v>300</v>
      </c>
      <c r="K77" t="s">
        <v>1857</v>
      </c>
      <c r="L77" t="s">
        <v>1863</v>
      </c>
    </row>
    <row r="78" spans="1:12" x14ac:dyDescent="0.3">
      <c r="A78" s="2">
        <v>44088</v>
      </c>
      <c r="B78" s="7">
        <v>0.49930555555555556</v>
      </c>
      <c r="C78" t="s">
        <v>194</v>
      </c>
      <c r="D78" t="s">
        <v>1111</v>
      </c>
      <c r="E78" t="s">
        <v>34</v>
      </c>
      <c r="F78" t="s">
        <v>41</v>
      </c>
      <c r="G78">
        <v>75</v>
      </c>
      <c r="H78">
        <v>4</v>
      </c>
      <c r="I78" t="s">
        <v>944</v>
      </c>
      <c r="J78">
        <v>300</v>
      </c>
      <c r="K78" t="s">
        <v>1859</v>
      </c>
      <c r="L78" t="s">
        <v>1863</v>
      </c>
    </row>
    <row r="79" spans="1:12" x14ac:dyDescent="0.3">
      <c r="A79" s="2">
        <v>44007</v>
      </c>
      <c r="B79" s="7">
        <v>0.49166666666666664</v>
      </c>
      <c r="C79" t="s">
        <v>440</v>
      </c>
      <c r="D79" t="s">
        <v>1356</v>
      </c>
      <c r="E79" t="s">
        <v>38</v>
      </c>
      <c r="F79" t="s">
        <v>41</v>
      </c>
      <c r="G79">
        <v>75</v>
      </c>
      <c r="H79">
        <v>4</v>
      </c>
      <c r="I79" t="s">
        <v>944</v>
      </c>
      <c r="J79">
        <v>300</v>
      </c>
      <c r="K79" t="s">
        <v>1857</v>
      </c>
      <c r="L79" t="s">
        <v>1863</v>
      </c>
    </row>
    <row r="80" spans="1:12" x14ac:dyDescent="0.3">
      <c r="A80" s="2">
        <v>43855</v>
      </c>
      <c r="B80" s="7">
        <v>0.82916666666666672</v>
      </c>
      <c r="C80" t="s">
        <v>689</v>
      </c>
      <c r="D80" t="s">
        <v>1604</v>
      </c>
      <c r="E80" t="s">
        <v>27</v>
      </c>
      <c r="F80" t="s">
        <v>41</v>
      </c>
      <c r="G80">
        <v>75</v>
      </c>
      <c r="H80">
        <v>4</v>
      </c>
      <c r="I80" t="s">
        <v>944</v>
      </c>
      <c r="J80">
        <v>300</v>
      </c>
      <c r="K80" t="s">
        <v>1857</v>
      </c>
      <c r="L80" t="s">
        <v>1863</v>
      </c>
    </row>
    <row r="81" spans="1:12" x14ac:dyDescent="0.3">
      <c r="A81" s="2">
        <v>43902</v>
      </c>
      <c r="B81" s="7">
        <v>0.46736111111111112</v>
      </c>
      <c r="C81" t="s">
        <v>755</v>
      </c>
      <c r="D81" t="s">
        <v>1670</v>
      </c>
      <c r="E81" t="s">
        <v>10</v>
      </c>
      <c r="F81" t="s">
        <v>41</v>
      </c>
      <c r="G81">
        <v>75</v>
      </c>
      <c r="H81">
        <v>4</v>
      </c>
      <c r="I81" t="s">
        <v>944</v>
      </c>
      <c r="J81">
        <v>300</v>
      </c>
      <c r="K81" t="s">
        <v>1857</v>
      </c>
      <c r="L81" t="s">
        <v>1863</v>
      </c>
    </row>
    <row r="82" spans="1:12" x14ac:dyDescent="0.3">
      <c r="A82" s="2">
        <v>43858</v>
      </c>
      <c r="B82" s="7">
        <v>0.59791666666666665</v>
      </c>
      <c r="C82" t="s">
        <v>819</v>
      </c>
      <c r="D82" t="s">
        <v>1733</v>
      </c>
      <c r="E82" t="s">
        <v>38</v>
      </c>
      <c r="F82" t="s">
        <v>41</v>
      </c>
      <c r="G82">
        <v>75</v>
      </c>
      <c r="H82">
        <v>4</v>
      </c>
      <c r="I82" t="s">
        <v>8</v>
      </c>
      <c r="J82">
        <v>300</v>
      </c>
      <c r="K82" t="s">
        <v>1858</v>
      </c>
      <c r="L82" t="s">
        <v>1863</v>
      </c>
    </row>
    <row r="83" spans="1:12" x14ac:dyDescent="0.3">
      <c r="A83" s="2">
        <v>44187</v>
      </c>
      <c r="B83" s="7">
        <v>0.60486111111111107</v>
      </c>
      <c r="C83" t="s">
        <v>199</v>
      </c>
      <c r="D83" t="s">
        <v>1116</v>
      </c>
      <c r="E83" t="s">
        <v>40</v>
      </c>
      <c r="F83" t="s">
        <v>41</v>
      </c>
      <c r="G83">
        <v>75</v>
      </c>
      <c r="H83">
        <v>5</v>
      </c>
      <c r="I83" t="s">
        <v>944</v>
      </c>
      <c r="J83">
        <v>375</v>
      </c>
      <c r="K83" t="s">
        <v>1858</v>
      </c>
      <c r="L83" t="s">
        <v>1863</v>
      </c>
    </row>
    <row r="84" spans="1:12" x14ac:dyDescent="0.3">
      <c r="A84" s="2">
        <v>43835</v>
      </c>
      <c r="B84" s="7">
        <v>0.70902777777777781</v>
      </c>
      <c r="C84" t="s">
        <v>204</v>
      </c>
      <c r="D84" t="s">
        <v>1121</v>
      </c>
      <c r="E84" t="s">
        <v>27</v>
      </c>
      <c r="F84" t="s">
        <v>41</v>
      </c>
      <c r="G84">
        <v>75</v>
      </c>
      <c r="H84">
        <v>5</v>
      </c>
      <c r="I84" t="s">
        <v>944</v>
      </c>
      <c r="J84">
        <v>375</v>
      </c>
      <c r="K84" t="s">
        <v>1857</v>
      </c>
      <c r="L84" t="s">
        <v>1863</v>
      </c>
    </row>
    <row r="85" spans="1:12" x14ac:dyDescent="0.3">
      <c r="A85" s="2">
        <v>44149</v>
      </c>
      <c r="B85" s="7">
        <v>0.93263888888888891</v>
      </c>
      <c r="C85" t="s">
        <v>344</v>
      </c>
      <c r="D85" t="s">
        <v>1261</v>
      </c>
      <c r="E85" t="s">
        <v>6</v>
      </c>
      <c r="F85" t="s">
        <v>41</v>
      </c>
      <c r="G85">
        <v>75</v>
      </c>
      <c r="H85">
        <v>5</v>
      </c>
      <c r="I85" t="s">
        <v>8</v>
      </c>
      <c r="J85">
        <v>375</v>
      </c>
      <c r="K85" t="s">
        <v>1859</v>
      </c>
      <c r="L85" t="s">
        <v>1863</v>
      </c>
    </row>
    <row r="86" spans="1:12" x14ac:dyDescent="0.3">
      <c r="A86" s="2">
        <v>44109</v>
      </c>
      <c r="B86" s="7">
        <v>0.7104166666666667</v>
      </c>
      <c r="C86" t="s">
        <v>565</v>
      </c>
      <c r="D86" t="s">
        <v>1480</v>
      </c>
      <c r="E86" t="s">
        <v>10</v>
      </c>
      <c r="F86" t="s">
        <v>41</v>
      </c>
      <c r="G86">
        <v>75</v>
      </c>
      <c r="H86">
        <v>5</v>
      </c>
      <c r="I86" t="s">
        <v>944</v>
      </c>
      <c r="J86">
        <v>375</v>
      </c>
      <c r="K86" t="s">
        <v>1859</v>
      </c>
      <c r="L86" t="s">
        <v>1863</v>
      </c>
    </row>
    <row r="87" spans="1:12" x14ac:dyDescent="0.3">
      <c r="A87" s="2">
        <v>43925</v>
      </c>
      <c r="B87" s="7">
        <v>0.60069444444444442</v>
      </c>
      <c r="C87" t="s">
        <v>803</v>
      </c>
      <c r="D87" t="s">
        <v>1718</v>
      </c>
      <c r="E87" t="s">
        <v>40</v>
      </c>
      <c r="F87" t="s">
        <v>41</v>
      </c>
      <c r="G87">
        <v>75</v>
      </c>
      <c r="H87">
        <v>5</v>
      </c>
      <c r="I87" t="s">
        <v>8</v>
      </c>
      <c r="J87">
        <v>375</v>
      </c>
      <c r="K87" t="s">
        <v>1859</v>
      </c>
      <c r="L87" t="s">
        <v>1863</v>
      </c>
    </row>
    <row r="88" spans="1:12" x14ac:dyDescent="0.3">
      <c r="A88" s="2">
        <v>44048</v>
      </c>
      <c r="B88" s="7">
        <v>0.57708333333333328</v>
      </c>
      <c r="C88" t="s">
        <v>818</v>
      </c>
      <c r="D88" t="s">
        <v>1732</v>
      </c>
      <c r="E88" t="s">
        <v>27</v>
      </c>
      <c r="F88" t="s">
        <v>41</v>
      </c>
      <c r="G88">
        <v>75</v>
      </c>
      <c r="H88">
        <v>5</v>
      </c>
      <c r="I88" t="s">
        <v>944</v>
      </c>
      <c r="J88">
        <v>375</v>
      </c>
      <c r="K88" t="s">
        <v>1859</v>
      </c>
      <c r="L88" t="s">
        <v>1863</v>
      </c>
    </row>
    <row r="89" spans="1:12" x14ac:dyDescent="0.3">
      <c r="A89" s="2">
        <v>44033</v>
      </c>
      <c r="B89" s="7">
        <v>0.36527777777777776</v>
      </c>
      <c r="C89" t="s">
        <v>363</v>
      </c>
      <c r="D89" t="s">
        <v>1279</v>
      </c>
      <c r="E89" t="s">
        <v>14</v>
      </c>
      <c r="F89" t="s">
        <v>41</v>
      </c>
      <c r="G89">
        <v>75</v>
      </c>
      <c r="H89">
        <v>6</v>
      </c>
      <c r="I89" t="s">
        <v>141</v>
      </c>
      <c r="J89">
        <v>450</v>
      </c>
      <c r="K89" t="s">
        <v>1858</v>
      </c>
      <c r="L89" t="s">
        <v>1863</v>
      </c>
    </row>
    <row r="90" spans="1:12" x14ac:dyDescent="0.3">
      <c r="A90" s="2">
        <v>44022</v>
      </c>
      <c r="B90" s="7">
        <v>0.78680555555555554</v>
      </c>
      <c r="C90" t="s">
        <v>422</v>
      </c>
      <c r="D90" t="s">
        <v>1338</v>
      </c>
      <c r="E90" t="s">
        <v>14</v>
      </c>
      <c r="F90" t="s">
        <v>41</v>
      </c>
      <c r="G90">
        <v>75</v>
      </c>
      <c r="H90">
        <v>6</v>
      </c>
      <c r="I90" t="s">
        <v>944</v>
      </c>
      <c r="J90">
        <v>450</v>
      </c>
      <c r="K90" t="s">
        <v>1857</v>
      </c>
      <c r="L90" t="s">
        <v>1863</v>
      </c>
    </row>
    <row r="91" spans="1:12" x14ac:dyDescent="0.3">
      <c r="A91" s="2">
        <v>43853</v>
      </c>
      <c r="B91" s="7">
        <v>0.90972222222222221</v>
      </c>
      <c r="C91" t="s">
        <v>746</v>
      </c>
      <c r="D91" t="s">
        <v>1661</v>
      </c>
      <c r="E91" t="s">
        <v>19</v>
      </c>
      <c r="F91" t="s">
        <v>41</v>
      </c>
      <c r="G91">
        <v>75</v>
      </c>
      <c r="H91">
        <v>6</v>
      </c>
      <c r="I91" t="s">
        <v>8</v>
      </c>
      <c r="J91">
        <v>450</v>
      </c>
      <c r="K91" t="s">
        <v>1858</v>
      </c>
      <c r="L91" t="s">
        <v>1863</v>
      </c>
    </row>
    <row r="92" spans="1:12" x14ac:dyDescent="0.3">
      <c r="A92" s="2">
        <v>43938</v>
      </c>
      <c r="B92" s="7">
        <v>0.84930555555555554</v>
      </c>
      <c r="C92" t="s">
        <v>898</v>
      </c>
      <c r="D92" t="s">
        <v>1810</v>
      </c>
      <c r="E92" t="s">
        <v>6</v>
      </c>
      <c r="F92" t="s">
        <v>41</v>
      </c>
      <c r="G92">
        <v>75</v>
      </c>
      <c r="H92">
        <v>6</v>
      </c>
      <c r="I92" t="s">
        <v>12</v>
      </c>
      <c r="J92">
        <v>450</v>
      </c>
      <c r="K92" t="s">
        <v>1859</v>
      </c>
      <c r="L92" t="s">
        <v>1863</v>
      </c>
    </row>
    <row r="93" spans="1:12" x14ac:dyDescent="0.3">
      <c r="A93" s="2">
        <v>43998</v>
      </c>
      <c r="B93" s="7">
        <v>0.56041666666666667</v>
      </c>
      <c r="C93" t="s">
        <v>171</v>
      </c>
      <c r="D93" t="s">
        <v>1088</v>
      </c>
      <c r="E93" t="s">
        <v>38</v>
      </c>
      <c r="F93" t="s">
        <v>41</v>
      </c>
      <c r="G93">
        <v>75</v>
      </c>
      <c r="H93">
        <v>7</v>
      </c>
      <c r="I93" t="s">
        <v>944</v>
      </c>
      <c r="J93">
        <v>525</v>
      </c>
      <c r="K93" t="s">
        <v>1859</v>
      </c>
      <c r="L93" t="s">
        <v>1863</v>
      </c>
    </row>
    <row r="94" spans="1:12" x14ac:dyDescent="0.3">
      <c r="A94" s="2">
        <v>44150</v>
      </c>
      <c r="B94" s="7">
        <v>0.4548611111111111</v>
      </c>
      <c r="C94" t="s">
        <v>299</v>
      </c>
      <c r="D94" t="s">
        <v>1216</v>
      </c>
      <c r="E94" t="s">
        <v>19</v>
      </c>
      <c r="F94" t="s">
        <v>41</v>
      </c>
      <c r="G94">
        <v>75</v>
      </c>
      <c r="H94">
        <v>7</v>
      </c>
      <c r="I94" t="s">
        <v>944</v>
      </c>
      <c r="J94">
        <v>525</v>
      </c>
      <c r="K94" t="s">
        <v>1859</v>
      </c>
      <c r="L94" t="s">
        <v>1863</v>
      </c>
    </row>
    <row r="95" spans="1:12" x14ac:dyDescent="0.3">
      <c r="A95" s="2">
        <v>44079</v>
      </c>
      <c r="B95" s="7">
        <v>0.81944444444444442</v>
      </c>
      <c r="C95" t="s">
        <v>362</v>
      </c>
      <c r="D95" t="s">
        <v>1278</v>
      </c>
      <c r="E95" t="s">
        <v>34</v>
      </c>
      <c r="F95" t="s">
        <v>41</v>
      </c>
      <c r="G95">
        <v>75</v>
      </c>
      <c r="H95">
        <v>7</v>
      </c>
      <c r="I95" t="s">
        <v>12</v>
      </c>
      <c r="J95">
        <v>525</v>
      </c>
      <c r="K95" t="s">
        <v>1857</v>
      </c>
      <c r="L95" t="s">
        <v>1863</v>
      </c>
    </row>
    <row r="96" spans="1:12" x14ac:dyDescent="0.3">
      <c r="A96" s="2">
        <v>43887</v>
      </c>
      <c r="B96" s="7">
        <v>0.83263888888888893</v>
      </c>
      <c r="C96" t="s">
        <v>447</v>
      </c>
      <c r="D96" t="s">
        <v>1363</v>
      </c>
      <c r="E96" t="s">
        <v>34</v>
      </c>
      <c r="F96" t="s">
        <v>41</v>
      </c>
      <c r="G96">
        <v>75</v>
      </c>
      <c r="H96">
        <v>7</v>
      </c>
      <c r="I96" t="s">
        <v>944</v>
      </c>
      <c r="J96">
        <v>525</v>
      </c>
      <c r="K96" t="s">
        <v>1859</v>
      </c>
      <c r="L96" t="s">
        <v>1863</v>
      </c>
    </row>
    <row r="97" spans="1:12" x14ac:dyDescent="0.3">
      <c r="A97" s="2">
        <v>43992</v>
      </c>
      <c r="B97" s="7">
        <v>0.39444444444444443</v>
      </c>
      <c r="C97" t="s">
        <v>493</v>
      </c>
      <c r="D97" t="s">
        <v>1408</v>
      </c>
      <c r="E97" t="s">
        <v>10</v>
      </c>
      <c r="F97" t="s">
        <v>41</v>
      </c>
      <c r="G97">
        <v>75</v>
      </c>
      <c r="H97">
        <v>7</v>
      </c>
      <c r="I97" t="s">
        <v>12</v>
      </c>
      <c r="J97">
        <v>525</v>
      </c>
      <c r="K97" t="s">
        <v>1857</v>
      </c>
      <c r="L97" t="s">
        <v>1863</v>
      </c>
    </row>
    <row r="98" spans="1:12" x14ac:dyDescent="0.3">
      <c r="A98" s="2">
        <v>43975</v>
      </c>
      <c r="B98" s="7">
        <v>0.75138888888888888</v>
      </c>
      <c r="C98" t="s">
        <v>533</v>
      </c>
      <c r="D98" t="s">
        <v>1448</v>
      </c>
      <c r="E98" t="s">
        <v>6</v>
      </c>
      <c r="F98" t="s">
        <v>41</v>
      </c>
      <c r="G98">
        <v>75</v>
      </c>
      <c r="H98">
        <v>7</v>
      </c>
      <c r="I98" t="s">
        <v>944</v>
      </c>
      <c r="J98">
        <v>525</v>
      </c>
      <c r="K98" t="s">
        <v>1857</v>
      </c>
      <c r="L98" t="s">
        <v>1863</v>
      </c>
    </row>
    <row r="99" spans="1:12" x14ac:dyDescent="0.3">
      <c r="A99" s="2">
        <v>43947</v>
      </c>
      <c r="B99" s="7">
        <v>0.87013888888888891</v>
      </c>
      <c r="C99" t="s">
        <v>534</v>
      </c>
      <c r="D99" t="s">
        <v>1449</v>
      </c>
      <c r="E99" t="s">
        <v>19</v>
      </c>
      <c r="F99" t="s">
        <v>41</v>
      </c>
      <c r="G99">
        <v>75</v>
      </c>
      <c r="H99">
        <v>7</v>
      </c>
      <c r="I99" t="s">
        <v>8</v>
      </c>
      <c r="J99">
        <v>525</v>
      </c>
      <c r="K99" t="s">
        <v>1859</v>
      </c>
      <c r="L99" t="s">
        <v>1863</v>
      </c>
    </row>
    <row r="100" spans="1:12" x14ac:dyDescent="0.3">
      <c r="A100" s="2">
        <v>43941</v>
      </c>
      <c r="B100" s="7">
        <v>0.48402777777777778</v>
      </c>
      <c r="C100" t="s">
        <v>683</v>
      </c>
      <c r="D100" t="s">
        <v>1598</v>
      </c>
      <c r="E100" t="s">
        <v>6</v>
      </c>
      <c r="F100" t="s">
        <v>41</v>
      </c>
      <c r="G100">
        <v>75</v>
      </c>
      <c r="H100">
        <v>7</v>
      </c>
      <c r="I100" t="s">
        <v>12</v>
      </c>
      <c r="J100">
        <v>525</v>
      </c>
      <c r="K100" t="s">
        <v>1859</v>
      </c>
      <c r="L100" t="s">
        <v>1863</v>
      </c>
    </row>
    <row r="101" spans="1:12" x14ac:dyDescent="0.3">
      <c r="A101" s="2">
        <v>43987</v>
      </c>
      <c r="B101" s="7">
        <v>0.59583333333333333</v>
      </c>
      <c r="C101" t="s">
        <v>877</v>
      </c>
      <c r="D101" t="s">
        <v>1789</v>
      </c>
      <c r="E101" t="s">
        <v>6</v>
      </c>
      <c r="F101" t="s">
        <v>41</v>
      </c>
      <c r="G101">
        <v>75</v>
      </c>
      <c r="H101">
        <v>7</v>
      </c>
      <c r="I101" t="s">
        <v>944</v>
      </c>
      <c r="J101">
        <v>525</v>
      </c>
      <c r="K101" t="s">
        <v>1857</v>
      </c>
      <c r="L101" t="s">
        <v>1863</v>
      </c>
    </row>
    <row r="102" spans="1:12" x14ac:dyDescent="0.3">
      <c r="A102" s="2">
        <v>44130</v>
      </c>
      <c r="B102" s="7">
        <v>0.39513888888888887</v>
      </c>
      <c r="C102" t="s">
        <v>87</v>
      </c>
      <c r="D102" t="s">
        <v>1005</v>
      </c>
      <c r="E102" t="s">
        <v>6</v>
      </c>
      <c r="F102" t="s">
        <v>41</v>
      </c>
      <c r="G102">
        <v>75</v>
      </c>
      <c r="H102">
        <v>8</v>
      </c>
      <c r="I102" t="s">
        <v>8</v>
      </c>
      <c r="J102">
        <v>600</v>
      </c>
      <c r="K102" t="s">
        <v>1859</v>
      </c>
      <c r="L102" t="s">
        <v>1863</v>
      </c>
    </row>
    <row r="103" spans="1:12" x14ac:dyDescent="0.3">
      <c r="A103" s="2">
        <v>43999</v>
      </c>
      <c r="B103" s="7">
        <v>0.65486111111111112</v>
      </c>
      <c r="C103" t="s">
        <v>182</v>
      </c>
      <c r="D103" t="s">
        <v>1099</v>
      </c>
      <c r="E103" t="s">
        <v>27</v>
      </c>
      <c r="F103" t="s">
        <v>41</v>
      </c>
      <c r="G103">
        <v>75</v>
      </c>
      <c r="H103">
        <v>8</v>
      </c>
      <c r="I103" t="s">
        <v>944</v>
      </c>
      <c r="J103">
        <v>600</v>
      </c>
      <c r="K103" t="s">
        <v>1858</v>
      </c>
      <c r="L103" t="s">
        <v>1863</v>
      </c>
    </row>
    <row r="104" spans="1:12" x14ac:dyDescent="0.3">
      <c r="A104" s="2">
        <v>43970</v>
      </c>
      <c r="B104" s="7">
        <v>0.73958333333333337</v>
      </c>
      <c r="C104" t="s">
        <v>196</v>
      </c>
      <c r="D104" t="s">
        <v>1113</v>
      </c>
      <c r="E104" t="s">
        <v>27</v>
      </c>
      <c r="F104" t="s">
        <v>41</v>
      </c>
      <c r="G104">
        <v>75</v>
      </c>
      <c r="H104">
        <v>8</v>
      </c>
      <c r="I104" t="s">
        <v>12</v>
      </c>
      <c r="J104">
        <v>600</v>
      </c>
      <c r="K104" t="s">
        <v>1857</v>
      </c>
      <c r="L104" t="s">
        <v>1863</v>
      </c>
    </row>
    <row r="105" spans="1:12" x14ac:dyDescent="0.3">
      <c r="A105" s="2">
        <v>44094</v>
      </c>
      <c r="B105" s="7">
        <v>0.62291666666666667</v>
      </c>
      <c r="C105" t="s">
        <v>386</v>
      </c>
      <c r="D105" t="s">
        <v>1302</v>
      </c>
      <c r="E105" t="s">
        <v>6</v>
      </c>
      <c r="F105" t="s">
        <v>41</v>
      </c>
      <c r="G105">
        <v>75</v>
      </c>
      <c r="H105">
        <v>8</v>
      </c>
      <c r="I105" t="s">
        <v>8</v>
      </c>
      <c r="J105">
        <v>600</v>
      </c>
      <c r="K105" t="s">
        <v>1857</v>
      </c>
      <c r="L105" t="s">
        <v>1863</v>
      </c>
    </row>
    <row r="106" spans="1:12" x14ac:dyDescent="0.3">
      <c r="A106" s="2">
        <v>44160</v>
      </c>
      <c r="B106" s="7">
        <v>0.47916666666666669</v>
      </c>
      <c r="C106" t="s">
        <v>390</v>
      </c>
      <c r="D106" t="s">
        <v>1306</v>
      </c>
      <c r="E106" t="s">
        <v>38</v>
      </c>
      <c r="F106" t="s">
        <v>41</v>
      </c>
      <c r="G106">
        <v>75</v>
      </c>
      <c r="H106">
        <v>8</v>
      </c>
      <c r="I106" t="s">
        <v>944</v>
      </c>
      <c r="J106">
        <v>600</v>
      </c>
      <c r="K106" t="s">
        <v>1857</v>
      </c>
      <c r="L106" t="s">
        <v>1863</v>
      </c>
    </row>
    <row r="107" spans="1:12" x14ac:dyDescent="0.3">
      <c r="A107" s="2">
        <v>43930</v>
      </c>
      <c r="B107" s="7">
        <v>0.90694444444444444</v>
      </c>
      <c r="C107" t="s">
        <v>450</v>
      </c>
      <c r="D107" t="s">
        <v>1366</v>
      </c>
      <c r="E107" t="s">
        <v>6</v>
      </c>
      <c r="F107" t="s">
        <v>41</v>
      </c>
      <c r="G107">
        <v>75</v>
      </c>
      <c r="H107">
        <v>8</v>
      </c>
      <c r="I107" t="s">
        <v>944</v>
      </c>
      <c r="J107">
        <v>600</v>
      </c>
      <c r="K107" t="s">
        <v>1859</v>
      </c>
      <c r="L107" t="s">
        <v>1863</v>
      </c>
    </row>
    <row r="108" spans="1:12" x14ac:dyDescent="0.3">
      <c r="A108" s="2">
        <v>44128</v>
      </c>
      <c r="B108" s="7">
        <v>0.46319444444444446</v>
      </c>
      <c r="C108" t="s">
        <v>464</v>
      </c>
      <c r="D108" t="s">
        <v>1380</v>
      </c>
      <c r="E108" t="s">
        <v>943</v>
      </c>
      <c r="F108" t="s">
        <v>41</v>
      </c>
      <c r="G108">
        <v>75</v>
      </c>
      <c r="H108">
        <v>8</v>
      </c>
      <c r="I108" t="s">
        <v>8</v>
      </c>
      <c r="J108">
        <v>600</v>
      </c>
      <c r="K108" t="s">
        <v>1859</v>
      </c>
      <c r="L108" t="s">
        <v>1863</v>
      </c>
    </row>
    <row r="109" spans="1:12" x14ac:dyDescent="0.3">
      <c r="A109" s="2">
        <v>43953</v>
      </c>
      <c r="B109" s="7">
        <v>0.64652777777777781</v>
      </c>
      <c r="C109" t="s">
        <v>492</v>
      </c>
      <c r="D109" t="s">
        <v>1407</v>
      </c>
      <c r="E109" t="s">
        <v>19</v>
      </c>
      <c r="F109" t="s">
        <v>41</v>
      </c>
      <c r="G109">
        <v>75</v>
      </c>
      <c r="H109">
        <v>8</v>
      </c>
      <c r="I109" t="s">
        <v>8</v>
      </c>
      <c r="J109">
        <v>600</v>
      </c>
      <c r="K109" t="s">
        <v>1859</v>
      </c>
      <c r="L109" t="s">
        <v>1863</v>
      </c>
    </row>
    <row r="110" spans="1:12" x14ac:dyDescent="0.3">
      <c r="A110" s="2">
        <v>43850</v>
      </c>
      <c r="B110" s="7">
        <v>0.83888888888888891</v>
      </c>
      <c r="C110" t="s">
        <v>675</v>
      </c>
      <c r="D110" t="s">
        <v>1590</v>
      </c>
      <c r="E110" t="s">
        <v>38</v>
      </c>
      <c r="F110" t="s">
        <v>41</v>
      </c>
      <c r="G110">
        <v>75</v>
      </c>
      <c r="H110">
        <v>8</v>
      </c>
      <c r="I110" t="s">
        <v>944</v>
      </c>
      <c r="J110">
        <v>600</v>
      </c>
      <c r="K110" t="s">
        <v>1859</v>
      </c>
      <c r="L110" t="s">
        <v>1863</v>
      </c>
    </row>
    <row r="111" spans="1:12" x14ac:dyDescent="0.3">
      <c r="A111" s="2">
        <v>44040</v>
      </c>
      <c r="B111" s="7">
        <v>0.82222222222222219</v>
      </c>
      <c r="C111" t="s">
        <v>783</v>
      </c>
      <c r="D111" t="s">
        <v>1698</v>
      </c>
      <c r="E111" t="s">
        <v>19</v>
      </c>
      <c r="F111" t="s">
        <v>41</v>
      </c>
      <c r="G111">
        <v>75</v>
      </c>
      <c r="H111">
        <v>8</v>
      </c>
      <c r="I111" t="s">
        <v>944</v>
      </c>
      <c r="J111">
        <v>600</v>
      </c>
      <c r="K111" t="s">
        <v>1857</v>
      </c>
      <c r="L111" t="s">
        <v>1863</v>
      </c>
    </row>
    <row r="112" spans="1:12" x14ac:dyDescent="0.3">
      <c r="A112" s="2">
        <v>43889</v>
      </c>
      <c r="B112" s="7">
        <v>0.7</v>
      </c>
      <c r="C112" t="s">
        <v>93</v>
      </c>
      <c r="D112" t="s">
        <v>1011</v>
      </c>
      <c r="E112" t="s">
        <v>6</v>
      </c>
      <c r="F112" t="s">
        <v>41</v>
      </c>
      <c r="G112">
        <v>75</v>
      </c>
      <c r="H112">
        <v>9</v>
      </c>
      <c r="I112" t="s">
        <v>8</v>
      </c>
      <c r="J112">
        <v>675</v>
      </c>
      <c r="K112" t="s">
        <v>1859</v>
      </c>
      <c r="L112" t="s">
        <v>1863</v>
      </c>
    </row>
    <row r="113" spans="1:12" x14ac:dyDescent="0.3">
      <c r="A113" s="2">
        <v>43978</v>
      </c>
      <c r="B113" s="7">
        <v>0.81597222222222221</v>
      </c>
      <c r="C113" t="s">
        <v>138</v>
      </c>
      <c r="D113" t="s">
        <v>1056</v>
      </c>
      <c r="E113" t="s">
        <v>34</v>
      </c>
      <c r="F113" t="s">
        <v>41</v>
      </c>
      <c r="G113">
        <v>75</v>
      </c>
      <c r="H113">
        <v>9</v>
      </c>
      <c r="I113" t="s">
        <v>944</v>
      </c>
      <c r="J113">
        <v>675</v>
      </c>
      <c r="K113" t="s">
        <v>1857</v>
      </c>
      <c r="L113" t="s">
        <v>1863</v>
      </c>
    </row>
    <row r="114" spans="1:12" x14ac:dyDescent="0.3">
      <c r="A114" s="2">
        <v>43908</v>
      </c>
      <c r="B114" s="7">
        <v>0.54027777777777775</v>
      </c>
      <c r="C114" t="s">
        <v>143</v>
      </c>
      <c r="D114" t="s">
        <v>1060</v>
      </c>
      <c r="E114" t="s">
        <v>6</v>
      </c>
      <c r="F114" t="s">
        <v>41</v>
      </c>
      <c r="G114">
        <v>75</v>
      </c>
      <c r="H114">
        <v>9</v>
      </c>
      <c r="I114" t="s">
        <v>944</v>
      </c>
      <c r="J114">
        <v>675</v>
      </c>
      <c r="K114" t="s">
        <v>1857</v>
      </c>
      <c r="L114" t="s">
        <v>1863</v>
      </c>
    </row>
    <row r="115" spans="1:12" x14ac:dyDescent="0.3">
      <c r="A115" s="2">
        <v>43888</v>
      </c>
      <c r="B115" s="7">
        <v>0.94236111111111109</v>
      </c>
      <c r="C115" t="s">
        <v>260</v>
      </c>
      <c r="D115" t="s">
        <v>1177</v>
      </c>
      <c r="E115" t="s">
        <v>27</v>
      </c>
      <c r="F115" t="s">
        <v>41</v>
      </c>
      <c r="G115">
        <v>75</v>
      </c>
      <c r="H115">
        <v>9</v>
      </c>
      <c r="I115" t="s">
        <v>82</v>
      </c>
      <c r="J115">
        <v>675</v>
      </c>
      <c r="K115" t="s">
        <v>1859</v>
      </c>
      <c r="L115" t="s">
        <v>1863</v>
      </c>
    </row>
    <row r="116" spans="1:12" x14ac:dyDescent="0.3">
      <c r="A116" s="2">
        <v>43918</v>
      </c>
      <c r="B116" s="7">
        <v>0.59583333333333333</v>
      </c>
      <c r="C116" t="s">
        <v>460</v>
      </c>
      <c r="D116" t="s">
        <v>1376</v>
      </c>
      <c r="E116" t="s">
        <v>27</v>
      </c>
      <c r="F116" t="s">
        <v>41</v>
      </c>
      <c r="G116">
        <v>75</v>
      </c>
      <c r="H116">
        <v>9</v>
      </c>
      <c r="I116" t="s">
        <v>8</v>
      </c>
      <c r="J116">
        <v>675</v>
      </c>
      <c r="K116" t="s">
        <v>1857</v>
      </c>
      <c r="L116" t="s">
        <v>1863</v>
      </c>
    </row>
    <row r="117" spans="1:12" x14ac:dyDescent="0.3">
      <c r="A117" s="2">
        <v>43904</v>
      </c>
      <c r="B117" s="7">
        <v>0.60624999999999996</v>
      </c>
      <c r="C117" t="s">
        <v>607</v>
      </c>
      <c r="D117" t="s">
        <v>1522</v>
      </c>
      <c r="E117" t="s">
        <v>40</v>
      </c>
      <c r="F117" t="s">
        <v>41</v>
      </c>
      <c r="G117">
        <v>75</v>
      </c>
      <c r="H117">
        <v>9</v>
      </c>
      <c r="I117" t="s">
        <v>944</v>
      </c>
      <c r="J117">
        <v>675</v>
      </c>
      <c r="K117" t="s">
        <v>1859</v>
      </c>
      <c r="L117" t="s">
        <v>1863</v>
      </c>
    </row>
    <row r="118" spans="1:12" x14ac:dyDescent="0.3">
      <c r="A118" s="2">
        <v>44019</v>
      </c>
      <c r="B118" s="7">
        <v>0.5180555555555556</v>
      </c>
      <c r="C118" t="s">
        <v>707</v>
      </c>
      <c r="D118" t="s">
        <v>1622</v>
      </c>
      <c r="E118" t="s">
        <v>943</v>
      </c>
      <c r="F118" t="s">
        <v>41</v>
      </c>
      <c r="G118">
        <v>75</v>
      </c>
      <c r="H118">
        <v>9</v>
      </c>
      <c r="I118" t="s">
        <v>944</v>
      </c>
      <c r="J118">
        <v>675</v>
      </c>
      <c r="K118" t="s">
        <v>1858</v>
      </c>
      <c r="L118" t="s">
        <v>1863</v>
      </c>
    </row>
    <row r="119" spans="1:12" x14ac:dyDescent="0.3">
      <c r="A119" s="2">
        <v>43837</v>
      </c>
      <c r="B119" s="7">
        <v>0.61111111111111116</v>
      </c>
      <c r="C119" t="s">
        <v>717</v>
      </c>
      <c r="D119" t="s">
        <v>1632</v>
      </c>
      <c r="E119" t="s">
        <v>943</v>
      </c>
      <c r="F119" t="s">
        <v>41</v>
      </c>
      <c r="G119">
        <v>75</v>
      </c>
      <c r="H119">
        <v>9</v>
      </c>
      <c r="I119" t="s">
        <v>944</v>
      </c>
      <c r="J119">
        <v>675</v>
      </c>
      <c r="K119" t="s">
        <v>1859</v>
      </c>
      <c r="L119" t="s">
        <v>1863</v>
      </c>
    </row>
    <row r="120" spans="1:12" x14ac:dyDescent="0.3">
      <c r="A120" s="2">
        <v>44144</v>
      </c>
      <c r="B120" s="7">
        <v>0.58402777777777781</v>
      </c>
      <c r="C120" t="s">
        <v>869</v>
      </c>
      <c r="D120" t="s">
        <v>1781</v>
      </c>
      <c r="E120" t="s">
        <v>6</v>
      </c>
      <c r="F120" t="s">
        <v>41</v>
      </c>
      <c r="G120">
        <v>75</v>
      </c>
      <c r="H120">
        <v>9</v>
      </c>
      <c r="I120" t="s">
        <v>944</v>
      </c>
      <c r="J120">
        <v>675</v>
      </c>
      <c r="K120" t="s">
        <v>1857</v>
      </c>
      <c r="L120" t="s">
        <v>1863</v>
      </c>
    </row>
    <row r="121" spans="1:12" x14ac:dyDescent="0.3">
      <c r="A121" s="2">
        <v>43990</v>
      </c>
      <c r="B121" s="7">
        <v>0.77500000000000002</v>
      </c>
      <c r="C121" t="s">
        <v>922</v>
      </c>
      <c r="D121" t="s">
        <v>1834</v>
      </c>
      <c r="E121" t="s">
        <v>38</v>
      </c>
      <c r="F121" t="s">
        <v>41</v>
      </c>
      <c r="G121">
        <v>75</v>
      </c>
      <c r="H121">
        <v>9</v>
      </c>
      <c r="I121" t="s">
        <v>8</v>
      </c>
      <c r="J121">
        <v>675</v>
      </c>
      <c r="K121" t="s">
        <v>1858</v>
      </c>
      <c r="L121" t="s">
        <v>1863</v>
      </c>
    </row>
    <row r="122" spans="1:12" x14ac:dyDescent="0.3">
      <c r="A122" s="2">
        <v>43933</v>
      </c>
      <c r="B122" s="7">
        <v>0.43333333333333335</v>
      </c>
      <c r="C122" t="s">
        <v>296</v>
      </c>
      <c r="D122" t="s">
        <v>1213</v>
      </c>
      <c r="E122" t="s">
        <v>34</v>
      </c>
      <c r="F122" t="s">
        <v>32</v>
      </c>
      <c r="G122">
        <v>230</v>
      </c>
      <c r="H122">
        <v>3</v>
      </c>
      <c r="I122" t="s">
        <v>12</v>
      </c>
      <c r="J122">
        <v>690</v>
      </c>
      <c r="K122" t="s">
        <v>1859</v>
      </c>
      <c r="L122" t="s">
        <v>1863</v>
      </c>
    </row>
    <row r="123" spans="1:12" x14ac:dyDescent="0.3">
      <c r="A123" s="2">
        <v>44037</v>
      </c>
      <c r="B123" s="7">
        <v>0.65972222222222221</v>
      </c>
      <c r="C123" t="s">
        <v>301</v>
      </c>
      <c r="D123" t="s">
        <v>1218</v>
      </c>
      <c r="E123" t="s">
        <v>40</v>
      </c>
      <c r="F123" t="s">
        <v>32</v>
      </c>
      <c r="G123">
        <v>230</v>
      </c>
      <c r="H123">
        <v>3</v>
      </c>
      <c r="I123" t="s">
        <v>944</v>
      </c>
      <c r="J123">
        <v>690</v>
      </c>
      <c r="K123" t="s">
        <v>1858</v>
      </c>
      <c r="L123" t="s">
        <v>1863</v>
      </c>
    </row>
    <row r="124" spans="1:12" x14ac:dyDescent="0.3">
      <c r="A124" s="2">
        <v>43960</v>
      </c>
      <c r="B124" s="7">
        <v>0.51388888888888884</v>
      </c>
      <c r="C124" t="s">
        <v>377</v>
      </c>
      <c r="D124" t="s">
        <v>1293</v>
      </c>
      <c r="E124" t="s">
        <v>14</v>
      </c>
      <c r="F124" t="s">
        <v>32</v>
      </c>
      <c r="G124">
        <v>230</v>
      </c>
      <c r="H124">
        <v>3</v>
      </c>
      <c r="I124" t="s">
        <v>8</v>
      </c>
      <c r="J124">
        <v>690</v>
      </c>
      <c r="K124" t="s">
        <v>1857</v>
      </c>
      <c r="L124" t="s">
        <v>1863</v>
      </c>
    </row>
    <row r="125" spans="1:12" x14ac:dyDescent="0.3">
      <c r="A125" s="2">
        <v>43992</v>
      </c>
      <c r="B125" s="7">
        <v>0.64722222222222225</v>
      </c>
      <c r="C125" t="s">
        <v>550</v>
      </c>
      <c r="D125" t="s">
        <v>1465</v>
      </c>
      <c r="E125" t="s">
        <v>38</v>
      </c>
      <c r="F125" t="s">
        <v>32</v>
      </c>
      <c r="G125">
        <v>230</v>
      </c>
      <c r="H125">
        <v>3</v>
      </c>
      <c r="I125" t="s">
        <v>944</v>
      </c>
      <c r="J125">
        <v>690</v>
      </c>
      <c r="K125" t="s">
        <v>1859</v>
      </c>
      <c r="L125" t="s">
        <v>1863</v>
      </c>
    </row>
    <row r="126" spans="1:12" x14ac:dyDescent="0.3">
      <c r="A126" s="2">
        <v>44192</v>
      </c>
      <c r="B126" s="7">
        <v>0.45277777777777778</v>
      </c>
      <c r="C126" t="s">
        <v>697</v>
      </c>
      <c r="D126" t="s">
        <v>1612</v>
      </c>
      <c r="E126" t="s">
        <v>6</v>
      </c>
      <c r="F126" t="s">
        <v>32</v>
      </c>
      <c r="G126">
        <v>230</v>
      </c>
      <c r="H126">
        <v>3</v>
      </c>
      <c r="I126" t="s">
        <v>944</v>
      </c>
      <c r="J126">
        <v>690</v>
      </c>
      <c r="K126" t="s">
        <v>1859</v>
      </c>
      <c r="L126" t="s">
        <v>1863</v>
      </c>
    </row>
    <row r="127" spans="1:12" x14ac:dyDescent="0.3">
      <c r="A127" s="2">
        <v>43833</v>
      </c>
      <c r="B127" s="7">
        <v>0.67013888888888884</v>
      </c>
      <c r="C127" t="s">
        <v>710</v>
      </c>
      <c r="D127" t="s">
        <v>1625</v>
      </c>
      <c r="E127" t="s">
        <v>40</v>
      </c>
      <c r="F127" t="s">
        <v>32</v>
      </c>
      <c r="G127">
        <v>230</v>
      </c>
      <c r="H127">
        <v>3</v>
      </c>
      <c r="I127" t="s">
        <v>8</v>
      </c>
      <c r="J127">
        <v>690</v>
      </c>
      <c r="K127" t="s">
        <v>1859</v>
      </c>
      <c r="L127" t="s">
        <v>1863</v>
      </c>
    </row>
    <row r="128" spans="1:12" x14ac:dyDescent="0.3">
      <c r="A128" s="2">
        <v>44106</v>
      </c>
      <c r="B128" s="7">
        <v>0.91736111111111107</v>
      </c>
      <c r="C128" t="s">
        <v>13</v>
      </c>
      <c r="D128" t="s">
        <v>949</v>
      </c>
      <c r="E128" t="s">
        <v>14</v>
      </c>
      <c r="F128" t="s">
        <v>15</v>
      </c>
      <c r="G128">
        <v>250</v>
      </c>
      <c r="H128">
        <v>3</v>
      </c>
      <c r="I128" t="s">
        <v>8</v>
      </c>
      <c r="J128">
        <v>750</v>
      </c>
      <c r="K128" t="s">
        <v>1857</v>
      </c>
      <c r="L128" t="s">
        <v>1863</v>
      </c>
    </row>
    <row r="129" spans="1:12" x14ac:dyDescent="0.3">
      <c r="A129" s="2">
        <v>43929</v>
      </c>
      <c r="B129" s="7">
        <v>0.68402777777777779</v>
      </c>
      <c r="C129" t="s">
        <v>70</v>
      </c>
      <c r="D129" t="s">
        <v>989</v>
      </c>
      <c r="E129" t="s">
        <v>943</v>
      </c>
      <c r="F129" t="s">
        <v>41</v>
      </c>
      <c r="G129">
        <v>75</v>
      </c>
      <c r="H129">
        <v>10</v>
      </c>
      <c r="I129" t="s">
        <v>944</v>
      </c>
      <c r="J129">
        <v>750</v>
      </c>
      <c r="K129" t="s">
        <v>1857</v>
      </c>
      <c r="L129" t="s">
        <v>1863</v>
      </c>
    </row>
    <row r="130" spans="1:12" x14ac:dyDescent="0.3">
      <c r="A130" s="2">
        <v>43863</v>
      </c>
      <c r="B130" s="7">
        <v>0.64375000000000004</v>
      </c>
      <c r="C130" t="s">
        <v>112</v>
      </c>
      <c r="D130" t="s">
        <v>1030</v>
      </c>
      <c r="E130" t="s">
        <v>38</v>
      </c>
      <c r="F130" t="s">
        <v>41</v>
      </c>
      <c r="G130">
        <v>75</v>
      </c>
      <c r="H130">
        <v>10</v>
      </c>
      <c r="I130" t="s">
        <v>944</v>
      </c>
      <c r="J130">
        <v>750</v>
      </c>
      <c r="K130" t="s">
        <v>1857</v>
      </c>
      <c r="L130" t="s">
        <v>1863</v>
      </c>
    </row>
    <row r="131" spans="1:12" x14ac:dyDescent="0.3">
      <c r="A131" s="2">
        <v>44131</v>
      </c>
      <c r="B131" s="7">
        <v>0.5805555555555556</v>
      </c>
      <c r="C131" t="s">
        <v>272</v>
      </c>
      <c r="D131" t="s">
        <v>1189</v>
      </c>
      <c r="E131" t="s">
        <v>27</v>
      </c>
      <c r="F131" t="s">
        <v>15</v>
      </c>
      <c r="G131">
        <v>250</v>
      </c>
      <c r="H131">
        <v>3</v>
      </c>
      <c r="I131" t="s">
        <v>12</v>
      </c>
      <c r="J131">
        <v>750</v>
      </c>
      <c r="K131" t="s">
        <v>1858</v>
      </c>
      <c r="L131" t="s">
        <v>1863</v>
      </c>
    </row>
    <row r="132" spans="1:12" x14ac:dyDescent="0.3">
      <c r="A132" s="2">
        <v>44171</v>
      </c>
      <c r="B132" s="7">
        <v>0.45</v>
      </c>
      <c r="C132" t="s">
        <v>302</v>
      </c>
      <c r="D132" t="s">
        <v>1219</v>
      </c>
      <c r="E132" t="s">
        <v>19</v>
      </c>
      <c r="F132" t="s">
        <v>41</v>
      </c>
      <c r="G132">
        <v>75</v>
      </c>
      <c r="H132">
        <v>10</v>
      </c>
      <c r="I132" t="s">
        <v>944</v>
      </c>
      <c r="J132">
        <v>750</v>
      </c>
      <c r="K132" t="s">
        <v>1859</v>
      </c>
      <c r="L132" t="s">
        <v>1863</v>
      </c>
    </row>
    <row r="133" spans="1:12" x14ac:dyDescent="0.3">
      <c r="A133" s="2">
        <v>44120</v>
      </c>
      <c r="B133" s="7">
        <v>0.70138888888888884</v>
      </c>
      <c r="C133" t="s">
        <v>360</v>
      </c>
      <c r="D133" t="s">
        <v>1276</v>
      </c>
      <c r="E133" t="s">
        <v>34</v>
      </c>
      <c r="F133" t="s">
        <v>15</v>
      </c>
      <c r="G133">
        <v>250</v>
      </c>
      <c r="H133">
        <v>3</v>
      </c>
      <c r="I133" t="s">
        <v>12</v>
      </c>
      <c r="J133">
        <v>750</v>
      </c>
      <c r="K133" t="s">
        <v>1859</v>
      </c>
      <c r="L133" t="s">
        <v>1863</v>
      </c>
    </row>
    <row r="134" spans="1:12" x14ac:dyDescent="0.3">
      <c r="A134" s="2">
        <v>44116</v>
      </c>
      <c r="B134" s="7">
        <v>0.77430555555555558</v>
      </c>
      <c r="C134" t="s">
        <v>398</v>
      </c>
      <c r="D134" t="s">
        <v>1314</v>
      </c>
      <c r="E134" t="s">
        <v>14</v>
      </c>
      <c r="F134" t="s">
        <v>15</v>
      </c>
      <c r="G134">
        <v>250</v>
      </c>
      <c r="H134">
        <v>3</v>
      </c>
      <c r="I134" t="s">
        <v>8</v>
      </c>
      <c r="J134">
        <v>750</v>
      </c>
      <c r="K134" t="s">
        <v>1857</v>
      </c>
      <c r="L134" t="s">
        <v>1863</v>
      </c>
    </row>
    <row r="135" spans="1:12" x14ac:dyDescent="0.3">
      <c r="A135" s="2">
        <v>43907</v>
      </c>
      <c r="B135" s="7">
        <v>0.6118055555555556</v>
      </c>
      <c r="C135" t="s">
        <v>512</v>
      </c>
      <c r="D135" t="s">
        <v>1427</v>
      </c>
      <c r="E135" t="s">
        <v>40</v>
      </c>
      <c r="F135" t="s">
        <v>15</v>
      </c>
      <c r="G135">
        <v>250</v>
      </c>
      <c r="H135">
        <v>3</v>
      </c>
      <c r="I135" t="s">
        <v>12</v>
      </c>
      <c r="J135">
        <v>750</v>
      </c>
      <c r="K135" t="s">
        <v>1857</v>
      </c>
      <c r="L135" t="s">
        <v>1863</v>
      </c>
    </row>
    <row r="136" spans="1:12" x14ac:dyDescent="0.3">
      <c r="A136" s="2">
        <v>44172</v>
      </c>
      <c r="B136" s="7">
        <v>0.86875000000000002</v>
      </c>
      <c r="C136" t="s">
        <v>581</v>
      </c>
      <c r="D136" t="s">
        <v>1496</v>
      </c>
      <c r="E136" t="s">
        <v>19</v>
      </c>
      <c r="F136" t="s">
        <v>41</v>
      </c>
      <c r="G136">
        <v>75</v>
      </c>
      <c r="H136">
        <v>10</v>
      </c>
      <c r="I136" t="s">
        <v>944</v>
      </c>
      <c r="J136">
        <v>750</v>
      </c>
      <c r="K136" t="s">
        <v>1858</v>
      </c>
      <c r="L136" t="s">
        <v>1863</v>
      </c>
    </row>
    <row r="137" spans="1:12" x14ac:dyDescent="0.3">
      <c r="A137" s="2">
        <v>43927</v>
      </c>
      <c r="B137" s="7">
        <v>0.56805555555555554</v>
      </c>
      <c r="C137" t="s">
        <v>732</v>
      </c>
      <c r="D137" t="s">
        <v>1647</v>
      </c>
      <c r="E137" t="s">
        <v>6</v>
      </c>
      <c r="F137" t="s">
        <v>15</v>
      </c>
      <c r="G137">
        <v>250</v>
      </c>
      <c r="H137">
        <v>3</v>
      </c>
      <c r="I137" t="s">
        <v>944</v>
      </c>
      <c r="J137">
        <v>750</v>
      </c>
      <c r="K137" t="s">
        <v>1858</v>
      </c>
      <c r="L137" t="s">
        <v>1863</v>
      </c>
    </row>
    <row r="138" spans="1:12" x14ac:dyDescent="0.3">
      <c r="A138" s="2">
        <v>43888</v>
      </c>
      <c r="B138" s="7">
        <v>0.41388888888888886</v>
      </c>
      <c r="C138" t="s">
        <v>936</v>
      </c>
      <c r="D138" t="s">
        <v>1263</v>
      </c>
      <c r="E138" t="s">
        <v>6</v>
      </c>
      <c r="F138" t="s">
        <v>41</v>
      </c>
      <c r="G138">
        <v>75</v>
      </c>
      <c r="H138">
        <v>10</v>
      </c>
      <c r="I138" t="s">
        <v>12</v>
      </c>
      <c r="J138">
        <v>750</v>
      </c>
      <c r="K138" t="s">
        <v>1857</v>
      </c>
      <c r="L138" t="s">
        <v>1863</v>
      </c>
    </row>
    <row r="139" spans="1:12" x14ac:dyDescent="0.3">
      <c r="A139" s="2">
        <v>44147</v>
      </c>
      <c r="B139" s="7">
        <v>0.45624999999999999</v>
      </c>
      <c r="C139" t="s">
        <v>67</v>
      </c>
      <c r="D139" t="s">
        <v>986</v>
      </c>
      <c r="E139" t="s">
        <v>943</v>
      </c>
      <c r="F139" t="s">
        <v>32</v>
      </c>
      <c r="G139">
        <v>230</v>
      </c>
      <c r="H139">
        <v>4</v>
      </c>
      <c r="I139" t="s">
        <v>8</v>
      </c>
      <c r="J139">
        <v>920</v>
      </c>
      <c r="K139" t="s">
        <v>1857</v>
      </c>
      <c r="L139" t="s">
        <v>1863</v>
      </c>
    </row>
    <row r="140" spans="1:12" x14ac:dyDescent="0.3">
      <c r="A140" s="2">
        <v>43973</v>
      </c>
      <c r="B140" s="7">
        <v>0.73541666666666672</v>
      </c>
      <c r="C140" t="s">
        <v>79</v>
      </c>
      <c r="D140" t="s">
        <v>998</v>
      </c>
      <c r="E140" t="s">
        <v>10</v>
      </c>
      <c r="F140" t="s">
        <v>32</v>
      </c>
      <c r="G140">
        <v>230</v>
      </c>
      <c r="H140">
        <v>4</v>
      </c>
      <c r="I140" t="s">
        <v>944</v>
      </c>
      <c r="J140">
        <v>920</v>
      </c>
      <c r="K140" t="s">
        <v>1858</v>
      </c>
      <c r="L140" t="s">
        <v>1863</v>
      </c>
    </row>
    <row r="141" spans="1:12" x14ac:dyDescent="0.3">
      <c r="A141" s="2">
        <v>43918</v>
      </c>
      <c r="B141" s="7">
        <v>0.34930555555555554</v>
      </c>
      <c r="C141" t="s">
        <v>161</v>
      </c>
      <c r="D141" t="s">
        <v>1078</v>
      </c>
      <c r="E141" t="s">
        <v>10</v>
      </c>
      <c r="F141" t="s">
        <v>32</v>
      </c>
      <c r="G141">
        <v>230</v>
      </c>
      <c r="H141">
        <v>4</v>
      </c>
      <c r="I141" t="s">
        <v>944</v>
      </c>
      <c r="J141">
        <v>920</v>
      </c>
      <c r="K141" t="s">
        <v>1857</v>
      </c>
      <c r="L141" t="s">
        <v>1863</v>
      </c>
    </row>
    <row r="142" spans="1:12" x14ac:dyDescent="0.3">
      <c r="A142" s="2">
        <v>43835</v>
      </c>
      <c r="B142" s="7">
        <v>0.93055555555555558</v>
      </c>
      <c r="C142" t="s">
        <v>583</v>
      </c>
      <c r="D142" t="s">
        <v>1498</v>
      </c>
      <c r="E142" t="s">
        <v>40</v>
      </c>
      <c r="F142" t="s">
        <v>32</v>
      </c>
      <c r="G142">
        <v>230</v>
      </c>
      <c r="H142">
        <v>4</v>
      </c>
      <c r="I142" t="s">
        <v>8</v>
      </c>
      <c r="J142">
        <v>920</v>
      </c>
      <c r="K142" t="s">
        <v>1857</v>
      </c>
      <c r="L142" t="s">
        <v>1863</v>
      </c>
    </row>
    <row r="143" spans="1:12" x14ac:dyDescent="0.3">
      <c r="A143" s="2">
        <v>43896</v>
      </c>
      <c r="B143" s="7">
        <v>0.74097222222222225</v>
      </c>
      <c r="C143" t="s">
        <v>758</v>
      </c>
      <c r="D143" t="s">
        <v>1673</v>
      </c>
      <c r="E143" t="s">
        <v>6</v>
      </c>
      <c r="F143" t="s">
        <v>32</v>
      </c>
      <c r="G143">
        <v>230</v>
      </c>
      <c r="H143">
        <v>4</v>
      </c>
      <c r="I143" t="s">
        <v>944</v>
      </c>
      <c r="J143">
        <v>920</v>
      </c>
      <c r="K143" t="s">
        <v>1857</v>
      </c>
      <c r="L143" t="s">
        <v>1863</v>
      </c>
    </row>
    <row r="144" spans="1:12" x14ac:dyDescent="0.3">
      <c r="A144" s="2">
        <v>44187</v>
      </c>
      <c r="B144" s="7">
        <v>0.93611111111111112</v>
      </c>
      <c r="C144" t="s">
        <v>853</v>
      </c>
      <c r="D144" t="s">
        <v>1765</v>
      </c>
      <c r="E144" t="s">
        <v>943</v>
      </c>
      <c r="F144" t="s">
        <v>32</v>
      </c>
      <c r="G144">
        <v>230</v>
      </c>
      <c r="H144">
        <v>4</v>
      </c>
      <c r="I144" t="s">
        <v>944</v>
      </c>
      <c r="J144">
        <v>920</v>
      </c>
      <c r="K144" t="s">
        <v>1857</v>
      </c>
      <c r="L144" t="s">
        <v>1863</v>
      </c>
    </row>
    <row r="145" spans="1:12" x14ac:dyDescent="0.3">
      <c r="A145" s="2">
        <v>44001</v>
      </c>
      <c r="B145" s="7">
        <v>0.84583333333333333</v>
      </c>
      <c r="C145" t="s">
        <v>942</v>
      </c>
      <c r="D145" t="s">
        <v>1853</v>
      </c>
      <c r="E145" t="s">
        <v>27</v>
      </c>
      <c r="F145" t="s">
        <v>32</v>
      </c>
      <c r="G145">
        <v>230</v>
      </c>
      <c r="H145">
        <v>4</v>
      </c>
      <c r="I145" t="s">
        <v>12</v>
      </c>
      <c r="J145">
        <v>920</v>
      </c>
      <c r="K145" t="s">
        <v>1859</v>
      </c>
      <c r="L145" t="s">
        <v>1863</v>
      </c>
    </row>
    <row r="146" spans="1:12" x14ac:dyDescent="0.3">
      <c r="A146" s="2">
        <v>43949</v>
      </c>
      <c r="B146" s="7">
        <v>0.65833333333333333</v>
      </c>
      <c r="C146" t="s">
        <v>175</v>
      </c>
      <c r="D146" t="s">
        <v>1092</v>
      </c>
      <c r="E146" t="s">
        <v>38</v>
      </c>
      <c r="F146" t="s">
        <v>15</v>
      </c>
      <c r="G146">
        <v>250</v>
      </c>
      <c r="H146">
        <v>4</v>
      </c>
      <c r="I146" t="s">
        <v>944</v>
      </c>
      <c r="J146">
        <v>1000</v>
      </c>
      <c r="K146" t="s">
        <v>1859</v>
      </c>
      <c r="L146" t="s">
        <v>1863</v>
      </c>
    </row>
    <row r="147" spans="1:12" x14ac:dyDescent="0.3">
      <c r="A147" s="2">
        <v>44175</v>
      </c>
      <c r="B147" s="7">
        <v>0.61875000000000002</v>
      </c>
      <c r="C147" t="s">
        <v>356</v>
      </c>
      <c r="D147" t="s">
        <v>1272</v>
      </c>
      <c r="E147" t="s">
        <v>38</v>
      </c>
      <c r="F147" t="s">
        <v>15</v>
      </c>
      <c r="G147">
        <v>250</v>
      </c>
      <c r="H147">
        <v>4</v>
      </c>
      <c r="I147" t="s">
        <v>12</v>
      </c>
      <c r="J147">
        <v>1000</v>
      </c>
      <c r="K147" t="s">
        <v>1857</v>
      </c>
      <c r="L147" t="s">
        <v>1863</v>
      </c>
    </row>
    <row r="148" spans="1:12" x14ac:dyDescent="0.3">
      <c r="A148" s="2">
        <v>44053</v>
      </c>
      <c r="B148" s="7">
        <v>0.3611111111111111</v>
      </c>
      <c r="C148" t="s">
        <v>455</v>
      </c>
      <c r="D148" t="s">
        <v>1371</v>
      </c>
      <c r="E148" t="s">
        <v>40</v>
      </c>
      <c r="F148" t="s">
        <v>15</v>
      </c>
      <c r="G148">
        <v>250</v>
      </c>
      <c r="H148">
        <v>4</v>
      </c>
      <c r="I148" t="s">
        <v>944</v>
      </c>
      <c r="J148">
        <v>1000</v>
      </c>
      <c r="K148" t="s">
        <v>1858</v>
      </c>
      <c r="L148" t="s">
        <v>1863</v>
      </c>
    </row>
    <row r="149" spans="1:12" x14ac:dyDescent="0.3">
      <c r="A149" s="2">
        <v>44085</v>
      </c>
      <c r="B149" s="7">
        <v>0.7993055555555556</v>
      </c>
      <c r="C149" t="s">
        <v>514</v>
      </c>
      <c r="D149" t="s">
        <v>1429</v>
      </c>
      <c r="E149" t="s">
        <v>14</v>
      </c>
      <c r="F149" t="s">
        <v>15</v>
      </c>
      <c r="G149">
        <v>250</v>
      </c>
      <c r="H149">
        <v>4</v>
      </c>
      <c r="I149" t="s">
        <v>944</v>
      </c>
      <c r="J149">
        <v>1000</v>
      </c>
      <c r="K149" t="s">
        <v>1859</v>
      </c>
      <c r="L149" t="s">
        <v>1863</v>
      </c>
    </row>
    <row r="150" spans="1:12" x14ac:dyDescent="0.3">
      <c r="A150" s="2">
        <v>44179</v>
      </c>
      <c r="B150" s="7">
        <v>0.8125</v>
      </c>
      <c r="C150" t="s">
        <v>646</v>
      </c>
      <c r="D150" t="s">
        <v>1561</v>
      </c>
      <c r="E150" t="s">
        <v>943</v>
      </c>
      <c r="F150" t="s">
        <v>15</v>
      </c>
      <c r="G150">
        <v>250</v>
      </c>
      <c r="H150">
        <v>4</v>
      </c>
      <c r="I150" t="s">
        <v>12</v>
      </c>
      <c r="J150">
        <v>1000</v>
      </c>
      <c r="K150" t="s">
        <v>1858</v>
      </c>
      <c r="L150" t="s">
        <v>1863</v>
      </c>
    </row>
    <row r="151" spans="1:12" x14ac:dyDescent="0.3">
      <c r="A151" s="2">
        <v>44015</v>
      </c>
      <c r="B151" s="7">
        <v>0.66597222222222219</v>
      </c>
      <c r="C151" t="s">
        <v>745</v>
      </c>
      <c r="D151" t="s">
        <v>1660</v>
      </c>
      <c r="E151" t="s">
        <v>40</v>
      </c>
      <c r="F151" t="s">
        <v>15</v>
      </c>
      <c r="G151">
        <v>250</v>
      </c>
      <c r="H151">
        <v>4</v>
      </c>
      <c r="I151" t="s">
        <v>944</v>
      </c>
      <c r="J151">
        <v>1000</v>
      </c>
      <c r="K151" t="s">
        <v>1857</v>
      </c>
      <c r="L151" t="s">
        <v>1863</v>
      </c>
    </row>
    <row r="152" spans="1:12" x14ac:dyDescent="0.3">
      <c r="A152" s="2">
        <v>43952</v>
      </c>
      <c r="B152" s="7">
        <v>0.6645833333333333</v>
      </c>
      <c r="C152" t="s">
        <v>838</v>
      </c>
      <c r="D152" t="s">
        <v>1750</v>
      </c>
      <c r="E152" t="s">
        <v>943</v>
      </c>
      <c r="F152" t="s">
        <v>15</v>
      </c>
      <c r="G152">
        <v>250</v>
      </c>
      <c r="H152">
        <v>4</v>
      </c>
      <c r="I152" t="s">
        <v>944</v>
      </c>
      <c r="J152">
        <v>1000</v>
      </c>
      <c r="K152" t="s">
        <v>1859</v>
      </c>
      <c r="L152" t="s">
        <v>1863</v>
      </c>
    </row>
    <row r="153" spans="1:12" x14ac:dyDescent="0.3">
      <c r="A153" s="2">
        <v>43889</v>
      </c>
      <c r="B153" s="7">
        <v>0.92083333333333328</v>
      </c>
      <c r="C153" t="s">
        <v>847</v>
      </c>
      <c r="D153" t="s">
        <v>1759</v>
      </c>
      <c r="E153" t="s">
        <v>19</v>
      </c>
      <c r="F153" t="s">
        <v>15</v>
      </c>
      <c r="G153">
        <v>250</v>
      </c>
      <c r="H153">
        <v>4</v>
      </c>
      <c r="I153" t="s">
        <v>12</v>
      </c>
      <c r="J153">
        <v>1000</v>
      </c>
      <c r="K153" t="s">
        <v>1859</v>
      </c>
      <c r="L153" t="s">
        <v>1863</v>
      </c>
    </row>
    <row r="154" spans="1:12" x14ac:dyDescent="0.3">
      <c r="A154" s="2">
        <v>43893</v>
      </c>
      <c r="B154" s="7">
        <v>0.77777777777777779</v>
      </c>
      <c r="C154" t="s">
        <v>893</v>
      </c>
      <c r="D154" t="s">
        <v>1805</v>
      </c>
      <c r="E154" t="s">
        <v>6</v>
      </c>
      <c r="F154" t="s">
        <v>15</v>
      </c>
      <c r="G154">
        <v>250</v>
      </c>
      <c r="H154">
        <v>4</v>
      </c>
      <c r="I154" t="s">
        <v>12</v>
      </c>
      <c r="J154">
        <v>1000</v>
      </c>
      <c r="K154" t="s">
        <v>1857</v>
      </c>
      <c r="L154" t="s">
        <v>1863</v>
      </c>
    </row>
    <row r="155" spans="1:12" x14ac:dyDescent="0.3">
      <c r="A155" s="2">
        <v>43884</v>
      </c>
      <c r="B155" s="7">
        <v>0.54027777777777775</v>
      </c>
      <c r="C155" t="s">
        <v>31</v>
      </c>
      <c r="D155" t="s">
        <v>960</v>
      </c>
      <c r="E155" t="s">
        <v>943</v>
      </c>
      <c r="F155" t="s">
        <v>32</v>
      </c>
      <c r="G155">
        <v>230</v>
      </c>
      <c r="H155">
        <v>5</v>
      </c>
      <c r="I155" t="s">
        <v>944</v>
      </c>
      <c r="J155">
        <v>1150</v>
      </c>
      <c r="K155" t="s">
        <v>1859</v>
      </c>
      <c r="L155" t="s">
        <v>1863</v>
      </c>
    </row>
    <row r="156" spans="1:12" x14ac:dyDescent="0.3">
      <c r="A156" s="2">
        <v>44013</v>
      </c>
      <c r="B156" s="7">
        <v>0.35902777777777778</v>
      </c>
      <c r="C156" t="s">
        <v>108</v>
      </c>
      <c r="D156" t="s">
        <v>1026</v>
      </c>
      <c r="E156" t="s">
        <v>38</v>
      </c>
      <c r="F156" t="s">
        <v>32</v>
      </c>
      <c r="G156">
        <v>230</v>
      </c>
      <c r="H156">
        <v>5</v>
      </c>
      <c r="I156" t="s">
        <v>8</v>
      </c>
      <c r="J156">
        <v>1150</v>
      </c>
      <c r="K156" t="s">
        <v>1859</v>
      </c>
      <c r="L156" t="s">
        <v>1863</v>
      </c>
    </row>
    <row r="157" spans="1:12" x14ac:dyDescent="0.3">
      <c r="A157" s="2">
        <v>43913</v>
      </c>
      <c r="B157" s="7">
        <v>0.54861111111111116</v>
      </c>
      <c r="C157" t="s">
        <v>162</v>
      </c>
      <c r="D157" t="s">
        <v>1079</v>
      </c>
      <c r="E157" t="s">
        <v>14</v>
      </c>
      <c r="F157" t="s">
        <v>32</v>
      </c>
      <c r="G157">
        <v>230</v>
      </c>
      <c r="H157">
        <v>5</v>
      </c>
      <c r="I157" t="s">
        <v>944</v>
      </c>
      <c r="J157">
        <v>1150</v>
      </c>
      <c r="K157" t="s">
        <v>1857</v>
      </c>
      <c r="L157" t="s">
        <v>1863</v>
      </c>
    </row>
    <row r="158" spans="1:12" x14ac:dyDescent="0.3">
      <c r="A158" s="2">
        <v>43838</v>
      </c>
      <c r="B158" s="7">
        <v>0.87083333333333335</v>
      </c>
      <c r="C158" t="s">
        <v>306</v>
      </c>
      <c r="D158" t="s">
        <v>1223</v>
      </c>
      <c r="E158" t="s">
        <v>14</v>
      </c>
      <c r="F158" t="s">
        <v>32</v>
      </c>
      <c r="G158">
        <v>230</v>
      </c>
      <c r="H158">
        <v>5</v>
      </c>
      <c r="I158" t="s">
        <v>8</v>
      </c>
      <c r="J158">
        <v>1150</v>
      </c>
      <c r="K158" t="s">
        <v>1858</v>
      </c>
      <c r="L158" t="s">
        <v>1863</v>
      </c>
    </row>
    <row r="159" spans="1:12" x14ac:dyDescent="0.3">
      <c r="A159" s="2">
        <v>43924</v>
      </c>
      <c r="B159" s="7">
        <v>0.65902777777777777</v>
      </c>
      <c r="C159" t="s">
        <v>361</v>
      </c>
      <c r="D159" t="s">
        <v>1277</v>
      </c>
      <c r="E159" t="s">
        <v>6</v>
      </c>
      <c r="F159" t="s">
        <v>32</v>
      </c>
      <c r="G159">
        <v>230</v>
      </c>
      <c r="H159">
        <v>5</v>
      </c>
      <c r="I159" t="s">
        <v>944</v>
      </c>
      <c r="J159">
        <v>1150</v>
      </c>
      <c r="K159" t="s">
        <v>1859</v>
      </c>
      <c r="L159" t="s">
        <v>1863</v>
      </c>
    </row>
    <row r="160" spans="1:12" x14ac:dyDescent="0.3">
      <c r="A160" s="2">
        <v>44052</v>
      </c>
      <c r="B160" s="7">
        <v>0.49236111111111114</v>
      </c>
      <c r="C160" t="s">
        <v>429</v>
      </c>
      <c r="D160" t="s">
        <v>1345</v>
      </c>
      <c r="E160" t="s">
        <v>6</v>
      </c>
      <c r="F160" t="s">
        <v>32</v>
      </c>
      <c r="G160">
        <v>230</v>
      </c>
      <c r="H160">
        <v>5</v>
      </c>
      <c r="I160" t="s">
        <v>8</v>
      </c>
      <c r="J160">
        <v>1150</v>
      </c>
      <c r="K160" t="s">
        <v>1858</v>
      </c>
      <c r="L160" t="s">
        <v>1863</v>
      </c>
    </row>
    <row r="161" spans="1:12" x14ac:dyDescent="0.3">
      <c r="A161" s="2">
        <v>43943</v>
      </c>
      <c r="B161" s="7">
        <v>0.51249999999999996</v>
      </c>
      <c r="C161" t="s">
        <v>561</v>
      </c>
      <c r="D161" t="s">
        <v>1476</v>
      </c>
      <c r="E161" t="s">
        <v>40</v>
      </c>
      <c r="F161" t="s">
        <v>32</v>
      </c>
      <c r="G161">
        <v>230</v>
      </c>
      <c r="H161">
        <v>5</v>
      </c>
      <c r="I161" t="s">
        <v>944</v>
      </c>
      <c r="J161">
        <v>1150</v>
      </c>
      <c r="K161" t="s">
        <v>1859</v>
      </c>
      <c r="L161" t="s">
        <v>1863</v>
      </c>
    </row>
    <row r="162" spans="1:12" x14ac:dyDescent="0.3">
      <c r="A162" s="2">
        <v>44092</v>
      </c>
      <c r="B162" s="7">
        <v>0.39861111111111114</v>
      </c>
      <c r="C162" t="s">
        <v>577</v>
      </c>
      <c r="D162" t="s">
        <v>1492</v>
      </c>
      <c r="E162" t="s">
        <v>34</v>
      </c>
      <c r="F162" t="s">
        <v>32</v>
      </c>
      <c r="G162">
        <v>230</v>
      </c>
      <c r="H162">
        <v>5</v>
      </c>
      <c r="I162" t="s">
        <v>82</v>
      </c>
      <c r="J162">
        <v>1150</v>
      </c>
      <c r="K162" t="s">
        <v>1859</v>
      </c>
      <c r="L162" t="s">
        <v>1863</v>
      </c>
    </row>
    <row r="163" spans="1:12" x14ac:dyDescent="0.3">
      <c r="A163" s="2">
        <v>43913</v>
      </c>
      <c r="B163" s="7">
        <v>0.46250000000000002</v>
      </c>
      <c r="C163" t="s">
        <v>731</v>
      </c>
      <c r="D163" t="s">
        <v>1646</v>
      </c>
      <c r="E163" t="s">
        <v>34</v>
      </c>
      <c r="F163" t="s">
        <v>32</v>
      </c>
      <c r="G163">
        <v>230</v>
      </c>
      <c r="H163">
        <v>5</v>
      </c>
      <c r="I163" t="s">
        <v>12</v>
      </c>
      <c r="J163">
        <v>1150</v>
      </c>
      <c r="K163" t="s">
        <v>1859</v>
      </c>
      <c r="L163" t="s">
        <v>1863</v>
      </c>
    </row>
    <row r="164" spans="1:12" x14ac:dyDescent="0.3">
      <c r="A164" s="2">
        <v>43871</v>
      </c>
      <c r="B164" s="7">
        <v>0.81597222222222221</v>
      </c>
      <c r="C164" t="s">
        <v>762</v>
      </c>
      <c r="D164" t="s">
        <v>1677</v>
      </c>
      <c r="E164" t="s">
        <v>34</v>
      </c>
      <c r="F164" t="s">
        <v>32</v>
      </c>
      <c r="G164">
        <v>230</v>
      </c>
      <c r="H164">
        <v>5</v>
      </c>
      <c r="I164" t="s">
        <v>141</v>
      </c>
      <c r="J164">
        <v>1150</v>
      </c>
      <c r="K164" t="s">
        <v>1857</v>
      </c>
      <c r="L164" t="s">
        <v>1863</v>
      </c>
    </row>
    <row r="165" spans="1:12" x14ac:dyDescent="0.3">
      <c r="A165" s="2">
        <v>44052</v>
      </c>
      <c r="B165" s="7">
        <v>0.58194444444444449</v>
      </c>
      <c r="C165" t="s">
        <v>75</v>
      </c>
      <c r="D165" t="s">
        <v>994</v>
      </c>
      <c r="E165" t="s">
        <v>10</v>
      </c>
      <c r="F165" t="s">
        <v>15</v>
      </c>
      <c r="G165">
        <v>250</v>
      </c>
      <c r="H165">
        <v>5</v>
      </c>
      <c r="I165" t="s">
        <v>944</v>
      </c>
      <c r="J165">
        <v>1250</v>
      </c>
      <c r="K165" t="s">
        <v>1858</v>
      </c>
      <c r="L165" t="s">
        <v>1863</v>
      </c>
    </row>
    <row r="166" spans="1:12" x14ac:dyDescent="0.3">
      <c r="A166" s="2">
        <v>44128</v>
      </c>
      <c r="B166" s="7">
        <v>0.83333333333333337</v>
      </c>
      <c r="C166" t="s">
        <v>80</v>
      </c>
      <c r="D166" t="s">
        <v>999</v>
      </c>
      <c r="E166" t="s">
        <v>27</v>
      </c>
      <c r="F166" t="s">
        <v>15</v>
      </c>
      <c r="G166">
        <v>250</v>
      </c>
      <c r="H166">
        <v>5</v>
      </c>
      <c r="I166" t="s">
        <v>8</v>
      </c>
      <c r="J166">
        <v>1250</v>
      </c>
      <c r="K166" t="s">
        <v>1857</v>
      </c>
      <c r="L166" t="s">
        <v>1863</v>
      </c>
    </row>
    <row r="167" spans="1:12" x14ac:dyDescent="0.3">
      <c r="A167" s="2">
        <v>44141</v>
      </c>
      <c r="B167" s="7">
        <v>0.85</v>
      </c>
      <c r="C167" t="s">
        <v>186</v>
      </c>
      <c r="D167" t="s">
        <v>1103</v>
      </c>
      <c r="E167" t="s">
        <v>34</v>
      </c>
      <c r="F167" t="s">
        <v>15</v>
      </c>
      <c r="G167">
        <v>250</v>
      </c>
      <c r="H167">
        <v>5</v>
      </c>
      <c r="I167" t="s">
        <v>944</v>
      </c>
      <c r="J167">
        <v>1250</v>
      </c>
      <c r="K167" t="s">
        <v>1858</v>
      </c>
      <c r="L167" t="s">
        <v>1863</v>
      </c>
    </row>
    <row r="168" spans="1:12" x14ac:dyDescent="0.3">
      <c r="A168" s="2">
        <v>43887</v>
      </c>
      <c r="B168" s="7">
        <v>0.61736111111111114</v>
      </c>
      <c r="C168" t="s">
        <v>203</v>
      </c>
      <c r="D168" t="s">
        <v>1120</v>
      </c>
      <c r="E168" t="s">
        <v>34</v>
      </c>
      <c r="F168" t="s">
        <v>15</v>
      </c>
      <c r="G168">
        <v>250</v>
      </c>
      <c r="H168">
        <v>5</v>
      </c>
      <c r="I168" t="s">
        <v>12</v>
      </c>
      <c r="J168">
        <v>1250</v>
      </c>
      <c r="K168" t="s">
        <v>1858</v>
      </c>
      <c r="L168" t="s">
        <v>1863</v>
      </c>
    </row>
    <row r="169" spans="1:12" x14ac:dyDescent="0.3">
      <c r="A169" s="2">
        <v>44024</v>
      </c>
      <c r="B169" s="7">
        <v>0.44444444444444442</v>
      </c>
      <c r="C169" t="s">
        <v>333</v>
      </c>
      <c r="D169" t="s">
        <v>1250</v>
      </c>
      <c r="E169" t="s">
        <v>27</v>
      </c>
      <c r="F169" t="s">
        <v>15</v>
      </c>
      <c r="G169">
        <v>250</v>
      </c>
      <c r="H169">
        <v>5</v>
      </c>
      <c r="I169" t="s">
        <v>8</v>
      </c>
      <c r="J169">
        <v>1250</v>
      </c>
      <c r="K169" t="s">
        <v>1857</v>
      </c>
      <c r="L169" t="s">
        <v>1863</v>
      </c>
    </row>
    <row r="170" spans="1:12" x14ac:dyDescent="0.3">
      <c r="A170" s="2">
        <v>43892</v>
      </c>
      <c r="B170" s="7">
        <v>0.74791666666666667</v>
      </c>
      <c r="C170" t="s">
        <v>620</v>
      </c>
      <c r="D170" t="s">
        <v>1535</v>
      </c>
      <c r="E170" t="s">
        <v>10</v>
      </c>
      <c r="F170" t="s">
        <v>15</v>
      </c>
      <c r="G170">
        <v>250</v>
      </c>
      <c r="H170">
        <v>5</v>
      </c>
      <c r="I170" t="s">
        <v>944</v>
      </c>
      <c r="J170">
        <v>1250</v>
      </c>
      <c r="K170" t="s">
        <v>1857</v>
      </c>
      <c r="L170" t="s">
        <v>1863</v>
      </c>
    </row>
    <row r="171" spans="1:12" x14ac:dyDescent="0.3">
      <c r="A171" s="2">
        <v>44154</v>
      </c>
      <c r="B171" s="7">
        <v>0.70138888888888884</v>
      </c>
      <c r="C171" t="s">
        <v>632</v>
      </c>
      <c r="D171" t="s">
        <v>1547</v>
      </c>
      <c r="E171" t="s">
        <v>6</v>
      </c>
      <c r="F171" t="s">
        <v>15</v>
      </c>
      <c r="G171">
        <v>250</v>
      </c>
      <c r="H171">
        <v>5</v>
      </c>
      <c r="I171" t="s">
        <v>944</v>
      </c>
      <c r="J171">
        <v>1250</v>
      </c>
      <c r="K171" t="s">
        <v>1858</v>
      </c>
      <c r="L171" t="s">
        <v>1863</v>
      </c>
    </row>
    <row r="172" spans="1:12" x14ac:dyDescent="0.3">
      <c r="A172" s="2">
        <v>43845</v>
      </c>
      <c r="B172" s="7">
        <v>0.34930555555555554</v>
      </c>
      <c r="C172" t="s">
        <v>718</v>
      </c>
      <c r="D172" t="s">
        <v>1633</v>
      </c>
      <c r="E172" t="s">
        <v>34</v>
      </c>
      <c r="F172" t="s">
        <v>15</v>
      </c>
      <c r="G172">
        <v>250</v>
      </c>
      <c r="H172">
        <v>5</v>
      </c>
      <c r="I172" t="s">
        <v>12</v>
      </c>
      <c r="J172">
        <v>1250</v>
      </c>
      <c r="K172" t="s">
        <v>1859</v>
      </c>
      <c r="L172" t="s">
        <v>1863</v>
      </c>
    </row>
    <row r="173" spans="1:12" x14ac:dyDescent="0.3">
      <c r="A173" s="2">
        <v>44006</v>
      </c>
      <c r="B173" s="7">
        <v>0.83611111111111114</v>
      </c>
      <c r="C173" t="s">
        <v>870</v>
      </c>
      <c r="D173" t="s">
        <v>1782</v>
      </c>
      <c r="E173" t="s">
        <v>27</v>
      </c>
      <c r="F173" t="s">
        <v>15</v>
      </c>
      <c r="G173">
        <v>250</v>
      </c>
      <c r="H173">
        <v>5</v>
      </c>
      <c r="I173" t="s">
        <v>8</v>
      </c>
      <c r="J173">
        <v>1250</v>
      </c>
      <c r="K173" t="s">
        <v>1857</v>
      </c>
      <c r="L173" t="s">
        <v>1863</v>
      </c>
    </row>
    <row r="174" spans="1:12" x14ac:dyDescent="0.3">
      <c r="A174" s="2">
        <v>43995</v>
      </c>
      <c r="B174" s="7">
        <v>0.5395833333333333</v>
      </c>
      <c r="C174" t="s">
        <v>908</v>
      </c>
      <c r="D174" t="s">
        <v>1820</v>
      </c>
      <c r="E174" t="s">
        <v>27</v>
      </c>
      <c r="F174" t="s">
        <v>15</v>
      </c>
      <c r="G174">
        <v>250</v>
      </c>
      <c r="H174">
        <v>5</v>
      </c>
      <c r="I174" t="s">
        <v>12</v>
      </c>
      <c r="J174">
        <v>1250</v>
      </c>
      <c r="K174" t="s">
        <v>1858</v>
      </c>
      <c r="L174" t="s">
        <v>1863</v>
      </c>
    </row>
    <row r="175" spans="1:12" x14ac:dyDescent="0.3">
      <c r="A175" s="2">
        <v>44146</v>
      </c>
      <c r="B175" s="7">
        <v>0.71458333333333335</v>
      </c>
      <c r="C175" t="s">
        <v>938</v>
      </c>
      <c r="D175" t="s">
        <v>1849</v>
      </c>
      <c r="E175" t="s">
        <v>19</v>
      </c>
      <c r="F175" t="s">
        <v>15</v>
      </c>
      <c r="G175">
        <v>250</v>
      </c>
      <c r="H175">
        <v>5</v>
      </c>
      <c r="I175" t="s">
        <v>8</v>
      </c>
      <c r="J175">
        <v>1250</v>
      </c>
      <c r="K175" t="s">
        <v>1857</v>
      </c>
      <c r="L175" t="s">
        <v>1863</v>
      </c>
    </row>
    <row r="176" spans="1:12" x14ac:dyDescent="0.3">
      <c r="A176" s="2">
        <v>44008</v>
      </c>
      <c r="B176" s="7">
        <v>0.66666666666666663</v>
      </c>
      <c r="C176" t="s">
        <v>59</v>
      </c>
      <c r="D176" t="s">
        <v>979</v>
      </c>
      <c r="E176" t="s">
        <v>943</v>
      </c>
      <c r="F176" t="s">
        <v>32</v>
      </c>
      <c r="G176">
        <v>230</v>
      </c>
      <c r="H176">
        <v>6</v>
      </c>
      <c r="I176" t="s">
        <v>12</v>
      </c>
      <c r="J176">
        <v>1380</v>
      </c>
      <c r="K176" t="s">
        <v>1858</v>
      </c>
      <c r="L176" t="s">
        <v>1863</v>
      </c>
    </row>
    <row r="177" spans="1:12" x14ac:dyDescent="0.3">
      <c r="A177" s="2">
        <v>43968</v>
      </c>
      <c r="B177" s="7">
        <v>0.80208333333333337</v>
      </c>
      <c r="C177" t="s">
        <v>130</v>
      </c>
      <c r="D177" t="s">
        <v>1048</v>
      </c>
      <c r="E177" t="s">
        <v>10</v>
      </c>
      <c r="F177" t="s">
        <v>32</v>
      </c>
      <c r="G177">
        <v>230</v>
      </c>
      <c r="H177">
        <v>6</v>
      </c>
      <c r="I177" t="s">
        <v>12</v>
      </c>
      <c r="J177">
        <v>1380</v>
      </c>
      <c r="K177" t="s">
        <v>1859</v>
      </c>
      <c r="L177" t="s">
        <v>1863</v>
      </c>
    </row>
    <row r="178" spans="1:12" x14ac:dyDescent="0.3">
      <c r="A178" s="2">
        <v>44163</v>
      </c>
      <c r="B178" s="7">
        <v>0.9194444444444444</v>
      </c>
      <c r="C178" t="s">
        <v>170</v>
      </c>
      <c r="D178" t="s">
        <v>1087</v>
      </c>
      <c r="E178" t="s">
        <v>6</v>
      </c>
      <c r="F178" t="s">
        <v>32</v>
      </c>
      <c r="G178">
        <v>230</v>
      </c>
      <c r="H178">
        <v>6</v>
      </c>
      <c r="I178" t="s">
        <v>12</v>
      </c>
      <c r="J178">
        <v>1380</v>
      </c>
      <c r="K178" t="s">
        <v>1858</v>
      </c>
      <c r="L178" t="s">
        <v>1863</v>
      </c>
    </row>
    <row r="179" spans="1:12" x14ac:dyDescent="0.3">
      <c r="A179" s="2">
        <v>43894</v>
      </c>
      <c r="B179" s="7">
        <v>0.55763888888888891</v>
      </c>
      <c r="C179" t="s">
        <v>585</v>
      </c>
      <c r="D179" t="s">
        <v>1500</v>
      </c>
      <c r="E179" t="s">
        <v>34</v>
      </c>
      <c r="F179" t="s">
        <v>32</v>
      </c>
      <c r="G179">
        <v>230</v>
      </c>
      <c r="H179">
        <v>6</v>
      </c>
      <c r="I179" t="s">
        <v>944</v>
      </c>
      <c r="J179">
        <v>1380</v>
      </c>
      <c r="K179" t="s">
        <v>1857</v>
      </c>
      <c r="L179" t="s">
        <v>1863</v>
      </c>
    </row>
    <row r="180" spans="1:12" x14ac:dyDescent="0.3">
      <c r="A180" s="2">
        <v>43990</v>
      </c>
      <c r="B180" s="7">
        <v>0.81874999999999998</v>
      </c>
      <c r="C180" t="s">
        <v>624</v>
      </c>
      <c r="D180" t="s">
        <v>1539</v>
      </c>
      <c r="E180" t="s">
        <v>943</v>
      </c>
      <c r="F180" t="s">
        <v>32</v>
      </c>
      <c r="G180">
        <v>230</v>
      </c>
      <c r="H180">
        <v>6</v>
      </c>
      <c r="I180" t="s">
        <v>944</v>
      </c>
      <c r="J180">
        <v>1380</v>
      </c>
      <c r="K180" t="s">
        <v>1858</v>
      </c>
      <c r="L180" t="s">
        <v>1863</v>
      </c>
    </row>
    <row r="181" spans="1:12" x14ac:dyDescent="0.3">
      <c r="A181" s="2">
        <v>43994</v>
      </c>
      <c r="B181" s="7">
        <v>0.74375000000000002</v>
      </c>
      <c r="C181" t="s">
        <v>633</v>
      </c>
      <c r="D181" t="s">
        <v>1548</v>
      </c>
      <c r="E181" t="s">
        <v>10</v>
      </c>
      <c r="F181" t="s">
        <v>32</v>
      </c>
      <c r="G181">
        <v>230</v>
      </c>
      <c r="H181">
        <v>6</v>
      </c>
      <c r="I181" t="s">
        <v>8</v>
      </c>
      <c r="J181">
        <v>1380</v>
      </c>
      <c r="K181" t="s">
        <v>1857</v>
      </c>
      <c r="L181" t="s">
        <v>1863</v>
      </c>
    </row>
    <row r="182" spans="1:12" x14ac:dyDescent="0.3">
      <c r="A182" s="2">
        <v>44063</v>
      </c>
      <c r="B182" s="7">
        <v>0.72569444444444442</v>
      </c>
      <c r="C182" t="s">
        <v>649</v>
      </c>
      <c r="D182" t="s">
        <v>1564</v>
      </c>
      <c r="E182" t="s">
        <v>14</v>
      </c>
      <c r="F182" t="s">
        <v>32</v>
      </c>
      <c r="G182">
        <v>230</v>
      </c>
      <c r="H182">
        <v>6</v>
      </c>
      <c r="I182" t="s">
        <v>944</v>
      </c>
      <c r="J182">
        <v>1380</v>
      </c>
      <c r="K182" t="s">
        <v>1857</v>
      </c>
      <c r="L182" t="s">
        <v>1863</v>
      </c>
    </row>
    <row r="183" spans="1:12" x14ac:dyDescent="0.3">
      <c r="A183" s="2">
        <v>44176</v>
      </c>
      <c r="B183" s="7">
        <v>0.48541666666666666</v>
      </c>
      <c r="C183" t="s">
        <v>828</v>
      </c>
      <c r="D183" t="s">
        <v>1741</v>
      </c>
      <c r="E183" t="s">
        <v>40</v>
      </c>
      <c r="F183" t="s">
        <v>32</v>
      </c>
      <c r="G183">
        <v>230</v>
      </c>
      <c r="H183">
        <v>6</v>
      </c>
      <c r="I183" t="s">
        <v>944</v>
      </c>
      <c r="J183">
        <v>1380</v>
      </c>
      <c r="K183" t="s">
        <v>1857</v>
      </c>
      <c r="L183" t="s">
        <v>1863</v>
      </c>
    </row>
    <row r="184" spans="1:12" x14ac:dyDescent="0.3">
      <c r="A184" s="2">
        <v>44067</v>
      </c>
      <c r="B184" s="7">
        <v>0.40763888888888888</v>
      </c>
      <c r="C184" t="s">
        <v>74</v>
      </c>
      <c r="D184" t="s">
        <v>993</v>
      </c>
      <c r="E184" t="s">
        <v>40</v>
      </c>
      <c r="F184" t="s">
        <v>15</v>
      </c>
      <c r="G184">
        <v>250</v>
      </c>
      <c r="H184">
        <v>6</v>
      </c>
      <c r="I184" t="s">
        <v>8</v>
      </c>
      <c r="J184">
        <v>1500</v>
      </c>
      <c r="K184" t="s">
        <v>1857</v>
      </c>
      <c r="L184" t="s">
        <v>1863</v>
      </c>
    </row>
    <row r="185" spans="1:12" x14ac:dyDescent="0.3">
      <c r="A185" s="2">
        <v>43858</v>
      </c>
      <c r="B185" s="7">
        <v>0.68541666666666667</v>
      </c>
      <c r="C185" t="s">
        <v>149</v>
      </c>
      <c r="D185" t="s">
        <v>1066</v>
      </c>
      <c r="E185" t="s">
        <v>38</v>
      </c>
      <c r="F185" t="s">
        <v>15</v>
      </c>
      <c r="G185">
        <v>250</v>
      </c>
      <c r="H185">
        <v>6</v>
      </c>
      <c r="I185" t="s">
        <v>12</v>
      </c>
      <c r="J185">
        <v>1500</v>
      </c>
      <c r="K185" t="s">
        <v>1859</v>
      </c>
      <c r="L185" t="s">
        <v>1863</v>
      </c>
    </row>
    <row r="186" spans="1:12" x14ac:dyDescent="0.3">
      <c r="A186" s="2">
        <v>43952</v>
      </c>
      <c r="B186" s="7">
        <v>0.35625000000000001</v>
      </c>
      <c r="C186" t="s">
        <v>183</v>
      </c>
      <c r="D186" t="s">
        <v>1100</v>
      </c>
      <c r="E186" t="s">
        <v>6</v>
      </c>
      <c r="F186" t="s">
        <v>15</v>
      </c>
      <c r="G186">
        <v>250</v>
      </c>
      <c r="H186">
        <v>6</v>
      </c>
      <c r="I186" t="s">
        <v>12</v>
      </c>
      <c r="J186">
        <v>1500</v>
      </c>
      <c r="K186" t="s">
        <v>1857</v>
      </c>
      <c r="L186" t="s">
        <v>1863</v>
      </c>
    </row>
    <row r="187" spans="1:12" x14ac:dyDescent="0.3">
      <c r="A187" s="2">
        <v>43968</v>
      </c>
      <c r="B187" s="7">
        <v>0.81180555555555556</v>
      </c>
      <c r="C187" t="s">
        <v>711</v>
      </c>
      <c r="D187" t="s">
        <v>1626</v>
      </c>
      <c r="E187" t="s">
        <v>27</v>
      </c>
      <c r="F187" t="s">
        <v>15</v>
      </c>
      <c r="G187">
        <v>250</v>
      </c>
      <c r="H187">
        <v>6</v>
      </c>
      <c r="I187" t="s">
        <v>944</v>
      </c>
      <c r="J187">
        <v>1500</v>
      </c>
      <c r="K187" t="s">
        <v>1859</v>
      </c>
      <c r="L187" t="s">
        <v>1863</v>
      </c>
    </row>
    <row r="188" spans="1:12" x14ac:dyDescent="0.3">
      <c r="A188" s="2">
        <v>44167</v>
      </c>
      <c r="B188" s="7">
        <v>0.45069444444444445</v>
      </c>
      <c r="C188" t="s">
        <v>832</v>
      </c>
      <c r="D188" t="s">
        <v>1745</v>
      </c>
      <c r="E188" t="s">
        <v>6</v>
      </c>
      <c r="F188" t="s">
        <v>15</v>
      </c>
      <c r="G188">
        <v>250</v>
      </c>
      <c r="H188">
        <v>6</v>
      </c>
      <c r="I188" t="s">
        <v>944</v>
      </c>
      <c r="J188">
        <v>1500</v>
      </c>
      <c r="K188" t="s">
        <v>1858</v>
      </c>
      <c r="L188" t="s">
        <v>1863</v>
      </c>
    </row>
    <row r="189" spans="1:12" x14ac:dyDescent="0.3">
      <c r="A189" s="2">
        <v>43850</v>
      </c>
      <c r="B189" s="7">
        <v>0.78680555555555554</v>
      </c>
      <c r="C189" t="s">
        <v>169</v>
      </c>
      <c r="D189" t="s">
        <v>1086</v>
      </c>
      <c r="E189" t="s">
        <v>27</v>
      </c>
      <c r="F189" t="s">
        <v>32</v>
      </c>
      <c r="G189">
        <v>230</v>
      </c>
      <c r="H189">
        <v>7</v>
      </c>
      <c r="I189" t="s">
        <v>944</v>
      </c>
      <c r="J189">
        <v>1610</v>
      </c>
      <c r="K189" t="s">
        <v>1857</v>
      </c>
      <c r="L189" t="s">
        <v>1863</v>
      </c>
    </row>
    <row r="190" spans="1:12" x14ac:dyDescent="0.3">
      <c r="A190" s="2">
        <v>43963</v>
      </c>
      <c r="B190" s="7">
        <v>0.55833333333333335</v>
      </c>
      <c r="C190" t="s">
        <v>180</v>
      </c>
      <c r="D190" t="s">
        <v>1097</v>
      </c>
      <c r="E190" t="s">
        <v>34</v>
      </c>
      <c r="F190" t="s">
        <v>32</v>
      </c>
      <c r="G190">
        <v>230</v>
      </c>
      <c r="H190">
        <v>7</v>
      </c>
      <c r="I190" t="s">
        <v>944</v>
      </c>
      <c r="J190">
        <v>1610</v>
      </c>
      <c r="K190" t="s">
        <v>1858</v>
      </c>
      <c r="L190" t="s">
        <v>1863</v>
      </c>
    </row>
    <row r="191" spans="1:12" x14ac:dyDescent="0.3">
      <c r="A191" s="2">
        <v>43984</v>
      </c>
      <c r="B191" s="7">
        <v>0.51458333333333328</v>
      </c>
      <c r="C191" t="s">
        <v>256</v>
      </c>
      <c r="D191" t="s">
        <v>1173</v>
      </c>
      <c r="E191" t="s">
        <v>6</v>
      </c>
      <c r="F191" t="s">
        <v>32</v>
      </c>
      <c r="G191">
        <v>230</v>
      </c>
      <c r="H191">
        <v>7</v>
      </c>
      <c r="I191" t="s">
        <v>944</v>
      </c>
      <c r="J191">
        <v>1610</v>
      </c>
      <c r="K191" t="s">
        <v>1858</v>
      </c>
      <c r="L191" t="s">
        <v>1863</v>
      </c>
    </row>
    <row r="192" spans="1:12" x14ac:dyDescent="0.3">
      <c r="A192" s="2">
        <v>43877</v>
      </c>
      <c r="B192" s="7">
        <v>0.50555555555555554</v>
      </c>
      <c r="C192" t="s">
        <v>317</v>
      </c>
      <c r="D192" t="s">
        <v>1234</v>
      </c>
      <c r="E192" t="s">
        <v>27</v>
      </c>
      <c r="F192" t="s">
        <v>32</v>
      </c>
      <c r="G192">
        <v>230</v>
      </c>
      <c r="H192">
        <v>7</v>
      </c>
      <c r="I192" t="s">
        <v>944</v>
      </c>
      <c r="J192">
        <v>1610</v>
      </c>
      <c r="K192" t="s">
        <v>1857</v>
      </c>
      <c r="L192" t="s">
        <v>1863</v>
      </c>
    </row>
    <row r="193" spans="1:12" x14ac:dyDescent="0.3">
      <c r="A193" s="2">
        <v>44040</v>
      </c>
      <c r="B193" s="7">
        <v>0.33680555555555558</v>
      </c>
      <c r="C193" t="s">
        <v>342</v>
      </c>
      <c r="D193" t="s">
        <v>1259</v>
      </c>
      <c r="E193" t="s">
        <v>6</v>
      </c>
      <c r="F193" t="s">
        <v>32</v>
      </c>
      <c r="G193">
        <v>230</v>
      </c>
      <c r="H193">
        <v>7</v>
      </c>
      <c r="I193" t="s">
        <v>12</v>
      </c>
      <c r="J193">
        <v>1610</v>
      </c>
      <c r="K193" t="s">
        <v>1857</v>
      </c>
      <c r="L193" t="s">
        <v>1863</v>
      </c>
    </row>
    <row r="194" spans="1:12" x14ac:dyDescent="0.3">
      <c r="A194" s="2">
        <v>43949</v>
      </c>
      <c r="B194" s="7">
        <v>0.67500000000000004</v>
      </c>
      <c r="C194" t="s">
        <v>393</v>
      </c>
      <c r="D194" t="s">
        <v>1309</v>
      </c>
      <c r="E194" t="s">
        <v>14</v>
      </c>
      <c r="F194" t="s">
        <v>32</v>
      </c>
      <c r="G194">
        <v>230</v>
      </c>
      <c r="H194">
        <v>7</v>
      </c>
      <c r="I194" t="s">
        <v>944</v>
      </c>
      <c r="J194">
        <v>1610</v>
      </c>
      <c r="K194" t="s">
        <v>1857</v>
      </c>
      <c r="L194" t="s">
        <v>1863</v>
      </c>
    </row>
    <row r="195" spans="1:12" x14ac:dyDescent="0.3">
      <c r="A195" s="2">
        <v>43958</v>
      </c>
      <c r="B195" s="7">
        <v>0.73472222222222228</v>
      </c>
      <c r="C195" t="s">
        <v>466</v>
      </c>
      <c r="D195" t="s">
        <v>1382</v>
      </c>
      <c r="E195" t="s">
        <v>14</v>
      </c>
      <c r="F195" t="s">
        <v>32</v>
      </c>
      <c r="G195">
        <v>230</v>
      </c>
      <c r="H195">
        <v>7</v>
      </c>
      <c r="I195" t="s">
        <v>12</v>
      </c>
      <c r="J195">
        <v>1610</v>
      </c>
      <c r="K195" t="s">
        <v>1857</v>
      </c>
      <c r="L195" t="s">
        <v>1863</v>
      </c>
    </row>
    <row r="196" spans="1:12" x14ac:dyDescent="0.3">
      <c r="A196" s="2">
        <v>44162</v>
      </c>
      <c r="B196" s="7">
        <v>0.73958333333333337</v>
      </c>
      <c r="C196" t="s">
        <v>579</v>
      </c>
      <c r="D196" t="s">
        <v>1494</v>
      </c>
      <c r="E196" t="s">
        <v>14</v>
      </c>
      <c r="F196" t="s">
        <v>32</v>
      </c>
      <c r="G196">
        <v>230</v>
      </c>
      <c r="H196">
        <v>7</v>
      </c>
      <c r="I196" t="s">
        <v>12</v>
      </c>
      <c r="J196">
        <v>1610</v>
      </c>
      <c r="K196" t="s">
        <v>1857</v>
      </c>
      <c r="L196" t="s">
        <v>1863</v>
      </c>
    </row>
    <row r="197" spans="1:12" x14ac:dyDescent="0.3">
      <c r="A197" s="2">
        <v>43891</v>
      </c>
      <c r="B197" s="7">
        <v>0.82430555555555551</v>
      </c>
      <c r="C197" t="s">
        <v>708</v>
      </c>
      <c r="D197" t="s">
        <v>1623</v>
      </c>
      <c r="E197" t="s">
        <v>27</v>
      </c>
      <c r="F197" t="s">
        <v>32</v>
      </c>
      <c r="G197">
        <v>230</v>
      </c>
      <c r="H197">
        <v>7</v>
      </c>
      <c r="I197" t="s">
        <v>12</v>
      </c>
      <c r="J197">
        <v>1610</v>
      </c>
      <c r="K197" t="s">
        <v>1857</v>
      </c>
      <c r="L197" t="s">
        <v>1863</v>
      </c>
    </row>
    <row r="198" spans="1:12" x14ac:dyDescent="0.3">
      <c r="A198" s="2">
        <v>43997</v>
      </c>
      <c r="B198" s="7">
        <v>0.42916666666666664</v>
      </c>
      <c r="C198" t="s">
        <v>775</v>
      </c>
      <c r="D198" t="s">
        <v>1690</v>
      </c>
      <c r="E198" t="s">
        <v>14</v>
      </c>
      <c r="F198" t="s">
        <v>32</v>
      </c>
      <c r="G198">
        <v>230</v>
      </c>
      <c r="H198">
        <v>7</v>
      </c>
      <c r="I198" t="s">
        <v>944</v>
      </c>
      <c r="J198">
        <v>1610</v>
      </c>
      <c r="K198" t="s">
        <v>1858</v>
      </c>
      <c r="L198" t="s">
        <v>1863</v>
      </c>
    </row>
    <row r="199" spans="1:12" x14ac:dyDescent="0.3">
      <c r="A199" s="2">
        <v>44021</v>
      </c>
      <c r="B199" s="7">
        <v>0.66249999999999998</v>
      </c>
      <c r="C199" t="s">
        <v>846</v>
      </c>
      <c r="D199" t="s">
        <v>1758</v>
      </c>
      <c r="E199" t="s">
        <v>27</v>
      </c>
      <c r="F199" t="s">
        <v>32</v>
      </c>
      <c r="G199">
        <v>230</v>
      </c>
      <c r="H199">
        <v>7</v>
      </c>
      <c r="I199" t="s">
        <v>8</v>
      </c>
      <c r="J199">
        <v>1610</v>
      </c>
      <c r="K199" t="s">
        <v>1858</v>
      </c>
      <c r="L199" t="s">
        <v>1863</v>
      </c>
    </row>
    <row r="200" spans="1:12" x14ac:dyDescent="0.3">
      <c r="A200" s="2">
        <v>44047</v>
      </c>
      <c r="B200" s="7">
        <v>0.47083333333333333</v>
      </c>
      <c r="C200" t="s">
        <v>858</v>
      </c>
      <c r="D200" t="s">
        <v>1770</v>
      </c>
      <c r="E200" t="s">
        <v>38</v>
      </c>
      <c r="F200" t="s">
        <v>32</v>
      </c>
      <c r="G200">
        <v>230</v>
      </c>
      <c r="H200">
        <v>7</v>
      </c>
      <c r="I200" t="s">
        <v>12</v>
      </c>
      <c r="J200">
        <v>1610</v>
      </c>
      <c r="K200" t="s">
        <v>1859</v>
      </c>
      <c r="L200" t="s">
        <v>1863</v>
      </c>
    </row>
    <row r="201" spans="1:12" x14ac:dyDescent="0.3">
      <c r="A201" s="2">
        <v>43840</v>
      </c>
      <c r="B201" s="7">
        <v>0.3659722222222222</v>
      </c>
      <c r="C201" t="s">
        <v>929</v>
      </c>
      <c r="D201" t="s">
        <v>1841</v>
      </c>
      <c r="E201" t="s">
        <v>27</v>
      </c>
      <c r="F201" t="s">
        <v>32</v>
      </c>
      <c r="G201">
        <v>230</v>
      </c>
      <c r="H201">
        <v>7</v>
      </c>
      <c r="I201" t="s">
        <v>944</v>
      </c>
      <c r="J201">
        <v>1610</v>
      </c>
      <c r="K201" t="s">
        <v>1859</v>
      </c>
      <c r="L201" t="s">
        <v>1863</v>
      </c>
    </row>
    <row r="202" spans="1:12" x14ac:dyDescent="0.3">
      <c r="A202" s="2">
        <v>44071</v>
      </c>
      <c r="B202" s="7">
        <v>0.61597222222222225</v>
      </c>
      <c r="C202" t="s">
        <v>123</v>
      </c>
      <c r="D202" t="s">
        <v>1041</v>
      </c>
      <c r="E202" t="s">
        <v>38</v>
      </c>
      <c r="F202" t="s">
        <v>15</v>
      </c>
      <c r="G202">
        <v>250</v>
      </c>
      <c r="H202">
        <v>7</v>
      </c>
      <c r="I202" t="s">
        <v>8</v>
      </c>
      <c r="J202">
        <v>1750</v>
      </c>
      <c r="K202" t="s">
        <v>1859</v>
      </c>
      <c r="L202" t="s">
        <v>1863</v>
      </c>
    </row>
    <row r="203" spans="1:12" x14ac:dyDescent="0.3">
      <c r="A203" s="2">
        <v>43874</v>
      </c>
      <c r="B203" s="7">
        <v>0.43819444444444444</v>
      </c>
      <c r="C203" t="s">
        <v>240</v>
      </c>
      <c r="D203" t="s">
        <v>1157</v>
      </c>
      <c r="E203" t="s">
        <v>19</v>
      </c>
      <c r="F203" t="s">
        <v>15</v>
      </c>
      <c r="G203">
        <v>250</v>
      </c>
      <c r="H203">
        <v>7</v>
      </c>
      <c r="I203" t="s">
        <v>82</v>
      </c>
      <c r="J203">
        <v>1750</v>
      </c>
      <c r="K203" t="s">
        <v>1859</v>
      </c>
      <c r="L203" t="s">
        <v>1863</v>
      </c>
    </row>
    <row r="204" spans="1:12" x14ac:dyDescent="0.3">
      <c r="A204" s="2">
        <v>44090</v>
      </c>
      <c r="B204" s="7">
        <v>0.40555555555555556</v>
      </c>
      <c r="C204" t="s">
        <v>314</v>
      </c>
      <c r="D204" t="s">
        <v>1231</v>
      </c>
      <c r="E204" t="s">
        <v>19</v>
      </c>
      <c r="F204" t="s">
        <v>15</v>
      </c>
      <c r="G204">
        <v>250</v>
      </c>
      <c r="H204">
        <v>7</v>
      </c>
      <c r="I204" t="s">
        <v>82</v>
      </c>
      <c r="J204">
        <v>1750</v>
      </c>
      <c r="K204" t="s">
        <v>1859</v>
      </c>
      <c r="L204" t="s">
        <v>1863</v>
      </c>
    </row>
    <row r="205" spans="1:12" x14ac:dyDescent="0.3">
      <c r="A205" s="2">
        <v>43903</v>
      </c>
      <c r="B205" s="7">
        <v>0.81111111111111112</v>
      </c>
      <c r="C205" t="s">
        <v>355</v>
      </c>
      <c r="D205" t="s">
        <v>1169</v>
      </c>
      <c r="E205" t="s">
        <v>27</v>
      </c>
      <c r="F205" t="s">
        <v>15</v>
      </c>
      <c r="G205">
        <v>250</v>
      </c>
      <c r="H205">
        <v>7</v>
      </c>
      <c r="I205" t="s">
        <v>12</v>
      </c>
      <c r="J205">
        <v>1750</v>
      </c>
      <c r="K205" t="s">
        <v>1859</v>
      </c>
      <c r="L205" t="s">
        <v>1863</v>
      </c>
    </row>
    <row r="206" spans="1:12" x14ac:dyDescent="0.3">
      <c r="A206" s="2">
        <v>44112</v>
      </c>
      <c r="B206" s="7">
        <v>0.7729166666666667</v>
      </c>
      <c r="C206" t="s">
        <v>381</v>
      </c>
      <c r="D206" t="s">
        <v>1297</v>
      </c>
      <c r="E206" t="s">
        <v>943</v>
      </c>
      <c r="F206" t="s">
        <v>15</v>
      </c>
      <c r="G206">
        <v>250</v>
      </c>
      <c r="H206">
        <v>7</v>
      </c>
      <c r="I206" t="s">
        <v>944</v>
      </c>
      <c r="J206">
        <v>1750</v>
      </c>
      <c r="K206" t="s">
        <v>1859</v>
      </c>
      <c r="L206" t="s">
        <v>1863</v>
      </c>
    </row>
    <row r="207" spans="1:12" x14ac:dyDescent="0.3">
      <c r="A207" s="2">
        <v>43943</v>
      </c>
      <c r="B207" s="7">
        <v>0.7680555555555556</v>
      </c>
      <c r="C207" t="s">
        <v>396</v>
      </c>
      <c r="D207" t="s">
        <v>1312</v>
      </c>
      <c r="E207" t="s">
        <v>10</v>
      </c>
      <c r="F207" t="s">
        <v>15</v>
      </c>
      <c r="G207">
        <v>250</v>
      </c>
      <c r="H207">
        <v>7</v>
      </c>
      <c r="I207" t="s">
        <v>8</v>
      </c>
      <c r="J207">
        <v>1750</v>
      </c>
      <c r="K207" t="s">
        <v>1859</v>
      </c>
      <c r="L207" t="s">
        <v>1863</v>
      </c>
    </row>
    <row r="208" spans="1:12" x14ac:dyDescent="0.3">
      <c r="A208" s="2">
        <v>43917</v>
      </c>
      <c r="B208" s="7">
        <v>0.55486111111111114</v>
      </c>
      <c r="C208" t="s">
        <v>411</v>
      </c>
      <c r="D208" t="s">
        <v>1327</v>
      </c>
      <c r="E208" t="s">
        <v>14</v>
      </c>
      <c r="F208" t="s">
        <v>15</v>
      </c>
      <c r="G208">
        <v>250</v>
      </c>
      <c r="H208">
        <v>7</v>
      </c>
      <c r="I208" t="s">
        <v>944</v>
      </c>
      <c r="J208">
        <v>1750</v>
      </c>
      <c r="K208" t="s">
        <v>1857</v>
      </c>
      <c r="L208" t="s">
        <v>1863</v>
      </c>
    </row>
    <row r="209" spans="1:12" x14ac:dyDescent="0.3">
      <c r="A209" s="2">
        <v>44107</v>
      </c>
      <c r="B209" s="7">
        <v>0.82916666666666672</v>
      </c>
      <c r="C209" t="s">
        <v>479</v>
      </c>
      <c r="D209" t="s">
        <v>1395</v>
      </c>
      <c r="E209" t="s">
        <v>19</v>
      </c>
      <c r="F209" t="s">
        <v>15</v>
      </c>
      <c r="G209">
        <v>250</v>
      </c>
      <c r="H209">
        <v>7</v>
      </c>
      <c r="I209" t="s">
        <v>8</v>
      </c>
      <c r="J209">
        <v>1750</v>
      </c>
      <c r="K209" t="s">
        <v>1859</v>
      </c>
      <c r="L209" t="s">
        <v>1863</v>
      </c>
    </row>
    <row r="210" spans="1:12" x14ac:dyDescent="0.3">
      <c r="A210" s="2">
        <v>44129</v>
      </c>
      <c r="B210" s="7">
        <v>0.87291666666666667</v>
      </c>
      <c r="C210" t="s">
        <v>540</v>
      </c>
      <c r="D210" t="s">
        <v>1455</v>
      </c>
      <c r="E210" t="s">
        <v>34</v>
      </c>
      <c r="F210" t="s">
        <v>15</v>
      </c>
      <c r="G210">
        <v>250</v>
      </c>
      <c r="H210">
        <v>7</v>
      </c>
      <c r="I210" t="s">
        <v>944</v>
      </c>
      <c r="J210">
        <v>1750</v>
      </c>
      <c r="K210" t="s">
        <v>1859</v>
      </c>
      <c r="L210" t="s">
        <v>1863</v>
      </c>
    </row>
    <row r="211" spans="1:12" x14ac:dyDescent="0.3">
      <c r="A211" s="2">
        <v>44191</v>
      </c>
      <c r="B211" s="7">
        <v>0.88541666666666663</v>
      </c>
      <c r="C211" t="s">
        <v>569</v>
      </c>
      <c r="D211" t="s">
        <v>1484</v>
      </c>
      <c r="E211" t="s">
        <v>40</v>
      </c>
      <c r="F211" t="s">
        <v>15</v>
      </c>
      <c r="G211">
        <v>250</v>
      </c>
      <c r="H211">
        <v>7</v>
      </c>
      <c r="I211" t="s">
        <v>944</v>
      </c>
      <c r="J211">
        <v>1750</v>
      </c>
      <c r="K211" t="s">
        <v>1858</v>
      </c>
      <c r="L211" t="s">
        <v>1863</v>
      </c>
    </row>
    <row r="212" spans="1:12" x14ac:dyDescent="0.3">
      <c r="A212" s="2">
        <v>43831</v>
      </c>
      <c r="B212" s="7">
        <v>0.39652777777777776</v>
      </c>
      <c r="C212" t="s">
        <v>587</v>
      </c>
      <c r="D212" t="s">
        <v>1502</v>
      </c>
      <c r="E212" t="s">
        <v>943</v>
      </c>
      <c r="F212" t="s">
        <v>15</v>
      </c>
      <c r="G212">
        <v>250</v>
      </c>
      <c r="H212">
        <v>7</v>
      </c>
      <c r="I212" t="s">
        <v>12</v>
      </c>
      <c r="J212">
        <v>1750</v>
      </c>
      <c r="K212" t="s">
        <v>1859</v>
      </c>
      <c r="L212" t="s">
        <v>1863</v>
      </c>
    </row>
    <row r="213" spans="1:12" x14ac:dyDescent="0.3">
      <c r="A213" s="2">
        <v>44169</v>
      </c>
      <c r="B213" s="7">
        <v>0.90763888888888888</v>
      </c>
      <c r="C213" t="s">
        <v>661</v>
      </c>
      <c r="D213" t="s">
        <v>1576</v>
      </c>
      <c r="E213" t="s">
        <v>40</v>
      </c>
      <c r="F213" t="s">
        <v>15</v>
      </c>
      <c r="G213">
        <v>250</v>
      </c>
      <c r="H213">
        <v>7</v>
      </c>
      <c r="I213" t="s">
        <v>944</v>
      </c>
      <c r="J213">
        <v>1750</v>
      </c>
      <c r="K213" t="s">
        <v>1858</v>
      </c>
      <c r="L213" t="s">
        <v>1863</v>
      </c>
    </row>
    <row r="214" spans="1:12" x14ac:dyDescent="0.3">
      <c r="A214" s="2">
        <v>43983</v>
      </c>
      <c r="B214" s="7">
        <v>0.60902777777777772</v>
      </c>
      <c r="C214" t="s">
        <v>752</v>
      </c>
      <c r="D214" t="s">
        <v>1667</v>
      </c>
      <c r="E214" t="s">
        <v>40</v>
      </c>
      <c r="F214" t="s">
        <v>15</v>
      </c>
      <c r="G214">
        <v>250</v>
      </c>
      <c r="H214">
        <v>7</v>
      </c>
      <c r="I214" t="s">
        <v>944</v>
      </c>
      <c r="J214">
        <v>1750</v>
      </c>
      <c r="K214" t="s">
        <v>1857</v>
      </c>
      <c r="L214" t="s">
        <v>1863</v>
      </c>
    </row>
    <row r="215" spans="1:12" x14ac:dyDescent="0.3">
      <c r="A215" s="2">
        <v>43956</v>
      </c>
      <c r="B215" s="7">
        <v>0.59930555555555554</v>
      </c>
      <c r="C215" t="s">
        <v>261</v>
      </c>
      <c r="D215" t="s">
        <v>1178</v>
      </c>
      <c r="E215" t="s">
        <v>19</v>
      </c>
      <c r="F215" t="s">
        <v>32</v>
      </c>
      <c r="G215">
        <v>230</v>
      </c>
      <c r="H215">
        <v>8</v>
      </c>
      <c r="I215" t="s">
        <v>8</v>
      </c>
      <c r="J215">
        <v>1840</v>
      </c>
      <c r="K215" t="s">
        <v>1859</v>
      </c>
      <c r="L215" t="s">
        <v>1863</v>
      </c>
    </row>
    <row r="216" spans="1:12" x14ac:dyDescent="0.3">
      <c r="A216" s="2">
        <v>43939</v>
      </c>
      <c r="B216" s="7">
        <v>0.50486111111111109</v>
      </c>
      <c r="C216" t="s">
        <v>547</v>
      </c>
      <c r="D216" t="s">
        <v>1462</v>
      </c>
      <c r="E216" t="s">
        <v>14</v>
      </c>
      <c r="F216" t="s">
        <v>32</v>
      </c>
      <c r="G216">
        <v>230</v>
      </c>
      <c r="H216">
        <v>8</v>
      </c>
      <c r="I216" t="s">
        <v>12</v>
      </c>
      <c r="J216">
        <v>1840</v>
      </c>
      <c r="K216" t="s">
        <v>1858</v>
      </c>
      <c r="L216" t="s">
        <v>1863</v>
      </c>
    </row>
    <row r="217" spans="1:12" x14ac:dyDescent="0.3">
      <c r="A217" s="2">
        <v>44178</v>
      </c>
      <c r="B217" s="7">
        <v>0.39583333333333331</v>
      </c>
      <c r="C217" t="s">
        <v>613</v>
      </c>
      <c r="D217" t="s">
        <v>1528</v>
      </c>
      <c r="E217" t="s">
        <v>943</v>
      </c>
      <c r="F217" t="s">
        <v>32</v>
      </c>
      <c r="G217">
        <v>230</v>
      </c>
      <c r="H217">
        <v>8</v>
      </c>
      <c r="I217" t="s">
        <v>944</v>
      </c>
      <c r="J217">
        <v>1840</v>
      </c>
      <c r="K217" t="s">
        <v>1859</v>
      </c>
      <c r="L217" t="s">
        <v>1863</v>
      </c>
    </row>
    <row r="218" spans="1:12" x14ac:dyDescent="0.3">
      <c r="A218" s="2">
        <v>43873</v>
      </c>
      <c r="B218" s="7">
        <v>0.61111111111111116</v>
      </c>
      <c r="C218" t="s">
        <v>679</v>
      </c>
      <c r="D218" t="s">
        <v>1594</v>
      </c>
      <c r="E218" t="s">
        <v>10</v>
      </c>
      <c r="F218" t="s">
        <v>32</v>
      </c>
      <c r="G218">
        <v>230</v>
      </c>
      <c r="H218">
        <v>8</v>
      </c>
      <c r="I218" t="s">
        <v>944</v>
      </c>
      <c r="J218">
        <v>1840</v>
      </c>
      <c r="K218" t="s">
        <v>1858</v>
      </c>
      <c r="L218" t="s">
        <v>1863</v>
      </c>
    </row>
    <row r="219" spans="1:12" x14ac:dyDescent="0.3">
      <c r="A219" s="2">
        <v>43997</v>
      </c>
      <c r="B219" s="7">
        <v>0.67638888888888893</v>
      </c>
      <c r="C219" t="s">
        <v>694</v>
      </c>
      <c r="D219" t="s">
        <v>1609</v>
      </c>
      <c r="E219" t="s">
        <v>19</v>
      </c>
      <c r="F219" t="s">
        <v>32</v>
      </c>
      <c r="G219">
        <v>230</v>
      </c>
      <c r="H219">
        <v>8</v>
      </c>
      <c r="I219" t="s">
        <v>944</v>
      </c>
      <c r="J219">
        <v>1840</v>
      </c>
      <c r="K219" t="s">
        <v>1857</v>
      </c>
      <c r="L219" t="s">
        <v>1863</v>
      </c>
    </row>
    <row r="220" spans="1:12" x14ac:dyDescent="0.3">
      <c r="A220" s="2">
        <v>43883</v>
      </c>
      <c r="B220" s="7">
        <v>0.77986111111111112</v>
      </c>
      <c r="C220" t="s">
        <v>65</v>
      </c>
      <c r="D220" t="s">
        <v>984</v>
      </c>
      <c r="E220" t="s">
        <v>27</v>
      </c>
      <c r="F220" t="s">
        <v>7</v>
      </c>
      <c r="G220">
        <v>620</v>
      </c>
      <c r="H220">
        <v>3</v>
      </c>
      <c r="I220" t="s">
        <v>12</v>
      </c>
      <c r="J220">
        <v>1860</v>
      </c>
      <c r="K220" t="s">
        <v>1857</v>
      </c>
      <c r="L220" t="s">
        <v>1863</v>
      </c>
    </row>
    <row r="221" spans="1:12" x14ac:dyDescent="0.3">
      <c r="A221" s="2">
        <v>44151</v>
      </c>
      <c r="B221" s="7">
        <v>0.58958333333333335</v>
      </c>
      <c r="C221" t="s">
        <v>99</v>
      </c>
      <c r="D221" t="s">
        <v>1017</v>
      </c>
      <c r="E221" t="s">
        <v>10</v>
      </c>
      <c r="F221" t="s">
        <v>7</v>
      </c>
      <c r="G221">
        <v>620</v>
      </c>
      <c r="H221">
        <v>3</v>
      </c>
      <c r="I221" t="s">
        <v>12</v>
      </c>
      <c r="J221">
        <v>1860</v>
      </c>
      <c r="K221" t="s">
        <v>1858</v>
      </c>
      <c r="L221" t="s">
        <v>1863</v>
      </c>
    </row>
    <row r="222" spans="1:12" x14ac:dyDescent="0.3">
      <c r="A222" s="2">
        <v>44040</v>
      </c>
      <c r="B222" s="7">
        <v>0.72361111111111109</v>
      </c>
      <c r="C222" t="s">
        <v>280</v>
      </c>
      <c r="D222" t="s">
        <v>1197</v>
      </c>
      <c r="E222" t="s">
        <v>943</v>
      </c>
      <c r="F222" t="s">
        <v>7</v>
      </c>
      <c r="G222">
        <v>620</v>
      </c>
      <c r="H222">
        <v>3</v>
      </c>
      <c r="I222" t="s">
        <v>12</v>
      </c>
      <c r="J222">
        <v>1860</v>
      </c>
      <c r="K222" t="s">
        <v>1858</v>
      </c>
      <c r="L222" t="s">
        <v>1863</v>
      </c>
    </row>
    <row r="223" spans="1:12" x14ac:dyDescent="0.3">
      <c r="A223" s="2">
        <v>44021</v>
      </c>
      <c r="B223" s="7">
        <v>0.85347222222222219</v>
      </c>
      <c r="C223" t="s">
        <v>456</v>
      </c>
      <c r="D223" t="s">
        <v>1372</v>
      </c>
      <c r="E223" t="s">
        <v>10</v>
      </c>
      <c r="F223" t="s">
        <v>7</v>
      </c>
      <c r="G223">
        <v>620</v>
      </c>
      <c r="H223">
        <v>3</v>
      </c>
      <c r="I223" t="s">
        <v>944</v>
      </c>
      <c r="J223">
        <v>1860</v>
      </c>
      <c r="K223" t="s">
        <v>1859</v>
      </c>
      <c r="L223" t="s">
        <v>1863</v>
      </c>
    </row>
    <row r="224" spans="1:12" x14ac:dyDescent="0.3">
      <c r="A224" s="2">
        <v>44092</v>
      </c>
      <c r="B224" s="7">
        <v>0.34027777777777779</v>
      </c>
      <c r="C224" t="s">
        <v>500</v>
      </c>
      <c r="D224" t="s">
        <v>1415</v>
      </c>
      <c r="E224" t="s">
        <v>27</v>
      </c>
      <c r="F224" t="s">
        <v>7</v>
      </c>
      <c r="G224">
        <v>620</v>
      </c>
      <c r="H224">
        <v>3</v>
      </c>
      <c r="I224" t="s">
        <v>8</v>
      </c>
      <c r="J224">
        <v>1860</v>
      </c>
      <c r="K224" t="s">
        <v>1858</v>
      </c>
      <c r="L224" t="s">
        <v>1863</v>
      </c>
    </row>
    <row r="225" spans="1:12" x14ac:dyDescent="0.3">
      <c r="A225" s="2">
        <v>43953</v>
      </c>
      <c r="B225" s="7">
        <v>0.54305555555555551</v>
      </c>
      <c r="C225" t="s">
        <v>764</v>
      </c>
      <c r="D225" t="s">
        <v>1679</v>
      </c>
      <c r="E225" t="s">
        <v>40</v>
      </c>
      <c r="F225" t="s">
        <v>7</v>
      </c>
      <c r="G225">
        <v>620</v>
      </c>
      <c r="H225">
        <v>3</v>
      </c>
      <c r="I225" t="s">
        <v>944</v>
      </c>
      <c r="J225">
        <v>1860</v>
      </c>
      <c r="K225" t="s">
        <v>1859</v>
      </c>
      <c r="L225" t="s">
        <v>1863</v>
      </c>
    </row>
    <row r="226" spans="1:12" x14ac:dyDescent="0.3">
      <c r="A226" s="2">
        <v>43854</v>
      </c>
      <c r="B226" s="7">
        <v>0.46111111111111114</v>
      </c>
      <c r="C226" t="s">
        <v>139</v>
      </c>
      <c r="D226" t="s">
        <v>1057</v>
      </c>
      <c r="E226" t="s">
        <v>27</v>
      </c>
      <c r="F226" t="s">
        <v>17</v>
      </c>
      <c r="G226">
        <v>645</v>
      </c>
      <c r="H226">
        <v>3</v>
      </c>
      <c r="I226" t="s">
        <v>12</v>
      </c>
      <c r="J226">
        <v>1935</v>
      </c>
      <c r="K226" t="s">
        <v>1858</v>
      </c>
      <c r="L226" t="s">
        <v>1863</v>
      </c>
    </row>
    <row r="227" spans="1:12" x14ac:dyDescent="0.3">
      <c r="A227" s="2">
        <v>43926</v>
      </c>
      <c r="B227" s="7">
        <v>0.80069444444444449</v>
      </c>
      <c r="C227" t="s">
        <v>642</v>
      </c>
      <c r="D227" t="s">
        <v>1557</v>
      </c>
      <c r="E227" t="s">
        <v>34</v>
      </c>
      <c r="F227" t="s">
        <v>17</v>
      </c>
      <c r="G227">
        <v>645</v>
      </c>
      <c r="H227">
        <v>3</v>
      </c>
      <c r="I227" t="s">
        <v>8</v>
      </c>
      <c r="J227">
        <v>1935</v>
      </c>
      <c r="K227" t="s">
        <v>1858</v>
      </c>
      <c r="L227" t="s">
        <v>1863</v>
      </c>
    </row>
    <row r="228" spans="1:12" x14ac:dyDescent="0.3">
      <c r="A228" s="2">
        <v>43831</v>
      </c>
      <c r="B228" s="7">
        <v>0.36319444444444443</v>
      </c>
      <c r="C228" t="s">
        <v>653</v>
      </c>
      <c r="D228" t="s">
        <v>1568</v>
      </c>
      <c r="E228" t="s">
        <v>6</v>
      </c>
      <c r="F228" t="s">
        <v>17</v>
      </c>
      <c r="G228">
        <v>645</v>
      </c>
      <c r="H228">
        <v>3</v>
      </c>
      <c r="I228" t="s">
        <v>8</v>
      </c>
      <c r="J228">
        <v>1935</v>
      </c>
      <c r="K228" t="s">
        <v>1857</v>
      </c>
      <c r="L228" t="s">
        <v>1863</v>
      </c>
    </row>
    <row r="229" spans="1:12" x14ac:dyDescent="0.3">
      <c r="A229" s="2">
        <v>44131</v>
      </c>
      <c r="B229" s="7">
        <v>0.88611111111111107</v>
      </c>
      <c r="C229" t="s">
        <v>655</v>
      </c>
      <c r="D229" t="s">
        <v>1570</v>
      </c>
      <c r="E229" t="s">
        <v>19</v>
      </c>
      <c r="F229" t="s">
        <v>17</v>
      </c>
      <c r="G229">
        <v>645</v>
      </c>
      <c r="H229">
        <v>3</v>
      </c>
      <c r="I229" t="s">
        <v>12</v>
      </c>
      <c r="J229">
        <v>1935</v>
      </c>
      <c r="K229" t="s">
        <v>1858</v>
      </c>
      <c r="L229" t="s">
        <v>1863</v>
      </c>
    </row>
    <row r="230" spans="1:12" x14ac:dyDescent="0.3">
      <c r="A230" s="2">
        <v>43849</v>
      </c>
      <c r="B230" s="7">
        <v>0.53402777777777777</v>
      </c>
      <c r="C230" t="s">
        <v>777</v>
      </c>
      <c r="D230" t="s">
        <v>1692</v>
      </c>
      <c r="E230" t="s">
        <v>34</v>
      </c>
      <c r="F230" t="s">
        <v>17</v>
      </c>
      <c r="G230">
        <v>645</v>
      </c>
      <c r="H230">
        <v>3</v>
      </c>
      <c r="I230" t="s">
        <v>12</v>
      </c>
      <c r="J230">
        <v>1935</v>
      </c>
      <c r="K230" t="s">
        <v>1857</v>
      </c>
      <c r="L230" t="s">
        <v>1863</v>
      </c>
    </row>
    <row r="231" spans="1:12" x14ac:dyDescent="0.3">
      <c r="A231" s="2">
        <v>44076</v>
      </c>
      <c r="B231" s="7">
        <v>0.51527777777777772</v>
      </c>
      <c r="C231" t="s">
        <v>843</v>
      </c>
      <c r="D231" t="s">
        <v>1755</v>
      </c>
      <c r="E231" t="s">
        <v>10</v>
      </c>
      <c r="F231" t="s">
        <v>17</v>
      </c>
      <c r="G231">
        <v>645</v>
      </c>
      <c r="H231">
        <v>3</v>
      </c>
      <c r="I231" t="s">
        <v>12</v>
      </c>
      <c r="J231">
        <v>1935</v>
      </c>
      <c r="K231" t="s">
        <v>1857</v>
      </c>
      <c r="L231" t="s">
        <v>1863</v>
      </c>
    </row>
    <row r="232" spans="1:12" x14ac:dyDescent="0.3">
      <c r="A232" s="2">
        <v>43895</v>
      </c>
      <c r="B232" s="7">
        <v>0.63958333333333328</v>
      </c>
      <c r="C232" t="s">
        <v>921</v>
      </c>
      <c r="D232" t="s">
        <v>1833</v>
      </c>
      <c r="E232" t="s">
        <v>40</v>
      </c>
      <c r="F232" t="s">
        <v>17</v>
      </c>
      <c r="G232">
        <v>645</v>
      </c>
      <c r="H232">
        <v>3</v>
      </c>
      <c r="I232" t="s">
        <v>12</v>
      </c>
      <c r="J232">
        <v>1935</v>
      </c>
      <c r="K232" t="s">
        <v>1859</v>
      </c>
      <c r="L232" t="s">
        <v>1863</v>
      </c>
    </row>
    <row r="233" spans="1:12" x14ac:dyDescent="0.3">
      <c r="A233" s="2">
        <v>43885</v>
      </c>
      <c r="B233" s="7">
        <v>0.70138888888888884</v>
      </c>
      <c r="C233" t="s">
        <v>104</v>
      </c>
      <c r="D233" t="s">
        <v>1022</v>
      </c>
      <c r="E233" t="s">
        <v>34</v>
      </c>
      <c r="F233" t="s">
        <v>15</v>
      </c>
      <c r="G233">
        <v>250</v>
      </c>
      <c r="H233">
        <v>8</v>
      </c>
      <c r="I233" t="s">
        <v>944</v>
      </c>
      <c r="J233">
        <v>2000</v>
      </c>
      <c r="K233" t="s">
        <v>1857</v>
      </c>
      <c r="L233" t="s">
        <v>1863</v>
      </c>
    </row>
    <row r="234" spans="1:12" x14ac:dyDescent="0.3">
      <c r="A234" s="2">
        <v>43838</v>
      </c>
      <c r="B234" s="7">
        <v>0.39444444444444443</v>
      </c>
      <c r="C234" t="s">
        <v>226</v>
      </c>
      <c r="D234" t="s">
        <v>1143</v>
      </c>
      <c r="E234" t="s">
        <v>27</v>
      </c>
      <c r="F234" t="s">
        <v>15</v>
      </c>
      <c r="G234">
        <v>250</v>
      </c>
      <c r="H234">
        <v>8</v>
      </c>
      <c r="I234" t="s">
        <v>944</v>
      </c>
      <c r="J234">
        <v>2000</v>
      </c>
      <c r="K234" t="s">
        <v>1859</v>
      </c>
      <c r="L234" t="s">
        <v>1863</v>
      </c>
    </row>
    <row r="235" spans="1:12" x14ac:dyDescent="0.3">
      <c r="A235" s="2">
        <v>44000</v>
      </c>
      <c r="B235" s="7">
        <v>0.49166666666666664</v>
      </c>
      <c r="C235" t="s">
        <v>320</v>
      </c>
      <c r="D235" t="s">
        <v>1237</v>
      </c>
      <c r="E235" t="s">
        <v>27</v>
      </c>
      <c r="F235" t="s">
        <v>15</v>
      </c>
      <c r="G235">
        <v>250</v>
      </c>
      <c r="H235">
        <v>8</v>
      </c>
      <c r="I235" t="s">
        <v>8</v>
      </c>
      <c r="J235">
        <v>2000</v>
      </c>
      <c r="K235" t="s">
        <v>1857</v>
      </c>
      <c r="L235" t="s">
        <v>1863</v>
      </c>
    </row>
    <row r="236" spans="1:12" x14ac:dyDescent="0.3">
      <c r="A236" s="2">
        <v>43877</v>
      </c>
      <c r="B236" s="7">
        <v>0.43680555555555556</v>
      </c>
      <c r="C236" t="s">
        <v>623</v>
      </c>
      <c r="D236" t="s">
        <v>1538</v>
      </c>
      <c r="E236" t="s">
        <v>38</v>
      </c>
      <c r="F236" t="s">
        <v>15</v>
      </c>
      <c r="G236">
        <v>250</v>
      </c>
      <c r="H236">
        <v>8</v>
      </c>
      <c r="I236" t="s">
        <v>8</v>
      </c>
      <c r="J236">
        <v>2000</v>
      </c>
      <c r="K236" t="s">
        <v>1857</v>
      </c>
      <c r="L236" t="s">
        <v>1863</v>
      </c>
    </row>
    <row r="237" spans="1:12" x14ac:dyDescent="0.3">
      <c r="A237" s="2">
        <v>44169</v>
      </c>
      <c r="B237" s="7">
        <v>0.61319444444444449</v>
      </c>
      <c r="C237" t="s">
        <v>809</v>
      </c>
      <c r="D237" t="s">
        <v>1723</v>
      </c>
      <c r="E237" t="s">
        <v>38</v>
      </c>
      <c r="F237" t="s">
        <v>15</v>
      </c>
      <c r="G237">
        <v>250</v>
      </c>
      <c r="H237">
        <v>8</v>
      </c>
      <c r="I237" t="s">
        <v>944</v>
      </c>
      <c r="J237">
        <v>2000</v>
      </c>
      <c r="K237" t="s">
        <v>1859</v>
      </c>
      <c r="L237" t="s">
        <v>1863</v>
      </c>
    </row>
    <row r="238" spans="1:12" x14ac:dyDescent="0.3">
      <c r="A238" s="2">
        <v>44027</v>
      </c>
      <c r="B238" s="7">
        <v>0.91388888888888886</v>
      </c>
      <c r="C238" t="s">
        <v>894</v>
      </c>
      <c r="D238" t="s">
        <v>1806</v>
      </c>
      <c r="E238" t="s">
        <v>14</v>
      </c>
      <c r="F238" t="s">
        <v>15</v>
      </c>
      <c r="G238">
        <v>250</v>
      </c>
      <c r="H238">
        <v>8</v>
      </c>
      <c r="I238" t="s">
        <v>8</v>
      </c>
      <c r="J238">
        <v>2000</v>
      </c>
      <c r="K238" t="s">
        <v>1859</v>
      </c>
      <c r="L238" t="s">
        <v>1863</v>
      </c>
    </row>
    <row r="239" spans="1:12" x14ac:dyDescent="0.3">
      <c r="A239" s="2">
        <v>43989</v>
      </c>
      <c r="B239" s="7">
        <v>0.78333333333333333</v>
      </c>
      <c r="C239" t="s">
        <v>392</v>
      </c>
      <c r="D239" t="s">
        <v>1308</v>
      </c>
      <c r="E239" t="s">
        <v>27</v>
      </c>
      <c r="F239" t="s">
        <v>32</v>
      </c>
      <c r="G239">
        <v>230</v>
      </c>
      <c r="H239">
        <v>9</v>
      </c>
      <c r="I239" t="s">
        <v>8</v>
      </c>
      <c r="J239">
        <v>2070</v>
      </c>
      <c r="K239" t="s">
        <v>1858</v>
      </c>
      <c r="L239" t="s">
        <v>1863</v>
      </c>
    </row>
    <row r="240" spans="1:12" x14ac:dyDescent="0.3">
      <c r="A240" s="2">
        <v>44148</v>
      </c>
      <c r="B240" s="7">
        <v>0.72777777777777775</v>
      </c>
      <c r="C240" t="s">
        <v>409</v>
      </c>
      <c r="D240" t="s">
        <v>1325</v>
      </c>
      <c r="E240" t="s">
        <v>19</v>
      </c>
      <c r="F240" t="s">
        <v>32</v>
      </c>
      <c r="G240">
        <v>230</v>
      </c>
      <c r="H240">
        <v>9</v>
      </c>
      <c r="I240" t="s">
        <v>8</v>
      </c>
      <c r="J240">
        <v>2070</v>
      </c>
      <c r="K240" t="s">
        <v>1858</v>
      </c>
      <c r="L240" t="s">
        <v>1863</v>
      </c>
    </row>
    <row r="241" spans="1:12" x14ac:dyDescent="0.3">
      <c r="A241" s="2">
        <v>44127</v>
      </c>
      <c r="B241" s="7">
        <v>0.73819444444444449</v>
      </c>
      <c r="C241" t="s">
        <v>497</v>
      </c>
      <c r="D241" t="s">
        <v>1412</v>
      </c>
      <c r="E241" t="s">
        <v>19</v>
      </c>
      <c r="F241" t="s">
        <v>32</v>
      </c>
      <c r="G241">
        <v>230</v>
      </c>
      <c r="H241">
        <v>9</v>
      </c>
      <c r="I241" t="s">
        <v>944</v>
      </c>
      <c r="J241">
        <v>2070</v>
      </c>
      <c r="K241" t="s">
        <v>1857</v>
      </c>
      <c r="L241" t="s">
        <v>1863</v>
      </c>
    </row>
    <row r="242" spans="1:12" x14ac:dyDescent="0.3">
      <c r="A242" s="2">
        <v>44105</v>
      </c>
      <c r="B242" s="7">
        <v>0.46875</v>
      </c>
      <c r="C242" t="s">
        <v>526</v>
      </c>
      <c r="D242" t="s">
        <v>1441</v>
      </c>
      <c r="E242" t="s">
        <v>6</v>
      </c>
      <c r="F242" t="s">
        <v>32</v>
      </c>
      <c r="G242">
        <v>230</v>
      </c>
      <c r="H242">
        <v>9</v>
      </c>
      <c r="I242" t="s">
        <v>12</v>
      </c>
      <c r="J242">
        <v>2070</v>
      </c>
      <c r="K242" t="s">
        <v>1858</v>
      </c>
      <c r="L242" t="s">
        <v>1863</v>
      </c>
    </row>
    <row r="243" spans="1:12" x14ac:dyDescent="0.3">
      <c r="A243" s="2">
        <v>44080</v>
      </c>
      <c r="B243" s="7">
        <v>0.8520833333333333</v>
      </c>
      <c r="C243" t="s">
        <v>676</v>
      </c>
      <c r="D243" t="s">
        <v>1591</v>
      </c>
      <c r="E243" t="s">
        <v>10</v>
      </c>
      <c r="F243" t="s">
        <v>32</v>
      </c>
      <c r="G243">
        <v>230</v>
      </c>
      <c r="H243">
        <v>9</v>
      </c>
      <c r="I243" t="s">
        <v>944</v>
      </c>
      <c r="J243">
        <v>2070</v>
      </c>
      <c r="K243" t="s">
        <v>1857</v>
      </c>
      <c r="L243" t="s">
        <v>1863</v>
      </c>
    </row>
    <row r="244" spans="1:12" x14ac:dyDescent="0.3">
      <c r="A244" s="2">
        <v>43911</v>
      </c>
      <c r="B244" s="7">
        <v>0.75694444444444442</v>
      </c>
      <c r="C244" t="s">
        <v>84</v>
      </c>
      <c r="D244" t="s">
        <v>1002</v>
      </c>
      <c r="E244" t="s">
        <v>40</v>
      </c>
      <c r="F244" t="s">
        <v>15</v>
      </c>
      <c r="G244">
        <v>250</v>
      </c>
      <c r="H244">
        <v>9</v>
      </c>
      <c r="I244" t="s">
        <v>944</v>
      </c>
      <c r="J244">
        <v>2250</v>
      </c>
      <c r="K244" t="s">
        <v>1857</v>
      </c>
      <c r="L244" t="s">
        <v>1863</v>
      </c>
    </row>
    <row r="245" spans="1:12" x14ac:dyDescent="0.3">
      <c r="A245" s="2">
        <v>44097</v>
      </c>
      <c r="B245" s="7">
        <v>0.77083333333333337</v>
      </c>
      <c r="C245" t="s">
        <v>160</v>
      </c>
      <c r="D245" t="s">
        <v>1077</v>
      </c>
      <c r="E245" t="s">
        <v>943</v>
      </c>
      <c r="F245" t="s">
        <v>15</v>
      </c>
      <c r="G245">
        <v>250</v>
      </c>
      <c r="H245">
        <v>9</v>
      </c>
      <c r="I245" t="s">
        <v>944</v>
      </c>
      <c r="J245">
        <v>2250</v>
      </c>
      <c r="K245" t="s">
        <v>1857</v>
      </c>
      <c r="L245" t="s">
        <v>1863</v>
      </c>
    </row>
    <row r="246" spans="1:12" x14ac:dyDescent="0.3">
      <c r="A246" s="2">
        <v>43884</v>
      </c>
      <c r="B246" s="7">
        <v>0.70486111111111116</v>
      </c>
      <c r="C246" t="s">
        <v>428</v>
      </c>
      <c r="D246" t="s">
        <v>1344</v>
      </c>
      <c r="E246" t="s">
        <v>19</v>
      </c>
      <c r="F246" t="s">
        <v>15</v>
      </c>
      <c r="G246">
        <v>250</v>
      </c>
      <c r="H246">
        <v>9</v>
      </c>
      <c r="I246" t="s">
        <v>944</v>
      </c>
      <c r="J246">
        <v>2250</v>
      </c>
      <c r="K246" t="s">
        <v>1858</v>
      </c>
      <c r="L246" t="s">
        <v>1863</v>
      </c>
    </row>
    <row r="247" spans="1:12" x14ac:dyDescent="0.3">
      <c r="A247" s="2">
        <v>44124</v>
      </c>
      <c r="B247" s="7">
        <v>0.63124999999999998</v>
      </c>
      <c r="C247" t="s">
        <v>502</v>
      </c>
      <c r="D247" t="s">
        <v>1417</v>
      </c>
      <c r="E247" t="s">
        <v>6</v>
      </c>
      <c r="F247" t="s">
        <v>15</v>
      </c>
      <c r="G247">
        <v>250</v>
      </c>
      <c r="H247">
        <v>9</v>
      </c>
      <c r="I247" t="s">
        <v>8</v>
      </c>
      <c r="J247">
        <v>2250</v>
      </c>
      <c r="K247" t="s">
        <v>1858</v>
      </c>
      <c r="L247" t="s">
        <v>1863</v>
      </c>
    </row>
    <row r="248" spans="1:12" x14ac:dyDescent="0.3">
      <c r="A248" s="2">
        <v>43970</v>
      </c>
      <c r="B248" s="7">
        <v>0.95277777777777772</v>
      </c>
      <c r="C248" t="s">
        <v>634</v>
      </c>
      <c r="D248" t="s">
        <v>1549</v>
      </c>
      <c r="E248" t="s">
        <v>10</v>
      </c>
      <c r="F248" t="s">
        <v>15</v>
      </c>
      <c r="G248">
        <v>250</v>
      </c>
      <c r="H248">
        <v>9</v>
      </c>
      <c r="I248" t="s">
        <v>8</v>
      </c>
      <c r="J248">
        <v>2250</v>
      </c>
      <c r="K248" t="s">
        <v>1857</v>
      </c>
      <c r="L248" t="s">
        <v>1863</v>
      </c>
    </row>
    <row r="249" spans="1:12" x14ac:dyDescent="0.3">
      <c r="A249" s="2">
        <v>43888</v>
      </c>
      <c r="B249" s="7">
        <v>0.87777777777777777</v>
      </c>
      <c r="C249" t="s">
        <v>751</v>
      </c>
      <c r="D249" t="s">
        <v>1666</v>
      </c>
      <c r="E249" t="s">
        <v>38</v>
      </c>
      <c r="F249" t="s">
        <v>15</v>
      </c>
      <c r="G249">
        <v>250</v>
      </c>
      <c r="H249">
        <v>9</v>
      </c>
      <c r="I249" t="s">
        <v>8</v>
      </c>
      <c r="J249">
        <v>2250</v>
      </c>
      <c r="K249" t="s">
        <v>1859</v>
      </c>
      <c r="L249" t="s">
        <v>1863</v>
      </c>
    </row>
    <row r="250" spans="1:12" x14ac:dyDescent="0.3">
      <c r="A250" s="2">
        <v>44122</v>
      </c>
      <c r="B250" s="7">
        <v>0.38819444444444445</v>
      </c>
      <c r="C250" t="s">
        <v>778</v>
      </c>
      <c r="D250" t="s">
        <v>1693</v>
      </c>
      <c r="E250" t="s">
        <v>40</v>
      </c>
      <c r="F250" t="s">
        <v>15</v>
      </c>
      <c r="G250">
        <v>250</v>
      </c>
      <c r="H250">
        <v>9</v>
      </c>
      <c r="I250" t="s">
        <v>8</v>
      </c>
      <c r="J250">
        <v>2250</v>
      </c>
      <c r="K250" t="s">
        <v>1859</v>
      </c>
      <c r="L250" t="s">
        <v>1863</v>
      </c>
    </row>
    <row r="251" spans="1:12" x14ac:dyDescent="0.3">
      <c r="A251" s="2">
        <v>43945</v>
      </c>
      <c r="B251" s="7">
        <v>0.37222222222222223</v>
      </c>
      <c r="C251" t="s">
        <v>795</v>
      </c>
      <c r="D251" t="s">
        <v>1710</v>
      </c>
      <c r="E251" t="s">
        <v>27</v>
      </c>
      <c r="F251" t="s">
        <v>15</v>
      </c>
      <c r="G251">
        <v>250</v>
      </c>
      <c r="H251">
        <v>9</v>
      </c>
      <c r="I251" t="s">
        <v>8</v>
      </c>
      <c r="J251">
        <v>2250</v>
      </c>
      <c r="K251" t="s">
        <v>1859</v>
      </c>
      <c r="L251" t="s">
        <v>1863</v>
      </c>
    </row>
    <row r="252" spans="1:12" x14ac:dyDescent="0.3">
      <c r="A252" s="2">
        <v>43954</v>
      </c>
      <c r="B252" s="7">
        <v>0.49444444444444446</v>
      </c>
      <c r="C252" t="s">
        <v>824</v>
      </c>
      <c r="D252" t="s">
        <v>1738</v>
      </c>
      <c r="E252" t="s">
        <v>27</v>
      </c>
      <c r="F252" t="s">
        <v>15</v>
      </c>
      <c r="G252">
        <v>250</v>
      </c>
      <c r="H252">
        <v>9</v>
      </c>
      <c r="I252" t="s">
        <v>944</v>
      </c>
      <c r="J252">
        <v>2250</v>
      </c>
      <c r="K252" t="s">
        <v>1857</v>
      </c>
      <c r="L252" t="s">
        <v>1863</v>
      </c>
    </row>
    <row r="253" spans="1:12" x14ac:dyDescent="0.3">
      <c r="A253" s="2">
        <v>43954</v>
      </c>
      <c r="B253" s="7">
        <v>0.77152777777777781</v>
      </c>
      <c r="C253" t="s">
        <v>116</v>
      </c>
      <c r="D253" t="s">
        <v>1034</v>
      </c>
      <c r="E253" t="s">
        <v>40</v>
      </c>
      <c r="F253" t="s">
        <v>32</v>
      </c>
      <c r="G253">
        <v>230</v>
      </c>
      <c r="H253">
        <v>10</v>
      </c>
      <c r="I253" t="s">
        <v>12</v>
      </c>
      <c r="J253">
        <v>2300</v>
      </c>
      <c r="K253" t="s">
        <v>1858</v>
      </c>
      <c r="L253" t="s">
        <v>1863</v>
      </c>
    </row>
    <row r="254" spans="1:12" x14ac:dyDescent="0.3">
      <c r="A254" s="2">
        <v>43956</v>
      </c>
      <c r="B254" s="7">
        <v>0.39583333333333331</v>
      </c>
      <c r="C254" t="s">
        <v>207</v>
      </c>
      <c r="D254" t="s">
        <v>1124</v>
      </c>
      <c r="E254" t="s">
        <v>10</v>
      </c>
      <c r="F254" t="s">
        <v>32</v>
      </c>
      <c r="G254">
        <v>230</v>
      </c>
      <c r="H254">
        <v>10</v>
      </c>
      <c r="I254" t="s">
        <v>944</v>
      </c>
      <c r="J254">
        <v>2300</v>
      </c>
      <c r="K254" t="s">
        <v>1859</v>
      </c>
      <c r="L254" t="s">
        <v>1863</v>
      </c>
    </row>
    <row r="255" spans="1:12" x14ac:dyDescent="0.3">
      <c r="A255" s="2">
        <v>44098</v>
      </c>
      <c r="B255" s="7">
        <v>0.36458333333333331</v>
      </c>
      <c r="C255" t="s">
        <v>215</v>
      </c>
      <c r="D255" t="s">
        <v>1132</v>
      </c>
      <c r="E255" t="s">
        <v>943</v>
      </c>
      <c r="F255" t="s">
        <v>32</v>
      </c>
      <c r="G255">
        <v>230</v>
      </c>
      <c r="H255">
        <v>10</v>
      </c>
      <c r="I255" t="s">
        <v>12</v>
      </c>
      <c r="J255">
        <v>2300</v>
      </c>
      <c r="K255" t="s">
        <v>1858</v>
      </c>
      <c r="L255" t="s">
        <v>1863</v>
      </c>
    </row>
    <row r="256" spans="1:12" x14ac:dyDescent="0.3">
      <c r="A256" s="2">
        <v>43846</v>
      </c>
      <c r="B256" s="7">
        <v>0.69791666666666663</v>
      </c>
      <c r="C256" t="s">
        <v>288</v>
      </c>
      <c r="D256" t="s">
        <v>1205</v>
      </c>
      <c r="E256" t="s">
        <v>38</v>
      </c>
      <c r="F256" t="s">
        <v>32</v>
      </c>
      <c r="G256">
        <v>230</v>
      </c>
      <c r="H256">
        <v>10</v>
      </c>
      <c r="I256" t="s">
        <v>944</v>
      </c>
      <c r="J256">
        <v>2300</v>
      </c>
      <c r="K256" t="s">
        <v>1857</v>
      </c>
      <c r="L256" t="s">
        <v>1863</v>
      </c>
    </row>
    <row r="257" spans="1:12" x14ac:dyDescent="0.3">
      <c r="A257" s="2">
        <v>44132</v>
      </c>
      <c r="B257" s="7">
        <v>0.34375</v>
      </c>
      <c r="C257" t="s">
        <v>484</v>
      </c>
      <c r="D257" t="s">
        <v>1399</v>
      </c>
      <c r="E257" t="s">
        <v>27</v>
      </c>
      <c r="F257" t="s">
        <v>32</v>
      </c>
      <c r="G257">
        <v>230</v>
      </c>
      <c r="H257">
        <v>10</v>
      </c>
      <c r="I257" t="s">
        <v>944</v>
      </c>
      <c r="J257">
        <v>2300</v>
      </c>
      <c r="K257" t="s">
        <v>1859</v>
      </c>
      <c r="L257" t="s">
        <v>1863</v>
      </c>
    </row>
    <row r="258" spans="1:12" x14ac:dyDescent="0.3">
      <c r="A258" s="2">
        <v>44051</v>
      </c>
      <c r="B258" s="7">
        <v>0.38819444444444445</v>
      </c>
      <c r="C258" t="s">
        <v>515</v>
      </c>
      <c r="D258" t="s">
        <v>1430</v>
      </c>
      <c r="E258" t="s">
        <v>38</v>
      </c>
      <c r="F258" t="s">
        <v>32</v>
      </c>
      <c r="G258">
        <v>230</v>
      </c>
      <c r="H258">
        <v>10</v>
      </c>
      <c r="I258" t="s">
        <v>8</v>
      </c>
      <c r="J258">
        <v>2300</v>
      </c>
      <c r="K258" t="s">
        <v>1859</v>
      </c>
      <c r="L258" t="s">
        <v>1863</v>
      </c>
    </row>
    <row r="259" spans="1:12" x14ac:dyDescent="0.3">
      <c r="A259" s="2">
        <v>43894</v>
      </c>
      <c r="B259" s="7">
        <v>0.59097222222222223</v>
      </c>
      <c r="C259" t="s">
        <v>602</v>
      </c>
      <c r="D259" t="s">
        <v>1517</v>
      </c>
      <c r="E259" t="s">
        <v>27</v>
      </c>
      <c r="F259" t="s">
        <v>32</v>
      </c>
      <c r="G259">
        <v>230</v>
      </c>
      <c r="H259">
        <v>10</v>
      </c>
      <c r="I259" t="s">
        <v>12</v>
      </c>
      <c r="J259">
        <v>2300</v>
      </c>
      <c r="K259" t="s">
        <v>1857</v>
      </c>
      <c r="L259" t="s">
        <v>1863</v>
      </c>
    </row>
    <row r="260" spans="1:12" x14ac:dyDescent="0.3">
      <c r="A260" s="2">
        <v>44162</v>
      </c>
      <c r="B260" s="7">
        <v>0.85416666666666663</v>
      </c>
      <c r="C260" t="s">
        <v>220</v>
      </c>
      <c r="D260" t="s">
        <v>1137</v>
      </c>
      <c r="E260" t="s">
        <v>10</v>
      </c>
      <c r="F260" t="s">
        <v>7</v>
      </c>
      <c r="G260">
        <v>620</v>
      </c>
      <c r="H260">
        <v>4</v>
      </c>
      <c r="I260" t="s">
        <v>12</v>
      </c>
      <c r="J260">
        <v>2480</v>
      </c>
      <c r="K260" t="s">
        <v>1858</v>
      </c>
      <c r="L260" t="s">
        <v>1863</v>
      </c>
    </row>
    <row r="261" spans="1:12" x14ac:dyDescent="0.3">
      <c r="A261" s="2">
        <v>43942</v>
      </c>
      <c r="B261" s="7">
        <v>0.36805555555555558</v>
      </c>
      <c r="C261" t="s">
        <v>318</v>
      </c>
      <c r="D261" t="s">
        <v>1235</v>
      </c>
      <c r="E261" t="s">
        <v>38</v>
      </c>
      <c r="F261" t="s">
        <v>7</v>
      </c>
      <c r="G261">
        <v>620</v>
      </c>
      <c r="H261">
        <v>4</v>
      </c>
      <c r="I261" t="s">
        <v>12</v>
      </c>
      <c r="J261">
        <v>2480</v>
      </c>
      <c r="K261" t="s">
        <v>1858</v>
      </c>
      <c r="L261" t="s">
        <v>1863</v>
      </c>
    </row>
    <row r="262" spans="1:12" x14ac:dyDescent="0.3">
      <c r="A262" s="2">
        <v>43924</v>
      </c>
      <c r="B262" s="7">
        <v>0.64722222222222225</v>
      </c>
      <c r="C262" t="s">
        <v>340</v>
      </c>
      <c r="D262" t="s">
        <v>1257</v>
      </c>
      <c r="E262" t="s">
        <v>40</v>
      </c>
      <c r="F262" t="s">
        <v>7</v>
      </c>
      <c r="G262">
        <v>620</v>
      </c>
      <c r="H262">
        <v>4</v>
      </c>
      <c r="I262" t="s">
        <v>12</v>
      </c>
      <c r="J262">
        <v>2480</v>
      </c>
      <c r="K262" t="s">
        <v>1859</v>
      </c>
      <c r="L262" t="s">
        <v>1863</v>
      </c>
    </row>
    <row r="263" spans="1:12" x14ac:dyDescent="0.3">
      <c r="A263" s="2">
        <v>44182</v>
      </c>
      <c r="B263" s="7">
        <v>0.90555555555555556</v>
      </c>
      <c r="C263" t="s">
        <v>621</v>
      </c>
      <c r="D263" t="s">
        <v>1536</v>
      </c>
      <c r="E263" t="s">
        <v>38</v>
      </c>
      <c r="F263" t="s">
        <v>7</v>
      </c>
      <c r="G263">
        <v>620</v>
      </c>
      <c r="H263">
        <v>4</v>
      </c>
      <c r="I263" t="s">
        <v>12</v>
      </c>
      <c r="J263">
        <v>2480</v>
      </c>
      <c r="K263" t="s">
        <v>1858</v>
      </c>
      <c r="L263" t="s">
        <v>1863</v>
      </c>
    </row>
    <row r="264" spans="1:12" x14ac:dyDescent="0.3">
      <c r="A264" s="2">
        <v>44100</v>
      </c>
      <c r="B264" s="7">
        <v>0.54236111111111107</v>
      </c>
      <c r="C264" t="s">
        <v>29</v>
      </c>
      <c r="D264" t="s">
        <v>958</v>
      </c>
      <c r="E264" t="s">
        <v>10</v>
      </c>
      <c r="F264" t="s">
        <v>15</v>
      </c>
      <c r="G264">
        <v>250</v>
      </c>
      <c r="H264">
        <v>10</v>
      </c>
      <c r="I264" t="s">
        <v>944</v>
      </c>
      <c r="J264">
        <v>2500</v>
      </c>
      <c r="K264" t="s">
        <v>1859</v>
      </c>
      <c r="L264" t="s">
        <v>1863</v>
      </c>
    </row>
    <row r="265" spans="1:12" x14ac:dyDescent="0.3">
      <c r="A265" s="2">
        <v>44064</v>
      </c>
      <c r="B265" s="7">
        <v>0.73750000000000004</v>
      </c>
      <c r="C265" t="s">
        <v>222</v>
      </c>
      <c r="D265" t="s">
        <v>1139</v>
      </c>
      <c r="E265" t="s">
        <v>19</v>
      </c>
      <c r="F265" t="s">
        <v>15</v>
      </c>
      <c r="G265">
        <v>250</v>
      </c>
      <c r="H265">
        <v>10</v>
      </c>
      <c r="I265" t="s">
        <v>944</v>
      </c>
      <c r="J265">
        <v>2500</v>
      </c>
      <c r="K265" t="s">
        <v>1857</v>
      </c>
      <c r="L265" t="s">
        <v>1863</v>
      </c>
    </row>
    <row r="266" spans="1:12" x14ac:dyDescent="0.3">
      <c r="A266" s="2">
        <v>44093</v>
      </c>
      <c r="B266" s="7">
        <v>0.50277777777777777</v>
      </c>
      <c r="C266" t="s">
        <v>304</v>
      </c>
      <c r="D266" t="s">
        <v>1221</v>
      </c>
      <c r="E266" t="s">
        <v>943</v>
      </c>
      <c r="F266" t="s">
        <v>15</v>
      </c>
      <c r="G266">
        <v>250</v>
      </c>
      <c r="H266">
        <v>10</v>
      </c>
      <c r="I266" t="s">
        <v>944</v>
      </c>
      <c r="J266">
        <v>2500</v>
      </c>
      <c r="K266" t="s">
        <v>1859</v>
      </c>
      <c r="L266" t="s">
        <v>1863</v>
      </c>
    </row>
    <row r="267" spans="1:12" x14ac:dyDescent="0.3">
      <c r="A267" s="2">
        <v>43897</v>
      </c>
      <c r="B267" s="7">
        <v>0.86250000000000004</v>
      </c>
      <c r="C267" t="s">
        <v>557</v>
      </c>
      <c r="D267" t="s">
        <v>1472</v>
      </c>
      <c r="E267" t="s">
        <v>27</v>
      </c>
      <c r="F267" t="s">
        <v>15</v>
      </c>
      <c r="G267">
        <v>250</v>
      </c>
      <c r="H267">
        <v>10</v>
      </c>
      <c r="I267" t="s">
        <v>12</v>
      </c>
      <c r="J267">
        <v>2500</v>
      </c>
      <c r="K267" t="s">
        <v>1858</v>
      </c>
      <c r="L267" t="s">
        <v>1863</v>
      </c>
    </row>
    <row r="268" spans="1:12" x14ac:dyDescent="0.3">
      <c r="A268" s="2">
        <v>43977</v>
      </c>
      <c r="B268" s="7">
        <v>0.68888888888888888</v>
      </c>
      <c r="C268" t="s">
        <v>673</v>
      </c>
      <c r="D268" t="s">
        <v>1588</v>
      </c>
      <c r="E268" t="s">
        <v>6</v>
      </c>
      <c r="F268" t="s">
        <v>15</v>
      </c>
      <c r="G268">
        <v>250</v>
      </c>
      <c r="H268">
        <v>10</v>
      </c>
      <c r="I268" t="s">
        <v>8</v>
      </c>
      <c r="J268">
        <v>2500</v>
      </c>
      <c r="K268" t="s">
        <v>1859</v>
      </c>
      <c r="L268" t="s">
        <v>1863</v>
      </c>
    </row>
    <row r="269" spans="1:12" x14ac:dyDescent="0.3">
      <c r="A269" s="2">
        <v>44097</v>
      </c>
      <c r="B269" s="7">
        <v>0.56666666666666665</v>
      </c>
      <c r="C269" t="s">
        <v>788</v>
      </c>
      <c r="D269" t="s">
        <v>1703</v>
      </c>
      <c r="E269" t="s">
        <v>40</v>
      </c>
      <c r="F269" t="s">
        <v>15</v>
      </c>
      <c r="G269">
        <v>250</v>
      </c>
      <c r="H269">
        <v>10</v>
      </c>
      <c r="I269" t="s">
        <v>944</v>
      </c>
      <c r="J269">
        <v>2500</v>
      </c>
      <c r="K269" t="s">
        <v>1858</v>
      </c>
      <c r="L269" t="s">
        <v>1863</v>
      </c>
    </row>
    <row r="270" spans="1:12" x14ac:dyDescent="0.3">
      <c r="A270" s="2">
        <v>43850</v>
      </c>
      <c r="B270" s="7">
        <v>0.73750000000000004</v>
      </c>
      <c r="C270" t="s">
        <v>930</v>
      </c>
      <c r="D270" t="s">
        <v>1842</v>
      </c>
      <c r="E270" t="s">
        <v>943</v>
      </c>
      <c r="F270" t="s">
        <v>15</v>
      </c>
      <c r="G270">
        <v>250</v>
      </c>
      <c r="H270">
        <v>10</v>
      </c>
      <c r="I270" t="s">
        <v>8</v>
      </c>
      <c r="J270">
        <v>2500</v>
      </c>
      <c r="K270" t="s">
        <v>1857</v>
      </c>
      <c r="L270" t="s">
        <v>1863</v>
      </c>
    </row>
    <row r="271" spans="1:12" x14ac:dyDescent="0.3">
      <c r="A271" s="2">
        <v>44083</v>
      </c>
      <c r="B271" s="7">
        <v>0.54513888888888884</v>
      </c>
      <c r="C271" t="s">
        <v>121</v>
      </c>
      <c r="D271" t="s">
        <v>1039</v>
      </c>
      <c r="E271" t="s">
        <v>10</v>
      </c>
      <c r="F271" t="s">
        <v>21</v>
      </c>
      <c r="G271">
        <v>850</v>
      </c>
      <c r="H271">
        <v>3</v>
      </c>
      <c r="I271" t="s">
        <v>944</v>
      </c>
      <c r="J271">
        <v>2550</v>
      </c>
      <c r="K271" t="s">
        <v>1859</v>
      </c>
      <c r="L271" t="s">
        <v>1863</v>
      </c>
    </row>
    <row r="272" spans="1:12" x14ac:dyDescent="0.3">
      <c r="A272" s="2">
        <v>44088</v>
      </c>
      <c r="B272" s="7">
        <v>0.47222222222222221</v>
      </c>
      <c r="C272" t="s">
        <v>154</v>
      </c>
      <c r="D272" t="s">
        <v>1071</v>
      </c>
      <c r="E272" t="s">
        <v>10</v>
      </c>
      <c r="F272" t="s">
        <v>21</v>
      </c>
      <c r="G272">
        <v>850</v>
      </c>
      <c r="H272">
        <v>3</v>
      </c>
      <c r="I272" t="s">
        <v>8</v>
      </c>
      <c r="J272">
        <v>2550</v>
      </c>
      <c r="K272" t="s">
        <v>1858</v>
      </c>
      <c r="L272" t="s">
        <v>1863</v>
      </c>
    </row>
    <row r="273" spans="1:12" x14ac:dyDescent="0.3">
      <c r="A273" s="2">
        <v>43872</v>
      </c>
      <c r="B273" s="7">
        <v>0.52708333333333335</v>
      </c>
      <c r="C273" t="s">
        <v>159</v>
      </c>
      <c r="D273" t="s">
        <v>1076</v>
      </c>
      <c r="E273" t="s">
        <v>38</v>
      </c>
      <c r="F273" t="s">
        <v>21</v>
      </c>
      <c r="G273">
        <v>850</v>
      </c>
      <c r="H273">
        <v>3</v>
      </c>
      <c r="I273" t="s">
        <v>12</v>
      </c>
      <c r="J273">
        <v>2550</v>
      </c>
      <c r="K273" t="s">
        <v>1857</v>
      </c>
      <c r="L273" t="s">
        <v>1863</v>
      </c>
    </row>
    <row r="274" spans="1:12" x14ac:dyDescent="0.3">
      <c r="A274" s="2">
        <v>44167</v>
      </c>
      <c r="B274" s="7">
        <v>0.91597222222222219</v>
      </c>
      <c r="C274" t="s">
        <v>190</v>
      </c>
      <c r="D274" t="s">
        <v>1107</v>
      </c>
      <c r="E274" t="s">
        <v>40</v>
      </c>
      <c r="F274" t="s">
        <v>21</v>
      </c>
      <c r="G274">
        <v>850</v>
      </c>
      <c r="H274">
        <v>3</v>
      </c>
      <c r="I274" t="s">
        <v>944</v>
      </c>
      <c r="J274">
        <v>2550</v>
      </c>
      <c r="K274" t="s">
        <v>1858</v>
      </c>
      <c r="L274" t="s">
        <v>1863</v>
      </c>
    </row>
    <row r="275" spans="1:12" x14ac:dyDescent="0.3">
      <c r="A275" s="2">
        <v>44148</v>
      </c>
      <c r="B275" s="7">
        <v>0.75069444444444444</v>
      </c>
      <c r="C275" t="s">
        <v>209</v>
      </c>
      <c r="D275" t="s">
        <v>1126</v>
      </c>
      <c r="E275" t="s">
        <v>34</v>
      </c>
      <c r="F275" t="s">
        <v>21</v>
      </c>
      <c r="G275">
        <v>850</v>
      </c>
      <c r="H275">
        <v>3</v>
      </c>
      <c r="I275" t="s">
        <v>944</v>
      </c>
      <c r="J275">
        <v>2550</v>
      </c>
      <c r="K275" t="s">
        <v>1857</v>
      </c>
      <c r="L275" t="s">
        <v>1863</v>
      </c>
    </row>
    <row r="276" spans="1:12" x14ac:dyDescent="0.3">
      <c r="A276" s="2">
        <v>44088</v>
      </c>
      <c r="B276" s="7">
        <v>0.75277777777777777</v>
      </c>
      <c r="C276" t="s">
        <v>542</v>
      </c>
      <c r="D276" t="s">
        <v>1457</v>
      </c>
      <c r="E276" t="s">
        <v>10</v>
      </c>
      <c r="F276" t="s">
        <v>21</v>
      </c>
      <c r="G276">
        <v>850</v>
      </c>
      <c r="H276">
        <v>3</v>
      </c>
      <c r="I276" t="s">
        <v>944</v>
      </c>
      <c r="J276">
        <v>2550</v>
      </c>
      <c r="K276" t="s">
        <v>1859</v>
      </c>
      <c r="L276" t="s">
        <v>1863</v>
      </c>
    </row>
    <row r="277" spans="1:12" x14ac:dyDescent="0.3">
      <c r="A277" s="2">
        <v>44048</v>
      </c>
      <c r="B277" s="7">
        <v>0.59513888888888888</v>
      </c>
      <c r="C277" t="s">
        <v>867</v>
      </c>
      <c r="D277" t="s">
        <v>1779</v>
      </c>
      <c r="E277" t="s">
        <v>14</v>
      </c>
      <c r="F277" t="s">
        <v>21</v>
      </c>
      <c r="G277">
        <v>850</v>
      </c>
      <c r="H277">
        <v>3</v>
      </c>
      <c r="I277" t="s">
        <v>12</v>
      </c>
      <c r="J277">
        <v>2550</v>
      </c>
      <c r="K277" t="s">
        <v>1858</v>
      </c>
      <c r="L277" t="s">
        <v>1863</v>
      </c>
    </row>
    <row r="278" spans="1:12" x14ac:dyDescent="0.3">
      <c r="A278" s="2">
        <v>44030</v>
      </c>
      <c r="B278" s="7">
        <v>0.51527777777777772</v>
      </c>
      <c r="C278" t="s">
        <v>918</v>
      </c>
      <c r="D278" t="s">
        <v>1830</v>
      </c>
      <c r="E278" t="s">
        <v>34</v>
      </c>
      <c r="F278" t="s">
        <v>21</v>
      </c>
      <c r="G278">
        <v>850</v>
      </c>
      <c r="H278">
        <v>3</v>
      </c>
      <c r="I278" t="s">
        <v>944</v>
      </c>
      <c r="J278">
        <v>2550</v>
      </c>
      <c r="K278" t="s">
        <v>1857</v>
      </c>
      <c r="L278" t="s">
        <v>1863</v>
      </c>
    </row>
    <row r="279" spans="1:12" x14ac:dyDescent="0.3">
      <c r="A279" s="2">
        <v>43924</v>
      </c>
      <c r="B279" s="7">
        <v>0.78611111111111109</v>
      </c>
      <c r="C279" t="s">
        <v>928</v>
      </c>
      <c r="D279" t="s">
        <v>1840</v>
      </c>
      <c r="E279" t="s">
        <v>38</v>
      </c>
      <c r="F279" t="s">
        <v>21</v>
      </c>
      <c r="G279">
        <v>850</v>
      </c>
      <c r="H279">
        <v>3</v>
      </c>
      <c r="I279" t="s">
        <v>944</v>
      </c>
      <c r="J279">
        <v>2550</v>
      </c>
      <c r="K279" t="s">
        <v>1859</v>
      </c>
      <c r="L279" t="s">
        <v>1863</v>
      </c>
    </row>
    <row r="280" spans="1:12" x14ac:dyDescent="0.3">
      <c r="A280" s="2">
        <v>43874</v>
      </c>
      <c r="B280" s="7">
        <v>0.48680555555555555</v>
      </c>
      <c r="C280" t="s">
        <v>230</v>
      </c>
      <c r="D280" t="s">
        <v>1147</v>
      </c>
      <c r="E280" t="s">
        <v>14</v>
      </c>
      <c r="F280" t="s">
        <v>17</v>
      </c>
      <c r="G280">
        <v>645</v>
      </c>
      <c r="H280">
        <v>4</v>
      </c>
      <c r="I280" t="s">
        <v>8</v>
      </c>
      <c r="J280">
        <v>2580</v>
      </c>
      <c r="K280" t="s">
        <v>1858</v>
      </c>
      <c r="L280" t="s">
        <v>1863</v>
      </c>
    </row>
    <row r="281" spans="1:12" x14ac:dyDescent="0.3">
      <c r="A281" s="2">
        <v>44182</v>
      </c>
      <c r="B281" s="7">
        <v>0.52083333333333337</v>
      </c>
      <c r="C281" t="s">
        <v>539</v>
      </c>
      <c r="D281" t="s">
        <v>1454</v>
      </c>
      <c r="E281" t="s">
        <v>40</v>
      </c>
      <c r="F281" t="s">
        <v>17</v>
      </c>
      <c r="G281">
        <v>645</v>
      </c>
      <c r="H281">
        <v>4</v>
      </c>
      <c r="I281" t="s">
        <v>944</v>
      </c>
      <c r="J281">
        <v>2580</v>
      </c>
      <c r="K281" t="s">
        <v>1859</v>
      </c>
      <c r="L281" t="s">
        <v>1863</v>
      </c>
    </row>
    <row r="282" spans="1:12" x14ac:dyDescent="0.3">
      <c r="A282" s="2">
        <v>44022</v>
      </c>
      <c r="B282" s="7">
        <v>0.84791666666666665</v>
      </c>
      <c r="C282" t="s">
        <v>820</v>
      </c>
      <c r="D282" t="s">
        <v>1734</v>
      </c>
      <c r="E282" t="s">
        <v>14</v>
      </c>
      <c r="F282" t="s">
        <v>17</v>
      </c>
      <c r="G282">
        <v>645</v>
      </c>
      <c r="H282">
        <v>4</v>
      </c>
      <c r="I282" t="s">
        <v>12</v>
      </c>
      <c r="J282">
        <v>2580</v>
      </c>
      <c r="K282" t="s">
        <v>1859</v>
      </c>
      <c r="L282" t="s">
        <v>1863</v>
      </c>
    </row>
    <row r="283" spans="1:12" x14ac:dyDescent="0.3">
      <c r="A283" s="2">
        <v>43973</v>
      </c>
      <c r="B283" s="7">
        <v>0.88124999999999998</v>
      </c>
      <c r="C283" t="s">
        <v>879</v>
      </c>
      <c r="D283" t="s">
        <v>1791</v>
      </c>
      <c r="E283" t="s">
        <v>34</v>
      </c>
      <c r="F283" t="s">
        <v>17</v>
      </c>
      <c r="G283">
        <v>645</v>
      </c>
      <c r="H283">
        <v>4</v>
      </c>
      <c r="I283" t="s">
        <v>12</v>
      </c>
      <c r="J283">
        <v>2580</v>
      </c>
      <c r="K283" t="s">
        <v>1859</v>
      </c>
      <c r="L283" t="s">
        <v>1863</v>
      </c>
    </row>
    <row r="284" spans="1:12" x14ac:dyDescent="0.3">
      <c r="A284" s="2">
        <v>43979</v>
      </c>
      <c r="B284" s="7">
        <v>0.6479166666666667</v>
      </c>
      <c r="C284" t="s">
        <v>291</v>
      </c>
      <c r="D284" t="s">
        <v>1208</v>
      </c>
      <c r="E284" t="s">
        <v>27</v>
      </c>
      <c r="F284" t="s">
        <v>43</v>
      </c>
      <c r="G284">
        <v>950</v>
      </c>
      <c r="H284">
        <v>3</v>
      </c>
      <c r="I284" t="s">
        <v>944</v>
      </c>
      <c r="J284">
        <v>2850</v>
      </c>
      <c r="K284" t="s">
        <v>1859</v>
      </c>
      <c r="L284" t="s">
        <v>1863</v>
      </c>
    </row>
    <row r="285" spans="1:12" x14ac:dyDescent="0.3">
      <c r="A285" s="2">
        <v>43868</v>
      </c>
      <c r="B285" s="7">
        <v>0.61041666666666672</v>
      </c>
      <c r="C285" t="s">
        <v>413</v>
      </c>
      <c r="D285" t="s">
        <v>1329</v>
      </c>
      <c r="E285" t="s">
        <v>6</v>
      </c>
      <c r="F285" t="s">
        <v>43</v>
      </c>
      <c r="G285">
        <v>950</v>
      </c>
      <c r="H285">
        <v>3</v>
      </c>
      <c r="I285" t="s">
        <v>12</v>
      </c>
      <c r="J285">
        <v>2850</v>
      </c>
      <c r="K285" t="s">
        <v>1858</v>
      </c>
      <c r="L285" t="s">
        <v>1863</v>
      </c>
    </row>
    <row r="286" spans="1:12" x14ac:dyDescent="0.3">
      <c r="A286" s="2">
        <v>44159</v>
      </c>
      <c r="B286" s="7">
        <v>0.92222222222222228</v>
      </c>
      <c r="C286" t="s">
        <v>426</v>
      </c>
      <c r="D286" t="s">
        <v>1342</v>
      </c>
      <c r="E286" t="s">
        <v>27</v>
      </c>
      <c r="F286" t="s">
        <v>43</v>
      </c>
      <c r="G286">
        <v>950</v>
      </c>
      <c r="H286">
        <v>3</v>
      </c>
      <c r="I286" t="s">
        <v>944</v>
      </c>
      <c r="J286">
        <v>2850</v>
      </c>
      <c r="K286" t="s">
        <v>1858</v>
      </c>
      <c r="L286" t="s">
        <v>1863</v>
      </c>
    </row>
    <row r="287" spans="1:12" x14ac:dyDescent="0.3">
      <c r="A287" s="2">
        <v>44189</v>
      </c>
      <c r="B287" s="7">
        <v>0.44027777777777777</v>
      </c>
      <c r="C287" t="s">
        <v>519</v>
      </c>
      <c r="D287" t="s">
        <v>1434</v>
      </c>
      <c r="E287" t="s">
        <v>943</v>
      </c>
      <c r="F287" t="s">
        <v>43</v>
      </c>
      <c r="G287">
        <v>950</v>
      </c>
      <c r="H287">
        <v>3</v>
      </c>
      <c r="I287" t="s">
        <v>944</v>
      </c>
      <c r="J287">
        <v>2850</v>
      </c>
      <c r="K287" t="s">
        <v>1858</v>
      </c>
      <c r="L287" t="s">
        <v>1863</v>
      </c>
    </row>
    <row r="288" spans="1:12" x14ac:dyDescent="0.3">
      <c r="A288" s="2">
        <v>43915</v>
      </c>
      <c r="B288" s="7">
        <v>0.35902777777777778</v>
      </c>
      <c r="C288" t="s">
        <v>692</v>
      </c>
      <c r="D288" t="s">
        <v>1607</v>
      </c>
      <c r="E288" t="s">
        <v>14</v>
      </c>
      <c r="F288" t="s">
        <v>43</v>
      </c>
      <c r="G288">
        <v>950</v>
      </c>
      <c r="H288">
        <v>3</v>
      </c>
      <c r="I288" t="s">
        <v>12</v>
      </c>
      <c r="J288">
        <v>2850</v>
      </c>
      <c r="K288" t="s">
        <v>1857</v>
      </c>
      <c r="L288" t="s">
        <v>1863</v>
      </c>
    </row>
    <row r="289" spans="1:12" x14ac:dyDescent="0.3">
      <c r="A289" s="2">
        <v>43843</v>
      </c>
      <c r="B289" s="7">
        <v>0.7680555555555556</v>
      </c>
      <c r="C289" t="s">
        <v>821</v>
      </c>
      <c r="D289" t="s">
        <v>1735</v>
      </c>
      <c r="E289" t="s">
        <v>6</v>
      </c>
      <c r="F289" t="s">
        <v>43</v>
      </c>
      <c r="G289">
        <v>950</v>
      </c>
      <c r="H289">
        <v>3</v>
      </c>
      <c r="I289" t="s">
        <v>8</v>
      </c>
      <c r="J289">
        <v>2850</v>
      </c>
      <c r="K289" t="s">
        <v>1858</v>
      </c>
      <c r="L289" t="s">
        <v>1863</v>
      </c>
    </row>
    <row r="290" spans="1:12" x14ac:dyDescent="0.3">
      <c r="A290" s="2">
        <v>43909</v>
      </c>
      <c r="B290" s="7">
        <v>0.52708333333333335</v>
      </c>
      <c r="C290" t="s">
        <v>907</v>
      </c>
      <c r="D290" t="s">
        <v>1819</v>
      </c>
      <c r="E290" t="s">
        <v>14</v>
      </c>
      <c r="F290" t="s">
        <v>43</v>
      </c>
      <c r="G290">
        <v>950</v>
      </c>
      <c r="H290">
        <v>3</v>
      </c>
      <c r="I290" t="s">
        <v>944</v>
      </c>
      <c r="J290">
        <v>2850</v>
      </c>
      <c r="K290" t="s">
        <v>1858</v>
      </c>
      <c r="L290" t="s">
        <v>1863</v>
      </c>
    </row>
    <row r="291" spans="1:12" x14ac:dyDescent="0.3">
      <c r="A291" s="2">
        <v>44070</v>
      </c>
      <c r="B291" s="7">
        <v>0.87986111111111109</v>
      </c>
      <c r="C291" t="s">
        <v>77</v>
      </c>
      <c r="D291" t="s">
        <v>996</v>
      </c>
      <c r="E291" t="s">
        <v>19</v>
      </c>
      <c r="F291" t="s">
        <v>7</v>
      </c>
      <c r="G291">
        <v>620</v>
      </c>
      <c r="H291">
        <v>5</v>
      </c>
      <c r="I291" t="s">
        <v>8</v>
      </c>
      <c r="J291">
        <v>3100</v>
      </c>
      <c r="K291" t="s">
        <v>1857</v>
      </c>
      <c r="L291" t="s">
        <v>1863</v>
      </c>
    </row>
    <row r="292" spans="1:12" x14ac:dyDescent="0.3">
      <c r="A292" s="2">
        <v>43893</v>
      </c>
      <c r="B292" s="7">
        <v>0.67291666666666672</v>
      </c>
      <c r="C292" t="s">
        <v>142</v>
      </c>
      <c r="D292" t="s">
        <v>1059</v>
      </c>
      <c r="E292" t="s">
        <v>40</v>
      </c>
      <c r="F292" t="s">
        <v>7</v>
      </c>
      <c r="G292">
        <v>620</v>
      </c>
      <c r="H292">
        <v>5</v>
      </c>
      <c r="I292" t="s">
        <v>12</v>
      </c>
      <c r="J292">
        <v>3100</v>
      </c>
      <c r="K292" t="s">
        <v>1858</v>
      </c>
      <c r="L292" t="s">
        <v>1863</v>
      </c>
    </row>
    <row r="293" spans="1:12" x14ac:dyDescent="0.3">
      <c r="A293" s="2">
        <v>43994</v>
      </c>
      <c r="B293" s="7">
        <v>0.63958333333333328</v>
      </c>
      <c r="C293" t="s">
        <v>298</v>
      </c>
      <c r="D293" t="s">
        <v>1215</v>
      </c>
      <c r="E293" t="s">
        <v>40</v>
      </c>
      <c r="F293" t="s">
        <v>7</v>
      </c>
      <c r="G293">
        <v>620</v>
      </c>
      <c r="H293">
        <v>5</v>
      </c>
      <c r="I293" t="s">
        <v>12</v>
      </c>
      <c r="J293">
        <v>3100</v>
      </c>
      <c r="K293" t="s">
        <v>1859</v>
      </c>
      <c r="L293" t="s">
        <v>1863</v>
      </c>
    </row>
    <row r="294" spans="1:12" x14ac:dyDescent="0.3">
      <c r="A294" s="2">
        <v>44082</v>
      </c>
      <c r="B294" s="7">
        <v>0.83958333333333335</v>
      </c>
      <c r="C294" t="s">
        <v>347</v>
      </c>
      <c r="D294" t="s">
        <v>1264</v>
      </c>
      <c r="E294" t="s">
        <v>943</v>
      </c>
      <c r="F294" t="s">
        <v>7</v>
      </c>
      <c r="G294">
        <v>620</v>
      </c>
      <c r="H294">
        <v>5</v>
      </c>
      <c r="I294" t="s">
        <v>8</v>
      </c>
      <c r="J294">
        <v>3100</v>
      </c>
      <c r="K294" t="s">
        <v>1859</v>
      </c>
      <c r="L294" t="s">
        <v>1863</v>
      </c>
    </row>
    <row r="295" spans="1:12" x14ac:dyDescent="0.3">
      <c r="A295" s="2">
        <v>43976</v>
      </c>
      <c r="B295" s="7">
        <v>0.87708333333333333</v>
      </c>
      <c r="C295" t="s">
        <v>350</v>
      </c>
      <c r="D295" t="s">
        <v>1267</v>
      </c>
      <c r="E295" t="s">
        <v>27</v>
      </c>
      <c r="F295" t="s">
        <v>7</v>
      </c>
      <c r="G295">
        <v>620</v>
      </c>
      <c r="H295">
        <v>5</v>
      </c>
      <c r="I295" t="s">
        <v>944</v>
      </c>
      <c r="J295">
        <v>3100</v>
      </c>
      <c r="K295" t="s">
        <v>1859</v>
      </c>
      <c r="L295" t="s">
        <v>1863</v>
      </c>
    </row>
    <row r="296" spans="1:12" x14ac:dyDescent="0.3">
      <c r="A296" s="2">
        <v>44150</v>
      </c>
      <c r="B296" s="7">
        <v>0.47847222222222224</v>
      </c>
      <c r="C296" t="s">
        <v>474</v>
      </c>
      <c r="D296" t="s">
        <v>1390</v>
      </c>
      <c r="E296" t="s">
        <v>14</v>
      </c>
      <c r="F296" t="s">
        <v>7</v>
      </c>
      <c r="G296">
        <v>620</v>
      </c>
      <c r="H296">
        <v>5</v>
      </c>
      <c r="I296" t="s">
        <v>944</v>
      </c>
      <c r="J296">
        <v>3100</v>
      </c>
      <c r="K296" t="s">
        <v>1857</v>
      </c>
      <c r="L296" t="s">
        <v>1863</v>
      </c>
    </row>
    <row r="297" spans="1:12" x14ac:dyDescent="0.3">
      <c r="A297" s="2">
        <v>44089</v>
      </c>
      <c r="B297" s="7">
        <v>0.93125000000000002</v>
      </c>
      <c r="C297" t="s">
        <v>476</v>
      </c>
      <c r="D297" t="s">
        <v>1392</v>
      </c>
      <c r="E297" t="s">
        <v>27</v>
      </c>
      <c r="F297" t="s">
        <v>7</v>
      </c>
      <c r="G297">
        <v>620</v>
      </c>
      <c r="H297">
        <v>5</v>
      </c>
      <c r="I297" t="s">
        <v>944</v>
      </c>
      <c r="J297">
        <v>3100</v>
      </c>
      <c r="K297" t="s">
        <v>1859</v>
      </c>
      <c r="L297" t="s">
        <v>1863</v>
      </c>
    </row>
    <row r="298" spans="1:12" x14ac:dyDescent="0.3">
      <c r="A298" s="2">
        <v>43945</v>
      </c>
      <c r="B298" s="7">
        <v>0.63472222222222219</v>
      </c>
      <c r="C298" t="s">
        <v>508</v>
      </c>
      <c r="D298" t="s">
        <v>1423</v>
      </c>
      <c r="E298" t="s">
        <v>19</v>
      </c>
      <c r="F298" t="s">
        <v>7</v>
      </c>
      <c r="G298">
        <v>620</v>
      </c>
      <c r="H298">
        <v>5</v>
      </c>
      <c r="I298" t="s">
        <v>944</v>
      </c>
      <c r="J298">
        <v>3100</v>
      </c>
      <c r="K298" t="s">
        <v>1858</v>
      </c>
      <c r="L298" t="s">
        <v>1863</v>
      </c>
    </row>
    <row r="299" spans="1:12" x14ac:dyDescent="0.3">
      <c r="A299" s="2">
        <v>44178</v>
      </c>
      <c r="B299" s="7">
        <v>0.59583333333333333</v>
      </c>
      <c r="C299" t="s">
        <v>733</v>
      </c>
      <c r="D299" t="s">
        <v>1648</v>
      </c>
      <c r="E299" t="s">
        <v>943</v>
      </c>
      <c r="F299" t="s">
        <v>7</v>
      </c>
      <c r="G299">
        <v>620</v>
      </c>
      <c r="H299">
        <v>5</v>
      </c>
      <c r="I299" t="s">
        <v>8</v>
      </c>
      <c r="J299">
        <v>3100</v>
      </c>
      <c r="K299" t="s">
        <v>1857</v>
      </c>
      <c r="L299" t="s">
        <v>1863</v>
      </c>
    </row>
    <row r="300" spans="1:12" x14ac:dyDescent="0.3">
      <c r="A300" s="2">
        <v>44149</v>
      </c>
      <c r="B300" s="7">
        <v>0.87013888888888891</v>
      </c>
      <c r="C300" t="s">
        <v>860</v>
      </c>
      <c r="D300" t="s">
        <v>1772</v>
      </c>
      <c r="E300" t="s">
        <v>27</v>
      </c>
      <c r="F300" t="s">
        <v>7</v>
      </c>
      <c r="G300">
        <v>620</v>
      </c>
      <c r="H300">
        <v>5</v>
      </c>
      <c r="I300" t="s">
        <v>8</v>
      </c>
      <c r="J300">
        <v>3100</v>
      </c>
      <c r="K300" t="s">
        <v>1859</v>
      </c>
      <c r="L300" t="s">
        <v>1863</v>
      </c>
    </row>
    <row r="301" spans="1:12" x14ac:dyDescent="0.3">
      <c r="A301" s="2">
        <v>43876</v>
      </c>
      <c r="B301" s="7">
        <v>0.94166666666666665</v>
      </c>
      <c r="C301" t="s">
        <v>882</v>
      </c>
      <c r="D301" t="s">
        <v>1794</v>
      </c>
      <c r="E301" t="s">
        <v>6</v>
      </c>
      <c r="F301" t="s">
        <v>7</v>
      </c>
      <c r="G301">
        <v>620</v>
      </c>
      <c r="H301">
        <v>5</v>
      </c>
      <c r="I301" t="s">
        <v>12</v>
      </c>
      <c r="J301">
        <v>3100</v>
      </c>
      <c r="K301" t="s">
        <v>1857</v>
      </c>
      <c r="L301" t="s">
        <v>1863</v>
      </c>
    </row>
    <row r="302" spans="1:12" x14ac:dyDescent="0.3">
      <c r="A302" s="2">
        <v>43836</v>
      </c>
      <c r="B302" s="7">
        <v>0.87361111111111112</v>
      </c>
      <c r="C302" t="s">
        <v>889</v>
      </c>
      <c r="D302" t="s">
        <v>1801</v>
      </c>
      <c r="E302" t="s">
        <v>27</v>
      </c>
      <c r="F302" t="s">
        <v>7</v>
      </c>
      <c r="G302">
        <v>620</v>
      </c>
      <c r="H302">
        <v>5</v>
      </c>
      <c r="I302" t="s">
        <v>944</v>
      </c>
      <c r="J302">
        <v>3100</v>
      </c>
      <c r="K302" t="s">
        <v>1859</v>
      </c>
      <c r="L302" t="s">
        <v>1863</v>
      </c>
    </row>
    <row r="303" spans="1:12" x14ac:dyDescent="0.3">
      <c r="A303" s="2">
        <v>44063</v>
      </c>
      <c r="B303" s="7">
        <v>0.85069444444444442</v>
      </c>
      <c r="C303" t="s">
        <v>285</v>
      </c>
      <c r="D303" t="s">
        <v>1202</v>
      </c>
      <c r="E303" t="s">
        <v>6</v>
      </c>
      <c r="F303" t="s">
        <v>17</v>
      </c>
      <c r="G303">
        <v>645</v>
      </c>
      <c r="H303">
        <v>5</v>
      </c>
      <c r="I303" t="s">
        <v>12</v>
      </c>
      <c r="J303">
        <v>3225</v>
      </c>
      <c r="K303" t="s">
        <v>1858</v>
      </c>
      <c r="L303" t="s">
        <v>1863</v>
      </c>
    </row>
    <row r="304" spans="1:12" x14ac:dyDescent="0.3">
      <c r="A304" s="2">
        <v>44151</v>
      </c>
      <c r="B304" s="7">
        <v>0.38541666666666669</v>
      </c>
      <c r="C304" t="s">
        <v>321</v>
      </c>
      <c r="D304" t="s">
        <v>1238</v>
      </c>
      <c r="E304" t="s">
        <v>6</v>
      </c>
      <c r="F304" t="s">
        <v>17</v>
      </c>
      <c r="G304">
        <v>645</v>
      </c>
      <c r="H304">
        <v>5</v>
      </c>
      <c r="I304" t="s">
        <v>141</v>
      </c>
      <c r="J304">
        <v>3225</v>
      </c>
      <c r="K304" t="s">
        <v>1857</v>
      </c>
      <c r="L304" t="s">
        <v>1863</v>
      </c>
    </row>
    <row r="305" spans="1:12" x14ac:dyDescent="0.3">
      <c r="A305" s="2">
        <v>43941</v>
      </c>
      <c r="B305" s="7">
        <v>0.64166666666666672</v>
      </c>
      <c r="C305" t="s">
        <v>351</v>
      </c>
      <c r="D305" t="s">
        <v>1268</v>
      </c>
      <c r="E305" t="s">
        <v>27</v>
      </c>
      <c r="F305" t="s">
        <v>17</v>
      </c>
      <c r="G305">
        <v>645</v>
      </c>
      <c r="H305">
        <v>5</v>
      </c>
      <c r="I305" t="s">
        <v>12</v>
      </c>
      <c r="J305">
        <v>3225</v>
      </c>
      <c r="K305" t="s">
        <v>1859</v>
      </c>
      <c r="L305" t="s">
        <v>1863</v>
      </c>
    </row>
    <row r="306" spans="1:12" x14ac:dyDescent="0.3">
      <c r="A306" s="2">
        <v>44161</v>
      </c>
      <c r="B306" s="7">
        <v>0.89375000000000004</v>
      </c>
      <c r="C306" t="s">
        <v>525</v>
      </c>
      <c r="D306" t="s">
        <v>1440</v>
      </c>
      <c r="E306" t="s">
        <v>34</v>
      </c>
      <c r="F306" t="s">
        <v>17</v>
      </c>
      <c r="G306">
        <v>645</v>
      </c>
      <c r="H306">
        <v>5</v>
      </c>
      <c r="I306" t="s">
        <v>944</v>
      </c>
      <c r="J306">
        <v>3225</v>
      </c>
      <c r="K306" t="s">
        <v>1859</v>
      </c>
      <c r="L306" t="s">
        <v>1863</v>
      </c>
    </row>
    <row r="307" spans="1:12" x14ac:dyDescent="0.3">
      <c r="A307" s="2">
        <v>43840</v>
      </c>
      <c r="B307" s="7">
        <v>0.95694444444444449</v>
      </c>
      <c r="C307" t="s">
        <v>622</v>
      </c>
      <c r="D307" t="s">
        <v>1537</v>
      </c>
      <c r="E307" t="s">
        <v>40</v>
      </c>
      <c r="F307" t="s">
        <v>17</v>
      </c>
      <c r="G307">
        <v>645</v>
      </c>
      <c r="H307">
        <v>5</v>
      </c>
      <c r="I307" t="s">
        <v>12</v>
      </c>
      <c r="J307">
        <v>3225</v>
      </c>
      <c r="K307" t="s">
        <v>1858</v>
      </c>
      <c r="L307" t="s">
        <v>1863</v>
      </c>
    </row>
    <row r="308" spans="1:12" x14ac:dyDescent="0.3">
      <c r="A308" s="2">
        <v>43849</v>
      </c>
      <c r="B308" s="7">
        <v>0.87777777777777777</v>
      </c>
      <c r="C308" t="s">
        <v>648</v>
      </c>
      <c r="D308" t="s">
        <v>1563</v>
      </c>
      <c r="E308" t="s">
        <v>27</v>
      </c>
      <c r="F308" t="s">
        <v>17</v>
      </c>
      <c r="G308">
        <v>645</v>
      </c>
      <c r="H308">
        <v>5</v>
      </c>
      <c r="I308" t="s">
        <v>944</v>
      </c>
      <c r="J308">
        <v>3225</v>
      </c>
      <c r="K308" t="s">
        <v>1859</v>
      </c>
      <c r="L308" t="s">
        <v>1863</v>
      </c>
    </row>
    <row r="309" spans="1:12" x14ac:dyDescent="0.3">
      <c r="A309" s="2">
        <v>43940</v>
      </c>
      <c r="B309" s="7">
        <v>0.62013888888888891</v>
      </c>
      <c r="C309" t="s">
        <v>715</v>
      </c>
      <c r="D309" t="s">
        <v>1630</v>
      </c>
      <c r="E309" t="s">
        <v>27</v>
      </c>
      <c r="F309" t="s">
        <v>17</v>
      </c>
      <c r="G309">
        <v>645</v>
      </c>
      <c r="H309">
        <v>5</v>
      </c>
      <c r="I309" t="s">
        <v>944</v>
      </c>
      <c r="J309">
        <v>3225</v>
      </c>
      <c r="K309" t="s">
        <v>1858</v>
      </c>
      <c r="L309" t="s">
        <v>1863</v>
      </c>
    </row>
    <row r="310" spans="1:12" x14ac:dyDescent="0.3">
      <c r="A310" s="2">
        <v>43837</v>
      </c>
      <c r="B310" s="7">
        <v>0.55138888888888893</v>
      </c>
      <c r="C310" t="s">
        <v>734</v>
      </c>
      <c r="D310" t="s">
        <v>1649</v>
      </c>
      <c r="E310" t="s">
        <v>6</v>
      </c>
      <c r="F310" t="s">
        <v>17</v>
      </c>
      <c r="G310">
        <v>645</v>
      </c>
      <c r="H310">
        <v>5</v>
      </c>
      <c r="I310" t="s">
        <v>944</v>
      </c>
      <c r="J310">
        <v>3225</v>
      </c>
      <c r="K310" t="s">
        <v>1858</v>
      </c>
      <c r="L310" t="s">
        <v>1863</v>
      </c>
    </row>
    <row r="311" spans="1:12" x14ac:dyDescent="0.3">
      <c r="A311" s="2">
        <v>44094</v>
      </c>
      <c r="B311" s="7">
        <v>0.95138888888888884</v>
      </c>
      <c r="C311" t="s">
        <v>761</v>
      </c>
      <c r="D311" t="s">
        <v>1676</v>
      </c>
      <c r="E311" t="s">
        <v>943</v>
      </c>
      <c r="F311" t="s">
        <v>17</v>
      </c>
      <c r="G311">
        <v>645</v>
      </c>
      <c r="H311">
        <v>5</v>
      </c>
      <c r="I311" t="s">
        <v>944</v>
      </c>
      <c r="J311">
        <v>3225</v>
      </c>
      <c r="K311" t="s">
        <v>1858</v>
      </c>
      <c r="L311" t="s">
        <v>1863</v>
      </c>
    </row>
    <row r="312" spans="1:12" x14ac:dyDescent="0.3">
      <c r="A312" s="2">
        <v>44015</v>
      </c>
      <c r="B312" s="7">
        <v>0.39374999999999999</v>
      </c>
      <c r="C312" t="s">
        <v>800</v>
      </c>
      <c r="D312" t="s">
        <v>1715</v>
      </c>
      <c r="E312" t="s">
        <v>40</v>
      </c>
      <c r="F312" t="s">
        <v>17</v>
      </c>
      <c r="G312">
        <v>645</v>
      </c>
      <c r="H312">
        <v>5</v>
      </c>
      <c r="I312" t="s">
        <v>8</v>
      </c>
      <c r="J312">
        <v>3225</v>
      </c>
      <c r="K312" t="s">
        <v>1859</v>
      </c>
      <c r="L312" t="s">
        <v>1863</v>
      </c>
    </row>
    <row r="313" spans="1:12" x14ac:dyDescent="0.3">
      <c r="A313" s="2">
        <v>44097</v>
      </c>
      <c r="B313" s="7">
        <v>0.52638888888888891</v>
      </c>
      <c r="C313" t="s">
        <v>89</v>
      </c>
      <c r="D313" t="s">
        <v>1007</v>
      </c>
      <c r="E313" t="s">
        <v>14</v>
      </c>
      <c r="F313" t="s">
        <v>21</v>
      </c>
      <c r="G313">
        <v>850</v>
      </c>
      <c r="H313">
        <v>4</v>
      </c>
      <c r="I313" t="s">
        <v>8</v>
      </c>
      <c r="J313">
        <v>3400</v>
      </c>
      <c r="K313" t="s">
        <v>1859</v>
      </c>
      <c r="L313" t="s">
        <v>1863</v>
      </c>
    </row>
    <row r="314" spans="1:12" x14ac:dyDescent="0.3">
      <c r="A314" s="2">
        <v>43898</v>
      </c>
      <c r="B314" s="7">
        <v>0.6166666666666667</v>
      </c>
      <c r="C314" t="s">
        <v>670</v>
      </c>
      <c r="D314" t="s">
        <v>1585</v>
      </c>
      <c r="E314" t="s">
        <v>38</v>
      </c>
      <c r="F314" t="s">
        <v>21</v>
      </c>
      <c r="G314">
        <v>850</v>
      </c>
      <c r="H314">
        <v>4</v>
      </c>
      <c r="I314" t="s">
        <v>8</v>
      </c>
      <c r="J314">
        <v>3400</v>
      </c>
      <c r="K314" t="s">
        <v>1858</v>
      </c>
      <c r="L314" t="s">
        <v>1863</v>
      </c>
    </row>
    <row r="315" spans="1:12" x14ac:dyDescent="0.3">
      <c r="A315" s="2">
        <v>44106</v>
      </c>
      <c r="B315" s="7">
        <v>0.53263888888888888</v>
      </c>
      <c r="C315" t="s">
        <v>740</v>
      </c>
      <c r="D315" t="s">
        <v>1655</v>
      </c>
      <c r="E315" t="s">
        <v>10</v>
      </c>
      <c r="F315" t="s">
        <v>21</v>
      </c>
      <c r="G315">
        <v>850</v>
      </c>
      <c r="H315">
        <v>4</v>
      </c>
      <c r="I315" t="s">
        <v>944</v>
      </c>
      <c r="J315">
        <v>3400</v>
      </c>
      <c r="K315" t="s">
        <v>1857</v>
      </c>
      <c r="L315" t="s">
        <v>1863</v>
      </c>
    </row>
    <row r="316" spans="1:12" x14ac:dyDescent="0.3">
      <c r="A316" s="2">
        <v>44094</v>
      </c>
      <c r="B316" s="7">
        <v>0.93125000000000002</v>
      </c>
      <c r="C316" t="s">
        <v>33</v>
      </c>
      <c r="D316" t="s">
        <v>961</v>
      </c>
      <c r="E316" t="s">
        <v>34</v>
      </c>
      <c r="F316" t="s">
        <v>35</v>
      </c>
      <c r="G316">
        <v>1240</v>
      </c>
      <c r="H316">
        <v>3</v>
      </c>
      <c r="I316" t="s">
        <v>944</v>
      </c>
      <c r="J316">
        <v>3720</v>
      </c>
      <c r="K316" t="s">
        <v>1859</v>
      </c>
      <c r="L316" t="s">
        <v>1863</v>
      </c>
    </row>
    <row r="317" spans="1:12" x14ac:dyDescent="0.3">
      <c r="A317" s="2">
        <v>44110</v>
      </c>
      <c r="B317" s="7">
        <v>0.79722222222222228</v>
      </c>
      <c r="C317" t="s">
        <v>83</v>
      </c>
      <c r="D317" t="s">
        <v>1001</v>
      </c>
      <c r="E317" t="s">
        <v>38</v>
      </c>
      <c r="F317" t="s">
        <v>35</v>
      </c>
      <c r="G317">
        <v>1240</v>
      </c>
      <c r="H317">
        <v>3</v>
      </c>
      <c r="I317" t="s">
        <v>8</v>
      </c>
      <c r="J317">
        <v>3720</v>
      </c>
      <c r="K317" t="s">
        <v>1858</v>
      </c>
      <c r="L317" t="s">
        <v>1863</v>
      </c>
    </row>
    <row r="318" spans="1:12" x14ac:dyDescent="0.3">
      <c r="A318" s="2">
        <v>44151</v>
      </c>
      <c r="B318" s="7">
        <v>0.75208333333333333</v>
      </c>
      <c r="C318" t="s">
        <v>119</v>
      </c>
      <c r="D318" t="s">
        <v>1037</v>
      </c>
      <c r="E318" t="s">
        <v>19</v>
      </c>
      <c r="F318" t="s">
        <v>7</v>
      </c>
      <c r="G318">
        <v>620</v>
      </c>
      <c r="H318">
        <v>6</v>
      </c>
      <c r="I318" t="s">
        <v>944</v>
      </c>
      <c r="J318">
        <v>3720</v>
      </c>
      <c r="K318" t="s">
        <v>1858</v>
      </c>
      <c r="L318" t="s">
        <v>1863</v>
      </c>
    </row>
    <row r="319" spans="1:12" x14ac:dyDescent="0.3">
      <c r="A319" s="2">
        <v>43837</v>
      </c>
      <c r="B319" s="7">
        <v>0.36319444444444443</v>
      </c>
      <c r="C319" t="s">
        <v>120</v>
      </c>
      <c r="D319" t="s">
        <v>1038</v>
      </c>
      <c r="E319" t="s">
        <v>40</v>
      </c>
      <c r="F319" t="s">
        <v>35</v>
      </c>
      <c r="G319">
        <v>1240</v>
      </c>
      <c r="H319">
        <v>3</v>
      </c>
      <c r="I319" t="s">
        <v>8</v>
      </c>
      <c r="J319">
        <v>3720</v>
      </c>
      <c r="K319" t="s">
        <v>1857</v>
      </c>
      <c r="L319" t="s">
        <v>1863</v>
      </c>
    </row>
    <row r="320" spans="1:12" x14ac:dyDescent="0.3">
      <c r="A320" s="2">
        <v>44015</v>
      </c>
      <c r="B320" s="7">
        <v>0.49861111111111112</v>
      </c>
      <c r="C320" t="s">
        <v>163</v>
      </c>
      <c r="D320" t="s">
        <v>1080</v>
      </c>
      <c r="E320" t="s">
        <v>14</v>
      </c>
      <c r="F320" t="s">
        <v>7</v>
      </c>
      <c r="G320">
        <v>620</v>
      </c>
      <c r="H320">
        <v>6</v>
      </c>
      <c r="I320" t="s">
        <v>944</v>
      </c>
      <c r="J320">
        <v>3720</v>
      </c>
      <c r="K320" t="s">
        <v>1858</v>
      </c>
      <c r="L320" t="s">
        <v>1863</v>
      </c>
    </row>
    <row r="321" spans="1:12" x14ac:dyDescent="0.3">
      <c r="A321" s="2">
        <v>44105</v>
      </c>
      <c r="B321" s="7">
        <v>0.36319444444444443</v>
      </c>
      <c r="C321" t="s">
        <v>195</v>
      </c>
      <c r="D321" t="s">
        <v>1112</v>
      </c>
      <c r="E321" t="s">
        <v>6</v>
      </c>
      <c r="F321" t="s">
        <v>7</v>
      </c>
      <c r="G321">
        <v>620</v>
      </c>
      <c r="H321">
        <v>6</v>
      </c>
      <c r="I321" t="s">
        <v>944</v>
      </c>
      <c r="J321">
        <v>3720</v>
      </c>
      <c r="K321" t="s">
        <v>1858</v>
      </c>
      <c r="L321" t="s">
        <v>1863</v>
      </c>
    </row>
    <row r="322" spans="1:12" x14ac:dyDescent="0.3">
      <c r="A322" s="2">
        <v>44000</v>
      </c>
      <c r="B322" s="7">
        <v>0.53749999999999998</v>
      </c>
      <c r="C322" t="s">
        <v>269</v>
      </c>
      <c r="D322" t="s">
        <v>1186</v>
      </c>
      <c r="E322" t="s">
        <v>14</v>
      </c>
      <c r="F322" t="s">
        <v>35</v>
      </c>
      <c r="G322">
        <v>1240</v>
      </c>
      <c r="H322">
        <v>3</v>
      </c>
      <c r="I322" t="s">
        <v>944</v>
      </c>
      <c r="J322">
        <v>3720</v>
      </c>
      <c r="K322" t="s">
        <v>1859</v>
      </c>
      <c r="L322" t="s">
        <v>1863</v>
      </c>
    </row>
    <row r="323" spans="1:12" x14ac:dyDescent="0.3">
      <c r="A323" s="2">
        <v>44124</v>
      </c>
      <c r="B323" s="7">
        <v>0.62430555555555556</v>
      </c>
      <c r="C323" t="s">
        <v>311</v>
      </c>
      <c r="D323" t="s">
        <v>1228</v>
      </c>
      <c r="E323" t="s">
        <v>10</v>
      </c>
      <c r="F323" t="s">
        <v>35</v>
      </c>
      <c r="G323">
        <v>1240</v>
      </c>
      <c r="H323">
        <v>3</v>
      </c>
      <c r="I323" t="s">
        <v>944</v>
      </c>
      <c r="J323">
        <v>3720</v>
      </c>
      <c r="K323" t="s">
        <v>1859</v>
      </c>
      <c r="L323" t="s">
        <v>1863</v>
      </c>
    </row>
    <row r="324" spans="1:12" x14ac:dyDescent="0.3">
      <c r="A324" s="2">
        <v>44019</v>
      </c>
      <c r="B324" s="7">
        <v>0.69236111111111109</v>
      </c>
      <c r="C324" t="s">
        <v>322</v>
      </c>
      <c r="D324" t="s">
        <v>1239</v>
      </c>
      <c r="E324" t="s">
        <v>10</v>
      </c>
      <c r="F324" t="s">
        <v>7</v>
      </c>
      <c r="G324">
        <v>620</v>
      </c>
      <c r="H324">
        <v>6</v>
      </c>
      <c r="I324" t="s">
        <v>8</v>
      </c>
      <c r="J324">
        <v>3720</v>
      </c>
      <c r="K324" t="s">
        <v>1857</v>
      </c>
      <c r="L324" t="s">
        <v>1863</v>
      </c>
    </row>
    <row r="325" spans="1:12" x14ac:dyDescent="0.3">
      <c r="A325" s="2">
        <v>43936</v>
      </c>
      <c r="B325" s="7">
        <v>0.90625</v>
      </c>
      <c r="C325" t="s">
        <v>325</v>
      </c>
      <c r="D325" t="s">
        <v>1242</v>
      </c>
      <c r="E325" t="s">
        <v>19</v>
      </c>
      <c r="F325" t="s">
        <v>7</v>
      </c>
      <c r="G325">
        <v>620</v>
      </c>
      <c r="H325">
        <v>6</v>
      </c>
      <c r="I325" t="s">
        <v>8</v>
      </c>
      <c r="J325">
        <v>3720</v>
      </c>
      <c r="K325" t="s">
        <v>1857</v>
      </c>
      <c r="L325" t="s">
        <v>1863</v>
      </c>
    </row>
    <row r="326" spans="1:12" x14ac:dyDescent="0.3">
      <c r="A326" s="2">
        <v>43960</v>
      </c>
      <c r="B326" s="7">
        <v>0.47708333333333336</v>
      </c>
      <c r="C326" t="s">
        <v>326</v>
      </c>
      <c r="D326" t="s">
        <v>1243</v>
      </c>
      <c r="E326" t="s">
        <v>19</v>
      </c>
      <c r="F326" t="s">
        <v>7</v>
      </c>
      <c r="G326">
        <v>620</v>
      </c>
      <c r="H326">
        <v>6</v>
      </c>
      <c r="I326" t="s">
        <v>944</v>
      </c>
      <c r="J326">
        <v>3720</v>
      </c>
      <c r="K326" t="s">
        <v>1859</v>
      </c>
      <c r="L326" t="s">
        <v>1863</v>
      </c>
    </row>
    <row r="327" spans="1:12" x14ac:dyDescent="0.3">
      <c r="A327" s="2">
        <v>43914</v>
      </c>
      <c r="B327" s="7">
        <v>0.4513888888888889</v>
      </c>
      <c r="C327" t="s">
        <v>336</v>
      </c>
      <c r="D327" t="s">
        <v>1253</v>
      </c>
      <c r="E327" t="s">
        <v>943</v>
      </c>
      <c r="F327" t="s">
        <v>35</v>
      </c>
      <c r="G327">
        <v>1240</v>
      </c>
      <c r="H327">
        <v>3</v>
      </c>
      <c r="I327" t="s">
        <v>8</v>
      </c>
      <c r="J327">
        <v>3720</v>
      </c>
      <c r="K327" t="s">
        <v>1857</v>
      </c>
      <c r="L327" t="s">
        <v>1863</v>
      </c>
    </row>
    <row r="328" spans="1:12" x14ac:dyDescent="0.3">
      <c r="A328" s="2">
        <v>44126</v>
      </c>
      <c r="B328" s="7">
        <v>0.47569444444444442</v>
      </c>
      <c r="C328" t="s">
        <v>385</v>
      </c>
      <c r="D328" t="s">
        <v>1301</v>
      </c>
      <c r="E328" t="s">
        <v>38</v>
      </c>
      <c r="F328" t="s">
        <v>7</v>
      </c>
      <c r="G328">
        <v>620</v>
      </c>
      <c r="H328">
        <v>6</v>
      </c>
      <c r="I328" t="s">
        <v>8</v>
      </c>
      <c r="J328">
        <v>3720</v>
      </c>
      <c r="K328" t="s">
        <v>1857</v>
      </c>
      <c r="L328" t="s">
        <v>1863</v>
      </c>
    </row>
    <row r="329" spans="1:12" x14ac:dyDescent="0.3">
      <c r="A329" s="2">
        <v>44111</v>
      </c>
      <c r="B329" s="7">
        <v>0.83888888888888891</v>
      </c>
      <c r="C329" t="s">
        <v>404</v>
      </c>
      <c r="D329" t="s">
        <v>1320</v>
      </c>
      <c r="E329" t="s">
        <v>40</v>
      </c>
      <c r="F329" t="s">
        <v>7</v>
      </c>
      <c r="G329">
        <v>620</v>
      </c>
      <c r="H329">
        <v>6</v>
      </c>
      <c r="I329" t="s">
        <v>944</v>
      </c>
      <c r="J329">
        <v>3720</v>
      </c>
      <c r="K329" t="s">
        <v>1857</v>
      </c>
      <c r="L329" t="s">
        <v>1863</v>
      </c>
    </row>
    <row r="330" spans="1:12" x14ac:dyDescent="0.3">
      <c r="A330" s="2">
        <v>44145</v>
      </c>
      <c r="B330" s="7">
        <v>0.47986111111111113</v>
      </c>
      <c r="C330" t="s">
        <v>421</v>
      </c>
      <c r="D330" t="s">
        <v>1337</v>
      </c>
      <c r="E330" t="s">
        <v>34</v>
      </c>
      <c r="F330" t="s">
        <v>35</v>
      </c>
      <c r="G330">
        <v>1240</v>
      </c>
      <c r="H330">
        <v>3</v>
      </c>
      <c r="I330" t="s">
        <v>944</v>
      </c>
      <c r="J330">
        <v>3720</v>
      </c>
      <c r="K330" t="s">
        <v>1859</v>
      </c>
      <c r="L330" t="s">
        <v>1863</v>
      </c>
    </row>
    <row r="331" spans="1:12" x14ac:dyDescent="0.3">
      <c r="A331" s="2">
        <v>44107</v>
      </c>
      <c r="B331" s="7">
        <v>0.58888888888888891</v>
      </c>
      <c r="C331" t="s">
        <v>463</v>
      </c>
      <c r="D331" t="s">
        <v>1379</v>
      </c>
      <c r="E331" t="s">
        <v>19</v>
      </c>
      <c r="F331" t="s">
        <v>7</v>
      </c>
      <c r="G331">
        <v>620</v>
      </c>
      <c r="H331">
        <v>6</v>
      </c>
      <c r="I331" t="s">
        <v>12</v>
      </c>
      <c r="J331">
        <v>3720</v>
      </c>
      <c r="K331" t="s">
        <v>1859</v>
      </c>
      <c r="L331" t="s">
        <v>1863</v>
      </c>
    </row>
    <row r="332" spans="1:12" x14ac:dyDescent="0.3">
      <c r="A332" s="2">
        <v>43887</v>
      </c>
      <c r="B332" s="7">
        <v>0.52013888888888893</v>
      </c>
      <c r="C332" t="s">
        <v>503</v>
      </c>
      <c r="D332" t="s">
        <v>1418</v>
      </c>
      <c r="E332" t="s">
        <v>27</v>
      </c>
      <c r="F332" t="s">
        <v>7</v>
      </c>
      <c r="G332">
        <v>620</v>
      </c>
      <c r="H332">
        <v>6</v>
      </c>
      <c r="I332" t="s">
        <v>944</v>
      </c>
      <c r="J332">
        <v>3720</v>
      </c>
      <c r="K332" t="s">
        <v>1859</v>
      </c>
      <c r="L332" t="s">
        <v>1863</v>
      </c>
    </row>
    <row r="333" spans="1:12" x14ac:dyDescent="0.3">
      <c r="A333" s="2">
        <v>44187</v>
      </c>
      <c r="B333" s="7">
        <v>0.74861111111111112</v>
      </c>
      <c r="C333" t="s">
        <v>591</v>
      </c>
      <c r="D333" t="s">
        <v>1506</v>
      </c>
      <c r="E333" t="s">
        <v>40</v>
      </c>
      <c r="F333" t="s">
        <v>7</v>
      </c>
      <c r="G333">
        <v>620</v>
      </c>
      <c r="H333">
        <v>6</v>
      </c>
      <c r="I333" t="s">
        <v>944</v>
      </c>
      <c r="J333">
        <v>3720</v>
      </c>
      <c r="K333" t="s">
        <v>1859</v>
      </c>
      <c r="L333" t="s">
        <v>1863</v>
      </c>
    </row>
    <row r="334" spans="1:12" x14ac:dyDescent="0.3">
      <c r="A334" s="2">
        <v>44040</v>
      </c>
      <c r="B334" s="7">
        <v>0.33958333333333335</v>
      </c>
      <c r="C334" t="s">
        <v>668</v>
      </c>
      <c r="D334" t="s">
        <v>1583</v>
      </c>
      <c r="E334" t="s">
        <v>40</v>
      </c>
      <c r="F334" t="s">
        <v>35</v>
      </c>
      <c r="G334">
        <v>1240</v>
      </c>
      <c r="H334">
        <v>3</v>
      </c>
      <c r="I334" t="s">
        <v>12</v>
      </c>
      <c r="J334">
        <v>3720</v>
      </c>
      <c r="K334" t="s">
        <v>1858</v>
      </c>
      <c r="L334" t="s">
        <v>1863</v>
      </c>
    </row>
    <row r="335" spans="1:12" x14ac:dyDescent="0.3">
      <c r="A335" s="2">
        <v>43945</v>
      </c>
      <c r="B335" s="7">
        <v>0.5180555555555556</v>
      </c>
      <c r="C335" t="s">
        <v>684</v>
      </c>
      <c r="D335" t="s">
        <v>1599</v>
      </c>
      <c r="E335" t="s">
        <v>19</v>
      </c>
      <c r="F335" t="s">
        <v>35</v>
      </c>
      <c r="G335">
        <v>1240</v>
      </c>
      <c r="H335">
        <v>3</v>
      </c>
      <c r="I335" t="s">
        <v>944</v>
      </c>
      <c r="J335">
        <v>3720</v>
      </c>
      <c r="K335" t="s">
        <v>1859</v>
      </c>
      <c r="L335" t="s">
        <v>1863</v>
      </c>
    </row>
    <row r="336" spans="1:12" x14ac:dyDescent="0.3">
      <c r="A336" s="2">
        <v>44098</v>
      </c>
      <c r="B336" s="7">
        <v>0.74027777777777781</v>
      </c>
      <c r="C336" t="s">
        <v>767</v>
      </c>
      <c r="D336" t="s">
        <v>1682</v>
      </c>
      <c r="E336" t="s">
        <v>38</v>
      </c>
      <c r="F336" t="s">
        <v>7</v>
      </c>
      <c r="G336">
        <v>620</v>
      </c>
      <c r="H336">
        <v>6</v>
      </c>
      <c r="I336" t="s">
        <v>12</v>
      </c>
      <c r="J336">
        <v>3720</v>
      </c>
      <c r="K336" t="s">
        <v>1859</v>
      </c>
      <c r="L336" t="s">
        <v>1863</v>
      </c>
    </row>
    <row r="337" spans="1:12" x14ac:dyDescent="0.3">
      <c r="A337" s="2">
        <v>43904</v>
      </c>
      <c r="B337" s="7">
        <v>0.64861111111111114</v>
      </c>
      <c r="C337" t="s">
        <v>835</v>
      </c>
      <c r="D337" t="s">
        <v>1747</v>
      </c>
      <c r="E337" t="s">
        <v>943</v>
      </c>
      <c r="F337" t="s">
        <v>7</v>
      </c>
      <c r="G337">
        <v>620</v>
      </c>
      <c r="H337">
        <v>6</v>
      </c>
      <c r="I337" t="s">
        <v>8</v>
      </c>
      <c r="J337">
        <v>3720</v>
      </c>
      <c r="K337" t="s">
        <v>1857</v>
      </c>
      <c r="L337" t="s">
        <v>1863</v>
      </c>
    </row>
    <row r="338" spans="1:12" x14ac:dyDescent="0.3">
      <c r="A338" s="2">
        <v>43997</v>
      </c>
      <c r="B338" s="7">
        <v>0.35069444444444442</v>
      </c>
      <c r="C338" t="s">
        <v>878</v>
      </c>
      <c r="D338" t="s">
        <v>1790</v>
      </c>
      <c r="E338" t="s">
        <v>19</v>
      </c>
      <c r="F338" t="s">
        <v>35</v>
      </c>
      <c r="G338">
        <v>1240</v>
      </c>
      <c r="H338">
        <v>3</v>
      </c>
      <c r="I338" t="s">
        <v>8</v>
      </c>
      <c r="J338">
        <v>3720</v>
      </c>
      <c r="K338" t="s">
        <v>1857</v>
      </c>
      <c r="L338" t="s">
        <v>1863</v>
      </c>
    </row>
    <row r="339" spans="1:12" x14ac:dyDescent="0.3">
      <c r="A339" s="2">
        <v>44139</v>
      </c>
      <c r="B339" s="7">
        <v>0.94236111111111109</v>
      </c>
      <c r="C339" t="s">
        <v>916</v>
      </c>
      <c r="D339" t="s">
        <v>1828</v>
      </c>
      <c r="E339" t="s">
        <v>943</v>
      </c>
      <c r="F339" t="s">
        <v>7</v>
      </c>
      <c r="G339">
        <v>620</v>
      </c>
      <c r="H339">
        <v>6</v>
      </c>
      <c r="I339" t="s">
        <v>944</v>
      </c>
      <c r="J339">
        <v>3720</v>
      </c>
      <c r="K339" t="s">
        <v>1857</v>
      </c>
      <c r="L339" t="s">
        <v>1863</v>
      </c>
    </row>
    <row r="340" spans="1:12" x14ac:dyDescent="0.3">
      <c r="A340" s="2">
        <v>44100</v>
      </c>
      <c r="B340" s="7">
        <v>0.83958333333333335</v>
      </c>
      <c r="C340" t="s">
        <v>477</v>
      </c>
      <c r="D340" t="s">
        <v>1393</v>
      </c>
      <c r="E340" t="s">
        <v>10</v>
      </c>
      <c r="F340" t="s">
        <v>43</v>
      </c>
      <c r="G340">
        <v>950</v>
      </c>
      <c r="H340">
        <v>4</v>
      </c>
      <c r="I340" t="s">
        <v>944</v>
      </c>
      <c r="J340">
        <v>3800</v>
      </c>
      <c r="K340" t="s">
        <v>1859</v>
      </c>
      <c r="L340" t="s">
        <v>1863</v>
      </c>
    </row>
    <row r="341" spans="1:12" x14ac:dyDescent="0.3">
      <c r="A341" s="2">
        <v>44146</v>
      </c>
      <c r="B341" s="7">
        <v>0.62916666666666665</v>
      </c>
      <c r="C341" t="s">
        <v>603</v>
      </c>
      <c r="D341" t="s">
        <v>1518</v>
      </c>
      <c r="E341" t="s">
        <v>34</v>
      </c>
      <c r="F341" t="s">
        <v>43</v>
      </c>
      <c r="G341">
        <v>950</v>
      </c>
      <c r="H341">
        <v>4</v>
      </c>
      <c r="I341" t="s">
        <v>944</v>
      </c>
      <c r="J341">
        <v>3800</v>
      </c>
      <c r="K341" t="s">
        <v>1857</v>
      </c>
      <c r="L341" t="s">
        <v>1863</v>
      </c>
    </row>
    <row r="342" spans="1:12" x14ac:dyDescent="0.3">
      <c r="A342" s="2">
        <v>43934</v>
      </c>
      <c r="B342" s="7">
        <v>0.34444444444444444</v>
      </c>
      <c r="C342" t="s">
        <v>831</v>
      </c>
      <c r="D342" t="s">
        <v>1744</v>
      </c>
      <c r="E342" t="s">
        <v>19</v>
      </c>
      <c r="F342" t="s">
        <v>43</v>
      </c>
      <c r="G342">
        <v>950</v>
      </c>
      <c r="H342">
        <v>4</v>
      </c>
      <c r="I342" t="s">
        <v>8</v>
      </c>
      <c r="J342">
        <v>3800</v>
      </c>
      <c r="K342" t="s">
        <v>1857</v>
      </c>
      <c r="L342" t="s">
        <v>1863</v>
      </c>
    </row>
    <row r="343" spans="1:12" x14ac:dyDescent="0.3">
      <c r="A343" s="2">
        <v>44086</v>
      </c>
      <c r="B343" s="7">
        <v>0.7368055555555556</v>
      </c>
      <c r="C343" t="s">
        <v>25</v>
      </c>
      <c r="D343" t="s">
        <v>955</v>
      </c>
      <c r="E343" t="s">
        <v>6</v>
      </c>
      <c r="F343" t="s">
        <v>17</v>
      </c>
      <c r="G343">
        <v>645</v>
      </c>
      <c r="H343">
        <v>6</v>
      </c>
      <c r="I343" t="s">
        <v>944</v>
      </c>
      <c r="J343">
        <v>3870</v>
      </c>
      <c r="K343" t="s">
        <v>1858</v>
      </c>
      <c r="L343" t="s">
        <v>1863</v>
      </c>
    </row>
    <row r="344" spans="1:12" x14ac:dyDescent="0.3">
      <c r="A344" s="2">
        <v>43974</v>
      </c>
      <c r="B344" s="7">
        <v>0.90555555555555556</v>
      </c>
      <c r="C344" t="s">
        <v>179</v>
      </c>
      <c r="D344" t="s">
        <v>1096</v>
      </c>
      <c r="E344" t="s">
        <v>14</v>
      </c>
      <c r="F344" t="s">
        <v>17</v>
      </c>
      <c r="G344">
        <v>645</v>
      </c>
      <c r="H344">
        <v>6</v>
      </c>
      <c r="I344" t="s">
        <v>944</v>
      </c>
      <c r="J344">
        <v>3870</v>
      </c>
      <c r="K344" t="s">
        <v>1857</v>
      </c>
      <c r="L344" t="s">
        <v>1863</v>
      </c>
    </row>
    <row r="345" spans="1:12" x14ac:dyDescent="0.3">
      <c r="A345" s="2">
        <v>43999</v>
      </c>
      <c r="B345" s="7">
        <v>0.86111111111111116</v>
      </c>
      <c r="C345" t="s">
        <v>281</v>
      </c>
      <c r="D345" t="s">
        <v>1198</v>
      </c>
      <c r="E345" t="s">
        <v>19</v>
      </c>
      <c r="F345" t="s">
        <v>17</v>
      </c>
      <c r="G345">
        <v>645</v>
      </c>
      <c r="H345">
        <v>6</v>
      </c>
      <c r="I345" t="s">
        <v>944</v>
      </c>
      <c r="J345">
        <v>3870</v>
      </c>
      <c r="K345" t="s">
        <v>1859</v>
      </c>
      <c r="L345" t="s">
        <v>1863</v>
      </c>
    </row>
    <row r="346" spans="1:12" x14ac:dyDescent="0.3">
      <c r="A346" s="2">
        <v>44149</v>
      </c>
      <c r="B346" s="7">
        <v>0.82916666666666672</v>
      </c>
      <c r="C346" t="s">
        <v>397</v>
      </c>
      <c r="D346" t="s">
        <v>1313</v>
      </c>
      <c r="E346" t="s">
        <v>943</v>
      </c>
      <c r="F346" t="s">
        <v>17</v>
      </c>
      <c r="G346">
        <v>645</v>
      </c>
      <c r="H346">
        <v>6</v>
      </c>
      <c r="I346" t="s">
        <v>12</v>
      </c>
      <c r="J346">
        <v>3870</v>
      </c>
      <c r="K346" t="s">
        <v>1858</v>
      </c>
      <c r="L346" t="s">
        <v>1863</v>
      </c>
    </row>
    <row r="347" spans="1:12" x14ac:dyDescent="0.3">
      <c r="A347" s="2">
        <v>43893</v>
      </c>
      <c r="B347" s="7">
        <v>0.79652777777777772</v>
      </c>
      <c r="C347" t="s">
        <v>606</v>
      </c>
      <c r="D347" t="s">
        <v>1521</v>
      </c>
      <c r="E347" t="s">
        <v>34</v>
      </c>
      <c r="F347" t="s">
        <v>17</v>
      </c>
      <c r="G347">
        <v>645</v>
      </c>
      <c r="H347">
        <v>6</v>
      </c>
      <c r="I347" t="s">
        <v>12</v>
      </c>
      <c r="J347">
        <v>3870</v>
      </c>
      <c r="K347" t="s">
        <v>1859</v>
      </c>
      <c r="L347" t="s">
        <v>1863</v>
      </c>
    </row>
    <row r="348" spans="1:12" x14ac:dyDescent="0.3">
      <c r="A348" s="2">
        <v>44009</v>
      </c>
      <c r="B348" s="7">
        <v>0.85347222222222219</v>
      </c>
      <c r="C348" t="s">
        <v>849</v>
      </c>
      <c r="D348" t="s">
        <v>1761</v>
      </c>
      <c r="E348" t="s">
        <v>40</v>
      </c>
      <c r="F348" t="s">
        <v>17</v>
      </c>
      <c r="G348">
        <v>645</v>
      </c>
      <c r="H348">
        <v>6</v>
      </c>
      <c r="I348" t="s">
        <v>141</v>
      </c>
      <c r="J348">
        <v>3870</v>
      </c>
      <c r="K348" t="s">
        <v>1858</v>
      </c>
      <c r="L348" t="s">
        <v>1863</v>
      </c>
    </row>
    <row r="349" spans="1:12" x14ac:dyDescent="0.3">
      <c r="A349" s="2">
        <v>43888</v>
      </c>
      <c r="B349" s="7">
        <v>0.51458333333333328</v>
      </c>
      <c r="C349" t="s">
        <v>914</v>
      </c>
      <c r="D349" t="s">
        <v>1826</v>
      </c>
      <c r="E349" t="s">
        <v>40</v>
      </c>
      <c r="F349" t="s">
        <v>17</v>
      </c>
      <c r="G349">
        <v>645</v>
      </c>
      <c r="H349">
        <v>6</v>
      </c>
      <c r="I349" t="s">
        <v>944</v>
      </c>
      <c r="J349">
        <v>3870</v>
      </c>
      <c r="K349" t="s">
        <v>1858</v>
      </c>
      <c r="L349" t="s">
        <v>1863</v>
      </c>
    </row>
    <row r="350" spans="1:12" x14ac:dyDescent="0.3">
      <c r="A350" s="2">
        <v>44149</v>
      </c>
      <c r="B350" s="7">
        <v>0.67847222222222225</v>
      </c>
      <c r="C350" t="s">
        <v>81</v>
      </c>
      <c r="D350" t="s">
        <v>1000</v>
      </c>
      <c r="E350" t="s">
        <v>10</v>
      </c>
      <c r="F350" t="s">
        <v>21</v>
      </c>
      <c r="G350">
        <v>850</v>
      </c>
      <c r="H350">
        <v>5</v>
      </c>
      <c r="I350" t="s">
        <v>82</v>
      </c>
      <c r="J350">
        <v>4250</v>
      </c>
      <c r="K350" t="s">
        <v>1859</v>
      </c>
      <c r="L350" t="s">
        <v>1863</v>
      </c>
    </row>
    <row r="351" spans="1:12" x14ac:dyDescent="0.3">
      <c r="A351" s="2">
        <v>43877</v>
      </c>
      <c r="B351" s="7">
        <v>0.5</v>
      </c>
      <c r="C351" t="s">
        <v>111</v>
      </c>
      <c r="D351" t="s">
        <v>1029</v>
      </c>
      <c r="E351" t="s">
        <v>14</v>
      </c>
      <c r="F351" t="s">
        <v>21</v>
      </c>
      <c r="G351">
        <v>850</v>
      </c>
      <c r="H351">
        <v>5</v>
      </c>
      <c r="I351" t="s">
        <v>8</v>
      </c>
      <c r="J351">
        <v>4250</v>
      </c>
      <c r="K351" t="s">
        <v>1858</v>
      </c>
      <c r="L351" t="s">
        <v>1863</v>
      </c>
    </row>
    <row r="352" spans="1:12" x14ac:dyDescent="0.3">
      <c r="A352" s="2">
        <v>43911</v>
      </c>
      <c r="B352" s="7">
        <v>0.69652777777777775</v>
      </c>
      <c r="C352" t="s">
        <v>227</v>
      </c>
      <c r="D352" t="s">
        <v>1144</v>
      </c>
      <c r="E352" t="s">
        <v>6</v>
      </c>
      <c r="F352" t="s">
        <v>21</v>
      </c>
      <c r="G352">
        <v>850</v>
      </c>
      <c r="H352">
        <v>5</v>
      </c>
      <c r="I352" t="s">
        <v>12</v>
      </c>
      <c r="J352">
        <v>4250</v>
      </c>
      <c r="K352" t="s">
        <v>1857</v>
      </c>
      <c r="L352" t="s">
        <v>1863</v>
      </c>
    </row>
    <row r="353" spans="1:12" x14ac:dyDescent="0.3">
      <c r="A353" s="2">
        <v>43988</v>
      </c>
      <c r="B353" s="7">
        <v>0.40625</v>
      </c>
      <c r="C353" t="s">
        <v>282</v>
      </c>
      <c r="D353" t="s">
        <v>1199</v>
      </c>
      <c r="E353" t="s">
        <v>943</v>
      </c>
      <c r="F353" t="s">
        <v>21</v>
      </c>
      <c r="G353">
        <v>850</v>
      </c>
      <c r="H353">
        <v>5</v>
      </c>
      <c r="I353" t="s">
        <v>944</v>
      </c>
      <c r="J353">
        <v>4250</v>
      </c>
      <c r="K353" t="s">
        <v>1857</v>
      </c>
      <c r="L353" t="s">
        <v>1863</v>
      </c>
    </row>
    <row r="354" spans="1:12" x14ac:dyDescent="0.3">
      <c r="A354" s="2">
        <v>44181</v>
      </c>
      <c r="B354" s="7">
        <v>0.82638888888888884</v>
      </c>
      <c r="C354" t="s">
        <v>472</v>
      </c>
      <c r="D354" t="s">
        <v>1388</v>
      </c>
      <c r="E354" t="s">
        <v>34</v>
      </c>
      <c r="F354" t="s">
        <v>21</v>
      </c>
      <c r="G354">
        <v>850</v>
      </c>
      <c r="H354">
        <v>5</v>
      </c>
      <c r="I354" t="s">
        <v>944</v>
      </c>
      <c r="J354">
        <v>4250</v>
      </c>
      <c r="K354" t="s">
        <v>1858</v>
      </c>
      <c r="L354" t="s">
        <v>1863</v>
      </c>
    </row>
    <row r="355" spans="1:12" x14ac:dyDescent="0.3">
      <c r="A355" s="2">
        <v>44167</v>
      </c>
      <c r="B355" s="7">
        <v>0.52638888888888891</v>
      </c>
      <c r="C355" t="s">
        <v>672</v>
      </c>
      <c r="D355" t="s">
        <v>1587</v>
      </c>
      <c r="E355" t="s">
        <v>19</v>
      </c>
      <c r="F355" t="s">
        <v>21</v>
      </c>
      <c r="G355">
        <v>850</v>
      </c>
      <c r="H355">
        <v>5</v>
      </c>
      <c r="I355" t="s">
        <v>944</v>
      </c>
      <c r="J355">
        <v>4250</v>
      </c>
      <c r="K355" t="s">
        <v>1859</v>
      </c>
      <c r="L355" t="s">
        <v>1863</v>
      </c>
    </row>
    <row r="356" spans="1:12" x14ac:dyDescent="0.3">
      <c r="A356" s="2">
        <v>43835</v>
      </c>
      <c r="B356" s="7">
        <v>0.95138888888888884</v>
      </c>
      <c r="C356" t="s">
        <v>797</v>
      </c>
      <c r="D356" t="s">
        <v>1712</v>
      </c>
      <c r="E356" t="s">
        <v>19</v>
      </c>
      <c r="F356" t="s">
        <v>21</v>
      </c>
      <c r="G356">
        <v>850</v>
      </c>
      <c r="H356">
        <v>5</v>
      </c>
      <c r="I356" t="s">
        <v>944</v>
      </c>
      <c r="J356">
        <v>4250</v>
      </c>
      <c r="K356" t="s">
        <v>1859</v>
      </c>
      <c r="L356" t="s">
        <v>1863</v>
      </c>
    </row>
    <row r="357" spans="1:12" x14ac:dyDescent="0.3">
      <c r="A357" s="2">
        <v>44082</v>
      </c>
      <c r="B357" s="7">
        <v>0.7368055555555556</v>
      </c>
      <c r="C357" t="s">
        <v>88</v>
      </c>
      <c r="D357" t="s">
        <v>1006</v>
      </c>
      <c r="E357" t="s">
        <v>10</v>
      </c>
      <c r="F357" t="s">
        <v>7</v>
      </c>
      <c r="G357">
        <v>620</v>
      </c>
      <c r="H357">
        <v>7</v>
      </c>
      <c r="I357" t="s">
        <v>12</v>
      </c>
      <c r="J357">
        <v>4340</v>
      </c>
      <c r="K357" t="s">
        <v>1857</v>
      </c>
      <c r="L357" t="s">
        <v>1863</v>
      </c>
    </row>
    <row r="358" spans="1:12" x14ac:dyDescent="0.3">
      <c r="A358" s="2">
        <v>43845</v>
      </c>
      <c r="B358" s="7">
        <v>0.42569444444444443</v>
      </c>
      <c r="C358" t="s">
        <v>148</v>
      </c>
      <c r="D358" t="s">
        <v>1065</v>
      </c>
      <c r="E358" t="s">
        <v>10</v>
      </c>
      <c r="F358" t="s">
        <v>7</v>
      </c>
      <c r="G358">
        <v>620</v>
      </c>
      <c r="H358">
        <v>7</v>
      </c>
      <c r="I358" t="s">
        <v>12</v>
      </c>
      <c r="J358">
        <v>4340</v>
      </c>
      <c r="K358" t="s">
        <v>1859</v>
      </c>
      <c r="L358" t="s">
        <v>1863</v>
      </c>
    </row>
    <row r="359" spans="1:12" x14ac:dyDescent="0.3">
      <c r="A359" s="2">
        <v>43911</v>
      </c>
      <c r="B359" s="7">
        <v>0.38472222222222224</v>
      </c>
      <c r="C359" t="s">
        <v>197</v>
      </c>
      <c r="D359" t="s">
        <v>1114</v>
      </c>
      <c r="E359" t="s">
        <v>27</v>
      </c>
      <c r="F359" t="s">
        <v>7</v>
      </c>
      <c r="G359">
        <v>620</v>
      </c>
      <c r="H359">
        <v>7</v>
      </c>
      <c r="I359" t="s">
        <v>12</v>
      </c>
      <c r="J359">
        <v>4340</v>
      </c>
      <c r="K359" t="s">
        <v>1858</v>
      </c>
      <c r="L359" t="s">
        <v>1863</v>
      </c>
    </row>
    <row r="360" spans="1:12" x14ac:dyDescent="0.3">
      <c r="A360" s="2">
        <v>44005</v>
      </c>
      <c r="B360" s="7">
        <v>0.75555555555555554</v>
      </c>
      <c r="C360" t="s">
        <v>300</v>
      </c>
      <c r="D360" t="s">
        <v>1217</v>
      </c>
      <c r="E360" t="s">
        <v>14</v>
      </c>
      <c r="F360" t="s">
        <v>7</v>
      </c>
      <c r="G360">
        <v>620</v>
      </c>
      <c r="H360">
        <v>7</v>
      </c>
      <c r="I360" t="s">
        <v>944</v>
      </c>
      <c r="J360">
        <v>4340</v>
      </c>
      <c r="K360" t="s">
        <v>1859</v>
      </c>
      <c r="L360" t="s">
        <v>1863</v>
      </c>
    </row>
    <row r="361" spans="1:12" x14ac:dyDescent="0.3">
      <c r="A361" s="2">
        <v>43913</v>
      </c>
      <c r="B361" s="7">
        <v>0.69027777777777777</v>
      </c>
      <c r="C361" t="s">
        <v>384</v>
      </c>
      <c r="D361" t="s">
        <v>1300</v>
      </c>
      <c r="E361" t="s">
        <v>943</v>
      </c>
      <c r="F361" t="s">
        <v>7</v>
      </c>
      <c r="G361">
        <v>620</v>
      </c>
      <c r="H361">
        <v>7</v>
      </c>
      <c r="I361" t="s">
        <v>944</v>
      </c>
      <c r="J361">
        <v>4340</v>
      </c>
      <c r="K361" t="s">
        <v>1858</v>
      </c>
      <c r="L361" t="s">
        <v>1863</v>
      </c>
    </row>
    <row r="362" spans="1:12" x14ac:dyDescent="0.3">
      <c r="A362" s="2">
        <v>44080</v>
      </c>
      <c r="B362" s="7">
        <v>0.49861111111111112</v>
      </c>
      <c r="C362" t="s">
        <v>498</v>
      </c>
      <c r="D362" t="s">
        <v>1413</v>
      </c>
      <c r="E362" t="s">
        <v>10</v>
      </c>
      <c r="F362" t="s">
        <v>7</v>
      </c>
      <c r="G362">
        <v>620</v>
      </c>
      <c r="H362">
        <v>7</v>
      </c>
      <c r="I362" t="s">
        <v>944</v>
      </c>
      <c r="J362">
        <v>4340</v>
      </c>
      <c r="K362" t="s">
        <v>1858</v>
      </c>
      <c r="L362" t="s">
        <v>1863</v>
      </c>
    </row>
    <row r="363" spans="1:12" x14ac:dyDescent="0.3">
      <c r="A363" s="2">
        <v>43891</v>
      </c>
      <c r="B363" s="7">
        <v>0.48541666666666666</v>
      </c>
      <c r="C363" t="s">
        <v>637</v>
      </c>
      <c r="D363" t="s">
        <v>1552</v>
      </c>
      <c r="E363" t="s">
        <v>6</v>
      </c>
      <c r="F363" t="s">
        <v>7</v>
      </c>
      <c r="G363">
        <v>620</v>
      </c>
      <c r="H363">
        <v>7</v>
      </c>
      <c r="I363" t="s">
        <v>944</v>
      </c>
      <c r="J363">
        <v>4340</v>
      </c>
      <c r="K363" t="s">
        <v>1857</v>
      </c>
      <c r="L363" t="s">
        <v>1863</v>
      </c>
    </row>
    <row r="364" spans="1:12" x14ac:dyDescent="0.3">
      <c r="A364" s="2">
        <v>43948</v>
      </c>
      <c r="B364" s="7">
        <v>0.47986111111111113</v>
      </c>
      <c r="C364" t="s">
        <v>748</v>
      </c>
      <c r="D364" t="s">
        <v>1663</v>
      </c>
      <c r="E364" t="s">
        <v>943</v>
      </c>
      <c r="F364" t="s">
        <v>7</v>
      </c>
      <c r="G364">
        <v>620</v>
      </c>
      <c r="H364">
        <v>7</v>
      </c>
      <c r="I364" t="s">
        <v>12</v>
      </c>
      <c r="J364">
        <v>4340</v>
      </c>
      <c r="K364" t="s">
        <v>1859</v>
      </c>
      <c r="L364" t="s">
        <v>1863</v>
      </c>
    </row>
    <row r="365" spans="1:12" x14ac:dyDescent="0.3">
      <c r="A365" s="2">
        <v>44099</v>
      </c>
      <c r="B365" s="7">
        <v>0.56388888888888888</v>
      </c>
      <c r="C365" t="s">
        <v>401</v>
      </c>
      <c r="D365" t="s">
        <v>1317</v>
      </c>
      <c r="E365" t="s">
        <v>40</v>
      </c>
      <c r="F365" t="s">
        <v>17</v>
      </c>
      <c r="G365">
        <v>645</v>
      </c>
      <c r="H365">
        <v>7</v>
      </c>
      <c r="I365" t="s">
        <v>8</v>
      </c>
      <c r="J365">
        <v>4515</v>
      </c>
      <c r="K365" t="s">
        <v>1859</v>
      </c>
      <c r="L365" t="s">
        <v>1863</v>
      </c>
    </row>
    <row r="366" spans="1:12" x14ac:dyDescent="0.3">
      <c r="A366" s="2">
        <v>44149</v>
      </c>
      <c r="B366" s="7">
        <v>0.86527777777777781</v>
      </c>
      <c r="C366" t="s">
        <v>501</v>
      </c>
      <c r="D366" t="s">
        <v>1416</v>
      </c>
      <c r="E366" t="s">
        <v>14</v>
      </c>
      <c r="F366" t="s">
        <v>17</v>
      </c>
      <c r="G366">
        <v>645</v>
      </c>
      <c r="H366">
        <v>7</v>
      </c>
      <c r="I366" t="s">
        <v>944</v>
      </c>
      <c r="J366">
        <v>4515</v>
      </c>
      <c r="K366" t="s">
        <v>1857</v>
      </c>
      <c r="L366" t="s">
        <v>1863</v>
      </c>
    </row>
    <row r="367" spans="1:12" x14ac:dyDescent="0.3">
      <c r="A367" s="2">
        <v>44052</v>
      </c>
      <c r="B367" s="7">
        <v>0.47638888888888886</v>
      </c>
      <c r="C367" t="s">
        <v>545</v>
      </c>
      <c r="D367" t="s">
        <v>1460</v>
      </c>
      <c r="E367" t="s">
        <v>34</v>
      </c>
      <c r="F367" t="s">
        <v>17</v>
      </c>
      <c r="G367">
        <v>645</v>
      </c>
      <c r="H367">
        <v>7</v>
      </c>
      <c r="I367" t="s">
        <v>12</v>
      </c>
      <c r="J367">
        <v>4515</v>
      </c>
      <c r="K367" t="s">
        <v>1859</v>
      </c>
      <c r="L367" t="s">
        <v>1863</v>
      </c>
    </row>
    <row r="368" spans="1:12" x14ac:dyDescent="0.3">
      <c r="A368" s="2">
        <v>44058</v>
      </c>
      <c r="B368" s="7">
        <v>0.69166666666666665</v>
      </c>
      <c r="C368" t="s">
        <v>742</v>
      </c>
      <c r="D368" t="s">
        <v>1657</v>
      </c>
      <c r="E368" t="s">
        <v>6</v>
      </c>
      <c r="F368" t="s">
        <v>17</v>
      </c>
      <c r="G368">
        <v>645</v>
      </c>
      <c r="H368">
        <v>7</v>
      </c>
      <c r="I368" t="s">
        <v>944</v>
      </c>
      <c r="J368">
        <v>4515</v>
      </c>
      <c r="K368" t="s">
        <v>1859</v>
      </c>
      <c r="L368" t="s">
        <v>1863</v>
      </c>
    </row>
    <row r="369" spans="1:12" x14ac:dyDescent="0.3">
      <c r="A369" s="2">
        <v>43958</v>
      </c>
      <c r="B369" s="7">
        <v>0.66874999999999996</v>
      </c>
      <c r="C369" t="s">
        <v>801</v>
      </c>
      <c r="D369" t="s">
        <v>1716</v>
      </c>
      <c r="E369" t="s">
        <v>10</v>
      </c>
      <c r="F369" t="s">
        <v>17</v>
      </c>
      <c r="G369">
        <v>645</v>
      </c>
      <c r="H369">
        <v>7</v>
      </c>
      <c r="I369" t="s">
        <v>8</v>
      </c>
      <c r="J369">
        <v>4515</v>
      </c>
      <c r="K369" t="s">
        <v>1858</v>
      </c>
      <c r="L369" t="s">
        <v>1863</v>
      </c>
    </row>
    <row r="370" spans="1:12" x14ac:dyDescent="0.3">
      <c r="A370" s="2">
        <v>44151</v>
      </c>
      <c r="B370" s="7">
        <v>0.90902777777777777</v>
      </c>
      <c r="C370" t="s">
        <v>136</v>
      </c>
      <c r="D370" t="s">
        <v>1054</v>
      </c>
      <c r="E370" t="s">
        <v>19</v>
      </c>
      <c r="F370" t="s">
        <v>43</v>
      </c>
      <c r="G370">
        <v>950</v>
      </c>
      <c r="H370">
        <v>5</v>
      </c>
      <c r="I370" t="s">
        <v>8</v>
      </c>
      <c r="J370">
        <v>4750</v>
      </c>
      <c r="K370" t="s">
        <v>1857</v>
      </c>
      <c r="L370" t="s">
        <v>1863</v>
      </c>
    </row>
    <row r="371" spans="1:12" x14ac:dyDescent="0.3">
      <c r="A371" s="2">
        <v>44057</v>
      </c>
      <c r="B371" s="7">
        <v>0.39166666666666666</v>
      </c>
      <c r="C371" t="s">
        <v>259</v>
      </c>
      <c r="D371" t="s">
        <v>1176</v>
      </c>
      <c r="E371" t="s">
        <v>10</v>
      </c>
      <c r="F371" t="s">
        <v>43</v>
      </c>
      <c r="G371">
        <v>950</v>
      </c>
      <c r="H371">
        <v>5</v>
      </c>
      <c r="I371" t="s">
        <v>12</v>
      </c>
      <c r="J371">
        <v>4750</v>
      </c>
      <c r="K371" t="s">
        <v>1858</v>
      </c>
      <c r="L371" t="s">
        <v>1863</v>
      </c>
    </row>
    <row r="372" spans="1:12" x14ac:dyDescent="0.3">
      <c r="A372" s="2">
        <v>43831</v>
      </c>
      <c r="B372" s="7">
        <v>0.84236111111111112</v>
      </c>
      <c r="C372" t="s">
        <v>271</v>
      </c>
      <c r="D372" t="s">
        <v>1188</v>
      </c>
      <c r="E372" t="s">
        <v>19</v>
      </c>
      <c r="F372" t="s">
        <v>43</v>
      </c>
      <c r="G372">
        <v>950</v>
      </c>
      <c r="H372">
        <v>5</v>
      </c>
      <c r="I372" t="s">
        <v>944</v>
      </c>
      <c r="J372">
        <v>4750</v>
      </c>
      <c r="K372" t="s">
        <v>1858</v>
      </c>
      <c r="L372" t="s">
        <v>1863</v>
      </c>
    </row>
    <row r="373" spans="1:12" x14ac:dyDescent="0.3">
      <c r="A373" s="2">
        <v>44138</v>
      </c>
      <c r="B373" s="7">
        <v>0.89027777777777772</v>
      </c>
      <c r="C373" t="s">
        <v>395</v>
      </c>
      <c r="D373" t="s">
        <v>1311</v>
      </c>
      <c r="E373" t="s">
        <v>34</v>
      </c>
      <c r="F373" t="s">
        <v>43</v>
      </c>
      <c r="G373">
        <v>950</v>
      </c>
      <c r="H373">
        <v>5</v>
      </c>
      <c r="I373" t="s">
        <v>8</v>
      </c>
      <c r="J373">
        <v>4750</v>
      </c>
      <c r="K373" t="s">
        <v>1858</v>
      </c>
      <c r="L373" t="s">
        <v>1863</v>
      </c>
    </row>
    <row r="374" spans="1:12" x14ac:dyDescent="0.3">
      <c r="A374" s="2">
        <v>44068</v>
      </c>
      <c r="B374" s="7">
        <v>0.76041666666666663</v>
      </c>
      <c r="C374" t="s">
        <v>652</v>
      </c>
      <c r="D374" t="s">
        <v>1567</v>
      </c>
      <c r="E374" t="s">
        <v>14</v>
      </c>
      <c r="F374" t="s">
        <v>43</v>
      </c>
      <c r="G374">
        <v>950</v>
      </c>
      <c r="H374">
        <v>5</v>
      </c>
      <c r="I374" t="s">
        <v>944</v>
      </c>
      <c r="J374">
        <v>4750</v>
      </c>
      <c r="K374" t="s">
        <v>1859</v>
      </c>
      <c r="L374" t="s">
        <v>1863</v>
      </c>
    </row>
    <row r="375" spans="1:12" x14ac:dyDescent="0.3">
      <c r="A375" s="2">
        <v>43909</v>
      </c>
      <c r="B375" s="7">
        <v>0.74930555555555556</v>
      </c>
      <c r="C375" t="s">
        <v>682</v>
      </c>
      <c r="D375" t="s">
        <v>1597</v>
      </c>
      <c r="E375" t="s">
        <v>10</v>
      </c>
      <c r="F375" t="s">
        <v>43</v>
      </c>
      <c r="G375">
        <v>950</v>
      </c>
      <c r="H375">
        <v>5</v>
      </c>
      <c r="I375" t="s">
        <v>12</v>
      </c>
      <c r="J375">
        <v>4750</v>
      </c>
      <c r="K375" t="s">
        <v>1858</v>
      </c>
      <c r="L375" t="s">
        <v>1863</v>
      </c>
    </row>
    <row r="376" spans="1:12" x14ac:dyDescent="0.3">
      <c r="A376" s="2">
        <v>43865</v>
      </c>
      <c r="B376" s="7">
        <v>0.55277777777777781</v>
      </c>
      <c r="C376" t="s">
        <v>699</v>
      </c>
      <c r="D376" t="s">
        <v>1614</v>
      </c>
      <c r="E376" t="s">
        <v>943</v>
      </c>
      <c r="F376" t="s">
        <v>43</v>
      </c>
      <c r="G376">
        <v>950</v>
      </c>
      <c r="H376">
        <v>5</v>
      </c>
      <c r="I376" t="s">
        <v>944</v>
      </c>
      <c r="J376">
        <v>4750</v>
      </c>
      <c r="K376" t="s">
        <v>1859</v>
      </c>
      <c r="L376" t="s">
        <v>1863</v>
      </c>
    </row>
    <row r="377" spans="1:12" x14ac:dyDescent="0.3">
      <c r="A377" s="2">
        <v>44125</v>
      </c>
      <c r="B377" s="7">
        <v>0.90416666666666667</v>
      </c>
      <c r="C377" t="s">
        <v>817</v>
      </c>
      <c r="D377" t="s">
        <v>1731</v>
      </c>
      <c r="E377" t="s">
        <v>38</v>
      </c>
      <c r="F377" t="s">
        <v>43</v>
      </c>
      <c r="G377">
        <v>950</v>
      </c>
      <c r="H377">
        <v>5</v>
      </c>
      <c r="I377" t="s">
        <v>944</v>
      </c>
      <c r="J377">
        <v>4750</v>
      </c>
      <c r="K377" t="s">
        <v>1859</v>
      </c>
      <c r="L377" t="s">
        <v>1863</v>
      </c>
    </row>
    <row r="378" spans="1:12" x14ac:dyDescent="0.3">
      <c r="A378" s="2">
        <v>43959</v>
      </c>
      <c r="B378" s="7">
        <v>0.92083333333333328</v>
      </c>
      <c r="C378" t="s">
        <v>5</v>
      </c>
      <c r="D378" t="s">
        <v>947</v>
      </c>
      <c r="E378" t="s">
        <v>6</v>
      </c>
      <c r="F378" t="s">
        <v>7</v>
      </c>
      <c r="G378">
        <v>620</v>
      </c>
      <c r="H378">
        <v>8</v>
      </c>
      <c r="I378" t="s">
        <v>8</v>
      </c>
      <c r="J378">
        <v>4960</v>
      </c>
      <c r="K378" t="s">
        <v>1857</v>
      </c>
      <c r="L378" t="s">
        <v>1863</v>
      </c>
    </row>
    <row r="379" spans="1:12" x14ac:dyDescent="0.3">
      <c r="A379" s="2">
        <v>43838</v>
      </c>
      <c r="B379" s="7">
        <v>0.44930555555555557</v>
      </c>
      <c r="C379" t="s">
        <v>76</v>
      </c>
      <c r="D379" t="s">
        <v>995</v>
      </c>
      <c r="E379" t="s">
        <v>19</v>
      </c>
      <c r="F379" t="s">
        <v>35</v>
      </c>
      <c r="G379">
        <v>1240</v>
      </c>
      <c r="H379">
        <v>4</v>
      </c>
      <c r="I379" t="s">
        <v>944</v>
      </c>
      <c r="J379">
        <v>4960</v>
      </c>
      <c r="K379" t="s">
        <v>1858</v>
      </c>
      <c r="L379" t="s">
        <v>1863</v>
      </c>
    </row>
    <row r="380" spans="1:12" x14ac:dyDescent="0.3">
      <c r="A380" s="2">
        <v>44114</v>
      </c>
      <c r="B380" s="7">
        <v>0.9375</v>
      </c>
      <c r="C380" t="s">
        <v>146</v>
      </c>
      <c r="D380" t="s">
        <v>1063</v>
      </c>
      <c r="E380" t="s">
        <v>19</v>
      </c>
      <c r="F380" t="s">
        <v>7</v>
      </c>
      <c r="G380">
        <v>620</v>
      </c>
      <c r="H380">
        <v>8</v>
      </c>
      <c r="I380" t="s">
        <v>944</v>
      </c>
      <c r="J380">
        <v>4960</v>
      </c>
      <c r="K380" t="s">
        <v>1858</v>
      </c>
      <c r="L380" t="s">
        <v>1863</v>
      </c>
    </row>
    <row r="381" spans="1:12" x14ac:dyDescent="0.3">
      <c r="A381" s="2">
        <v>44181</v>
      </c>
      <c r="B381" s="7">
        <v>0.9145833333333333</v>
      </c>
      <c r="C381" t="s">
        <v>166</v>
      </c>
      <c r="D381" t="s">
        <v>1083</v>
      </c>
      <c r="E381" t="s">
        <v>14</v>
      </c>
      <c r="F381" t="s">
        <v>7</v>
      </c>
      <c r="G381">
        <v>620</v>
      </c>
      <c r="H381">
        <v>8</v>
      </c>
      <c r="I381" t="s">
        <v>12</v>
      </c>
      <c r="J381">
        <v>4960</v>
      </c>
      <c r="K381" t="s">
        <v>1857</v>
      </c>
      <c r="L381" t="s">
        <v>1863</v>
      </c>
    </row>
    <row r="382" spans="1:12" x14ac:dyDescent="0.3">
      <c r="A382" s="2">
        <v>44008</v>
      </c>
      <c r="B382" s="7">
        <v>0.67222222222222228</v>
      </c>
      <c r="C382" t="s">
        <v>173</v>
      </c>
      <c r="D382" t="s">
        <v>1090</v>
      </c>
      <c r="E382" t="s">
        <v>19</v>
      </c>
      <c r="F382" t="s">
        <v>7</v>
      </c>
      <c r="G382">
        <v>620</v>
      </c>
      <c r="H382">
        <v>8</v>
      </c>
      <c r="I382" t="s">
        <v>944</v>
      </c>
      <c r="J382">
        <v>4960</v>
      </c>
      <c r="K382" t="s">
        <v>1857</v>
      </c>
      <c r="L382" t="s">
        <v>1863</v>
      </c>
    </row>
    <row r="383" spans="1:12" x14ac:dyDescent="0.3">
      <c r="A383" s="2">
        <v>44191</v>
      </c>
      <c r="B383" s="7">
        <v>0.88055555555555554</v>
      </c>
      <c r="C383" t="s">
        <v>174</v>
      </c>
      <c r="D383" t="s">
        <v>1091</v>
      </c>
      <c r="E383" t="s">
        <v>27</v>
      </c>
      <c r="F383" t="s">
        <v>7</v>
      </c>
      <c r="G383">
        <v>620</v>
      </c>
      <c r="H383">
        <v>8</v>
      </c>
      <c r="I383" t="s">
        <v>12</v>
      </c>
      <c r="J383">
        <v>4960</v>
      </c>
      <c r="K383" t="s">
        <v>1858</v>
      </c>
      <c r="L383" t="s">
        <v>1863</v>
      </c>
    </row>
    <row r="384" spans="1:12" x14ac:dyDescent="0.3">
      <c r="A384" s="2">
        <v>43841</v>
      </c>
      <c r="B384" s="7">
        <v>0.4597222222222222</v>
      </c>
      <c r="C384" t="s">
        <v>225</v>
      </c>
      <c r="D384" t="s">
        <v>1142</v>
      </c>
      <c r="E384" t="s">
        <v>6</v>
      </c>
      <c r="F384" t="s">
        <v>35</v>
      </c>
      <c r="G384">
        <v>1240</v>
      </c>
      <c r="H384">
        <v>4</v>
      </c>
      <c r="I384" t="s">
        <v>8</v>
      </c>
      <c r="J384">
        <v>4960</v>
      </c>
      <c r="K384" t="s">
        <v>1859</v>
      </c>
      <c r="L384" t="s">
        <v>1863</v>
      </c>
    </row>
    <row r="385" spans="1:12" x14ac:dyDescent="0.3">
      <c r="A385" s="2">
        <v>43923</v>
      </c>
      <c r="B385" s="7">
        <v>0.65902777777777777</v>
      </c>
      <c r="C385" t="s">
        <v>253</v>
      </c>
      <c r="D385" t="s">
        <v>1170</v>
      </c>
      <c r="E385" t="s">
        <v>40</v>
      </c>
      <c r="F385" t="s">
        <v>35</v>
      </c>
      <c r="G385">
        <v>1240</v>
      </c>
      <c r="H385">
        <v>4</v>
      </c>
      <c r="I385" t="s">
        <v>12</v>
      </c>
      <c r="J385">
        <v>4960</v>
      </c>
      <c r="K385" t="s">
        <v>1857</v>
      </c>
      <c r="L385" t="s">
        <v>1863</v>
      </c>
    </row>
    <row r="386" spans="1:12" x14ac:dyDescent="0.3">
      <c r="A386" s="2">
        <v>44119</v>
      </c>
      <c r="B386" s="7">
        <v>0.65625</v>
      </c>
      <c r="C386" t="s">
        <v>364</v>
      </c>
      <c r="D386" t="s">
        <v>1280</v>
      </c>
      <c r="E386" t="s">
        <v>19</v>
      </c>
      <c r="F386" t="s">
        <v>7</v>
      </c>
      <c r="G386">
        <v>620</v>
      </c>
      <c r="H386">
        <v>8</v>
      </c>
      <c r="I386" t="s">
        <v>944</v>
      </c>
      <c r="J386">
        <v>4960</v>
      </c>
      <c r="K386" t="s">
        <v>1857</v>
      </c>
      <c r="L386" t="s">
        <v>1863</v>
      </c>
    </row>
    <row r="387" spans="1:12" x14ac:dyDescent="0.3">
      <c r="A387" s="2">
        <v>44038</v>
      </c>
      <c r="B387" s="7">
        <v>0.72152777777777777</v>
      </c>
      <c r="C387" t="s">
        <v>403</v>
      </c>
      <c r="D387" t="s">
        <v>1319</v>
      </c>
      <c r="E387" t="s">
        <v>27</v>
      </c>
      <c r="F387" t="s">
        <v>7</v>
      </c>
      <c r="G387">
        <v>620</v>
      </c>
      <c r="H387">
        <v>8</v>
      </c>
      <c r="I387" t="s">
        <v>12</v>
      </c>
      <c r="J387">
        <v>4960</v>
      </c>
      <c r="K387" t="s">
        <v>1858</v>
      </c>
      <c r="L387" t="s">
        <v>1863</v>
      </c>
    </row>
    <row r="388" spans="1:12" x14ac:dyDescent="0.3">
      <c r="A388" s="2">
        <v>44108</v>
      </c>
      <c r="B388" s="7">
        <v>0.45277777777777778</v>
      </c>
      <c r="C388" t="s">
        <v>446</v>
      </c>
      <c r="D388" t="s">
        <v>1362</v>
      </c>
      <c r="E388" t="s">
        <v>19</v>
      </c>
      <c r="F388" t="s">
        <v>35</v>
      </c>
      <c r="G388">
        <v>1240</v>
      </c>
      <c r="H388">
        <v>4</v>
      </c>
      <c r="I388" t="s">
        <v>944</v>
      </c>
      <c r="J388">
        <v>4960</v>
      </c>
      <c r="K388" t="s">
        <v>1857</v>
      </c>
      <c r="L388" t="s">
        <v>1863</v>
      </c>
    </row>
    <row r="389" spans="1:12" x14ac:dyDescent="0.3">
      <c r="A389" s="2">
        <v>44114</v>
      </c>
      <c r="B389" s="7">
        <v>0.64583333333333337</v>
      </c>
      <c r="C389" t="s">
        <v>471</v>
      </c>
      <c r="D389" t="s">
        <v>1387</v>
      </c>
      <c r="E389" t="s">
        <v>943</v>
      </c>
      <c r="F389" t="s">
        <v>35</v>
      </c>
      <c r="G389">
        <v>1240</v>
      </c>
      <c r="H389">
        <v>4</v>
      </c>
      <c r="I389" t="s">
        <v>82</v>
      </c>
      <c r="J389">
        <v>4960</v>
      </c>
      <c r="K389" t="s">
        <v>1858</v>
      </c>
      <c r="L389" t="s">
        <v>1863</v>
      </c>
    </row>
    <row r="390" spans="1:12" x14ac:dyDescent="0.3">
      <c r="A390" s="2">
        <v>43977</v>
      </c>
      <c r="B390" s="7">
        <v>0.47083333333333333</v>
      </c>
      <c r="C390" t="s">
        <v>705</v>
      </c>
      <c r="D390" t="s">
        <v>1620</v>
      </c>
      <c r="E390" t="s">
        <v>40</v>
      </c>
      <c r="F390" t="s">
        <v>35</v>
      </c>
      <c r="G390">
        <v>1240</v>
      </c>
      <c r="H390">
        <v>4</v>
      </c>
      <c r="I390" t="s">
        <v>8</v>
      </c>
      <c r="J390">
        <v>4960</v>
      </c>
      <c r="K390" t="s">
        <v>1857</v>
      </c>
      <c r="L390" t="s">
        <v>1863</v>
      </c>
    </row>
    <row r="391" spans="1:12" x14ac:dyDescent="0.3">
      <c r="A391" s="2">
        <v>44039</v>
      </c>
      <c r="B391" s="7">
        <v>0.95694444444444449</v>
      </c>
      <c r="C391" t="s">
        <v>712</v>
      </c>
      <c r="D391" t="s">
        <v>1627</v>
      </c>
      <c r="E391" t="s">
        <v>34</v>
      </c>
      <c r="F391" t="s">
        <v>7</v>
      </c>
      <c r="G391">
        <v>620</v>
      </c>
      <c r="H391">
        <v>8</v>
      </c>
      <c r="I391" t="s">
        <v>8</v>
      </c>
      <c r="J391">
        <v>4960</v>
      </c>
      <c r="K391" t="s">
        <v>1859</v>
      </c>
      <c r="L391" t="s">
        <v>1863</v>
      </c>
    </row>
    <row r="392" spans="1:12" x14ac:dyDescent="0.3">
      <c r="A392" s="2">
        <v>44192</v>
      </c>
      <c r="B392" s="7">
        <v>0.93125000000000002</v>
      </c>
      <c r="C392" t="s">
        <v>714</v>
      </c>
      <c r="D392" t="s">
        <v>1629</v>
      </c>
      <c r="E392" t="s">
        <v>27</v>
      </c>
      <c r="F392" t="s">
        <v>7</v>
      </c>
      <c r="G392">
        <v>620</v>
      </c>
      <c r="H392">
        <v>8</v>
      </c>
      <c r="I392" t="s">
        <v>944</v>
      </c>
      <c r="J392">
        <v>4960</v>
      </c>
      <c r="K392" t="s">
        <v>1857</v>
      </c>
      <c r="L392" t="s">
        <v>1863</v>
      </c>
    </row>
    <row r="393" spans="1:12" x14ac:dyDescent="0.3">
      <c r="A393" s="2">
        <v>43915</v>
      </c>
      <c r="B393" s="7">
        <v>0.49791666666666667</v>
      </c>
      <c r="C393" t="s">
        <v>768</v>
      </c>
      <c r="D393" t="s">
        <v>1683</v>
      </c>
      <c r="E393" t="s">
        <v>34</v>
      </c>
      <c r="F393" t="s">
        <v>35</v>
      </c>
      <c r="G393">
        <v>1240</v>
      </c>
      <c r="H393">
        <v>4</v>
      </c>
      <c r="I393" t="s">
        <v>944</v>
      </c>
      <c r="J393">
        <v>4960</v>
      </c>
      <c r="K393" t="s">
        <v>1858</v>
      </c>
      <c r="L393" t="s">
        <v>1863</v>
      </c>
    </row>
    <row r="394" spans="1:12" x14ac:dyDescent="0.3">
      <c r="A394" s="2">
        <v>43962</v>
      </c>
      <c r="B394" s="7">
        <v>0.71875</v>
      </c>
      <c r="C394" t="s">
        <v>881</v>
      </c>
      <c r="D394" t="s">
        <v>1793</v>
      </c>
      <c r="E394" t="s">
        <v>38</v>
      </c>
      <c r="F394" t="s">
        <v>7</v>
      </c>
      <c r="G394">
        <v>620</v>
      </c>
      <c r="H394">
        <v>8</v>
      </c>
      <c r="I394" t="s">
        <v>12</v>
      </c>
      <c r="J394">
        <v>4960</v>
      </c>
      <c r="K394" t="s">
        <v>1857</v>
      </c>
      <c r="L394" t="s">
        <v>1863</v>
      </c>
    </row>
    <row r="395" spans="1:12" x14ac:dyDescent="0.3">
      <c r="A395" s="2">
        <v>43896</v>
      </c>
      <c r="B395" s="7">
        <v>0.89722222222222225</v>
      </c>
      <c r="C395" t="s">
        <v>902</v>
      </c>
      <c r="D395" t="s">
        <v>1814</v>
      </c>
      <c r="E395" t="s">
        <v>14</v>
      </c>
      <c r="F395" t="s">
        <v>35</v>
      </c>
      <c r="G395">
        <v>1240</v>
      </c>
      <c r="H395">
        <v>4</v>
      </c>
      <c r="I395" t="s">
        <v>944</v>
      </c>
      <c r="J395">
        <v>4960</v>
      </c>
      <c r="K395" t="s">
        <v>1858</v>
      </c>
      <c r="L395" t="s">
        <v>1863</v>
      </c>
    </row>
    <row r="396" spans="1:12" x14ac:dyDescent="0.3">
      <c r="A396" s="2">
        <v>44115</v>
      </c>
      <c r="B396" s="7">
        <v>0.86527777777777781</v>
      </c>
      <c r="C396" t="s">
        <v>934</v>
      </c>
      <c r="D396" t="s">
        <v>1846</v>
      </c>
      <c r="E396" t="s">
        <v>34</v>
      </c>
      <c r="F396" t="s">
        <v>35</v>
      </c>
      <c r="G396">
        <v>1240</v>
      </c>
      <c r="H396">
        <v>4</v>
      </c>
      <c r="I396" t="s">
        <v>944</v>
      </c>
      <c r="J396">
        <v>4960</v>
      </c>
      <c r="K396" t="s">
        <v>1858</v>
      </c>
      <c r="L396" t="s">
        <v>1863</v>
      </c>
    </row>
    <row r="397" spans="1:12" x14ac:dyDescent="0.3">
      <c r="A397" s="2">
        <v>44159</v>
      </c>
      <c r="B397" s="7">
        <v>0.34166666666666667</v>
      </c>
      <c r="C397" t="s">
        <v>92</v>
      </c>
      <c r="D397" t="s">
        <v>1010</v>
      </c>
      <c r="E397" t="s">
        <v>34</v>
      </c>
      <c r="F397" t="s">
        <v>21</v>
      </c>
      <c r="G397">
        <v>850</v>
      </c>
      <c r="H397">
        <v>6</v>
      </c>
      <c r="I397" t="s">
        <v>944</v>
      </c>
      <c r="J397">
        <v>5100</v>
      </c>
      <c r="K397" t="s">
        <v>1857</v>
      </c>
      <c r="L397" t="s">
        <v>1863</v>
      </c>
    </row>
    <row r="398" spans="1:12" x14ac:dyDescent="0.3">
      <c r="A398" s="2">
        <v>43856</v>
      </c>
      <c r="B398" s="7">
        <v>0.53611111111111109</v>
      </c>
      <c r="C398" t="s">
        <v>150</v>
      </c>
      <c r="D398" t="s">
        <v>1067</v>
      </c>
      <c r="E398" t="s">
        <v>27</v>
      </c>
      <c r="F398" t="s">
        <v>21</v>
      </c>
      <c r="G398">
        <v>850</v>
      </c>
      <c r="H398">
        <v>6</v>
      </c>
      <c r="I398" t="s">
        <v>944</v>
      </c>
      <c r="J398">
        <v>5100</v>
      </c>
      <c r="K398" t="s">
        <v>1858</v>
      </c>
      <c r="L398" t="s">
        <v>1863</v>
      </c>
    </row>
    <row r="399" spans="1:12" x14ac:dyDescent="0.3">
      <c r="A399" s="2">
        <v>44019</v>
      </c>
      <c r="B399" s="7">
        <v>0.40833333333333333</v>
      </c>
      <c r="C399" t="s">
        <v>191</v>
      </c>
      <c r="D399" t="s">
        <v>1108</v>
      </c>
      <c r="E399" t="s">
        <v>19</v>
      </c>
      <c r="F399" t="s">
        <v>21</v>
      </c>
      <c r="G399">
        <v>850</v>
      </c>
      <c r="H399">
        <v>6</v>
      </c>
      <c r="I399" t="s">
        <v>12</v>
      </c>
      <c r="J399">
        <v>5100</v>
      </c>
      <c r="K399" t="s">
        <v>1857</v>
      </c>
      <c r="L399" t="s">
        <v>1863</v>
      </c>
    </row>
    <row r="400" spans="1:12" x14ac:dyDescent="0.3">
      <c r="A400" s="2">
        <v>43974</v>
      </c>
      <c r="B400" s="7">
        <v>0.46388888888888891</v>
      </c>
      <c r="C400" t="s">
        <v>410</v>
      </c>
      <c r="D400" t="s">
        <v>1326</v>
      </c>
      <c r="E400" t="s">
        <v>943</v>
      </c>
      <c r="F400" t="s">
        <v>21</v>
      </c>
      <c r="G400">
        <v>850</v>
      </c>
      <c r="H400">
        <v>6</v>
      </c>
      <c r="I400" t="s">
        <v>8</v>
      </c>
      <c r="J400">
        <v>5100</v>
      </c>
      <c r="K400" t="s">
        <v>1858</v>
      </c>
      <c r="L400" t="s">
        <v>1863</v>
      </c>
    </row>
    <row r="401" spans="1:12" x14ac:dyDescent="0.3">
      <c r="A401" s="2">
        <v>44112</v>
      </c>
      <c r="B401" s="7">
        <v>0.55138888888888893</v>
      </c>
      <c r="C401" t="s">
        <v>418</v>
      </c>
      <c r="D401" t="s">
        <v>1334</v>
      </c>
      <c r="E401" t="s">
        <v>19</v>
      </c>
      <c r="F401" t="s">
        <v>21</v>
      </c>
      <c r="G401">
        <v>850</v>
      </c>
      <c r="H401">
        <v>6</v>
      </c>
      <c r="I401" t="s">
        <v>944</v>
      </c>
      <c r="J401">
        <v>5100</v>
      </c>
      <c r="K401" t="s">
        <v>1859</v>
      </c>
      <c r="L401" t="s">
        <v>1863</v>
      </c>
    </row>
    <row r="402" spans="1:12" x14ac:dyDescent="0.3">
      <c r="A402" s="2">
        <v>44024</v>
      </c>
      <c r="B402" s="7">
        <v>0.7895833333333333</v>
      </c>
      <c r="C402" t="s">
        <v>721</v>
      </c>
      <c r="D402" t="s">
        <v>1636</v>
      </c>
      <c r="E402" t="s">
        <v>38</v>
      </c>
      <c r="F402" t="s">
        <v>21</v>
      </c>
      <c r="G402">
        <v>850</v>
      </c>
      <c r="H402">
        <v>6</v>
      </c>
      <c r="I402" t="s">
        <v>944</v>
      </c>
      <c r="J402">
        <v>5100</v>
      </c>
      <c r="K402" t="s">
        <v>1858</v>
      </c>
      <c r="L402" t="s">
        <v>1863</v>
      </c>
    </row>
    <row r="403" spans="1:12" x14ac:dyDescent="0.3">
      <c r="A403" s="2">
        <v>44038</v>
      </c>
      <c r="B403" s="7">
        <v>0.71805555555555556</v>
      </c>
      <c r="C403" t="s">
        <v>750</v>
      </c>
      <c r="D403" t="s">
        <v>1665</v>
      </c>
      <c r="E403" t="s">
        <v>10</v>
      </c>
      <c r="F403" t="s">
        <v>21</v>
      </c>
      <c r="G403">
        <v>850</v>
      </c>
      <c r="H403">
        <v>6</v>
      </c>
      <c r="I403" t="s">
        <v>8</v>
      </c>
      <c r="J403">
        <v>5100</v>
      </c>
      <c r="K403" t="s">
        <v>1857</v>
      </c>
      <c r="L403" t="s">
        <v>1863</v>
      </c>
    </row>
    <row r="404" spans="1:12" x14ac:dyDescent="0.3">
      <c r="A404" s="2">
        <v>44115</v>
      </c>
      <c r="B404" s="7">
        <v>0.71180555555555558</v>
      </c>
      <c r="C404" t="s">
        <v>891</v>
      </c>
      <c r="D404" t="s">
        <v>1803</v>
      </c>
      <c r="E404" t="s">
        <v>14</v>
      </c>
      <c r="F404" t="s">
        <v>21</v>
      </c>
      <c r="G404">
        <v>850</v>
      </c>
      <c r="H404">
        <v>6</v>
      </c>
      <c r="I404" t="s">
        <v>944</v>
      </c>
      <c r="J404">
        <v>5100</v>
      </c>
      <c r="K404" t="s">
        <v>1858</v>
      </c>
      <c r="L404" t="s">
        <v>1863</v>
      </c>
    </row>
    <row r="405" spans="1:12" x14ac:dyDescent="0.3">
      <c r="A405" s="2">
        <v>44107</v>
      </c>
      <c r="B405" s="7">
        <v>0.43611111111111112</v>
      </c>
      <c r="C405" t="s">
        <v>16</v>
      </c>
      <c r="D405" t="s">
        <v>950</v>
      </c>
      <c r="E405" t="s">
        <v>10</v>
      </c>
      <c r="F405" t="s">
        <v>17</v>
      </c>
      <c r="G405">
        <v>645</v>
      </c>
      <c r="H405">
        <v>8</v>
      </c>
      <c r="I405" t="s">
        <v>8</v>
      </c>
      <c r="J405">
        <v>5160</v>
      </c>
      <c r="K405" t="s">
        <v>1857</v>
      </c>
      <c r="L405" t="s">
        <v>1863</v>
      </c>
    </row>
    <row r="406" spans="1:12" x14ac:dyDescent="0.3">
      <c r="A406" s="2">
        <v>43836</v>
      </c>
      <c r="B406" s="7">
        <v>0.87708333333333333</v>
      </c>
      <c r="C406" t="s">
        <v>128</v>
      </c>
      <c r="D406" t="s">
        <v>1046</v>
      </c>
      <c r="E406" t="s">
        <v>14</v>
      </c>
      <c r="F406" t="s">
        <v>17</v>
      </c>
      <c r="G406">
        <v>645</v>
      </c>
      <c r="H406">
        <v>8</v>
      </c>
      <c r="I406" t="s">
        <v>8</v>
      </c>
      <c r="J406">
        <v>5160</v>
      </c>
      <c r="K406" t="s">
        <v>1857</v>
      </c>
      <c r="L406" t="s">
        <v>1863</v>
      </c>
    </row>
    <row r="407" spans="1:12" x14ac:dyDescent="0.3">
      <c r="A407" s="2">
        <v>44035</v>
      </c>
      <c r="B407" s="7">
        <v>0.49305555555555558</v>
      </c>
      <c r="C407" t="s">
        <v>229</v>
      </c>
      <c r="D407" t="s">
        <v>1146</v>
      </c>
      <c r="E407" t="s">
        <v>10</v>
      </c>
      <c r="F407" t="s">
        <v>17</v>
      </c>
      <c r="G407">
        <v>645</v>
      </c>
      <c r="H407">
        <v>8</v>
      </c>
      <c r="I407" t="s">
        <v>8</v>
      </c>
      <c r="J407">
        <v>5160</v>
      </c>
      <c r="K407" t="s">
        <v>1857</v>
      </c>
      <c r="L407" t="s">
        <v>1863</v>
      </c>
    </row>
    <row r="408" spans="1:12" x14ac:dyDescent="0.3">
      <c r="A408" s="2">
        <v>44140</v>
      </c>
      <c r="B408" s="7">
        <v>0.50486111111111109</v>
      </c>
      <c r="C408" t="s">
        <v>241</v>
      </c>
      <c r="D408" t="s">
        <v>1158</v>
      </c>
      <c r="E408" t="s">
        <v>40</v>
      </c>
      <c r="F408" t="s">
        <v>17</v>
      </c>
      <c r="G408">
        <v>645</v>
      </c>
      <c r="H408">
        <v>8</v>
      </c>
      <c r="I408" t="s">
        <v>944</v>
      </c>
      <c r="J408">
        <v>5160</v>
      </c>
      <c r="K408" t="s">
        <v>1857</v>
      </c>
      <c r="L408" t="s">
        <v>1863</v>
      </c>
    </row>
    <row r="409" spans="1:12" x14ac:dyDescent="0.3">
      <c r="A409" s="2">
        <v>44090</v>
      </c>
      <c r="B409" s="7">
        <v>0.34236111111111112</v>
      </c>
      <c r="C409" t="s">
        <v>250</v>
      </c>
      <c r="D409" t="s">
        <v>1167</v>
      </c>
      <c r="E409" t="s">
        <v>10</v>
      </c>
      <c r="F409" t="s">
        <v>17</v>
      </c>
      <c r="G409">
        <v>645</v>
      </c>
      <c r="H409">
        <v>8</v>
      </c>
      <c r="I409" t="s">
        <v>12</v>
      </c>
      <c r="J409">
        <v>5160</v>
      </c>
      <c r="K409" t="s">
        <v>1859</v>
      </c>
      <c r="L409" t="s">
        <v>1863</v>
      </c>
    </row>
    <row r="410" spans="1:12" x14ac:dyDescent="0.3">
      <c r="A410" s="2">
        <v>44002</v>
      </c>
      <c r="B410" s="7">
        <v>0.45416666666666666</v>
      </c>
      <c r="C410" t="s">
        <v>924</v>
      </c>
      <c r="D410" t="s">
        <v>1836</v>
      </c>
      <c r="E410" t="s">
        <v>14</v>
      </c>
      <c r="F410" t="s">
        <v>17</v>
      </c>
      <c r="G410">
        <v>645</v>
      </c>
      <c r="H410">
        <v>8</v>
      </c>
      <c r="I410" t="s">
        <v>944</v>
      </c>
      <c r="J410">
        <v>5160</v>
      </c>
      <c r="K410" t="s">
        <v>1857</v>
      </c>
      <c r="L410" t="s">
        <v>1863</v>
      </c>
    </row>
    <row r="411" spans="1:12" x14ac:dyDescent="0.3">
      <c r="A411" s="2">
        <v>44026</v>
      </c>
      <c r="B411" s="7">
        <v>0.87986111111111109</v>
      </c>
      <c r="C411" t="s">
        <v>287</v>
      </c>
      <c r="D411" t="s">
        <v>1204</v>
      </c>
      <c r="E411" t="s">
        <v>19</v>
      </c>
      <c r="F411" t="s">
        <v>7</v>
      </c>
      <c r="G411">
        <v>620</v>
      </c>
      <c r="H411">
        <v>9</v>
      </c>
      <c r="I411" t="s">
        <v>944</v>
      </c>
      <c r="J411">
        <v>5580</v>
      </c>
      <c r="K411" t="s">
        <v>1857</v>
      </c>
      <c r="L411" t="s">
        <v>1863</v>
      </c>
    </row>
    <row r="412" spans="1:12" x14ac:dyDescent="0.3">
      <c r="A412" s="2">
        <v>43936</v>
      </c>
      <c r="B412" s="7">
        <v>0.46458333333333335</v>
      </c>
      <c r="C412" t="s">
        <v>588</v>
      </c>
      <c r="D412" t="s">
        <v>1503</v>
      </c>
      <c r="E412" t="s">
        <v>6</v>
      </c>
      <c r="F412" t="s">
        <v>7</v>
      </c>
      <c r="G412">
        <v>620</v>
      </c>
      <c r="H412">
        <v>9</v>
      </c>
      <c r="I412" t="s">
        <v>944</v>
      </c>
      <c r="J412">
        <v>5580</v>
      </c>
      <c r="K412" t="s">
        <v>1857</v>
      </c>
      <c r="L412" t="s">
        <v>1863</v>
      </c>
    </row>
    <row r="413" spans="1:12" x14ac:dyDescent="0.3">
      <c r="A413" s="2">
        <v>43933</v>
      </c>
      <c r="B413" s="7">
        <v>0.88749999999999996</v>
      </c>
      <c r="C413" t="s">
        <v>589</v>
      </c>
      <c r="D413" t="s">
        <v>1504</v>
      </c>
      <c r="E413" t="s">
        <v>943</v>
      </c>
      <c r="F413" t="s">
        <v>7</v>
      </c>
      <c r="G413">
        <v>620</v>
      </c>
      <c r="H413">
        <v>9</v>
      </c>
      <c r="I413" t="s">
        <v>8</v>
      </c>
      <c r="J413">
        <v>5580</v>
      </c>
      <c r="K413" t="s">
        <v>1857</v>
      </c>
      <c r="L413" t="s">
        <v>1863</v>
      </c>
    </row>
    <row r="414" spans="1:12" x14ac:dyDescent="0.3">
      <c r="A414" s="2">
        <v>44171</v>
      </c>
      <c r="B414" s="7">
        <v>0.75555555555555554</v>
      </c>
      <c r="C414" t="s">
        <v>736</v>
      </c>
      <c r="D414" t="s">
        <v>1651</v>
      </c>
      <c r="E414" t="s">
        <v>34</v>
      </c>
      <c r="F414" t="s">
        <v>7</v>
      </c>
      <c r="G414">
        <v>620</v>
      </c>
      <c r="H414">
        <v>9</v>
      </c>
      <c r="I414" t="s">
        <v>8</v>
      </c>
      <c r="J414">
        <v>5580</v>
      </c>
      <c r="K414" t="s">
        <v>1858</v>
      </c>
      <c r="L414" t="s">
        <v>1863</v>
      </c>
    </row>
    <row r="415" spans="1:12" x14ac:dyDescent="0.3">
      <c r="A415" s="2">
        <v>43837</v>
      </c>
      <c r="B415" s="7">
        <v>0.53194444444444444</v>
      </c>
      <c r="C415" t="s">
        <v>829</v>
      </c>
      <c r="D415" t="s">
        <v>1742</v>
      </c>
      <c r="E415" t="s">
        <v>6</v>
      </c>
      <c r="F415" t="s">
        <v>7</v>
      </c>
      <c r="G415">
        <v>620</v>
      </c>
      <c r="H415">
        <v>9</v>
      </c>
      <c r="I415" t="s">
        <v>12</v>
      </c>
      <c r="J415">
        <v>5580</v>
      </c>
      <c r="K415" t="s">
        <v>1857</v>
      </c>
      <c r="L415" t="s">
        <v>1863</v>
      </c>
    </row>
    <row r="416" spans="1:12" x14ac:dyDescent="0.3">
      <c r="A416" s="2">
        <v>43905</v>
      </c>
      <c r="B416" s="7">
        <v>0.42430555555555555</v>
      </c>
      <c r="C416" t="s">
        <v>841</v>
      </c>
      <c r="D416" t="s">
        <v>1753</v>
      </c>
      <c r="E416" t="s">
        <v>943</v>
      </c>
      <c r="F416" t="s">
        <v>7</v>
      </c>
      <c r="G416">
        <v>620</v>
      </c>
      <c r="H416">
        <v>9</v>
      </c>
      <c r="I416" t="s">
        <v>12</v>
      </c>
      <c r="J416">
        <v>5580</v>
      </c>
      <c r="K416" t="s">
        <v>1857</v>
      </c>
      <c r="L416" t="s">
        <v>1863</v>
      </c>
    </row>
    <row r="417" spans="1:12" x14ac:dyDescent="0.3">
      <c r="A417" s="2">
        <v>43892</v>
      </c>
      <c r="B417" s="7">
        <v>0.93472222222222223</v>
      </c>
      <c r="C417" t="s">
        <v>42</v>
      </c>
      <c r="D417" t="s">
        <v>965</v>
      </c>
      <c r="E417" t="s">
        <v>38</v>
      </c>
      <c r="F417" t="s">
        <v>43</v>
      </c>
      <c r="G417">
        <v>950</v>
      </c>
      <c r="H417">
        <v>6</v>
      </c>
      <c r="I417" t="s">
        <v>8</v>
      </c>
      <c r="J417">
        <v>5700</v>
      </c>
      <c r="K417" t="s">
        <v>1858</v>
      </c>
      <c r="L417" t="s">
        <v>1863</v>
      </c>
    </row>
    <row r="418" spans="1:12" x14ac:dyDescent="0.3">
      <c r="A418" s="2">
        <v>43838</v>
      </c>
      <c r="B418" s="7">
        <v>0.68194444444444446</v>
      </c>
      <c r="C418" t="s">
        <v>55</v>
      </c>
      <c r="D418" t="s">
        <v>975</v>
      </c>
      <c r="E418" t="s">
        <v>14</v>
      </c>
      <c r="F418" t="s">
        <v>43</v>
      </c>
      <c r="G418">
        <v>950</v>
      </c>
      <c r="H418">
        <v>6</v>
      </c>
      <c r="I418" t="s">
        <v>944</v>
      </c>
      <c r="J418">
        <v>5700</v>
      </c>
      <c r="K418" t="s">
        <v>1859</v>
      </c>
      <c r="L418" t="s">
        <v>1863</v>
      </c>
    </row>
    <row r="419" spans="1:12" x14ac:dyDescent="0.3">
      <c r="A419" s="2">
        <v>44000</v>
      </c>
      <c r="B419" s="7">
        <v>0.65486111111111112</v>
      </c>
      <c r="C419" t="s">
        <v>68</v>
      </c>
      <c r="D419" t="s">
        <v>987</v>
      </c>
      <c r="E419" t="s">
        <v>38</v>
      </c>
      <c r="F419" t="s">
        <v>43</v>
      </c>
      <c r="G419">
        <v>950</v>
      </c>
      <c r="H419">
        <v>6</v>
      </c>
      <c r="I419" t="s">
        <v>944</v>
      </c>
      <c r="J419">
        <v>5700</v>
      </c>
      <c r="K419" t="s">
        <v>1857</v>
      </c>
      <c r="L419" t="s">
        <v>1863</v>
      </c>
    </row>
    <row r="420" spans="1:12" x14ac:dyDescent="0.3">
      <c r="A420" s="2">
        <v>44141</v>
      </c>
      <c r="B420" s="7">
        <v>0.57291666666666663</v>
      </c>
      <c r="C420" t="s">
        <v>113</v>
      </c>
      <c r="D420" t="s">
        <v>1031</v>
      </c>
      <c r="E420" t="s">
        <v>38</v>
      </c>
      <c r="F420" t="s">
        <v>43</v>
      </c>
      <c r="G420">
        <v>950</v>
      </c>
      <c r="H420">
        <v>6</v>
      </c>
      <c r="I420" t="s">
        <v>944</v>
      </c>
      <c r="J420">
        <v>5700</v>
      </c>
      <c r="K420" t="s">
        <v>1858</v>
      </c>
      <c r="L420" t="s">
        <v>1863</v>
      </c>
    </row>
    <row r="421" spans="1:12" x14ac:dyDescent="0.3">
      <c r="A421" s="2">
        <v>44173</v>
      </c>
      <c r="B421" s="7">
        <v>0.33819444444444446</v>
      </c>
      <c r="C421" t="s">
        <v>132</v>
      </c>
      <c r="D421" t="s">
        <v>1050</v>
      </c>
      <c r="E421" t="s">
        <v>14</v>
      </c>
      <c r="F421" t="s">
        <v>43</v>
      </c>
      <c r="G421">
        <v>950</v>
      </c>
      <c r="H421">
        <v>6</v>
      </c>
      <c r="I421" t="s">
        <v>12</v>
      </c>
      <c r="J421">
        <v>5700</v>
      </c>
      <c r="K421" t="s">
        <v>1859</v>
      </c>
      <c r="L421" t="s">
        <v>1863</v>
      </c>
    </row>
    <row r="422" spans="1:12" x14ac:dyDescent="0.3">
      <c r="A422" s="2">
        <v>44003</v>
      </c>
      <c r="B422" s="7">
        <v>0.67847222222222225</v>
      </c>
      <c r="C422" t="s">
        <v>164</v>
      </c>
      <c r="D422" t="s">
        <v>1081</v>
      </c>
      <c r="E422" t="s">
        <v>14</v>
      </c>
      <c r="F422" t="s">
        <v>43</v>
      </c>
      <c r="G422">
        <v>950</v>
      </c>
      <c r="H422">
        <v>6</v>
      </c>
      <c r="I422" t="s">
        <v>944</v>
      </c>
      <c r="J422">
        <v>5700</v>
      </c>
      <c r="K422" t="s">
        <v>1859</v>
      </c>
      <c r="L422" t="s">
        <v>1863</v>
      </c>
    </row>
    <row r="423" spans="1:12" x14ac:dyDescent="0.3">
      <c r="A423" s="2">
        <v>44033</v>
      </c>
      <c r="B423" s="7">
        <v>0.57499999999999996</v>
      </c>
      <c r="C423" t="s">
        <v>202</v>
      </c>
      <c r="D423" t="s">
        <v>1119</v>
      </c>
      <c r="E423" t="s">
        <v>19</v>
      </c>
      <c r="F423" t="s">
        <v>43</v>
      </c>
      <c r="G423">
        <v>950</v>
      </c>
      <c r="H423">
        <v>6</v>
      </c>
      <c r="I423" t="s">
        <v>12</v>
      </c>
      <c r="J423">
        <v>5700</v>
      </c>
      <c r="K423" t="s">
        <v>1858</v>
      </c>
      <c r="L423" t="s">
        <v>1863</v>
      </c>
    </row>
    <row r="424" spans="1:12" x14ac:dyDescent="0.3">
      <c r="A424" s="2">
        <v>44173</v>
      </c>
      <c r="B424" s="7">
        <v>0.62083333333333335</v>
      </c>
      <c r="C424" t="s">
        <v>319</v>
      </c>
      <c r="D424" t="s">
        <v>1236</v>
      </c>
      <c r="E424" t="s">
        <v>6</v>
      </c>
      <c r="F424" t="s">
        <v>43</v>
      </c>
      <c r="G424">
        <v>950</v>
      </c>
      <c r="H424">
        <v>6</v>
      </c>
      <c r="I424" t="s">
        <v>944</v>
      </c>
      <c r="J424">
        <v>5700</v>
      </c>
      <c r="K424" t="s">
        <v>1857</v>
      </c>
      <c r="L424" t="s">
        <v>1863</v>
      </c>
    </row>
    <row r="425" spans="1:12" x14ac:dyDescent="0.3">
      <c r="A425" s="2">
        <v>43856</v>
      </c>
      <c r="B425" s="7">
        <v>0.77083333333333337</v>
      </c>
      <c r="C425" t="s">
        <v>425</v>
      </c>
      <c r="D425" t="s">
        <v>1341</v>
      </c>
      <c r="E425" t="s">
        <v>40</v>
      </c>
      <c r="F425" t="s">
        <v>43</v>
      </c>
      <c r="G425">
        <v>950</v>
      </c>
      <c r="H425">
        <v>6</v>
      </c>
      <c r="I425" t="s">
        <v>12</v>
      </c>
      <c r="J425">
        <v>5700</v>
      </c>
      <c r="K425" t="s">
        <v>1858</v>
      </c>
      <c r="L425" t="s">
        <v>1863</v>
      </c>
    </row>
    <row r="426" spans="1:12" x14ac:dyDescent="0.3">
      <c r="A426" s="2">
        <v>43873</v>
      </c>
      <c r="B426" s="7">
        <v>0.77361111111111114</v>
      </c>
      <c r="C426" t="s">
        <v>499</v>
      </c>
      <c r="D426" t="s">
        <v>1414</v>
      </c>
      <c r="E426" t="s">
        <v>34</v>
      </c>
      <c r="F426" t="s">
        <v>43</v>
      </c>
      <c r="G426">
        <v>950</v>
      </c>
      <c r="H426">
        <v>6</v>
      </c>
      <c r="I426" t="s">
        <v>8</v>
      </c>
      <c r="J426">
        <v>5700</v>
      </c>
      <c r="K426" t="s">
        <v>1857</v>
      </c>
      <c r="L426" t="s">
        <v>1863</v>
      </c>
    </row>
    <row r="427" spans="1:12" x14ac:dyDescent="0.3">
      <c r="A427" s="2">
        <v>44183</v>
      </c>
      <c r="B427" s="7">
        <v>0.80347222222222225</v>
      </c>
      <c r="C427" t="s">
        <v>505</v>
      </c>
      <c r="D427" t="s">
        <v>1420</v>
      </c>
      <c r="E427" t="s">
        <v>943</v>
      </c>
      <c r="F427" t="s">
        <v>43</v>
      </c>
      <c r="G427">
        <v>950</v>
      </c>
      <c r="H427">
        <v>6</v>
      </c>
      <c r="I427" t="s">
        <v>8</v>
      </c>
      <c r="J427">
        <v>5700</v>
      </c>
      <c r="K427" t="s">
        <v>1857</v>
      </c>
      <c r="L427" t="s">
        <v>1863</v>
      </c>
    </row>
    <row r="428" spans="1:12" x14ac:dyDescent="0.3">
      <c r="A428" s="2">
        <v>44064</v>
      </c>
      <c r="B428" s="7">
        <v>0.41736111111111113</v>
      </c>
      <c r="C428" t="s">
        <v>567</v>
      </c>
      <c r="D428" t="s">
        <v>1482</v>
      </c>
      <c r="E428" t="s">
        <v>943</v>
      </c>
      <c r="F428" t="s">
        <v>43</v>
      </c>
      <c r="G428">
        <v>950</v>
      </c>
      <c r="H428">
        <v>6</v>
      </c>
      <c r="I428" t="s">
        <v>944</v>
      </c>
      <c r="J428">
        <v>5700</v>
      </c>
      <c r="K428" t="s">
        <v>1858</v>
      </c>
      <c r="L428" t="s">
        <v>1863</v>
      </c>
    </row>
    <row r="429" spans="1:12" x14ac:dyDescent="0.3">
      <c r="A429" s="2">
        <v>43878</v>
      </c>
      <c r="B429" s="7">
        <v>0.8930555555555556</v>
      </c>
      <c r="C429" t="s">
        <v>776</v>
      </c>
      <c r="D429" t="s">
        <v>1691</v>
      </c>
      <c r="E429" t="s">
        <v>34</v>
      </c>
      <c r="F429" t="s">
        <v>43</v>
      </c>
      <c r="G429">
        <v>950</v>
      </c>
      <c r="H429">
        <v>6</v>
      </c>
      <c r="I429" t="s">
        <v>8</v>
      </c>
      <c r="J429">
        <v>5700</v>
      </c>
      <c r="K429" t="s">
        <v>1859</v>
      </c>
      <c r="L429" t="s">
        <v>1863</v>
      </c>
    </row>
    <row r="430" spans="1:12" x14ac:dyDescent="0.3">
      <c r="A430" s="2">
        <v>43866</v>
      </c>
      <c r="B430" s="7">
        <v>0.54722222222222228</v>
      </c>
      <c r="C430" t="s">
        <v>147</v>
      </c>
      <c r="D430" t="s">
        <v>1064</v>
      </c>
      <c r="E430" t="s">
        <v>19</v>
      </c>
      <c r="F430" t="s">
        <v>17</v>
      </c>
      <c r="G430">
        <v>645</v>
      </c>
      <c r="H430">
        <v>9</v>
      </c>
      <c r="I430" t="s">
        <v>944</v>
      </c>
      <c r="J430">
        <v>5805</v>
      </c>
      <c r="K430" t="s">
        <v>1858</v>
      </c>
      <c r="L430" t="s">
        <v>1863</v>
      </c>
    </row>
    <row r="431" spans="1:12" x14ac:dyDescent="0.3">
      <c r="A431" s="2">
        <v>44142</v>
      </c>
      <c r="B431" s="7">
        <v>0.93680555555555556</v>
      </c>
      <c r="C431" t="s">
        <v>177</v>
      </c>
      <c r="D431" t="s">
        <v>1094</v>
      </c>
      <c r="E431" t="s">
        <v>14</v>
      </c>
      <c r="F431" t="s">
        <v>17</v>
      </c>
      <c r="G431">
        <v>645</v>
      </c>
      <c r="H431">
        <v>9</v>
      </c>
      <c r="I431" t="s">
        <v>12</v>
      </c>
      <c r="J431">
        <v>5805</v>
      </c>
      <c r="K431" t="s">
        <v>1859</v>
      </c>
      <c r="L431" t="s">
        <v>1863</v>
      </c>
    </row>
    <row r="432" spans="1:12" x14ac:dyDescent="0.3">
      <c r="A432" s="2">
        <v>43878</v>
      </c>
      <c r="B432" s="7">
        <v>0.46250000000000002</v>
      </c>
      <c r="C432" t="s">
        <v>329</v>
      </c>
      <c r="D432" t="s">
        <v>1246</v>
      </c>
      <c r="E432" t="s">
        <v>14</v>
      </c>
      <c r="F432" t="s">
        <v>17</v>
      </c>
      <c r="G432">
        <v>645</v>
      </c>
      <c r="H432">
        <v>9</v>
      </c>
      <c r="I432" t="s">
        <v>8</v>
      </c>
      <c r="J432">
        <v>5805</v>
      </c>
      <c r="K432" t="s">
        <v>1858</v>
      </c>
      <c r="L432" t="s">
        <v>1863</v>
      </c>
    </row>
    <row r="433" spans="1:12" x14ac:dyDescent="0.3">
      <c r="A433" s="2">
        <v>43997</v>
      </c>
      <c r="B433" s="7">
        <v>0.37986111111111109</v>
      </c>
      <c r="C433" t="s">
        <v>382</v>
      </c>
      <c r="D433" t="s">
        <v>1298</v>
      </c>
      <c r="E433" t="s">
        <v>14</v>
      </c>
      <c r="F433" t="s">
        <v>17</v>
      </c>
      <c r="G433">
        <v>645</v>
      </c>
      <c r="H433">
        <v>9</v>
      </c>
      <c r="I433" t="s">
        <v>944</v>
      </c>
      <c r="J433">
        <v>5805</v>
      </c>
      <c r="K433" t="s">
        <v>1859</v>
      </c>
      <c r="L433" t="s">
        <v>1863</v>
      </c>
    </row>
    <row r="434" spans="1:12" x14ac:dyDescent="0.3">
      <c r="A434" s="2">
        <v>44049</v>
      </c>
      <c r="B434" s="7">
        <v>0.57638888888888884</v>
      </c>
      <c r="C434" t="s">
        <v>719</v>
      </c>
      <c r="D434" t="s">
        <v>1634</v>
      </c>
      <c r="E434" t="s">
        <v>27</v>
      </c>
      <c r="F434" t="s">
        <v>17</v>
      </c>
      <c r="G434">
        <v>645</v>
      </c>
      <c r="H434">
        <v>9</v>
      </c>
      <c r="I434" t="s">
        <v>944</v>
      </c>
      <c r="J434">
        <v>5805</v>
      </c>
      <c r="K434" t="s">
        <v>1859</v>
      </c>
      <c r="L434" t="s">
        <v>1863</v>
      </c>
    </row>
    <row r="435" spans="1:12" x14ac:dyDescent="0.3">
      <c r="A435" s="2">
        <v>44178</v>
      </c>
      <c r="B435" s="7">
        <v>0.42499999999999999</v>
      </c>
      <c r="C435" t="s">
        <v>813</v>
      </c>
      <c r="D435" t="s">
        <v>1727</v>
      </c>
      <c r="E435" t="s">
        <v>19</v>
      </c>
      <c r="F435" t="s">
        <v>17</v>
      </c>
      <c r="G435">
        <v>645</v>
      </c>
      <c r="H435">
        <v>9</v>
      </c>
      <c r="I435" t="s">
        <v>8</v>
      </c>
      <c r="J435">
        <v>5805</v>
      </c>
      <c r="K435" t="s">
        <v>1857</v>
      </c>
      <c r="L435" t="s">
        <v>1863</v>
      </c>
    </row>
    <row r="436" spans="1:12" x14ac:dyDescent="0.3">
      <c r="A436" s="2">
        <v>44099</v>
      </c>
      <c r="B436" s="7">
        <v>0.54583333333333328</v>
      </c>
      <c r="C436" t="s">
        <v>232</v>
      </c>
      <c r="D436" t="s">
        <v>1149</v>
      </c>
      <c r="E436" t="s">
        <v>14</v>
      </c>
      <c r="F436" t="s">
        <v>21</v>
      </c>
      <c r="G436">
        <v>850</v>
      </c>
      <c r="H436">
        <v>7</v>
      </c>
      <c r="I436" t="s">
        <v>8</v>
      </c>
      <c r="J436">
        <v>5950</v>
      </c>
      <c r="K436" t="s">
        <v>1859</v>
      </c>
      <c r="L436" t="s">
        <v>1863</v>
      </c>
    </row>
    <row r="437" spans="1:12" x14ac:dyDescent="0.3">
      <c r="A437" s="2">
        <v>43881</v>
      </c>
      <c r="B437" s="7">
        <v>0.92361111111111116</v>
      </c>
      <c r="C437" t="s">
        <v>341</v>
      </c>
      <c r="D437" t="s">
        <v>1258</v>
      </c>
      <c r="E437" t="s">
        <v>40</v>
      </c>
      <c r="F437" t="s">
        <v>21</v>
      </c>
      <c r="G437">
        <v>850</v>
      </c>
      <c r="H437">
        <v>7</v>
      </c>
      <c r="I437" t="s">
        <v>944</v>
      </c>
      <c r="J437">
        <v>5950</v>
      </c>
      <c r="K437" t="s">
        <v>1857</v>
      </c>
      <c r="L437" t="s">
        <v>1863</v>
      </c>
    </row>
    <row r="438" spans="1:12" x14ac:dyDescent="0.3">
      <c r="A438" s="2">
        <v>44155</v>
      </c>
      <c r="B438" s="7">
        <v>0.85555555555555551</v>
      </c>
      <c r="C438" t="s">
        <v>496</v>
      </c>
      <c r="D438" t="s">
        <v>1411</v>
      </c>
      <c r="E438" t="s">
        <v>34</v>
      </c>
      <c r="F438" t="s">
        <v>21</v>
      </c>
      <c r="G438">
        <v>850</v>
      </c>
      <c r="H438">
        <v>7</v>
      </c>
      <c r="I438" t="s">
        <v>12</v>
      </c>
      <c r="J438">
        <v>5950</v>
      </c>
      <c r="K438" t="s">
        <v>1858</v>
      </c>
      <c r="L438" t="s">
        <v>1863</v>
      </c>
    </row>
    <row r="439" spans="1:12" x14ac:dyDescent="0.3">
      <c r="A439" s="2">
        <v>44082</v>
      </c>
      <c r="B439" s="7">
        <v>0.80833333333333335</v>
      </c>
      <c r="C439" t="s">
        <v>511</v>
      </c>
      <c r="D439" t="s">
        <v>1426</v>
      </c>
      <c r="E439" t="s">
        <v>6</v>
      </c>
      <c r="F439" t="s">
        <v>21</v>
      </c>
      <c r="G439">
        <v>850</v>
      </c>
      <c r="H439">
        <v>7</v>
      </c>
      <c r="I439" t="s">
        <v>944</v>
      </c>
      <c r="J439">
        <v>5950</v>
      </c>
      <c r="K439" t="s">
        <v>1857</v>
      </c>
      <c r="L439" t="s">
        <v>1863</v>
      </c>
    </row>
    <row r="440" spans="1:12" x14ac:dyDescent="0.3">
      <c r="A440" s="2">
        <v>43967</v>
      </c>
      <c r="B440" s="7">
        <v>0.61319444444444449</v>
      </c>
      <c r="C440" t="s">
        <v>556</v>
      </c>
      <c r="D440" t="s">
        <v>1471</v>
      </c>
      <c r="E440" t="s">
        <v>10</v>
      </c>
      <c r="F440" t="s">
        <v>21</v>
      </c>
      <c r="G440">
        <v>850</v>
      </c>
      <c r="H440">
        <v>7</v>
      </c>
      <c r="I440" t="s">
        <v>944</v>
      </c>
      <c r="J440">
        <v>5950</v>
      </c>
      <c r="K440" t="s">
        <v>1859</v>
      </c>
      <c r="L440" t="s">
        <v>1863</v>
      </c>
    </row>
    <row r="441" spans="1:12" x14ac:dyDescent="0.3">
      <c r="A441" s="2">
        <v>44143</v>
      </c>
      <c r="B441" s="7">
        <v>0.63958333333333328</v>
      </c>
      <c r="C441" t="s">
        <v>560</v>
      </c>
      <c r="D441" t="s">
        <v>1475</v>
      </c>
      <c r="E441" t="s">
        <v>10</v>
      </c>
      <c r="F441" t="s">
        <v>21</v>
      </c>
      <c r="G441">
        <v>850</v>
      </c>
      <c r="H441">
        <v>7</v>
      </c>
      <c r="I441" t="s">
        <v>944</v>
      </c>
      <c r="J441">
        <v>5950</v>
      </c>
      <c r="K441" t="s">
        <v>1858</v>
      </c>
      <c r="L441" t="s">
        <v>1863</v>
      </c>
    </row>
    <row r="442" spans="1:12" x14ac:dyDescent="0.3">
      <c r="A442" s="2">
        <v>43987</v>
      </c>
      <c r="B442" s="7">
        <v>0.88124999999999998</v>
      </c>
      <c r="C442" t="s">
        <v>571</v>
      </c>
      <c r="D442" t="s">
        <v>1486</v>
      </c>
      <c r="E442" t="s">
        <v>40</v>
      </c>
      <c r="F442" t="s">
        <v>21</v>
      </c>
      <c r="G442">
        <v>850</v>
      </c>
      <c r="H442">
        <v>7</v>
      </c>
      <c r="I442" t="s">
        <v>944</v>
      </c>
      <c r="J442">
        <v>5950</v>
      </c>
      <c r="K442" t="s">
        <v>1859</v>
      </c>
      <c r="L442" t="s">
        <v>1863</v>
      </c>
    </row>
    <row r="443" spans="1:12" x14ac:dyDescent="0.3">
      <c r="A443" s="2">
        <v>43936</v>
      </c>
      <c r="B443" s="7">
        <v>0.34305555555555556</v>
      </c>
      <c r="C443" t="s">
        <v>578</v>
      </c>
      <c r="D443" t="s">
        <v>1493</v>
      </c>
      <c r="E443" t="s">
        <v>6</v>
      </c>
      <c r="F443" t="s">
        <v>21</v>
      </c>
      <c r="G443">
        <v>850</v>
      </c>
      <c r="H443">
        <v>7</v>
      </c>
      <c r="I443" t="s">
        <v>12</v>
      </c>
      <c r="J443">
        <v>5950</v>
      </c>
      <c r="K443" t="s">
        <v>1858</v>
      </c>
      <c r="L443" t="s">
        <v>1863</v>
      </c>
    </row>
    <row r="444" spans="1:12" x14ac:dyDescent="0.3">
      <c r="A444" s="2">
        <v>43941</v>
      </c>
      <c r="B444" s="7">
        <v>0.55555555555555558</v>
      </c>
      <c r="C444" t="s">
        <v>604</v>
      </c>
      <c r="D444" t="s">
        <v>1519</v>
      </c>
      <c r="E444" t="s">
        <v>27</v>
      </c>
      <c r="F444" t="s">
        <v>21</v>
      </c>
      <c r="G444">
        <v>850</v>
      </c>
      <c r="H444">
        <v>7</v>
      </c>
      <c r="I444" t="s">
        <v>944</v>
      </c>
      <c r="J444">
        <v>5950</v>
      </c>
      <c r="K444" t="s">
        <v>1857</v>
      </c>
      <c r="L444" t="s">
        <v>1863</v>
      </c>
    </row>
    <row r="445" spans="1:12" x14ac:dyDescent="0.3">
      <c r="A445" s="2">
        <v>44118</v>
      </c>
      <c r="B445" s="7">
        <v>0.57222222222222219</v>
      </c>
      <c r="C445" t="s">
        <v>639</v>
      </c>
      <c r="D445" t="s">
        <v>1554</v>
      </c>
      <c r="E445" t="s">
        <v>34</v>
      </c>
      <c r="F445" t="s">
        <v>21</v>
      </c>
      <c r="G445">
        <v>850</v>
      </c>
      <c r="H445">
        <v>7</v>
      </c>
      <c r="I445" t="s">
        <v>82</v>
      </c>
      <c r="J445">
        <v>5950</v>
      </c>
      <c r="K445" t="s">
        <v>1857</v>
      </c>
      <c r="L445" t="s">
        <v>1863</v>
      </c>
    </row>
    <row r="446" spans="1:12" x14ac:dyDescent="0.3">
      <c r="A446" s="2">
        <v>44019</v>
      </c>
      <c r="B446" s="7">
        <v>0.59097222222222223</v>
      </c>
      <c r="C446" t="s">
        <v>757</v>
      </c>
      <c r="D446" t="s">
        <v>1672</v>
      </c>
      <c r="E446" t="s">
        <v>14</v>
      </c>
      <c r="F446" t="s">
        <v>21</v>
      </c>
      <c r="G446">
        <v>850</v>
      </c>
      <c r="H446">
        <v>7</v>
      </c>
      <c r="I446" t="s">
        <v>944</v>
      </c>
      <c r="J446">
        <v>5950</v>
      </c>
      <c r="K446" t="s">
        <v>1857</v>
      </c>
      <c r="L446" t="s">
        <v>1863</v>
      </c>
    </row>
    <row r="447" spans="1:12" x14ac:dyDescent="0.3">
      <c r="A447" s="2">
        <v>43935</v>
      </c>
      <c r="B447" s="7">
        <v>0.37291666666666667</v>
      </c>
      <c r="C447" t="s">
        <v>842</v>
      </c>
      <c r="D447" t="s">
        <v>1754</v>
      </c>
      <c r="E447" t="s">
        <v>34</v>
      </c>
      <c r="F447" t="s">
        <v>21</v>
      </c>
      <c r="G447">
        <v>850</v>
      </c>
      <c r="H447">
        <v>7</v>
      </c>
      <c r="I447" t="s">
        <v>944</v>
      </c>
      <c r="J447">
        <v>5950</v>
      </c>
      <c r="K447" t="s">
        <v>1858</v>
      </c>
      <c r="L447" t="s">
        <v>1863</v>
      </c>
    </row>
    <row r="448" spans="1:12" x14ac:dyDescent="0.3">
      <c r="A448" s="2">
        <v>44161</v>
      </c>
      <c r="B448" s="7">
        <v>0.38194444444444442</v>
      </c>
      <c r="C448" t="s">
        <v>871</v>
      </c>
      <c r="D448" t="s">
        <v>1783</v>
      </c>
      <c r="E448" t="s">
        <v>19</v>
      </c>
      <c r="F448" t="s">
        <v>21</v>
      </c>
      <c r="G448">
        <v>850</v>
      </c>
      <c r="H448">
        <v>7</v>
      </c>
      <c r="I448" t="s">
        <v>8</v>
      </c>
      <c r="J448">
        <v>5950</v>
      </c>
      <c r="K448" t="s">
        <v>1858</v>
      </c>
      <c r="L448" t="s">
        <v>1863</v>
      </c>
    </row>
    <row r="449" spans="1:12" x14ac:dyDescent="0.3">
      <c r="A449" s="2">
        <v>43862</v>
      </c>
      <c r="B449" s="7">
        <v>0.91249999999999998</v>
      </c>
      <c r="C449" t="s">
        <v>931</v>
      </c>
      <c r="D449" t="s">
        <v>1843</v>
      </c>
      <c r="E449" t="s">
        <v>6</v>
      </c>
      <c r="F449" t="s">
        <v>21</v>
      </c>
      <c r="G449">
        <v>850</v>
      </c>
      <c r="H449">
        <v>7</v>
      </c>
      <c r="I449" t="s">
        <v>12</v>
      </c>
      <c r="J449">
        <v>5950</v>
      </c>
      <c r="K449" t="s">
        <v>1859</v>
      </c>
      <c r="L449" t="s">
        <v>1863</v>
      </c>
    </row>
    <row r="450" spans="1:12" x14ac:dyDescent="0.3">
      <c r="A450" s="2">
        <v>43998</v>
      </c>
      <c r="B450" s="7">
        <v>0.44027777777777777</v>
      </c>
      <c r="C450" t="s">
        <v>49</v>
      </c>
      <c r="D450" t="s">
        <v>970</v>
      </c>
      <c r="E450" t="s">
        <v>19</v>
      </c>
      <c r="F450" t="s">
        <v>35</v>
      </c>
      <c r="G450">
        <v>1240</v>
      </c>
      <c r="H450">
        <v>5</v>
      </c>
      <c r="I450" t="s">
        <v>8</v>
      </c>
      <c r="J450">
        <v>6200</v>
      </c>
      <c r="K450" t="s">
        <v>1858</v>
      </c>
      <c r="L450" t="s">
        <v>1863</v>
      </c>
    </row>
    <row r="451" spans="1:12" x14ac:dyDescent="0.3">
      <c r="A451" s="2">
        <v>43842</v>
      </c>
      <c r="B451" s="7">
        <v>0.55069444444444449</v>
      </c>
      <c r="C451" t="s">
        <v>71</v>
      </c>
      <c r="D451" t="s">
        <v>990</v>
      </c>
      <c r="E451" t="s">
        <v>40</v>
      </c>
      <c r="F451" t="s">
        <v>7</v>
      </c>
      <c r="G451">
        <v>620</v>
      </c>
      <c r="H451">
        <v>10</v>
      </c>
      <c r="I451" t="s">
        <v>8</v>
      </c>
      <c r="J451">
        <v>6200</v>
      </c>
      <c r="K451" t="s">
        <v>1857</v>
      </c>
      <c r="L451" t="s">
        <v>1863</v>
      </c>
    </row>
    <row r="452" spans="1:12" x14ac:dyDescent="0.3">
      <c r="A452" s="2">
        <v>43863</v>
      </c>
      <c r="B452" s="7">
        <v>0.86944444444444446</v>
      </c>
      <c r="C452" t="s">
        <v>125</v>
      </c>
      <c r="D452" t="s">
        <v>1043</v>
      </c>
      <c r="E452" t="s">
        <v>10</v>
      </c>
      <c r="F452" t="s">
        <v>35</v>
      </c>
      <c r="G452">
        <v>1240</v>
      </c>
      <c r="H452">
        <v>5</v>
      </c>
      <c r="I452" t="s">
        <v>944</v>
      </c>
      <c r="J452">
        <v>6200</v>
      </c>
      <c r="K452" t="s">
        <v>1858</v>
      </c>
      <c r="L452" t="s">
        <v>1863</v>
      </c>
    </row>
    <row r="453" spans="1:12" x14ac:dyDescent="0.3">
      <c r="A453" s="2">
        <v>44022</v>
      </c>
      <c r="B453" s="7">
        <v>0.77569444444444446</v>
      </c>
      <c r="C453" t="s">
        <v>145</v>
      </c>
      <c r="D453" t="s">
        <v>1062</v>
      </c>
      <c r="E453" t="s">
        <v>19</v>
      </c>
      <c r="F453" t="s">
        <v>35</v>
      </c>
      <c r="G453">
        <v>1240</v>
      </c>
      <c r="H453">
        <v>5</v>
      </c>
      <c r="I453" t="s">
        <v>944</v>
      </c>
      <c r="J453">
        <v>6200</v>
      </c>
      <c r="K453" t="s">
        <v>1858</v>
      </c>
      <c r="L453" t="s">
        <v>1863</v>
      </c>
    </row>
    <row r="454" spans="1:12" x14ac:dyDescent="0.3">
      <c r="A454" s="2">
        <v>44181</v>
      </c>
      <c r="B454" s="7">
        <v>0.34652777777777777</v>
      </c>
      <c r="C454" t="s">
        <v>206</v>
      </c>
      <c r="D454" t="s">
        <v>1123</v>
      </c>
      <c r="E454" t="s">
        <v>27</v>
      </c>
      <c r="F454" t="s">
        <v>35</v>
      </c>
      <c r="G454">
        <v>1240</v>
      </c>
      <c r="H454">
        <v>5</v>
      </c>
      <c r="I454" t="s">
        <v>944</v>
      </c>
      <c r="J454">
        <v>6200</v>
      </c>
      <c r="K454" t="s">
        <v>1857</v>
      </c>
      <c r="L454" t="s">
        <v>1863</v>
      </c>
    </row>
    <row r="455" spans="1:12" x14ac:dyDescent="0.3">
      <c r="A455" s="2">
        <v>44192</v>
      </c>
      <c r="B455" s="7">
        <v>0.50486111111111109</v>
      </c>
      <c r="C455" t="s">
        <v>358</v>
      </c>
      <c r="D455" t="s">
        <v>1274</v>
      </c>
      <c r="E455" t="s">
        <v>6</v>
      </c>
      <c r="F455" t="s">
        <v>35</v>
      </c>
      <c r="G455">
        <v>1240</v>
      </c>
      <c r="H455">
        <v>5</v>
      </c>
      <c r="I455" t="s">
        <v>944</v>
      </c>
      <c r="J455">
        <v>6200</v>
      </c>
      <c r="K455" t="s">
        <v>1857</v>
      </c>
      <c r="L455" t="s">
        <v>1863</v>
      </c>
    </row>
    <row r="456" spans="1:12" x14ac:dyDescent="0.3">
      <c r="A456" s="2">
        <v>43848</v>
      </c>
      <c r="B456" s="7">
        <v>0.65972222222222221</v>
      </c>
      <c r="C456" t="s">
        <v>402</v>
      </c>
      <c r="D456" t="s">
        <v>1318</v>
      </c>
      <c r="E456" t="s">
        <v>38</v>
      </c>
      <c r="F456" t="s">
        <v>7</v>
      </c>
      <c r="G456">
        <v>620</v>
      </c>
      <c r="H456">
        <v>10</v>
      </c>
      <c r="I456" t="s">
        <v>12</v>
      </c>
      <c r="J456">
        <v>6200</v>
      </c>
      <c r="K456" t="s">
        <v>1859</v>
      </c>
      <c r="L456" t="s">
        <v>1863</v>
      </c>
    </row>
    <row r="457" spans="1:12" x14ac:dyDescent="0.3">
      <c r="A457" s="2">
        <v>43847</v>
      </c>
      <c r="B457" s="7">
        <v>0.95</v>
      </c>
      <c r="C457" t="s">
        <v>415</v>
      </c>
      <c r="D457" t="s">
        <v>1331</v>
      </c>
      <c r="E457" t="s">
        <v>19</v>
      </c>
      <c r="F457" t="s">
        <v>35</v>
      </c>
      <c r="G457">
        <v>1240</v>
      </c>
      <c r="H457">
        <v>5</v>
      </c>
      <c r="I457" t="s">
        <v>12</v>
      </c>
      <c r="J457">
        <v>6200</v>
      </c>
      <c r="K457" t="s">
        <v>1858</v>
      </c>
      <c r="L457" t="s">
        <v>1863</v>
      </c>
    </row>
    <row r="458" spans="1:12" x14ac:dyDescent="0.3">
      <c r="A458" s="2">
        <v>44144</v>
      </c>
      <c r="B458" s="7">
        <v>0.40625</v>
      </c>
      <c r="C458" t="s">
        <v>506</v>
      </c>
      <c r="D458" t="s">
        <v>1421</v>
      </c>
      <c r="E458" t="s">
        <v>40</v>
      </c>
      <c r="F458" t="s">
        <v>7</v>
      </c>
      <c r="G458">
        <v>620</v>
      </c>
      <c r="H458">
        <v>10</v>
      </c>
      <c r="I458" t="s">
        <v>8</v>
      </c>
      <c r="J458">
        <v>6200</v>
      </c>
      <c r="K458" t="s">
        <v>1859</v>
      </c>
      <c r="L458" t="s">
        <v>1863</v>
      </c>
    </row>
    <row r="459" spans="1:12" x14ac:dyDescent="0.3">
      <c r="A459" s="2">
        <v>43917</v>
      </c>
      <c r="B459" s="7">
        <v>0.64652777777777781</v>
      </c>
      <c r="C459" t="s">
        <v>594</v>
      </c>
      <c r="D459" t="s">
        <v>1509</v>
      </c>
      <c r="E459" t="s">
        <v>6</v>
      </c>
      <c r="F459" t="s">
        <v>7</v>
      </c>
      <c r="G459">
        <v>620</v>
      </c>
      <c r="H459">
        <v>10</v>
      </c>
      <c r="I459" t="s">
        <v>8</v>
      </c>
      <c r="J459">
        <v>6200</v>
      </c>
      <c r="K459" t="s">
        <v>1857</v>
      </c>
      <c r="L459" t="s">
        <v>1863</v>
      </c>
    </row>
    <row r="460" spans="1:12" x14ac:dyDescent="0.3">
      <c r="A460" s="2">
        <v>44023</v>
      </c>
      <c r="B460" s="7">
        <v>0.78125</v>
      </c>
      <c r="C460" t="s">
        <v>614</v>
      </c>
      <c r="D460" t="s">
        <v>1529</v>
      </c>
      <c r="E460" t="s">
        <v>38</v>
      </c>
      <c r="F460" t="s">
        <v>35</v>
      </c>
      <c r="G460">
        <v>1240</v>
      </c>
      <c r="H460">
        <v>5</v>
      </c>
      <c r="I460" t="s">
        <v>8</v>
      </c>
      <c r="J460">
        <v>6200</v>
      </c>
      <c r="K460" t="s">
        <v>1858</v>
      </c>
      <c r="L460" t="s">
        <v>1863</v>
      </c>
    </row>
    <row r="461" spans="1:12" x14ac:dyDescent="0.3">
      <c r="A461" s="2">
        <v>44093</v>
      </c>
      <c r="B461" s="7">
        <v>0.34305555555555556</v>
      </c>
      <c r="C461" t="s">
        <v>691</v>
      </c>
      <c r="D461" t="s">
        <v>1606</v>
      </c>
      <c r="E461" t="s">
        <v>10</v>
      </c>
      <c r="F461" t="s">
        <v>35</v>
      </c>
      <c r="G461">
        <v>1240</v>
      </c>
      <c r="H461">
        <v>5</v>
      </c>
      <c r="I461" t="s">
        <v>944</v>
      </c>
      <c r="J461">
        <v>6200</v>
      </c>
      <c r="K461" t="s">
        <v>1858</v>
      </c>
      <c r="L461" t="s">
        <v>1863</v>
      </c>
    </row>
    <row r="462" spans="1:12" x14ac:dyDescent="0.3">
      <c r="A462" s="2">
        <v>44175</v>
      </c>
      <c r="B462" s="7">
        <v>0.5625</v>
      </c>
      <c r="C462" t="s">
        <v>698</v>
      </c>
      <c r="D462" t="s">
        <v>1613</v>
      </c>
      <c r="E462" t="s">
        <v>27</v>
      </c>
      <c r="F462" t="s">
        <v>35</v>
      </c>
      <c r="G462">
        <v>1240</v>
      </c>
      <c r="H462">
        <v>5</v>
      </c>
      <c r="I462" t="s">
        <v>8</v>
      </c>
      <c r="J462">
        <v>6200</v>
      </c>
      <c r="K462" t="s">
        <v>1857</v>
      </c>
      <c r="L462" t="s">
        <v>1863</v>
      </c>
    </row>
    <row r="463" spans="1:12" x14ac:dyDescent="0.3">
      <c r="A463" s="2">
        <v>44181</v>
      </c>
      <c r="B463" s="7">
        <v>0.95416666666666672</v>
      </c>
      <c r="C463" t="s">
        <v>700</v>
      </c>
      <c r="D463" t="s">
        <v>1615</v>
      </c>
      <c r="E463" t="s">
        <v>14</v>
      </c>
      <c r="F463" t="s">
        <v>35</v>
      </c>
      <c r="G463">
        <v>1240</v>
      </c>
      <c r="H463">
        <v>5</v>
      </c>
      <c r="I463" t="s">
        <v>944</v>
      </c>
      <c r="J463">
        <v>6200</v>
      </c>
      <c r="K463" t="s">
        <v>1857</v>
      </c>
      <c r="L463" t="s">
        <v>1863</v>
      </c>
    </row>
    <row r="464" spans="1:12" x14ac:dyDescent="0.3">
      <c r="A464" s="2">
        <v>44095</v>
      </c>
      <c r="B464" s="7">
        <v>0.65763888888888888</v>
      </c>
      <c r="C464" t="s">
        <v>770</v>
      </c>
      <c r="D464" t="s">
        <v>1685</v>
      </c>
      <c r="E464" t="s">
        <v>34</v>
      </c>
      <c r="F464" t="s">
        <v>7</v>
      </c>
      <c r="G464">
        <v>620</v>
      </c>
      <c r="H464">
        <v>10</v>
      </c>
      <c r="I464" t="s">
        <v>944</v>
      </c>
      <c r="J464">
        <v>6200</v>
      </c>
      <c r="K464" t="s">
        <v>1858</v>
      </c>
      <c r="L464" t="s">
        <v>1863</v>
      </c>
    </row>
    <row r="465" spans="1:12" x14ac:dyDescent="0.3">
      <c r="A465" s="2">
        <v>43917</v>
      </c>
      <c r="B465" s="7">
        <v>0.83263888888888893</v>
      </c>
      <c r="C465" t="s">
        <v>787</v>
      </c>
      <c r="D465" t="s">
        <v>1702</v>
      </c>
      <c r="E465" t="s">
        <v>34</v>
      </c>
      <c r="F465" t="s">
        <v>7</v>
      </c>
      <c r="G465">
        <v>620</v>
      </c>
      <c r="H465">
        <v>10</v>
      </c>
      <c r="I465" t="s">
        <v>944</v>
      </c>
      <c r="J465">
        <v>6200</v>
      </c>
      <c r="K465" t="s">
        <v>1857</v>
      </c>
      <c r="L465" t="s">
        <v>1863</v>
      </c>
    </row>
    <row r="466" spans="1:12" x14ac:dyDescent="0.3">
      <c r="A466" s="2">
        <v>44084</v>
      </c>
      <c r="B466" s="7">
        <v>0.83472222222222225</v>
      </c>
      <c r="C466" t="s">
        <v>808</v>
      </c>
      <c r="D466" t="s">
        <v>1722</v>
      </c>
      <c r="E466" t="s">
        <v>6</v>
      </c>
      <c r="F466" t="s">
        <v>35</v>
      </c>
      <c r="G466">
        <v>1240</v>
      </c>
      <c r="H466">
        <v>5</v>
      </c>
      <c r="I466" t="s">
        <v>12</v>
      </c>
      <c r="J466">
        <v>6200</v>
      </c>
      <c r="K466" t="s">
        <v>1857</v>
      </c>
      <c r="L466" t="s">
        <v>1863</v>
      </c>
    </row>
    <row r="467" spans="1:12" x14ac:dyDescent="0.3">
      <c r="A467" s="2">
        <v>44047</v>
      </c>
      <c r="B467" s="7">
        <v>0.89236111111111116</v>
      </c>
      <c r="C467" t="s">
        <v>823</v>
      </c>
      <c r="D467" t="s">
        <v>1737</v>
      </c>
      <c r="E467" t="s">
        <v>40</v>
      </c>
      <c r="F467" t="s">
        <v>7</v>
      </c>
      <c r="G467">
        <v>620</v>
      </c>
      <c r="H467">
        <v>10</v>
      </c>
      <c r="I467" t="s">
        <v>12</v>
      </c>
      <c r="J467">
        <v>6200</v>
      </c>
      <c r="K467" t="s">
        <v>1858</v>
      </c>
      <c r="L467" t="s">
        <v>1863</v>
      </c>
    </row>
    <row r="468" spans="1:12" x14ac:dyDescent="0.3">
      <c r="A468" s="2">
        <v>43970</v>
      </c>
      <c r="B468" s="7">
        <v>0.73124999999999996</v>
      </c>
      <c r="C468" t="s">
        <v>826</v>
      </c>
      <c r="D468" t="s">
        <v>1740</v>
      </c>
      <c r="E468" t="s">
        <v>14</v>
      </c>
      <c r="F468" t="s">
        <v>35</v>
      </c>
      <c r="G468">
        <v>1240</v>
      </c>
      <c r="H468">
        <v>5</v>
      </c>
      <c r="I468" t="s">
        <v>944</v>
      </c>
      <c r="J468">
        <v>6200</v>
      </c>
      <c r="K468" t="s">
        <v>1859</v>
      </c>
      <c r="L468" t="s">
        <v>1863</v>
      </c>
    </row>
    <row r="469" spans="1:12" x14ac:dyDescent="0.3">
      <c r="A469" s="2">
        <v>44190</v>
      </c>
      <c r="B469" s="7">
        <v>0.7416666666666667</v>
      </c>
      <c r="C469" t="s">
        <v>859</v>
      </c>
      <c r="D469" t="s">
        <v>1771</v>
      </c>
      <c r="E469" t="s">
        <v>40</v>
      </c>
      <c r="F469" t="s">
        <v>35</v>
      </c>
      <c r="G469">
        <v>1240</v>
      </c>
      <c r="H469">
        <v>5</v>
      </c>
      <c r="I469" t="s">
        <v>944</v>
      </c>
      <c r="J469">
        <v>6200</v>
      </c>
      <c r="K469" t="s">
        <v>1859</v>
      </c>
      <c r="L469" t="s">
        <v>1863</v>
      </c>
    </row>
    <row r="470" spans="1:12" x14ac:dyDescent="0.3">
      <c r="A470" s="2">
        <v>44051</v>
      </c>
      <c r="B470" s="7">
        <v>0.87916666666666665</v>
      </c>
      <c r="C470" t="s">
        <v>738</v>
      </c>
      <c r="D470" t="s">
        <v>1653</v>
      </c>
      <c r="E470" t="s">
        <v>14</v>
      </c>
      <c r="F470" t="s">
        <v>17</v>
      </c>
      <c r="G470">
        <v>645</v>
      </c>
      <c r="H470">
        <v>10</v>
      </c>
      <c r="I470" t="s">
        <v>944</v>
      </c>
      <c r="J470">
        <v>6450</v>
      </c>
      <c r="K470" t="s">
        <v>1859</v>
      </c>
      <c r="L470" t="s">
        <v>1863</v>
      </c>
    </row>
    <row r="471" spans="1:12" x14ac:dyDescent="0.3">
      <c r="A471" s="2">
        <v>44137</v>
      </c>
      <c r="B471" s="7">
        <v>0.46458333333333335</v>
      </c>
      <c r="C471" t="s">
        <v>744</v>
      </c>
      <c r="D471" t="s">
        <v>1659</v>
      </c>
      <c r="E471" t="s">
        <v>10</v>
      </c>
      <c r="F471" t="s">
        <v>17</v>
      </c>
      <c r="G471">
        <v>645</v>
      </c>
      <c r="H471">
        <v>10</v>
      </c>
      <c r="I471" t="s">
        <v>944</v>
      </c>
      <c r="J471">
        <v>6450</v>
      </c>
      <c r="K471" t="s">
        <v>1859</v>
      </c>
      <c r="L471" t="s">
        <v>1863</v>
      </c>
    </row>
    <row r="472" spans="1:12" x14ac:dyDescent="0.3">
      <c r="A472" s="2">
        <v>43865</v>
      </c>
      <c r="B472" s="7">
        <v>0.46388888888888891</v>
      </c>
      <c r="C472" t="s">
        <v>115</v>
      </c>
      <c r="D472" t="s">
        <v>1033</v>
      </c>
      <c r="E472" t="s">
        <v>10</v>
      </c>
      <c r="F472" t="s">
        <v>43</v>
      </c>
      <c r="G472">
        <v>950</v>
      </c>
      <c r="H472">
        <v>7</v>
      </c>
      <c r="I472" t="s">
        <v>944</v>
      </c>
      <c r="J472">
        <v>6650</v>
      </c>
      <c r="K472" t="s">
        <v>1859</v>
      </c>
      <c r="L472" t="s">
        <v>1863</v>
      </c>
    </row>
    <row r="473" spans="1:12" x14ac:dyDescent="0.3">
      <c r="A473" s="2">
        <v>43840</v>
      </c>
      <c r="B473" s="7">
        <v>0.78749999999999998</v>
      </c>
      <c r="C473" t="s">
        <v>210</v>
      </c>
      <c r="D473" t="s">
        <v>1127</v>
      </c>
      <c r="E473" t="s">
        <v>943</v>
      </c>
      <c r="F473" t="s">
        <v>43</v>
      </c>
      <c r="G473">
        <v>950</v>
      </c>
      <c r="H473">
        <v>7</v>
      </c>
      <c r="I473" t="s">
        <v>944</v>
      </c>
      <c r="J473">
        <v>6650</v>
      </c>
      <c r="K473" t="s">
        <v>1859</v>
      </c>
      <c r="L473" t="s">
        <v>1863</v>
      </c>
    </row>
    <row r="474" spans="1:12" x14ac:dyDescent="0.3">
      <c r="A474" s="2">
        <v>44092</v>
      </c>
      <c r="B474" s="7">
        <v>0.92361111111111116</v>
      </c>
      <c r="C474" t="s">
        <v>216</v>
      </c>
      <c r="D474" t="s">
        <v>1133</v>
      </c>
      <c r="E474" t="s">
        <v>27</v>
      </c>
      <c r="F474" t="s">
        <v>43</v>
      </c>
      <c r="G474">
        <v>950</v>
      </c>
      <c r="H474">
        <v>7</v>
      </c>
      <c r="I474" t="s">
        <v>944</v>
      </c>
      <c r="J474">
        <v>6650</v>
      </c>
      <c r="K474" t="s">
        <v>1857</v>
      </c>
      <c r="L474" t="s">
        <v>1863</v>
      </c>
    </row>
    <row r="475" spans="1:12" x14ac:dyDescent="0.3">
      <c r="A475" s="2">
        <v>43887</v>
      </c>
      <c r="B475" s="7">
        <v>0.8930555555555556</v>
      </c>
      <c r="C475" t="s">
        <v>910</v>
      </c>
      <c r="D475" t="s">
        <v>1822</v>
      </c>
      <c r="E475" t="s">
        <v>27</v>
      </c>
      <c r="F475" t="s">
        <v>43</v>
      </c>
      <c r="G475">
        <v>950</v>
      </c>
      <c r="H475">
        <v>7</v>
      </c>
      <c r="I475" t="s">
        <v>944</v>
      </c>
      <c r="J475">
        <v>6650</v>
      </c>
      <c r="K475" t="s">
        <v>1859</v>
      </c>
      <c r="L475" t="s">
        <v>1863</v>
      </c>
    </row>
    <row r="476" spans="1:12" x14ac:dyDescent="0.3">
      <c r="A476" s="2">
        <v>44001</v>
      </c>
      <c r="B476" s="7">
        <v>0.55555555555555558</v>
      </c>
      <c r="C476" t="s">
        <v>28</v>
      </c>
      <c r="D476" t="s">
        <v>957</v>
      </c>
      <c r="E476" t="s">
        <v>10</v>
      </c>
      <c r="F476" t="s">
        <v>21</v>
      </c>
      <c r="G476">
        <v>850</v>
      </c>
      <c r="H476">
        <v>8</v>
      </c>
      <c r="I476" t="s">
        <v>944</v>
      </c>
      <c r="J476">
        <v>6800</v>
      </c>
      <c r="K476" t="s">
        <v>1858</v>
      </c>
      <c r="L476" t="s">
        <v>1863</v>
      </c>
    </row>
    <row r="477" spans="1:12" x14ac:dyDescent="0.3">
      <c r="A477" s="2">
        <v>43997</v>
      </c>
      <c r="B477" s="7">
        <v>0.73402777777777772</v>
      </c>
      <c r="C477" t="s">
        <v>176</v>
      </c>
      <c r="D477" t="s">
        <v>1093</v>
      </c>
      <c r="E477" t="s">
        <v>10</v>
      </c>
      <c r="F477" t="s">
        <v>21</v>
      </c>
      <c r="G477">
        <v>850</v>
      </c>
      <c r="H477">
        <v>8</v>
      </c>
      <c r="I477" t="s">
        <v>944</v>
      </c>
      <c r="J477">
        <v>6800</v>
      </c>
      <c r="K477" t="s">
        <v>1858</v>
      </c>
      <c r="L477" t="s">
        <v>1863</v>
      </c>
    </row>
    <row r="478" spans="1:12" x14ac:dyDescent="0.3">
      <c r="A478" s="2">
        <v>43990</v>
      </c>
      <c r="B478" s="7">
        <v>0.71666666666666667</v>
      </c>
      <c r="C478" t="s">
        <v>235</v>
      </c>
      <c r="D478" t="s">
        <v>1152</v>
      </c>
      <c r="E478" t="s">
        <v>34</v>
      </c>
      <c r="F478" t="s">
        <v>21</v>
      </c>
      <c r="G478">
        <v>850</v>
      </c>
      <c r="H478">
        <v>8</v>
      </c>
      <c r="I478" t="s">
        <v>944</v>
      </c>
      <c r="J478">
        <v>6800</v>
      </c>
      <c r="K478" t="s">
        <v>1858</v>
      </c>
      <c r="L478" t="s">
        <v>1863</v>
      </c>
    </row>
    <row r="479" spans="1:12" x14ac:dyDescent="0.3">
      <c r="A479" s="2">
        <v>43852</v>
      </c>
      <c r="B479" s="7">
        <v>0.39305555555555555</v>
      </c>
      <c r="C479" t="s">
        <v>368</v>
      </c>
      <c r="D479" t="s">
        <v>1284</v>
      </c>
      <c r="E479" t="s">
        <v>34</v>
      </c>
      <c r="F479" t="s">
        <v>21</v>
      </c>
      <c r="G479">
        <v>850</v>
      </c>
      <c r="H479">
        <v>8</v>
      </c>
      <c r="I479" t="s">
        <v>944</v>
      </c>
      <c r="J479">
        <v>6800</v>
      </c>
      <c r="K479" t="s">
        <v>1859</v>
      </c>
      <c r="L479" t="s">
        <v>1863</v>
      </c>
    </row>
    <row r="480" spans="1:12" x14ac:dyDescent="0.3">
      <c r="A480" s="2">
        <v>44045</v>
      </c>
      <c r="B480" s="7">
        <v>0.50277777777777777</v>
      </c>
      <c r="C480" t="s">
        <v>391</v>
      </c>
      <c r="D480" t="s">
        <v>1307</v>
      </c>
      <c r="E480" t="s">
        <v>34</v>
      </c>
      <c r="F480" t="s">
        <v>21</v>
      </c>
      <c r="G480">
        <v>850</v>
      </c>
      <c r="H480">
        <v>8</v>
      </c>
      <c r="I480" t="s">
        <v>8</v>
      </c>
      <c r="J480">
        <v>6800</v>
      </c>
      <c r="K480" t="s">
        <v>1858</v>
      </c>
      <c r="L480" t="s">
        <v>1863</v>
      </c>
    </row>
    <row r="481" spans="1:12" x14ac:dyDescent="0.3">
      <c r="A481" s="2">
        <v>44053</v>
      </c>
      <c r="B481" s="7">
        <v>0.43055555555555558</v>
      </c>
      <c r="C481" t="s">
        <v>555</v>
      </c>
      <c r="D481" t="s">
        <v>1470</v>
      </c>
      <c r="E481" t="s">
        <v>6</v>
      </c>
      <c r="F481" t="s">
        <v>21</v>
      </c>
      <c r="G481">
        <v>850</v>
      </c>
      <c r="H481">
        <v>8</v>
      </c>
      <c r="I481" t="s">
        <v>944</v>
      </c>
      <c r="J481">
        <v>6800</v>
      </c>
      <c r="K481" t="s">
        <v>1858</v>
      </c>
      <c r="L481" t="s">
        <v>1863</v>
      </c>
    </row>
    <row r="482" spans="1:12" x14ac:dyDescent="0.3">
      <c r="A482" s="2">
        <v>43923</v>
      </c>
      <c r="B482" s="7">
        <v>0.625</v>
      </c>
      <c r="C482" t="s">
        <v>765</v>
      </c>
      <c r="D482" t="s">
        <v>1680</v>
      </c>
      <c r="E482" t="s">
        <v>38</v>
      </c>
      <c r="F482" t="s">
        <v>21</v>
      </c>
      <c r="G482">
        <v>850</v>
      </c>
      <c r="H482">
        <v>8</v>
      </c>
      <c r="I482" t="s">
        <v>12</v>
      </c>
      <c r="J482">
        <v>6800</v>
      </c>
      <c r="K482" t="s">
        <v>1859</v>
      </c>
      <c r="L482" t="s">
        <v>1863</v>
      </c>
    </row>
    <row r="483" spans="1:12" x14ac:dyDescent="0.3">
      <c r="A483" s="2">
        <v>44075</v>
      </c>
      <c r="B483" s="7">
        <v>0.73888888888888893</v>
      </c>
      <c r="C483" t="s">
        <v>873</v>
      </c>
      <c r="D483" t="s">
        <v>1785</v>
      </c>
      <c r="E483" t="s">
        <v>10</v>
      </c>
      <c r="F483" t="s">
        <v>21</v>
      </c>
      <c r="G483">
        <v>850</v>
      </c>
      <c r="H483">
        <v>8</v>
      </c>
      <c r="I483" t="s">
        <v>944</v>
      </c>
      <c r="J483">
        <v>6800</v>
      </c>
      <c r="K483" t="s">
        <v>1859</v>
      </c>
      <c r="L483" t="s">
        <v>1863</v>
      </c>
    </row>
    <row r="484" spans="1:12" x14ac:dyDescent="0.3">
      <c r="A484" s="2">
        <v>43904</v>
      </c>
      <c r="B484" s="7">
        <v>0.74652777777777779</v>
      </c>
      <c r="C484" t="s">
        <v>923</v>
      </c>
      <c r="D484" t="s">
        <v>1835</v>
      </c>
      <c r="E484" t="s">
        <v>40</v>
      </c>
      <c r="F484" t="s">
        <v>21</v>
      </c>
      <c r="G484">
        <v>850</v>
      </c>
      <c r="H484">
        <v>8</v>
      </c>
      <c r="I484" t="s">
        <v>8</v>
      </c>
      <c r="J484">
        <v>6800</v>
      </c>
      <c r="K484" t="s">
        <v>1857</v>
      </c>
      <c r="L484" t="s">
        <v>1863</v>
      </c>
    </row>
    <row r="485" spans="1:12" x14ac:dyDescent="0.3">
      <c r="A485" s="2">
        <v>44086</v>
      </c>
      <c r="B485" s="7">
        <v>0.48819444444444443</v>
      </c>
      <c r="C485" t="s">
        <v>114</v>
      </c>
      <c r="D485" t="s">
        <v>1032</v>
      </c>
      <c r="E485" t="s">
        <v>19</v>
      </c>
      <c r="F485" t="s">
        <v>11</v>
      </c>
      <c r="G485">
        <v>2400</v>
      </c>
      <c r="H485">
        <v>3</v>
      </c>
      <c r="I485" t="s">
        <v>8</v>
      </c>
      <c r="J485">
        <v>7200</v>
      </c>
      <c r="K485" t="s">
        <v>1859</v>
      </c>
      <c r="L485" t="s">
        <v>1863</v>
      </c>
    </row>
    <row r="486" spans="1:12" x14ac:dyDescent="0.3">
      <c r="A486" s="2">
        <v>44112</v>
      </c>
      <c r="B486" s="7">
        <v>0.51041666666666663</v>
      </c>
      <c r="C486" t="s">
        <v>127</v>
      </c>
      <c r="D486" t="s">
        <v>1045</v>
      </c>
      <c r="E486" t="s">
        <v>40</v>
      </c>
      <c r="F486" t="s">
        <v>11</v>
      </c>
      <c r="G486">
        <v>2400</v>
      </c>
      <c r="H486">
        <v>3</v>
      </c>
      <c r="I486" t="s">
        <v>8</v>
      </c>
      <c r="J486">
        <v>7200</v>
      </c>
      <c r="K486" t="s">
        <v>1859</v>
      </c>
      <c r="L486" t="s">
        <v>1863</v>
      </c>
    </row>
    <row r="487" spans="1:12" x14ac:dyDescent="0.3">
      <c r="A487" s="2">
        <v>43886</v>
      </c>
      <c r="B487" s="7">
        <v>0.36319444444444443</v>
      </c>
      <c r="C487" t="s">
        <v>615</v>
      </c>
      <c r="D487" t="s">
        <v>1530</v>
      </c>
      <c r="E487" t="s">
        <v>943</v>
      </c>
      <c r="F487" t="s">
        <v>11</v>
      </c>
      <c r="G487">
        <v>2400</v>
      </c>
      <c r="H487">
        <v>3</v>
      </c>
      <c r="I487" t="s">
        <v>944</v>
      </c>
      <c r="J487">
        <v>7200</v>
      </c>
      <c r="K487" t="s">
        <v>1857</v>
      </c>
      <c r="L487" t="s">
        <v>1863</v>
      </c>
    </row>
    <row r="488" spans="1:12" x14ac:dyDescent="0.3">
      <c r="A488" s="2">
        <v>44130</v>
      </c>
      <c r="B488" s="7">
        <v>0.57986111111111116</v>
      </c>
      <c r="C488" t="s">
        <v>630</v>
      </c>
      <c r="D488" t="s">
        <v>1545</v>
      </c>
      <c r="E488" t="s">
        <v>10</v>
      </c>
      <c r="F488" t="s">
        <v>11</v>
      </c>
      <c r="G488">
        <v>2400</v>
      </c>
      <c r="H488">
        <v>3</v>
      </c>
      <c r="I488" t="s">
        <v>944</v>
      </c>
      <c r="J488">
        <v>7200</v>
      </c>
      <c r="K488" t="s">
        <v>1857</v>
      </c>
      <c r="L488" t="s">
        <v>1863</v>
      </c>
    </row>
    <row r="489" spans="1:12" x14ac:dyDescent="0.3">
      <c r="A489" s="2">
        <v>43969</v>
      </c>
      <c r="B489" s="7">
        <v>0.82291666666666663</v>
      </c>
      <c r="C489" t="s">
        <v>645</v>
      </c>
      <c r="D489" t="s">
        <v>1560</v>
      </c>
      <c r="E489" t="s">
        <v>10</v>
      </c>
      <c r="F489" t="s">
        <v>11</v>
      </c>
      <c r="G489">
        <v>2400</v>
      </c>
      <c r="H489">
        <v>3</v>
      </c>
      <c r="I489" t="s">
        <v>944</v>
      </c>
      <c r="J489">
        <v>7200</v>
      </c>
      <c r="K489" t="s">
        <v>1859</v>
      </c>
      <c r="L489" t="s">
        <v>1863</v>
      </c>
    </row>
    <row r="490" spans="1:12" x14ac:dyDescent="0.3">
      <c r="A490" s="2">
        <v>44109</v>
      </c>
      <c r="B490" s="7">
        <v>0.375</v>
      </c>
      <c r="C490" t="s">
        <v>728</v>
      </c>
      <c r="D490" t="s">
        <v>1643</v>
      </c>
      <c r="E490" t="s">
        <v>6</v>
      </c>
      <c r="F490" t="s">
        <v>11</v>
      </c>
      <c r="G490">
        <v>2400</v>
      </c>
      <c r="H490">
        <v>3</v>
      </c>
      <c r="I490" t="s">
        <v>12</v>
      </c>
      <c r="J490">
        <v>7200</v>
      </c>
      <c r="K490" t="s">
        <v>1859</v>
      </c>
      <c r="L490" t="s">
        <v>1863</v>
      </c>
    </row>
    <row r="491" spans="1:12" x14ac:dyDescent="0.3">
      <c r="A491" s="2">
        <v>43842</v>
      </c>
      <c r="B491" s="7">
        <v>0.84652777777777777</v>
      </c>
      <c r="C491" t="s">
        <v>839</v>
      </c>
      <c r="D491" t="s">
        <v>1751</v>
      </c>
      <c r="E491" t="s">
        <v>14</v>
      </c>
      <c r="F491" t="s">
        <v>11</v>
      </c>
      <c r="G491">
        <v>2400</v>
      </c>
      <c r="H491">
        <v>3</v>
      </c>
      <c r="I491" t="s">
        <v>82</v>
      </c>
      <c r="J491">
        <v>7200</v>
      </c>
      <c r="K491" t="s">
        <v>1859</v>
      </c>
      <c r="L491" t="s">
        <v>1863</v>
      </c>
    </row>
    <row r="492" spans="1:12" x14ac:dyDescent="0.3">
      <c r="A492" s="2">
        <v>44130</v>
      </c>
      <c r="B492" s="7">
        <v>0.81944444444444442</v>
      </c>
      <c r="C492" t="s">
        <v>884</v>
      </c>
      <c r="D492" t="s">
        <v>1796</v>
      </c>
      <c r="E492" t="s">
        <v>6</v>
      </c>
      <c r="F492" t="s">
        <v>11</v>
      </c>
      <c r="G492">
        <v>2400</v>
      </c>
      <c r="H492">
        <v>3</v>
      </c>
      <c r="I492" t="s">
        <v>141</v>
      </c>
      <c r="J492">
        <v>7200</v>
      </c>
      <c r="K492" t="s">
        <v>1859</v>
      </c>
      <c r="L492" t="s">
        <v>1863</v>
      </c>
    </row>
    <row r="493" spans="1:12" x14ac:dyDescent="0.3">
      <c r="A493" s="2">
        <v>43996</v>
      </c>
      <c r="B493" s="7">
        <v>0.70416666666666672</v>
      </c>
      <c r="C493" t="s">
        <v>53</v>
      </c>
      <c r="D493" t="s">
        <v>973</v>
      </c>
      <c r="E493" t="s">
        <v>38</v>
      </c>
      <c r="F493" t="s">
        <v>35</v>
      </c>
      <c r="G493">
        <v>1240</v>
      </c>
      <c r="H493">
        <v>6</v>
      </c>
      <c r="I493" t="s">
        <v>944</v>
      </c>
      <c r="J493">
        <v>7440</v>
      </c>
      <c r="K493" t="s">
        <v>1858</v>
      </c>
      <c r="L493" t="s">
        <v>1863</v>
      </c>
    </row>
    <row r="494" spans="1:12" x14ac:dyDescent="0.3">
      <c r="A494" s="2">
        <v>44179</v>
      </c>
      <c r="B494" s="7">
        <v>0.85833333333333328</v>
      </c>
      <c r="C494" t="s">
        <v>100</v>
      </c>
      <c r="D494" t="s">
        <v>1018</v>
      </c>
      <c r="E494" t="s">
        <v>943</v>
      </c>
      <c r="F494" t="s">
        <v>35</v>
      </c>
      <c r="G494">
        <v>1240</v>
      </c>
      <c r="H494">
        <v>6</v>
      </c>
      <c r="I494" t="s">
        <v>944</v>
      </c>
      <c r="J494">
        <v>7440</v>
      </c>
      <c r="K494" t="s">
        <v>1857</v>
      </c>
      <c r="L494" t="s">
        <v>1863</v>
      </c>
    </row>
    <row r="495" spans="1:12" x14ac:dyDescent="0.3">
      <c r="A495" s="2">
        <v>44151</v>
      </c>
      <c r="B495" s="7">
        <v>0.41597222222222224</v>
      </c>
      <c r="C495" t="s">
        <v>399</v>
      </c>
      <c r="D495" t="s">
        <v>1315</v>
      </c>
      <c r="E495" t="s">
        <v>34</v>
      </c>
      <c r="F495" t="s">
        <v>35</v>
      </c>
      <c r="G495">
        <v>1240</v>
      </c>
      <c r="H495">
        <v>6</v>
      </c>
      <c r="I495" t="s">
        <v>12</v>
      </c>
      <c r="J495">
        <v>7440</v>
      </c>
      <c r="K495" t="s">
        <v>1857</v>
      </c>
      <c r="L495" t="s">
        <v>1863</v>
      </c>
    </row>
    <row r="496" spans="1:12" x14ac:dyDescent="0.3">
      <c r="A496" s="2">
        <v>43997</v>
      </c>
      <c r="B496" s="7">
        <v>0.9291666666666667</v>
      </c>
      <c r="C496" t="s">
        <v>535</v>
      </c>
      <c r="D496" t="s">
        <v>1450</v>
      </c>
      <c r="E496" t="s">
        <v>38</v>
      </c>
      <c r="F496" t="s">
        <v>35</v>
      </c>
      <c r="G496">
        <v>1240</v>
      </c>
      <c r="H496">
        <v>6</v>
      </c>
      <c r="I496" t="s">
        <v>944</v>
      </c>
      <c r="J496">
        <v>7440</v>
      </c>
      <c r="K496" t="s">
        <v>1858</v>
      </c>
      <c r="L496" t="s">
        <v>1863</v>
      </c>
    </row>
    <row r="497" spans="1:12" x14ac:dyDescent="0.3">
      <c r="A497" s="2">
        <v>43893</v>
      </c>
      <c r="B497" s="7">
        <v>0.53611111111111109</v>
      </c>
      <c r="C497" t="s">
        <v>584</v>
      </c>
      <c r="D497" t="s">
        <v>1499</v>
      </c>
      <c r="E497" t="s">
        <v>6</v>
      </c>
      <c r="F497" t="s">
        <v>35</v>
      </c>
      <c r="G497">
        <v>1240</v>
      </c>
      <c r="H497">
        <v>6</v>
      </c>
      <c r="I497" t="s">
        <v>12</v>
      </c>
      <c r="J497">
        <v>7440</v>
      </c>
      <c r="K497" t="s">
        <v>1858</v>
      </c>
      <c r="L497" t="s">
        <v>1863</v>
      </c>
    </row>
    <row r="498" spans="1:12" x14ac:dyDescent="0.3">
      <c r="A498" s="2">
        <v>43959</v>
      </c>
      <c r="B498" s="7">
        <v>0.58888888888888891</v>
      </c>
      <c r="C498" t="s">
        <v>628</v>
      </c>
      <c r="D498" t="s">
        <v>1543</v>
      </c>
      <c r="E498" t="s">
        <v>14</v>
      </c>
      <c r="F498" t="s">
        <v>35</v>
      </c>
      <c r="G498">
        <v>1240</v>
      </c>
      <c r="H498">
        <v>6</v>
      </c>
      <c r="I498" t="s">
        <v>12</v>
      </c>
      <c r="J498">
        <v>7440</v>
      </c>
      <c r="K498" t="s">
        <v>1858</v>
      </c>
      <c r="L498" t="s">
        <v>1863</v>
      </c>
    </row>
    <row r="499" spans="1:12" x14ac:dyDescent="0.3">
      <c r="A499" s="2">
        <v>43894</v>
      </c>
      <c r="B499" s="7">
        <v>0.63402777777777775</v>
      </c>
      <c r="C499" t="s">
        <v>709</v>
      </c>
      <c r="D499" t="s">
        <v>1624</v>
      </c>
      <c r="E499" t="s">
        <v>6</v>
      </c>
      <c r="F499" t="s">
        <v>35</v>
      </c>
      <c r="G499">
        <v>1240</v>
      </c>
      <c r="H499">
        <v>6</v>
      </c>
      <c r="I499" t="s">
        <v>141</v>
      </c>
      <c r="J499">
        <v>7440</v>
      </c>
      <c r="K499" t="s">
        <v>1859</v>
      </c>
      <c r="L499" t="s">
        <v>1863</v>
      </c>
    </row>
    <row r="500" spans="1:12" x14ac:dyDescent="0.3">
      <c r="A500" s="2">
        <v>44018</v>
      </c>
      <c r="B500" s="7">
        <v>0.55763888888888891</v>
      </c>
      <c r="C500" t="s">
        <v>850</v>
      </c>
      <c r="D500" t="s">
        <v>1762</v>
      </c>
      <c r="E500" t="s">
        <v>34</v>
      </c>
      <c r="F500" t="s">
        <v>35</v>
      </c>
      <c r="G500">
        <v>1240</v>
      </c>
      <c r="H500">
        <v>6</v>
      </c>
      <c r="I500" t="s">
        <v>82</v>
      </c>
      <c r="J500">
        <v>7440</v>
      </c>
      <c r="K500" t="s">
        <v>1859</v>
      </c>
      <c r="L500" t="s">
        <v>1863</v>
      </c>
    </row>
    <row r="501" spans="1:12" x14ac:dyDescent="0.3">
      <c r="A501" s="2">
        <v>44147</v>
      </c>
      <c r="B501" s="7">
        <v>0.68819444444444444</v>
      </c>
      <c r="C501" t="s">
        <v>856</v>
      </c>
      <c r="D501" t="s">
        <v>1768</v>
      </c>
      <c r="E501" t="s">
        <v>27</v>
      </c>
      <c r="F501" t="s">
        <v>35</v>
      </c>
      <c r="G501">
        <v>1240</v>
      </c>
      <c r="H501">
        <v>6</v>
      </c>
      <c r="I501" t="s">
        <v>8</v>
      </c>
      <c r="J501">
        <v>7440</v>
      </c>
      <c r="K501" t="s">
        <v>1859</v>
      </c>
      <c r="L501" t="s">
        <v>1863</v>
      </c>
    </row>
    <row r="502" spans="1:12" x14ac:dyDescent="0.3">
      <c r="A502" s="2">
        <v>43875</v>
      </c>
      <c r="B502" s="7">
        <v>0.65625</v>
      </c>
      <c r="C502" t="s">
        <v>64</v>
      </c>
      <c r="D502" t="s">
        <v>983</v>
      </c>
      <c r="E502" t="s">
        <v>10</v>
      </c>
      <c r="F502" t="s">
        <v>43</v>
      </c>
      <c r="G502">
        <v>950</v>
      </c>
      <c r="H502">
        <v>8</v>
      </c>
      <c r="I502" t="s">
        <v>8</v>
      </c>
      <c r="J502">
        <v>7600</v>
      </c>
      <c r="K502" t="s">
        <v>1858</v>
      </c>
      <c r="L502" t="s">
        <v>1863</v>
      </c>
    </row>
    <row r="503" spans="1:12" x14ac:dyDescent="0.3">
      <c r="A503" s="2">
        <v>44115</v>
      </c>
      <c r="B503" s="7">
        <v>0.92083333333333328</v>
      </c>
      <c r="C503" t="s">
        <v>438</v>
      </c>
      <c r="D503" t="s">
        <v>1354</v>
      </c>
      <c r="E503" t="s">
        <v>14</v>
      </c>
      <c r="F503" t="s">
        <v>43</v>
      </c>
      <c r="G503">
        <v>950</v>
      </c>
      <c r="H503">
        <v>8</v>
      </c>
      <c r="I503" t="s">
        <v>944</v>
      </c>
      <c r="J503">
        <v>7600</v>
      </c>
      <c r="K503" t="s">
        <v>1858</v>
      </c>
      <c r="L503" t="s">
        <v>1863</v>
      </c>
    </row>
    <row r="504" spans="1:12" x14ac:dyDescent="0.3">
      <c r="A504" s="2">
        <v>43880</v>
      </c>
      <c r="B504" s="7">
        <v>0.90208333333333335</v>
      </c>
      <c r="C504" t="s">
        <v>480</v>
      </c>
      <c r="D504" t="s">
        <v>1396</v>
      </c>
      <c r="E504" t="s">
        <v>40</v>
      </c>
      <c r="F504" t="s">
        <v>43</v>
      </c>
      <c r="G504">
        <v>950</v>
      </c>
      <c r="H504">
        <v>8</v>
      </c>
      <c r="I504" t="s">
        <v>944</v>
      </c>
      <c r="J504">
        <v>7600</v>
      </c>
      <c r="K504" t="s">
        <v>1859</v>
      </c>
      <c r="L504" t="s">
        <v>1863</v>
      </c>
    </row>
    <row r="505" spans="1:12" x14ac:dyDescent="0.3">
      <c r="A505" s="2">
        <v>43955</v>
      </c>
      <c r="B505" s="7">
        <v>0.38055555555555554</v>
      </c>
      <c r="C505" t="s">
        <v>531</v>
      </c>
      <c r="D505" t="s">
        <v>1446</v>
      </c>
      <c r="E505" t="s">
        <v>34</v>
      </c>
      <c r="F505" t="s">
        <v>43</v>
      </c>
      <c r="G505">
        <v>950</v>
      </c>
      <c r="H505">
        <v>8</v>
      </c>
      <c r="I505" t="s">
        <v>12</v>
      </c>
      <c r="J505">
        <v>7600</v>
      </c>
      <c r="K505" t="s">
        <v>1857</v>
      </c>
      <c r="L505" t="s">
        <v>1863</v>
      </c>
    </row>
    <row r="506" spans="1:12" x14ac:dyDescent="0.3">
      <c r="A506" s="2">
        <v>44029</v>
      </c>
      <c r="B506" s="7">
        <v>0.46527777777777779</v>
      </c>
      <c r="C506" t="s">
        <v>548</v>
      </c>
      <c r="D506" t="s">
        <v>1463</v>
      </c>
      <c r="E506" t="s">
        <v>6</v>
      </c>
      <c r="F506" t="s">
        <v>43</v>
      </c>
      <c r="G506">
        <v>950</v>
      </c>
      <c r="H506">
        <v>8</v>
      </c>
      <c r="I506" t="s">
        <v>944</v>
      </c>
      <c r="J506">
        <v>7600</v>
      </c>
      <c r="K506" t="s">
        <v>1859</v>
      </c>
      <c r="L506" t="s">
        <v>1863</v>
      </c>
    </row>
    <row r="507" spans="1:12" x14ac:dyDescent="0.3">
      <c r="A507" s="2">
        <v>43901</v>
      </c>
      <c r="B507" s="7">
        <v>0.63958333333333328</v>
      </c>
      <c r="C507" t="s">
        <v>558</v>
      </c>
      <c r="D507" t="s">
        <v>1473</v>
      </c>
      <c r="E507" t="s">
        <v>943</v>
      </c>
      <c r="F507" t="s">
        <v>43</v>
      </c>
      <c r="G507">
        <v>950</v>
      </c>
      <c r="H507">
        <v>8</v>
      </c>
      <c r="I507" t="s">
        <v>8</v>
      </c>
      <c r="J507">
        <v>7600</v>
      </c>
      <c r="K507" t="s">
        <v>1857</v>
      </c>
      <c r="L507" t="s">
        <v>1863</v>
      </c>
    </row>
    <row r="508" spans="1:12" x14ac:dyDescent="0.3">
      <c r="A508" s="2">
        <v>43954</v>
      </c>
      <c r="B508" s="7">
        <v>0.39583333333333331</v>
      </c>
      <c r="C508" t="s">
        <v>599</v>
      </c>
      <c r="D508" t="s">
        <v>1514</v>
      </c>
      <c r="E508" t="s">
        <v>10</v>
      </c>
      <c r="F508" t="s">
        <v>43</v>
      </c>
      <c r="G508">
        <v>950</v>
      </c>
      <c r="H508">
        <v>8</v>
      </c>
      <c r="I508" t="s">
        <v>944</v>
      </c>
      <c r="J508">
        <v>7600</v>
      </c>
      <c r="K508" t="s">
        <v>1857</v>
      </c>
      <c r="L508" t="s">
        <v>1863</v>
      </c>
    </row>
    <row r="509" spans="1:12" x14ac:dyDescent="0.3">
      <c r="A509" s="2">
        <v>44125</v>
      </c>
      <c r="B509" s="7">
        <v>0.91666666666666663</v>
      </c>
      <c r="C509" t="s">
        <v>760</v>
      </c>
      <c r="D509" t="s">
        <v>1675</v>
      </c>
      <c r="E509" t="s">
        <v>19</v>
      </c>
      <c r="F509" t="s">
        <v>43</v>
      </c>
      <c r="G509">
        <v>950</v>
      </c>
      <c r="H509">
        <v>8</v>
      </c>
      <c r="I509" t="s">
        <v>944</v>
      </c>
      <c r="J509">
        <v>7600</v>
      </c>
      <c r="K509" t="s">
        <v>1857</v>
      </c>
      <c r="L509" t="s">
        <v>1863</v>
      </c>
    </row>
    <row r="510" spans="1:12" x14ac:dyDescent="0.3">
      <c r="A510" s="2">
        <v>44185</v>
      </c>
      <c r="B510" s="7">
        <v>0.39930555555555558</v>
      </c>
      <c r="C510" t="s">
        <v>807</v>
      </c>
      <c r="D510" t="s">
        <v>1721</v>
      </c>
      <c r="E510" t="s">
        <v>6</v>
      </c>
      <c r="F510" t="s">
        <v>43</v>
      </c>
      <c r="G510">
        <v>950</v>
      </c>
      <c r="H510">
        <v>8</v>
      </c>
      <c r="I510" t="s">
        <v>944</v>
      </c>
      <c r="J510">
        <v>7600</v>
      </c>
      <c r="K510" t="s">
        <v>1859</v>
      </c>
      <c r="L510" t="s">
        <v>1863</v>
      </c>
    </row>
    <row r="511" spans="1:12" x14ac:dyDescent="0.3">
      <c r="A511" s="2">
        <v>44137</v>
      </c>
      <c r="B511" s="7">
        <v>0.77569444444444446</v>
      </c>
      <c r="C511" t="s">
        <v>836</v>
      </c>
      <c r="D511" t="s">
        <v>1748</v>
      </c>
      <c r="E511" t="s">
        <v>27</v>
      </c>
      <c r="F511" t="s">
        <v>43</v>
      </c>
      <c r="G511">
        <v>950</v>
      </c>
      <c r="H511">
        <v>8</v>
      </c>
      <c r="I511" t="s">
        <v>12</v>
      </c>
      <c r="J511">
        <v>7600</v>
      </c>
      <c r="K511" t="s">
        <v>1859</v>
      </c>
      <c r="L511" t="s">
        <v>1863</v>
      </c>
    </row>
    <row r="512" spans="1:12" x14ac:dyDescent="0.3">
      <c r="A512" s="2">
        <v>44009</v>
      </c>
      <c r="B512" s="7">
        <v>0.89375000000000004</v>
      </c>
      <c r="C512" t="s">
        <v>939</v>
      </c>
      <c r="D512" t="s">
        <v>1850</v>
      </c>
      <c r="E512" t="s">
        <v>19</v>
      </c>
      <c r="F512" t="s">
        <v>43</v>
      </c>
      <c r="G512">
        <v>950</v>
      </c>
      <c r="H512">
        <v>8</v>
      </c>
      <c r="I512" t="s">
        <v>12</v>
      </c>
      <c r="J512">
        <v>7600</v>
      </c>
      <c r="K512" t="s">
        <v>1858</v>
      </c>
      <c r="L512" t="s">
        <v>1863</v>
      </c>
    </row>
    <row r="513" spans="1:12" x14ac:dyDescent="0.3">
      <c r="A513" s="2">
        <v>44191</v>
      </c>
      <c r="B513" s="7">
        <v>0.88472222222222219</v>
      </c>
      <c r="C513" t="s">
        <v>185</v>
      </c>
      <c r="D513" t="s">
        <v>1102</v>
      </c>
      <c r="E513" t="s">
        <v>14</v>
      </c>
      <c r="F513" t="s">
        <v>21</v>
      </c>
      <c r="G513">
        <v>850</v>
      </c>
      <c r="H513">
        <v>9</v>
      </c>
      <c r="I513" t="s">
        <v>12</v>
      </c>
      <c r="J513">
        <v>7650</v>
      </c>
      <c r="K513" t="s">
        <v>1859</v>
      </c>
      <c r="L513" t="s">
        <v>1863</v>
      </c>
    </row>
    <row r="514" spans="1:12" x14ac:dyDescent="0.3">
      <c r="A514" s="2">
        <v>43947</v>
      </c>
      <c r="B514" s="7">
        <v>0.8833333333333333</v>
      </c>
      <c r="C514" t="s">
        <v>289</v>
      </c>
      <c r="D514" t="s">
        <v>1206</v>
      </c>
      <c r="E514" t="s">
        <v>27</v>
      </c>
      <c r="F514" t="s">
        <v>21</v>
      </c>
      <c r="G514">
        <v>850</v>
      </c>
      <c r="H514">
        <v>9</v>
      </c>
      <c r="I514" t="s">
        <v>944</v>
      </c>
      <c r="J514">
        <v>7650</v>
      </c>
      <c r="K514" t="s">
        <v>1859</v>
      </c>
      <c r="L514" t="s">
        <v>1863</v>
      </c>
    </row>
    <row r="515" spans="1:12" x14ac:dyDescent="0.3">
      <c r="A515" s="2">
        <v>44173</v>
      </c>
      <c r="B515" s="7">
        <v>0.73263888888888884</v>
      </c>
      <c r="C515" t="s">
        <v>433</v>
      </c>
      <c r="D515" t="s">
        <v>1349</v>
      </c>
      <c r="E515" t="s">
        <v>38</v>
      </c>
      <c r="F515" t="s">
        <v>21</v>
      </c>
      <c r="G515">
        <v>850</v>
      </c>
      <c r="H515">
        <v>9</v>
      </c>
      <c r="I515" t="s">
        <v>944</v>
      </c>
      <c r="J515">
        <v>7650</v>
      </c>
      <c r="K515" t="s">
        <v>1857</v>
      </c>
      <c r="L515" t="s">
        <v>1863</v>
      </c>
    </row>
    <row r="516" spans="1:12" x14ac:dyDescent="0.3">
      <c r="A516" s="2">
        <v>43913</v>
      </c>
      <c r="B516" s="7">
        <v>0.39166666666666666</v>
      </c>
      <c r="C516" t="s">
        <v>553</v>
      </c>
      <c r="D516" t="s">
        <v>1468</v>
      </c>
      <c r="E516" t="s">
        <v>14</v>
      </c>
      <c r="F516" t="s">
        <v>21</v>
      </c>
      <c r="G516">
        <v>850</v>
      </c>
      <c r="H516">
        <v>9</v>
      </c>
      <c r="I516" t="s">
        <v>944</v>
      </c>
      <c r="J516">
        <v>7650</v>
      </c>
      <c r="K516" t="s">
        <v>1858</v>
      </c>
      <c r="L516" t="s">
        <v>1863</v>
      </c>
    </row>
    <row r="517" spans="1:12" x14ac:dyDescent="0.3">
      <c r="A517" s="2">
        <v>43937</v>
      </c>
      <c r="B517" s="7">
        <v>0.46805555555555556</v>
      </c>
      <c r="C517" t="s">
        <v>638</v>
      </c>
      <c r="D517" t="s">
        <v>1553</v>
      </c>
      <c r="E517" t="s">
        <v>34</v>
      </c>
      <c r="F517" t="s">
        <v>21</v>
      </c>
      <c r="G517">
        <v>850</v>
      </c>
      <c r="H517">
        <v>9</v>
      </c>
      <c r="I517" t="s">
        <v>944</v>
      </c>
      <c r="J517">
        <v>7650</v>
      </c>
      <c r="K517" t="s">
        <v>1858</v>
      </c>
      <c r="L517" t="s">
        <v>1863</v>
      </c>
    </row>
    <row r="518" spans="1:12" x14ac:dyDescent="0.3">
      <c r="A518" s="2">
        <v>43914</v>
      </c>
      <c r="B518" s="7">
        <v>0.64861111111111114</v>
      </c>
      <c r="C518" t="s">
        <v>656</v>
      </c>
      <c r="D518" t="s">
        <v>1571</v>
      </c>
      <c r="E518" t="s">
        <v>14</v>
      </c>
      <c r="F518" t="s">
        <v>21</v>
      </c>
      <c r="G518">
        <v>850</v>
      </c>
      <c r="H518">
        <v>9</v>
      </c>
      <c r="I518" t="s">
        <v>8</v>
      </c>
      <c r="J518">
        <v>7650</v>
      </c>
      <c r="K518" t="s">
        <v>1857</v>
      </c>
      <c r="L518" t="s">
        <v>1863</v>
      </c>
    </row>
    <row r="519" spans="1:12" x14ac:dyDescent="0.3">
      <c r="A519" s="2">
        <v>43947</v>
      </c>
      <c r="B519" s="7">
        <v>0.81874999999999998</v>
      </c>
      <c r="C519" t="s">
        <v>674</v>
      </c>
      <c r="D519" t="s">
        <v>1589</v>
      </c>
      <c r="E519" t="s">
        <v>38</v>
      </c>
      <c r="F519" t="s">
        <v>21</v>
      </c>
      <c r="G519">
        <v>850</v>
      </c>
      <c r="H519">
        <v>9</v>
      </c>
      <c r="I519" t="s">
        <v>944</v>
      </c>
      <c r="J519">
        <v>7650</v>
      </c>
      <c r="K519" t="s">
        <v>1858</v>
      </c>
      <c r="L519" t="s">
        <v>1863</v>
      </c>
    </row>
    <row r="520" spans="1:12" x14ac:dyDescent="0.3">
      <c r="A520" s="2">
        <v>44003</v>
      </c>
      <c r="B520" s="7">
        <v>0.40902777777777777</v>
      </c>
      <c r="C520" t="s">
        <v>680</v>
      </c>
      <c r="D520" t="s">
        <v>1595</v>
      </c>
      <c r="E520" t="s">
        <v>19</v>
      </c>
      <c r="F520" t="s">
        <v>21</v>
      </c>
      <c r="G520">
        <v>850</v>
      </c>
      <c r="H520">
        <v>9</v>
      </c>
      <c r="I520" t="s">
        <v>944</v>
      </c>
      <c r="J520">
        <v>7650</v>
      </c>
      <c r="K520" t="s">
        <v>1858</v>
      </c>
      <c r="L520" t="s">
        <v>1863</v>
      </c>
    </row>
    <row r="521" spans="1:12" x14ac:dyDescent="0.3">
      <c r="A521" s="2">
        <v>43999</v>
      </c>
      <c r="B521" s="7">
        <v>0.73819444444444449</v>
      </c>
      <c r="C521" t="s">
        <v>864</v>
      </c>
      <c r="D521" t="s">
        <v>1776</v>
      </c>
      <c r="E521" t="s">
        <v>19</v>
      </c>
      <c r="F521" t="s">
        <v>21</v>
      </c>
      <c r="G521">
        <v>850</v>
      </c>
      <c r="H521">
        <v>9</v>
      </c>
      <c r="I521" t="s">
        <v>8</v>
      </c>
      <c r="J521">
        <v>7650</v>
      </c>
      <c r="K521" t="s">
        <v>1858</v>
      </c>
      <c r="L521" t="s">
        <v>1863</v>
      </c>
    </row>
    <row r="522" spans="1:12" x14ac:dyDescent="0.3">
      <c r="A522" s="2">
        <v>44101</v>
      </c>
      <c r="B522" s="7">
        <v>0.68611111111111112</v>
      </c>
      <c r="C522" t="s">
        <v>872</v>
      </c>
      <c r="D522" t="s">
        <v>1784</v>
      </c>
      <c r="E522" t="s">
        <v>38</v>
      </c>
      <c r="F522" t="s">
        <v>21</v>
      </c>
      <c r="G522">
        <v>850</v>
      </c>
      <c r="H522">
        <v>9</v>
      </c>
      <c r="I522" t="s">
        <v>944</v>
      </c>
      <c r="J522">
        <v>7650</v>
      </c>
      <c r="K522" t="s">
        <v>1858</v>
      </c>
      <c r="L522" t="s">
        <v>1863</v>
      </c>
    </row>
    <row r="523" spans="1:12" x14ac:dyDescent="0.3">
      <c r="A523" s="2">
        <v>44151</v>
      </c>
      <c r="B523" s="7">
        <v>0.80833333333333335</v>
      </c>
      <c r="C523" t="s">
        <v>20</v>
      </c>
      <c r="D523" t="s">
        <v>952</v>
      </c>
      <c r="E523" t="s">
        <v>14</v>
      </c>
      <c r="F523" t="s">
        <v>21</v>
      </c>
      <c r="G523">
        <v>850</v>
      </c>
      <c r="H523">
        <v>10</v>
      </c>
      <c r="I523" t="s">
        <v>12</v>
      </c>
      <c r="J523">
        <v>8500</v>
      </c>
      <c r="K523" t="s">
        <v>1857</v>
      </c>
      <c r="L523" t="s">
        <v>1863</v>
      </c>
    </row>
    <row r="524" spans="1:12" x14ac:dyDescent="0.3">
      <c r="A524" s="2">
        <v>44105</v>
      </c>
      <c r="B524" s="7">
        <v>0.3972222222222222</v>
      </c>
      <c r="C524" t="s">
        <v>201</v>
      </c>
      <c r="D524" t="s">
        <v>1118</v>
      </c>
      <c r="E524" t="s">
        <v>19</v>
      </c>
      <c r="F524" t="s">
        <v>21</v>
      </c>
      <c r="G524">
        <v>850</v>
      </c>
      <c r="H524">
        <v>10</v>
      </c>
      <c r="I524" t="s">
        <v>944</v>
      </c>
      <c r="J524">
        <v>8500</v>
      </c>
      <c r="K524" t="s">
        <v>1858</v>
      </c>
      <c r="L524" t="s">
        <v>1863</v>
      </c>
    </row>
    <row r="525" spans="1:12" x14ac:dyDescent="0.3">
      <c r="A525" s="2">
        <v>43936</v>
      </c>
      <c r="B525" s="7">
        <v>0.72847222222222219</v>
      </c>
      <c r="C525" t="s">
        <v>238</v>
      </c>
      <c r="D525" t="s">
        <v>1155</v>
      </c>
      <c r="E525" t="s">
        <v>34</v>
      </c>
      <c r="F525" t="s">
        <v>21</v>
      </c>
      <c r="G525">
        <v>850</v>
      </c>
      <c r="H525">
        <v>10</v>
      </c>
      <c r="I525" t="s">
        <v>944</v>
      </c>
      <c r="J525">
        <v>8500</v>
      </c>
      <c r="K525" t="s">
        <v>1859</v>
      </c>
      <c r="L525" t="s">
        <v>1863</v>
      </c>
    </row>
    <row r="526" spans="1:12" x14ac:dyDescent="0.3">
      <c r="A526" s="2">
        <v>44066</v>
      </c>
      <c r="B526" s="7">
        <v>0.47916666666666669</v>
      </c>
      <c r="C526" t="s">
        <v>784</v>
      </c>
      <c r="D526" t="s">
        <v>1699</v>
      </c>
      <c r="E526" t="s">
        <v>34</v>
      </c>
      <c r="F526" t="s">
        <v>21</v>
      </c>
      <c r="G526">
        <v>850</v>
      </c>
      <c r="H526">
        <v>10</v>
      </c>
      <c r="I526" t="s">
        <v>944</v>
      </c>
      <c r="J526">
        <v>8500</v>
      </c>
      <c r="K526" t="s">
        <v>1859</v>
      </c>
      <c r="L526" t="s">
        <v>1863</v>
      </c>
    </row>
    <row r="527" spans="1:12" x14ac:dyDescent="0.3">
      <c r="A527" s="2">
        <v>43856</v>
      </c>
      <c r="B527" s="7">
        <v>0.90416666666666667</v>
      </c>
      <c r="C527" t="s">
        <v>793</v>
      </c>
      <c r="D527" t="s">
        <v>1708</v>
      </c>
      <c r="E527" t="s">
        <v>14</v>
      </c>
      <c r="F527" t="s">
        <v>21</v>
      </c>
      <c r="G527">
        <v>850</v>
      </c>
      <c r="H527">
        <v>10</v>
      </c>
      <c r="I527" t="s">
        <v>944</v>
      </c>
      <c r="J527">
        <v>8500</v>
      </c>
      <c r="K527" t="s">
        <v>1858</v>
      </c>
      <c r="L527" t="s">
        <v>1863</v>
      </c>
    </row>
    <row r="528" spans="1:12" x14ac:dyDescent="0.3">
      <c r="A528" s="2">
        <v>43943</v>
      </c>
      <c r="B528" s="7">
        <v>0.35</v>
      </c>
      <c r="C528" t="s">
        <v>62</v>
      </c>
      <c r="D528" t="s">
        <v>981</v>
      </c>
      <c r="E528" t="s">
        <v>38</v>
      </c>
      <c r="F528" t="s">
        <v>43</v>
      </c>
      <c r="G528">
        <v>950</v>
      </c>
      <c r="H528">
        <v>9</v>
      </c>
      <c r="I528" t="s">
        <v>944</v>
      </c>
      <c r="J528">
        <v>8550</v>
      </c>
      <c r="K528" t="s">
        <v>1857</v>
      </c>
      <c r="L528" t="s">
        <v>1863</v>
      </c>
    </row>
    <row r="529" spans="1:12" x14ac:dyDescent="0.3">
      <c r="A529" s="2">
        <v>43935</v>
      </c>
      <c r="B529" s="7">
        <v>0.65902777777777777</v>
      </c>
      <c r="C529" t="s">
        <v>63</v>
      </c>
      <c r="D529" t="s">
        <v>982</v>
      </c>
      <c r="E529" t="s">
        <v>34</v>
      </c>
      <c r="F529" t="s">
        <v>43</v>
      </c>
      <c r="G529">
        <v>950</v>
      </c>
      <c r="H529">
        <v>9</v>
      </c>
      <c r="I529" t="s">
        <v>8</v>
      </c>
      <c r="J529">
        <v>8550</v>
      </c>
      <c r="K529" t="s">
        <v>1857</v>
      </c>
      <c r="L529" t="s">
        <v>1863</v>
      </c>
    </row>
    <row r="530" spans="1:12" x14ac:dyDescent="0.3">
      <c r="A530" s="2">
        <v>43906</v>
      </c>
      <c r="B530" s="7">
        <v>0.53888888888888886</v>
      </c>
      <c r="C530" t="s">
        <v>129</v>
      </c>
      <c r="D530" t="s">
        <v>1047</v>
      </c>
      <c r="E530" t="s">
        <v>40</v>
      </c>
      <c r="F530" t="s">
        <v>43</v>
      </c>
      <c r="G530">
        <v>950</v>
      </c>
      <c r="H530">
        <v>9</v>
      </c>
      <c r="I530" t="s">
        <v>944</v>
      </c>
      <c r="J530">
        <v>8550</v>
      </c>
      <c r="K530" t="s">
        <v>1858</v>
      </c>
      <c r="L530" t="s">
        <v>1863</v>
      </c>
    </row>
    <row r="531" spans="1:12" x14ac:dyDescent="0.3">
      <c r="A531" s="2">
        <v>43881</v>
      </c>
      <c r="B531" s="7">
        <v>0.71388888888888891</v>
      </c>
      <c r="C531" t="s">
        <v>178</v>
      </c>
      <c r="D531" t="s">
        <v>1095</v>
      </c>
      <c r="E531" t="s">
        <v>40</v>
      </c>
      <c r="F531" t="s">
        <v>43</v>
      </c>
      <c r="G531">
        <v>950</v>
      </c>
      <c r="H531">
        <v>9</v>
      </c>
      <c r="I531" t="s">
        <v>12</v>
      </c>
      <c r="J531">
        <v>8550</v>
      </c>
      <c r="K531" t="s">
        <v>1859</v>
      </c>
      <c r="L531" t="s">
        <v>1863</v>
      </c>
    </row>
    <row r="532" spans="1:12" x14ac:dyDescent="0.3">
      <c r="A532" s="2">
        <v>44140</v>
      </c>
      <c r="B532" s="7">
        <v>0.50763888888888886</v>
      </c>
      <c r="C532" t="s">
        <v>373</v>
      </c>
      <c r="D532" t="s">
        <v>1289</v>
      </c>
      <c r="E532" t="s">
        <v>943</v>
      </c>
      <c r="F532" t="s">
        <v>43</v>
      </c>
      <c r="G532">
        <v>950</v>
      </c>
      <c r="H532">
        <v>9</v>
      </c>
      <c r="I532" t="s">
        <v>8</v>
      </c>
      <c r="J532">
        <v>8550</v>
      </c>
      <c r="K532" t="s">
        <v>1859</v>
      </c>
      <c r="L532" t="s">
        <v>1863</v>
      </c>
    </row>
    <row r="533" spans="1:12" x14ac:dyDescent="0.3">
      <c r="A533" s="2">
        <v>43883</v>
      </c>
      <c r="B533" s="7">
        <v>0.5756944444444444</v>
      </c>
      <c r="C533" t="s">
        <v>423</v>
      </c>
      <c r="D533" t="s">
        <v>1339</v>
      </c>
      <c r="E533" t="s">
        <v>6</v>
      </c>
      <c r="F533" t="s">
        <v>43</v>
      </c>
      <c r="G533">
        <v>950</v>
      </c>
      <c r="H533">
        <v>9</v>
      </c>
      <c r="I533" t="s">
        <v>8</v>
      </c>
      <c r="J533">
        <v>8550</v>
      </c>
      <c r="K533" t="s">
        <v>1857</v>
      </c>
      <c r="L533" t="s">
        <v>1863</v>
      </c>
    </row>
    <row r="534" spans="1:12" x14ac:dyDescent="0.3">
      <c r="A534" s="2">
        <v>43972</v>
      </c>
      <c r="B534" s="7">
        <v>0.63124999999999998</v>
      </c>
      <c r="C534" t="s">
        <v>530</v>
      </c>
      <c r="D534" t="s">
        <v>1445</v>
      </c>
      <c r="E534" t="s">
        <v>6</v>
      </c>
      <c r="F534" t="s">
        <v>43</v>
      </c>
      <c r="G534">
        <v>950</v>
      </c>
      <c r="H534">
        <v>9</v>
      </c>
      <c r="I534" t="s">
        <v>12</v>
      </c>
      <c r="J534">
        <v>8550</v>
      </c>
      <c r="K534" t="s">
        <v>1858</v>
      </c>
      <c r="L534" t="s">
        <v>1863</v>
      </c>
    </row>
    <row r="535" spans="1:12" x14ac:dyDescent="0.3">
      <c r="A535" s="2">
        <v>44090</v>
      </c>
      <c r="B535" s="7">
        <v>0.86041666666666672</v>
      </c>
      <c r="C535" t="s">
        <v>559</v>
      </c>
      <c r="D535" t="s">
        <v>1474</v>
      </c>
      <c r="E535" t="s">
        <v>34</v>
      </c>
      <c r="F535" t="s">
        <v>43</v>
      </c>
      <c r="G535">
        <v>950</v>
      </c>
      <c r="H535">
        <v>9</v>
      </c>
      <c r="I535" t="s">
        <v>12</v>
      </c>
      <c r="J535">
        <v>8550</v>
      </c>
      <c r="K535" t="s">
        <v>1857</v>
      </c>
      <c r="L535" t="s">
        <v>1863</v>
      </c>
    </row>
    <row r="536" spans="1:12" x14ac:dyDescent="0.3">
      <c r="A536" s="2">
        <v>44026</v>
      </c>
      <c r="B536" s="7">
        <v>0.87222222222222223</v>
      </c>
      <c r="C536" t="s">
        <v>568</v>
      </c>
      <c r="D536" t="s">
        <v>1483</v>
      </c>
      <c r="E536" t="s">
        <v>14</v>
      </c>
      <c r="F536" t="s">
        <v>43</v>
      </c>
      <c r="G536">
        <v>950</v>
      </c>
      <c r="H536">
        <v>9</v>
      </c>
      <c r="I536" t="s">
        <v>944</v>
      </c>
      <c r="J536">
        <v>8550</v>
      </c>
      <c r="K536" t="s">
        <v>1859</v>
      </c>
      <c r="L536" t="s">
        <v>1863</v>
      </c>
    </row>
    <row r="537" spans="1:12" x14ac:dyDescent="0.3">
      <c r="A537" s="2">
        <v>43892</v>
      </c>
      <c r="B537" s="7">
        <v>0.61944444444444446</v>
      </c>
      <c r="C537" t="s">
        <v>572</v>
      </c>
      <c r="D537" t="s">
        <v>1487</v>
      </c>
      <c r="E537" t="s">
        <v>943</v>
      </c>
      <c r="F537" t="s">
        <v>43</v>
      </c>
      <c r="G537">
        <v>950</v>
      </c>
      <c r="H537">
        <v>9</v>
      </c>
      <c r="I537" t="s">
        <v>8</v>
      </c>
      <c r="J537">
        <v>8550</v>
      </c>
      <c r="K537" t="s">
        <v>1859</v>
      </c>
      <c r="L537" t="s">
        <v>1863</v>
      </c>
    </row>
    <row r="538" spans="1:12" x14ac:dyDescent="0.3">
      <c r="A538" s="2">
        <v>44187</v>
      </c>
      <c r="B538" s="7">
        <v>0.5444444444444444</v>
      </c>
      <c r="C538" t="s">
        <v>759</v>
      </c>
      <c r="D538" t="s">
        <v>1674</v>
      </c>
      <c r="E538" t="s">
        <v>19</v>
      </c>
      <c r="F538" t="s">
        <v>43</v>
      </c>
      <c r="G538">
        <v>950</v>
      </c>
      <c r="H538">
        <v>9</v>
      </c>
      <c r="I538" t="s">
        <v>944</v>
      </c>
      <c r="J538">
        <v>8550</v>
      </c>
      <c r="K538" t="s">
        <v>1857</v>
      </c>
      <c r="L538" t="s">
        <v>1863</v>
      </c>
    </row>
    <row r="539" spans="1:12" x14ac:dyDescent="0.3">
      <c r="A539" s="2">
        <v>43883</v>
      </c>
      <c r="B539" s="7">
        <v>0.93333333333333335</v>
      </c>
      <c r="C539" t="s">
        <v>44</v>
      </c>
      <c r="D539" t="s">
        <v>966</v>
      </c>
      <c r="E539" t="s">
        <v>19</v>
      </c>
      <c r="F539" t="s">
        <v>35</v>
      </c>
      <c r="G539">
        <v>1240</v>
      </c>
      <c r="H539">
        <v>7</v>
      </c>
      <c r="I539" t="s">
        <v>944</v>
      </c>
      <c r="J539">
        <v>8680</v>
      </c>
      <c r="K539" t="s">
        <v>1858</v>
      </c>
      <c r="L539" t="s">
        <v>1863</v>
      </c>
    </row>
    <row r="540" spans="1:12" x14ac:dyDescent="0.3">
      <c r="A540" s="2">
        <v>43843</v>
      </c>
      <c r="B540" s="7">
        <v>0.65486111111111112</v>
      </c>
      <c r="C540" t="s">
        <v>73</v>
      </c>
      <c r="D540" t="s">
        <v>992</v>
      </c>
      <c r="E540" t="s">
        <v>6</v>
      </c>
      <c r="F540" t="s">
        <v>35</v>
      </c>
      <c r="G540">
        <v>1240</v>
      </c>
      <c r="H540">
        <v>7</v>
      </c>
      <c r="I540" t="s">
        <v>944</v>
      </c>
      <c r="J540">
        <v>8680</v>
      </c>
      <c r="K540" t="s">
        <v>1859</v>
      </c>
      <c r="L540" t="s">
        <v>1863</v>
      </c>
    </row>
    <row r="541" spans="1:12" x14ac:dyDescent="0.3">
      <c r="A541" s="2">
        <v>43996</v>
      </c>
      <c r="B541" s="7">
        <v>0.86805555555555558</v>
      </c>
      <c r="C541" t="s">
        <v>134</v>
      </c>
      <c r="D541" t="s">
        <v>1052</v>
      </c>
      <c r="E541" t="s">
        <v>6</v>
      </c>
      <c r="F541" t="s">
        <v>35</v>
      </c>
      <c r="G541">
        <v>1240</v>
      </c>
      <c r="H541">
        <v>7</v>
      </c>
      <c r="I541" t="s">
        <v>8</v>
      </c>
      <c r="J541">
        <v>8680</v>
      </c>
      <c r="K541" t="s">
        <v>1857</v>
      </c>
      <c r="L541" t="s">
        <v>1863</v>
      </c>
    </row>
    <row r="542" spans="1:12" x14ac:dyDescent="0.3">
      <c r="A542" s="2">
        <v>44106</v>
      </c>
      <c r="B542" s="7">
        <v>0.81180555555555556</v>
      </c>
      <c r="C542" t="s">
        <v>152</v>
      </c>
      <c r="D542" t="s">
        <v>1069</v>
      </c>
      <c r="E542" t="s">
        <v>34</v>
      </c>
      <c r="F542" t="s">
        <v>35</v>
      </c>
      <c r="G542">
        <v>1240</v>
      </c>
      <c r="H542">
        <v>7</v>
      </c>
      <c r="I542" t="s">
        <v>8</v>
      </c>
      <c r="J542">
        <v>8680</v>
      </c>
      <c r="K542" t="s">
        <v>1859</v>
      </c>
      <c r="L542" t="s">
        <v>1863</v>
      </c>
    </row>
    <row r="543" spans="1:12" x14ac:dyDescent="0.3">
      <c r="A543" s="2">
        <v>43943</v>
      </c>
      <c r="B543" s="7">
        <v>0.38055555555555554</v>
      </c>
      <c r="C543" t="s">
        <v>270</v>
      </c>
      <c r="D543" t="s">
        <v>1187</v>
      </c>
      <c r="E543" t="s">
        <v>6</v>
      </c>
      <c r="F543" t="s">
        <v>35</v>
      </c>
      <c r="G543">
        <v>1240</v>
      </c>
      <c r="H543">
        <v>7</v>
      </c>
      <c r="I543" t="s">
        <v>944</v>
      </c>
      <c r="J543">
        <v>8680</v>
      </c>
      <c r="K543" t="s">
        <v>1857</v>
      </c>
      <c r="L543" t="s">
        <v>1863</v>
      </c>
    </row>
    <row r="544" spans="1:12" x14ac:dyDescent="0.3">
      <c r="A544" s="2">
        <v>43984</v>
      </c>
      <c r="B544" s="7">
        <v>0.39930555555555558</v>
      </c>
      <c r="C544" t="s">
        <v>348</v>
      </c>
      <c r="D544" t="s">
        <v>1265</v>
      </c>
      <c r="E544" t="s">
        <v>34</v>
      </c>
      <c r="F544" t="s">
        <v>35</v>
      </c>
      <c r="G544">
        <v>1240</v>
      </c>
      <c r="H544">
        <v>7</v>
      </c>
      <c r="I544" t="s">
        <v>944</v>
      </c>
      <c r="J544">
        <v>8680</v>
      </c>
      <c r="K544" t="s">
        <v>1859</v>
      </c>
      <c r="L544" t="s">
        <v>1863</v>
      </c>
    </row>
    <row r="545" spans="1:12" x14ac:dyDescent="0.3">
      <c r="A545" s="2">
        <v>44085</v>
      </c>
      <c r="B545" s="7">
        <v>0.68055555555555558</v>
      </c>
      <c r="C545" t="s">
        <v>427</v>
      </c>
      <c r="D545" t="s">
        <v>1343</v>
      </c>
      <c r="E545" t="s">
        <v>943</v>
      </c>
      <c r="F545" t="s">
        <v>35</v>
      </c>
      <c r="G545">
        <v>1240</v>
      </c>
      <c r="H545">
        <v>7</v>
      </c>
      <c r="I545" t="s">
        <v>8</v>
      </c>
      <c r="J545">
        <v>8680</v>
      </c>
      <c r="K545" t="s">
        <v>1858</v>
      </c>
      <c r="L545" t="s">
        <v>1863</v>
      </c>
    </row>
    <row r="546" spans="1:12" x14ac:dyDescent="0.3">
      <c r="A546" s="2">
        <v>44030</v>
      </c>
      <c r="B546" s="7">
        <v>0.77708333333333335</v>
      </c>
      <c r="C546" t="s">
        <v>528</v>
      </c>
      <c r="D546" t="s">
        <v>1443</v>
      </c>
      <c r="E546" t="s">
        <v>27</v>
      </c>
      <c r="F546" t="s">
        <v>35</v>
      </c>
      <c r="G546">
        <v>1240</v>
      </c>
      <c r="H546">
        <v>7</v>
      </c>
      <c r="I546" t="s">
        <v>944</v>
      </c>
      <c r="J546">
        <v>8680</v>
      </c>
      <c r="K546" t="s">
        <v>1857</v>
      </c>
      <c r="L546" t="s">
        <v>1863</v>
      </c>
    </row>
    <row r="547" spans="1:12" x14ac:dyDescent="0.3">
      <c r="A547" s="2">
        <v>43868</v>
      </c>
      <c r="B547" s="7">
        <v>0.65277777777777779</v>
      </c>
      <c r="C547" t="s">
        <v>769</v>
      </c>
      <c r="D547" t="s">
        <v>1684</v>
      </c>
      <c r="E547" t="s">
        <v>40</v>
      </c>
      <c r="F547" t="s">
        <v>35</v>
      </c>
      <c r="G547">
        <v>1240</v>
      </c>
      <c r="H547">
        <v>7</v>
      </c>
      <c r="I547" t="s">
        <v>12</v>
      </c>
      <c r="J547">
        <v>8680</v>
      </c>
      <c r="K547" t="s">
        <v>1857</v>
      </c>
      <c r="L547" t="s">
        <v>1863</v>
      </c>
    </row>
    <row r="548" spans="1:12" x14ac:dyDescent="0.3">
      <c r="A548" s="2">
        <v>44132</v>
      </c>
      <c r="B548" s="7">
        <v>0.78819444444444442</v>
      </c>
      <c r="C548" t="s">
        <v>883</v>
      </c>
      <c r="D548" t="s">
        <v>1795</v>
      </c>
      <c r="E548" t="s">
        <v>19</v>
      </c>
      <c r="F548" t="s">
        <v>35</v>
      </c>
      <c r="G548">
        <v>1240</v>
      </c>
      <c r="H548">
        <v>7</v>
      </c>
      <c r="I548" t="s">
        <v>8</v>
      </c>
      <c r="J548">
        <v>8680</v>
      </c>
      <c r="K548" t="s">
        <v>1859</v>
      </c>
      <c r="L548" t="s">
        <v>1863</v>
      </c>
    </row>
    <row r="549" spans="1:12" x14ac:dyDescent="0.3">
      <c r="A549" s="2">
        <v>43851</v>
      </c>
      <c r="B549" s="7">
        <v>0.53541666666666665</v>
      </c>
      <c r="C549" t="s">
        <v>310</v>
      </c>
      <c r="D549" t="s">
        <v>1227</v>
      </c>
      <c r="E549" t="s">
        <v>943</v>
      </c>
      <c r="F549" t="s">
        <v>43</v>
      </c>
      <c r="G549">
        <v>950</v>
      </c>
      <c r="H549">
        <v>10</v>
      </c>
      <c r="I549" t="s">
        <v>944</v>
      </c>
      <c r="J549">
        <v>9500</v>
      </c>
      <c r="K549" t="s">
        <v>1857</v>
      </c>
      <c r="L549" t="s">
        <v>1863</v>
      </c>
    </row>
    <row r="550" spans="1:12" x14ac:dyDescent="0.3">
      <c r="A550" s="2">
        <v>43974</v>
      </c>
      <c r="B550" s="7">
        <v>0.84583333333333333</v>
      </c>
      <c r="C550" t="s">
        <v>332</v>
      </c>
      <c r="D550" t="s">
        <v>1249</v>
      </c>
      <c r="E550" t="s">
        <v>27</v>
      </c>
      <c r="F550" t="s">
        <v>43</v>
      </c>
      <c r="G550">
        <v>950</v>
      </c>
      <c r="H550">
        <v>10</v>
      </c>
      <c r="I550" t="s">
        <v>944</v>
      </c>
      <c r="J550">
        <v>9500</v>
      </c>
      <c r="K550" t="s">
        <v>1859</v>
      </c>
      <c r="L550" t="s">
        <v>1863</v>
      </c>
    </row>
    <row r="551" spans="1:12" x14ac:dyDescent="0.3">
      <c r="A551" s="2">
        <v>43891</v>
      </c>
      <c r="B551" s="7">
        <v>0.60138888888888886</v>
      </c>
      <c r="C551" t="s">
        <v>523</v>
      </c>
      <c r="D551" t="s">
        <v>1438</v>
      </c>
      <c r="E551" t="s">
        <v>19</v>
      </c>
      <c r="F551" t="s">
        <v>43</v>
      </c>
      <c r="G551">
        <v>950</v>
      </c>
      <c r="H551">
        <v>10</v>
      </c>
      <c r="I551" t="s">
        <v>944</v>
      </c>
      <c r="J551">
        <v>9500</v>
      </c>
      <c r="K551" t="s">
        <v>1857</v>
      </c>
      <c r="L551" t="s">
        <v>1863</v>
      </c>
    </row>
    <row r="552" spans="1:12" x14ac:dyDescent="0.3">
      <c r="A552" s="2">
        <v>44025</v>
      </c>
      <c r="B552" s="7">
        <v>0.44513888888888886</v>
      </c>
      <c r="C552" t="s">
        <v>529</v>
      </c>
      <c r="D552" t="s">
        <v>1444</v>
      </c>
      <c r="E552" t="s">
        <v>6</v>
      </c>
      <c r="F552" t="s">
        <v>43</v>
      </c>
      <c r="G552">
        <v>950</v>
      </c>
      <c r="H552">
        <v>10</v>
      </c>
      <c r="I552" t="s">
        <v>944</v>
      </c>
      <c r="J552">
        <v>9500</v>
      </c>
      <c r="K552" t="s">
        <v>1857</v>
      </c>
      <c r="L552" t="s">
        <v>1863</v>
      </c>
    </row>
    <row r="553" spans="1:12" x14ac:dyDescent="0.3">
      <c r="A553" s="2">
        <v>44003</v>
      </c>
      <c r="B553" s="7">
        <v>0.91180555555555554</v>
      </c>
      <c r="C553" t="s">
        <v>598</v>
      </c>
      <c r="D553" t="s">
        <v>1513</v>
      </c>
      <c r="E553" t="s">
        <v>40</v>
      </c>
      <c r="F553" t="s">
        <v>43</v>
      </c>
      <c r="G553">
        <v>950</v>
      </c>
      <c r="H553">
        <v>10</v>
      </c>
      <c r="I553" t="s">
        <v>944</v>
      </c>
      <c r="J553">
        <v>9500</v>
      </c>
      <c r="K553" t="s">
        <v>1857</v>
      </c>
      <c r="L553" t="s">
        <v>1863</v>
      </c>
    </row>
    <row r="554" spans="1:12" x14ac:dyDescent="0.3">
      <c r="A554" s="2">
        <v>44071</v>
      </c>
      <c r="B554" s="7">
        <v>0.35416666666666669</v>
      </c>
      <c r="C554" t="s">
        <v>695</v>
      </c>
      <c r="D554" t="s">
        <v>1610</v>
      </c>
      <c r="E554" t="s">
        <v>943</v>
      </c>
      <c r="F554" t="s">
        <v>43</v>
      </c>
      <c r="G554">
        <v>950</v>
      </c>
      <c r="H554">
        <v>10</v>
      </c>
      <c r="I554" t="s">
        <v>944</v>
      </c>
      <c r="J554">
        <v>9500</v>
      </c>
      <c r="K554" t="s">
        <v>1858</v>
      </c>
      <c r="L554" t="s">
        <v>1863</v>
      </c>
    </row>
    <row r="555" spans="1:12" x14ac:dyDescent="0.3">
      <c r="A555" s="2">
        <v>43985</v>
      </c>
      <c r="B555" s="7">
        <v>0.6166666666666667</v>
      </c>
      <c r="C555" t="s">
        <v>36</v>
      </c>
      <c r="D555" t="s">
        <v>962</v>
      </c>
      <c r="E555" t="s">
        <v>6</v>
      </c>
      <c r="F555" t="s">
        <v>11</v>
      </c>
      <c r="G555">
        <v>2400</v>
      </c>
      <c r="H555">
        <v>4</v>
      </c>
      <c r="I555" t="s">
        <v>944</v>
      </c>
      <c r="J555">
        <v>9600</v>
      </c>
      <c r="K555" t="s">
        <v>1858</v>
      </c>
      <c r="L555" t="s">
        <v>1863</v>
      </c>
    </row>
    <row r="556" spans="1:12" x14ac:dyDescent="0.3">
      <c r="A556" s="2">
        <v>44102</v>
      </c>
      <c r="B556" s="7">
        <v>0.57777777777777772</v>
      </c>
      <c r="C556" t="s">
        <v>47</v>
      </c>
      <c r="D556" t="s">
        <v>968</v>
      </c>
      <c r="E556" t="s">
        <v>27</v>
      </c>
      <c r="F556" t="s">
        <v>11</v>
      </c>
      <c r="G556">
        <v>2400</v>
      </c>
      <c r="H556">
        <v>4</v>
      </c>
      <c r="I556" t="s">
        <v>12</v>
      </c>
      <c r="J556">
        <v>9600</v>
      </c>
      <c r="K556" t="s">
        <v>1858</v>
      </c>
      <c r="L556" t="s">
        <v>1863</v>
      </c>
    </row>
    <row r="557" spans="1:12" x14ac:dyDescent="0.3">
      <c r="A557" s="2">
        <v>44153</v>
      </c>
      <c r="B557" s="7">
        <v>0.57291666666666663</v>
      </c>
      <c r="C557" t="s">
        <v>366</v>
      </c>
      <c r="D557" t="s">
        <v>1282</v>
      </c>
      <c r="E557" t="s">
        <v>14</v>
      </c>
      <c r="F557" t="s">
        <v>11</v>
      </c>
      <c r="G557">
        <v>2400</v>
      </c>
      <c r="H557">
        <v>4</v>
      </c>
      <c r="I557" t="s">
        <v>944</v>
      </c>
      <c r="J557">
        <v>9600</v>
      </c>
      <c r="K557" t="s">
        <v>1858</v>
      </c>
      <c r="L557" t="s">
        <v>1863</v>
      </c>
    </row>
    <row r="558" spans="1:12" x14ac:dyDescent="0.3">
      <c r="A558" s="2">
        <v>44176</v>
      </c>
      <c r="B558" s="7">
        <v>0.95</v>
      </c>
      <c r="C558" t="s">
        <v>388</v>
      </c>
      <c r="D558" t="s">
        <v>1304</v>
      </c>
      <c r="E558" t="s">
        <v>38</v>
      </c>
      <c r="F558" t="s">
        <v>11</v>
      </c>
      <c r="G558">
        <v>2400</v>
      </c>
      <c r="H558">
        <v>4</v>
      </c>
      <c r="I558" t="s">
        <v>944</v>
      </c>
      <c r="J558">
        <v>9600</v>
      </c>
      <c r="K558" t="s">
        <v>1858</v>
      </c>
      <c r="L558" t="s">
        <v>1863</v>
      </c>
    </row>
    <row r="559" spans="1:12" x14ac:dyDescent="0.3">
      <c r="A559" s="2">
        <v>44108</v>
      </c>
      <c r="B559" s="7">
        <v>0.37708333333333333</v>
      </c>
      <c r="C559" t="s">
        <v>408</v>
      </c>
      <c r="D559" t="s">
        <v>1324</v>
      </c>
      <c r="E559" t="s">
        <v>38</v>
      </c>
      <c r="F559" t="s">
        <v>11</v>
      </c>
      <c r="G559">
        <v>2400</v>
      </c>
      <c r="H559">
        <v>4</v>
      </c>
      <c r="I559" t="s">
        <v>944</v>
      </c>
      <c r="J559">
        <v>9600</v>
      </c>
      <c r="K559" t="s">
        <v>1857</v>
      </c>
      <c r="L559" t="s">
        <v>1863</v>
      </c>
    </row>
    <row r="560" spans="1:12" x14ac:dyDescent="0.3">
      <c r="A560" s="2">
        <v>43952</v>
      </c>
      <c r="B560" s="7">
        <v>0.39027777777777778</v>
      </c>
      <c r="C560" t="s">
        <v>417</v>
      </c>
      <c r="D560" t="s">
        <v>1333</v>
      </c>
      <c r="E560" t="s">
        <v>27</v>
      </c>
      <c r="F560" t="s">
        <v>11</v>
      </c>
      <c r="G560">
        <v>2400</v>
      </c>
      <c r="H560">
        <v>4</v>
      </c>
      <c r="I560" t="s">
        <v>82</v>
      </c>
      <c r="J560">
        <v>9600</v>
      </c>
      <c r="K560" t="s">
        <v>1858</v>
      </c>
      <c r="L560" t="s">
        <v>1863</v>
      </c>
    </row>
    <row r="561" spans="1:12" x14ac:dyDescent="0.3">
      <c r="A561" s="2">
        <v>44071</v>
      </c>
      <c r="B561" s="7">
        <v>0.51388888888888884</v>
      </c>
      <c r="C561" t="s">
        <v>473</v>
      </c>
      <c r="D561" t="s">
        <v>1389</v>
      </c>
      <c r="E561" t="s">
        <v>943</v>
      </c>
      <c r="F561" t="s">
        <v>11</v>
      </c>
      <c r="G561">
        <v>2400</v>
      </c>
      <c r="H561">
        <v>4</v>
      </c>
      <c r="I561" t="s">
        <v>944</v>
      </c>
      <c r="J561">
        <v>9600</v>
      </c>
      <c r="K561" t="s">
        <v>1859</v>
      </c>
      <c r="L561" t="s">
        <v>1863</v>
      </c>
    </row>
    <row r="562" spans="1:12" x14ac:dyDescent="0.3">
      <c r="A562" s="2">
        <v>44038</v>
      </c>
      <c r="B562" s="7">
        <v>0.8305555555555556</v>
      </c>
      <c r="C562" t="s">
        <v>541</v>
      </c>
      <c r="D562" t="s">
        <v>1456</v>
      </c>
      <c r="E562" t="s">
        <v>10</v>
      </c>
      <c r="F562" t="s">
        <v>11</v>
      </c>
      <c r="G562">
        <v>2400</v>
      </c>
      <c r="H562">
        <v>4</v>
      </c>
      <c r="I562" t="s">
        <v>12</v>
      </c>
      <c r="J562">
        <v>9600</v>
      </c>
      <c r="K562" t="s">
        <v>1858</v>
      </c>
      <c r="L562" t="s">
        <v>1863</v>
      </c>
    </row>
    <row r="563" spans="1:12" x14ac:dyDescent="0.3">
      <c r="A563" s="2">
        <v>43927</v>
      </c>
      <c r="B563" s="7">
        <v>0.45555555555555555</v>
      </c>
      <c r="C563" t="s">
        <v>617</v>
      </c>
      <c r="D563" t="s">
        <v>1532</v>
      </c>
      <c r="E563" t="s">
        <v>6</v>
      </c>
      <c r="F563" t="s">
        <v>11</v>
      </c>
      <c r="G563">
        <v>2400</v>
      </c>
      <c r="H563">
        <v>4</v>
      </c>
      <c r="I563" t="s">
        <v>944</v>
      </c>
      <c r="J563">
        <v>9600</v>
      </c>
      <c r="K563" t="s">
        <v>1859</v>
      </c>
      <c r="L563" t="s">
        <v>1863</v>
      </c>
    </row>
    <row r="564" spans="1:12" x14ac:dyDescent="0.3">
      <c r="A564" s="2">
        <v>44046</v>
      </c>
      <c r="B564" s="7">
        <v>0.62291666666666667</v>
      </c>
      <c r="C564" t="s">
        <v>662</v>
      </c>
      <c r="D564" t="s">
        <v>1577</v>
      </c>
      <c r="E564" t="s">
        <v>40</v>
      </c>
      <c r="F564" t="s">
        <v>11</v>
      </c>
      <c r="G564">
        <v>2400</v>
      </c>
      <c r="H564">
        <v>4</v>
      </c>
      <c r="I564" t="s">
        <v>944</v>
      </c>
      <c r="J564">
        <v>9600</v>
      </c>
      <c r="K564" t="s">
        <v>1859</v>
      </c>
      <c r="L564" t="s">
        <v>1863</v>
      </c>
    </row>
    <row r="565" spans="1:12" x14ac:dyDescent="0.3">
      <c r="A565" s="2">
        <v>44066</v>
      </c>
      <c r="B565" s="7">
        <v>0.76180555555555551</v>
      </c>
      <c r="C565" t="s">
        <v>865</v>
      </c>
      <c r="D565" t="s">
        <v>1777</v>
      </c>
      <c r="E565" t="s">
        <v>34</v>
      </c>
      <c r="F565" t="s">
        <v>11</v>
      </c>
      <c r="G565">
        <v>2400</v>
      </c>
      <c r="H565">
        <v>4</v>
      </c>
      <c r="I565" t="s">
        <v>12</v>
      </c>
      <c r="J565">
        <v>9600</v>
      </c>
      <c r="K565" t="s">
        <v>1857</v>
      </c>
      <c r="L565" t="s">
        <v>1863</v>
      </c>
    </row>
    <row r="566" spans="1:12" x14ac:dyDescent="0.3">
      <c r="A566" s="2">
        <v>43956</v>
      </c>
      <c r="B566" s="7">
        <v>0.37569444444444444</v>
      </c>
      <c r="C566" t="s">
        <v>439</v>
      </c>
      <c r="D566" t="s">
        <v>1355</v>
      </c>
      <c r="E566" t="s">
        <v>34</v>
      </c>
      <c r="F566" t="s">
        <v>35</v>
      </c>
      <c r="G566">
        <v>1240</v>
      </c>
      <c r="H566">
        <v>8</v>
      </c>
      <c r="I566" t="s">
        <v>12</v>
      </c>
      <c r="J566">
        <v>9920</v>
      </c>
      <c r="K566" t="s">
        <v>1859</v>
      </c>
      <c r="L566" t="s">
        <v>1863</v>
      </c>
    </row>
    <row r="567" spans="1:12" x14ac:dyDescent="0.3">
      <c r="A567" s="2">
        <v>44112</v>
      </c>
      <c r="B567" s="7">
        <v>0.87291666666666667</v>
      </c>
      <c r="C567" t="s">
        <v>657</v>
      </c>
      <c r="D567" t="s">
        <v>1572</v>
      </c>
      <c r="E567" t="s">
        <v>10</v>
      </c>
      <c r="F567" t="s">
        <v>35</v>
      </c>
      <c r="G567">
        <v>1240</v>
      </c>
      <c r="H567">
        <v>8</v>
      </c>
      <c r="I567" t="s">
        <v>944</v>
      </c>
      <c r="J567">
        <v>9920</v>
      </c>
      <c r="K567" t="s">
        <v>1857</v>
      </c>
      <c r="L567" t="s">
        <v>1863</v>
      </c>
    </row>
    <row r="568" spans="1:12" x14ac:dyDescent="0.3">
      <c r="A568" s="2">
        <v>44038</v>
      </c>
      <c r="B568" s="7">
        <v>0.65555555555555556</v>
      </c>
      <c r="C568" t="s">
        <v>763</v>
      </c>
      <c r="D568" t="s">
        <v>1678</v>
      </c>
      <c r="E568" t="s">
        <v>14</v>
      </c>
      <c r="F568" t="s">
        <v>35</v>
      </c>
      <c r="G568">
        <v>1240</v>
      </c>
      <c r="H568">
        <v>8</v>
      </c>
      <c r="I568" t="s">
        <v>944</v>
      </c>
      <c r="J568">
        <v>9920</v>
      </c>
      <c r="K568" t="s">
        <v>1858</v>
      </c>
      <c r="L568" t="s">
        <v>1863</v>
      </c>
    </row>
    <row r="569" spans="1:12" x14ac:dyDescent="0.3">
      <c r="A569" s="2">
        <v>43934</v>
      </c>
      <c r="B569" s="7">
        <v>0.40763888888888888</v>
      </c>
      <c r="C569" t="s">
        <v>937</v>
      </c>
      <c r="D569" t="s">
        <v>1848</v>
      </c>
      <c r="E569" t="s">
        <v>14</v>
      </c>
      <c r="F569" t="s">
        <v>35</v>
      </c>
      <c r="G569">
        <v>1240</v>
      </c>
      <c r="H569">
        <v>8</v>
      </c>
      <c r="I569" t="s">
        <v>944</v>
      </c>
      <c r="J569">
        <v>9920</v>
      </c>
      <c r="K569" t="s">
        <v>1857</v>
      </c>
      <c r="L569" t="s">
        <v>1863</v>
      </c>
    </row>
    <row r="570" spans="1:12" x14ac:dyDescent="0.3">
      <c r="A570" s="2">
        <v>44006</v>
      </c>
      <c r="B570" s="7">
        <v>0.41111111111111109</v>
      </c>
      <c r="C570" t="s">
        <v>165</v>
      </c>
      <c r="D570" t="s">
        <v>1082</v>
      </c>
      <c r="E570" t="s">
        <v>14</v>
      </c>
      <c r="F570" t="s">
        <v>61</v>
      </c>
      <c r="G570">
        <v>3520</v>
      </c>
      <c r="H570">
        <v>3</v>
      </c>
      <c r="I570" t="s">
        <v>944</v>
      </c>
      <c r="J570">
        <v>10560</v>
      </c>
      <c r="K570" t="s">
        <v>1858</v>
      </c>
      <c r="L570" t="s">
        <v>1864</v>
      </c>
    </row>
    <row r="571" spans="1:12" x14ac:dyDescent="0.3">
      <c r="A571" s="2">
        <v>43986</v>
      </c>
      <c r="B571" s="7">
        <v>0.52500000000000002</v>
      </c>
      <c r="C571" t="s">
        <v>221</v>
      </c>
      <c r="D571" t="s">
        <v>1138</v>
      </c>
      <c r="E571" t="s">
        <v>19</v>
      </c>
      <c r="F571" t="s">
        <v>61</v>
      </c>
      <c r="G571">
        <v>3520</v>
      </c>
      <c r="H571">
        <v>3</v>
      </c>
      <c r="I571" t="s">
        <v>944</v>
      </c>
      <c r="J571">
        <v>10560</v>
      </c>
      <c r="K571" t="s">
        <v>1857</v>
      </c>
      <c r="L571" t="s">
        <v>1864</v>
      </c>
    </row>
    <row r="572" spans="1:12" x14ac:dyDescent="0.3">
      <c r="A572" s="2">
        <v>44024</v>
      </c>
      <c r="B572" s="7">
        <v>0.6743055555555556</v>
      </c>
      <c r="C572" t="s">
        <v>268</v>
      </c>
      <c r="D572" t="s">
        <v>1185</v>
      </c>
      <c r="E572" t="s">
        <v>27</v>
      </c>
      <c r="F572" t="s">
        <v>61</v>
      </c>
      <c r="G572">
        <v>3520</v>
      </c>
      <c r="H572">
        <v>3</v>
      </c>
      <c r="I572" t="s">
        <v>8</v>
      </c>
      <c r="J572">
        <v>10560</v>
      </c>
      <c r="K572" t="s">
        <v>1858</v>
      </c>
      <c r="L572" t="s">
        <v>1864</v>
      </c>
    </row>
    <row r="573" spans="1:12" x14ac:dyDescent="0.3">
      <c r="A573" s="2">
        <v>43854</v>
      </c>
      <c r="B573" s="7">
        <v>0.78472222222222221</v>
      </c>
      <c r="C573" t="s">
        <v>283</v>
      </c>
      <c r="D573" t="s">
        <v>1200</v>
      </c>
      <c r="E573" t="s">
        <v>40</v>
      </c>
      <c r="F573" t="s">
        <v>61</v>
      </c>
      <c r="G573">
        <v>3520</v>
      </c>
      <c r="H573">
        <v>3</v>
      </c>
      <c r="I573" t="s">
        <v>944</v>
      </c>
      <c r="J573">
        <v>10560</v>
      </c>
      <c r="K573" t="s">
        <v>1857</v>
      </c>
      <c r="L573" t="s">
        <v>1864</v>
      </c>
    </row>
    <row r="574" spans="1:12" x14ac:dyDescent="0.3">
      <c r="A574" s="2">
        <v>44100</v>
      </c>
      <c r="B574" s="7">
        <v>0.59097222222222223</v>
      </c>
      <c r="C574" t="s">
        <v>729</v>
      </c>
      <c r="D574" t="s">
        <v>1644</v>
      </c>
      <c r="E574" t="s">
        <v>38</v>
      </c>
      <c r="F574" t="s">
        <v>61</v>
      </c>
      <c r="G574">
        <v>3520</v>
      </c>
      <c r="H574">
        <v>3</v>
      </c>
      <c r="I574" t="s">
        <v>12</v>
      </c>
      <c r="J574">
        <v>10560</v>
      </c>
      <c r="K574" t="s">
        <v>1858</v>
      </c>
      <c r="L574" t="s">
        <v>1864</v>
      </c>
    </row>
    <row r="575" spans="1:12" x14ac:dyDescent="0.3">
      <c r="A575" s="2">
        <v>44144</v>
      </c>
      <c r="B575" s="7">
        <v>0.43194444444444446</v>
      </c>
      <c r="C575" t="s">
        <v>892</v>
      </c>
      <c r="D575" t="s">
        <v>1804</v>
      </c>
      <c r="E575" t="s">
        <v>34</v>
      </c>
      <c r="F575" t="s">
        <v>61</v>
      </c>
      <c r="G575">
        <v>3520</v>
      </c>
      <c r="H575">
        <v>3</v>
      </c>
      <c r="I575" t="s">
        <v>944</v>
      </c>
      <c r="J575">
        <v>10560</v>
      </c>
      <c r="K575" t="s">
        <v>1859</v>
      </c>
      <c r="L575" t="s">
        <v>1864</v>
      </c>
    </row>
    <row r="576" spans="1:12" x14ac:dyDescent="0.3">
      <c r="A576" s="2">
        <v>44067</v>
      </c>
      <c r="B576" s="7">
        <v>0.55069444444444449</v>
      </c>
      <c r="C576" t="s">
        <v>102</v>
      </c>
      <c r="D576" t="s">
        <v>1020</v>
      </c>
      <c r="E576" t="s">
        <v>27</v>
      </c>
      <c r="F576" t="s">
        <v>46</v>
      </c>
      <c r="G576">
        <v>3650</v>
      </c>
      <c r="H576">
        <v>3</v>
      </c>
      <c r="I576" t="s">
        <v>944</v>
      </c>
      <c r="J576">
        <v>10950</v>
      </c>
      <c r="K576" t="s">
        <v>1857</v>
      </c>
      <c r="L576" t="s">
        <v>1864</v>
      </c>
    </row>
    <row r="577" spans="1:12" x14ac:dyDescent="0.3">
      <c r="A577" s="2">
        <v>43938</v>
      </c>
      <c r="B577" s="7">
        <v>0.70972222222222225</v>
      </c>
      <c r="C577" t="s">
        <v>153</v>
      </c>
      <c r="D577" t="s">
        <v>1070</v>
      </c>
      <c r="E577" t="s">
        <v>40</v>
      </c>
      <c r="F577" t="s">
        <v>46</v>
      </c>
      <c r="G577">
        <v>3650</v>
      </c>
      <c r="H577">
        <v>3</v>
      </c>
      <c r="I577" t="s">
        <v>944</v>
      </c>
      <c r="J577">
        <v>10950</v>
      </c>
      <c r="K577" t="s">
        <v>1857</v>
      </c>
      <c r="L577" t="s">
        <v>1864</v>
      </c>
    </row>
    <row r="578" spans="1:12" x14ac:dyDescent="0.3">
      <c r="A578" s="2">
        <v>44153</v>
      </c>
      <c r="B578" s="7">
        <v>0.36388888888888887</v>
      </c>
      <c r="C578" t="s">
        <v>244</v>
      </c>
      <c r="D578" t="s">
        <v>1161</v>
      </c>
      <c r="E578" t="s">
        <v>943</v>
      </c>
      <c r="F578" t="s">
        <v>46</v>
      </c>
      <c r="G578">
        <v>3650</v>
      </c>
      <c r="H578">
        <v>3</v>
      </c>
      <c r="I578" t="s">
        <v>12</v>
      </c>
      <c r="J578">
        <v>10950</v>
      </c>
      <c r="K578" t="s">
        <v>1859</v>
      </c>
      <c r="L578" t="s">
        <v>1864</v>
      </c>
    </row>
    <row r="579" spans="1:12" x14ac:dyDescent="0.3">
      <c r="A579" s="2">
        <v>43971</v>
      </c>
      <c r="B579" s="7">
        <v>0.6</v>
      </c>
      <c r="C579" t="s">
        <v>293</v>
      </c>
      <c r="D579" t="s">
        <v>1210</v>
      </c>
      <c r="E579" t="s">
        <v>40</v>
      </c>
      <c r="F579" t="s">
        <v>46</v>
      </c>
      <c r="G579">
        <v>3650</v>
      </c>
      <c r="H579">
        <v>3</v>
      </c>
      <c r="I579" t="s">
        <v>944</v>
      </c>
      <c r="J579">
        <v>10950</v>
      </c>
      <c r="K579" t="s">
        <v>1857</v>
      </c>
      <c r="L579" t="s">
        <v>1864</v>
      </c>
    </row>
    <row r="580" spans="1:12" x14ac:dyDescent="0.3">
      <c r="A580" s="2">
        <v>44076</v>
      </c>
      <c r="B580" s="7">
        <v>0.53680555555555554</v>
      </c>
      <c r="C580" t="s">
        <v>367</v>
      </c>
      <c r="D580" t="s">
        <v>1283</v>
      </c>
      <c r="E580" t="s">
        <v>27</v>
      </c>
      <c r="F580" t="s">
        <v>46</v>
      </c>
      <c r="G580">
        <v>3650</v>
      </c>
      <c r="H580">
        <v>3</v>
      </c>
      <c r="I580" t="s">
        <v>944</v>
      </c>
      <c r="J580">
        <v>10950</v>
      </c>
      <c r="K580" t="s">
        <v>1858</v>
      </c>
      <c r="L580" t="s">
        <v>1864</v>
      </c>
    </row>
    <row r="581" spans="1:12" x14ac:dyDescent="0.3">
      <c r="A581" s="2">
        <v>43882</v>
      </c>
      <c r="B581" s="7">
        <v>0.54652777777777772</v>
      </c>
      <c r="C581" t="s">
        <v>424</v>
      </c>
      <c r="D581" t="s">
        <v>1340</v>
      </c>
      <c r="E581" t="s">
        <v>943</v>
      </c>
      <c r="F581" t="s">
        <v>46</v>
      </c>
      <c r="G581">
        <v>3650</v>
      </c>
      <c r="H581">
        <v>3</v>
      </c>
      <c r="I581" t="s">
        <v>944</v>
      </c>
      <c r="J581">
        <v>10950</v>
      </c>
      <c r="K581" t="s">
        <v>1857</v>
      </c>
      <c r="L581" t="s">
        <v>1864</v>
      </c>
    </row>
    <row r="582" spans="1:12" x14ac:dyDescent="0.3">
      <c r="A582" s="2">
        <v>44190</v>
      </c>
      <c r="B582" s="7">
        <v>0.82222222222222219</v>
      </c>
      <c r="C582" t="s">
        <v>536</v>
      </c>
      <c r="D582" t="s">
        <v>1451</v>
      </c>
      <c r="E582" t="s">
        <v>34</v>
      </c>
      <c r="F582" t="s">
        <v>46</v>
      </c>
      <c r="G582">
        <v>3650</v>
      </c>
      <c r="H582">
        <v>3</v>
      </c>
      <c r="I582" t="s">
        <v>944</v>
      </c>
      <c r="J582">
        <v>10950</v>
      </c>
      <c r="K582" t="s">
        <v>1857</v>
      </c>
      <c r="L582" t="s">
        <v>1864</v>
      </c>
    </row>
    <row r="583" spans="1:12" x14ac:dyDescent="0.3">
      <c r="A583" s="2">
        <v>43978</v>
      </c>
      <c r="B583" s="7">
        <v>0.71805555555555556</v>
      </c>
      <c r="C583" t="s">
        <v>701</v>
      </c>
      <c r="D583" t="s">
        <v>1616</v>
      </c>
      <c r="E583" t="s">
        <v>14</v>
      </c>
      <c r="F583" t="s">
        <v>46</v>
      </c>
      <c r="G583">
        <v>3650</v>
      </c>
      <c r="H583">
        <v>3</v>
      </c>
      <c r="I583" t="s">
        <v>944</v>
      </c>
      <c r="J583">
        <v>10950</v>
      </c>
      <c r="K583" t="s">
        <v>1859</v>
      </c>
      <c r="L583" t="s">
        <v>1864</v>
      </c>
    </row>
    <row r="584" spans="1:12" x14ac:dyDescent="0.3">
      <c r="A584" s="2">
        <v>44049</v>
      </c>
      <c r="B584" s="7">
        <v>0.57847222222222228</v>
      </c>
      <c r="C584" t="s">
        <v>706</v>
      </c>
      <c r="D584" t="s">
        <v>1621</v>
      </c>
      <c r="E584" t="s">
        <v>19</v>
      </c>
      <c r="F584" t="s">
        <v>46</v>
      </c>
      <c r="G584">
        <v>3650</v>
      </c>
      <c r="H584">
        <v>3</v>
      </c>
      <c r="I584" t="s">
        <v>944</v>
      </c>
      <c r="J584">
        <v>10950</v>
      </c>
      <c r="K584" t="s">
        <v>1858</v>
      </c>
      <c r="L584" t="s">
        <v>1864</v>
      </c>
    </row>
    <row r="585" spans="1:12" x14ac:dyDescent="0.3">
      <c r="A585" s="2">
        <v>43948</v>
      </c>
      <c r="B585" s="7">
        <v>0.35555555555555557</v>
      </c>
      <c r="C585" t="s">
        <v>713</v>
      </c>
      <c r="D585" t="s">
        <v>1628</v>
      </c>
      <c r="E585" t="s">
        <v>19</v>
      </c>
      <c r="F585" t="s">
        <v>46</v>
      </c>
      <c r="G585">
        <v>3650</v>
      </c>
      <c r="H585">
        <v>3</v>
      </c>
      <c r="I585" t="s">
        <v>12</v>
      </c>
      <c r="J585">
        <v>10950</v>
      </c>
      <c r="K585" t="s">
        <v>1857</v>
      </c>
      <c r="L585" t="s">
        <v>1864</v>
      </c>
    </row>
    <row r="586" spans="1:12" x14ac:dyDescent="0.3">
      <c r="A586" s="2">
        <v>43978</v>
      </c>
      <c r="B586" s="7">
        <v>0.75555555555555554</v>
      </c>
      <c r="C586" t="s">
        <v>822</v>
      </c>
      <c r="D586" t="s">
        <v>1736</v>
      </c>
      <c r="E586" t="s">
        <v>19</v>
      </c>
      <c r="F586" t="s">
        <v>46</v>
      </c>
      <c r="G586">
        <v>3650</v>
      </c>
      <c r="H586">
        <v>3</v>
      </c>
      <c r="I586" t="s">
        <v>944</v>
      </c>
      <c r="J586">
        <v>10950</v>
      </c>
      <c r="K586" t="s">
        <v>1858</v>
      </c>
      <c r="L586" t="s">
        <v>1864</v>
      </c>
    </row>
    <row r="587" spans="1:12" x14ac:dyDescent="0.3">
      <c r="A587" s="2">
        <v>43976</v>
      </c>
      <c r="B587" s="7">
        <v>0.51111111111111107</v>
      </c>
      <c r="C587" t="s">
        <v>941</v>
      </c>
      <c r="D587" t="s">
        <v>1852</v>
      </c>
      <c r="E587" t="s">
        <v>6</v>
      </c>
      <c r="F587" t="s">
        <v>46</v>
      </c>
      <c r="G587">
        <v>3650</v>
      </c>
      <c r="H587">
        <v>3</v>
      </c>
      <c r="I587" t="s">
        <v>8</v>
      </c>
      <c r="J587">
        <v>10950</v>
      </c>
      <c r="K587" t="s">
        <v>1857</v>
      </c>
      <c r="L587" t="s">
        <v>1864</v>
      </c>
    </row>
    <row r="588" spans="1:12" x14ac:dyDescent="0.3">
      <c r="A588" s="2">
        <v>44093</v>
      </c>
      <c r="B588" s="7">
        <v>0.56111111111111112</v>
      </c>
      <c r="C588" t="s">
        <v>279</v>
      </c>
      <c r="D588" t="s">
        <v>1196</v>
      </c>
      <c r="E588" t="s">
        <v>943</v>
      </c>
      <c r="F588" t="s">
        <v>35</v>
      </c>
      <c r="G588">
        <v>1240</v>
      </c>
      <c r="H588">
        <v>9</v>
      </c>
      <c r="I588" t="s">
        <v>944</v>
      </c>
      <c r="J588">
        <v>11160</v>
      </c>
      <c r="K588" t="s">
        <v>1858</v>
      </c>
      <c r="L588" t="s">
        <v>1864</v>
      </c>
    </row>
    <row r="589" spans="1:12" x14ac:dyDescent="0.3">
      <c r="A589" s="2">
        <v>44110</v>
      </c>
      <c r="B589" s="7">
        <v>0.80555555555555558</v>
      </c>
      <c r="C589" t="s">
        <v>307</v>
      </c>
      <c r="D589" t="s">
        <v>1224</v>
      </c>
      <c r="E589" t="s">
        <v>14</v>
      </c>
      <c r="F589" t="s">
        <v>35</v>
      </c>
      <c r="G589">
        <v>1240</v>
      </c>
      <c r="H589">
        <v>9</v>
      </c>
      <c r="I589" t="s">
        <v>8</v>
      </c>
      <c r="J589">
        <v>11160</v>
      </c>
      <c r="K589" t="s">
        <v>1859</v>
      </c>
      <c r="L589" t="s">
        <v>1864</v>
      </c>
    </row>
    <row r="590" spans="1:12" x14ac:dyDescent="0.3">
      <c r="A590" s="2">
        <v>43932</v>
      </c>
      <c r="B590" s="7">
        <v>0.60763888888888884</v>
      </c>
      <c r="C590" t="s">
        <v>309</v>
      </c>
      <c r="D590" t="s">
        <v>1226</v>
      </c>
      <c r="E590" t="s">
        <v>10</v>
      </c>
      <c r="F590" t="s">
        <v>35</v>
      </c>
      <c r="G590">
        <v>1240</v>
      </c>
      <c r="H590">
        <v>9</v>
      </c>
      <c r="I590" t="s">
        <v>944</v>
      </c>
      <c r="J590">
        <v>11160</v>
      </c>
      <c r="K590" t="s">
        <v>1857</v>
      </c>
      <c r="L590" t="s">
        <v>1864</v>
      </c>
    </row>
    <row r="591" spans="1:12" x14ac:dyDescent="0.3">
      <c r="A591" s="2">
        <v>44027</v>
      </c>
      <c r="B591" s="7">
        <v>0.33958333333333335</v>
      </c>
      <c r="C591" t="s">
        <v>339</v>
      </c>
      <c r="D591" t="s">
        <v>1256</v>
      </c>
      <c r="E591" t="s">
        <v>6</v>
      </c>
      <c r="F591" t="s">
        <v>35</v>
      </c>
      <c r="G591">
        <v>1240</v>
      </c>
      <c r="H591">
        <v>9</v>
      </c>
      <c r="I591" t="s">
        <v>8</v>
      </c>
      <c r="J591">
        <v>11160</v>
      </c>
      <c r="K591" t="s">
        <v>1859</v>
      </c>
      <c r="L591" t="s">
        <v>1864</v>
      </c>
    </row>
    <row r="592" spans="1:12" x14ac:dyDescent="0.3">
      <c r="A592" s="2">
        <v>44148</v>
      </c>
      <c r="B592" s="7">
        <v>0.71458333333333335</v>
      </c>
      <c r="C592" t="s">
        <v>490</v>
      </c>
      <c r="D592" t="s">
        <v>1405</v>
      </c>
      <c r="E592" t="s">
        <v>10</v>
      </c>
      <c r="F592" t="s">
        <v>35</v>
      </c>
      <c r="G592">
        <v>1240</v>
      </c>
      <c r="H592">
        <v>9</v>
      </c>
      <c r="I592" t="s">
        <v>8</v>
      </c>
      <c r="J592">
        <v>11160</v>
      </c>
      <c r="K592" t="s">
        <v>1857</v>
      </c>
      <c r="L592" t="s">
        <v>1864</v>
      </c>
    </row>
    <row r="593" spans="1:12" x14ac:dyDescent="0.3">
      <c r="A593" s="2">
        <v>43880</v>
      </c>
      <c r="B593" s="7">
        <v>0.40416666666666667</v>
      </c>
      <c r="C593" t="s">
        <v>504</v>
      </c>
      <c r="D593" t="s">
        <v>1419</v>
      </c>
      <c r="E593" t="s">
        <v>19</v>
      </c>
      <c r="F593" t="s">
        <v>35</v>
      </c>
      <c r="G593">
        <v>1240</v>
      </c>
      <c r="H593">
        <v>9</v>
      </c>
      <c r="I593" t="s">
        <v>944</v>
      </c>
      <c r="J593">
        <v>11160</v>
      </c>
      <c r="K593" t="s">
        <v>1859</v>
      </c>
      <c r="L593" t="s">
        <v>1864</v>
      </c>
    </row>
    <row r="594" spans="1:12" x14ac:dyDescent="0.3">
      <c r="A594" s="2">
        <v>43945</v>
      </c>
      <c r="B594" s="7">
        <v>0.83125000000000004</v>
      </c>
      <c r="C594" t="s">
        <v>524</v>
      </c>
      <c r="D594" t="s">
        <v>1439</v>
      </c>
      <c r="E594" t="s">
        <v>19</v>
      </c>
      <c r="F594" t="s">
        <v>35</v>
      </c>
      <c r="G594">
        <v>1240</v>
      </c>
      <c r="H594">
        <v>9</v>
      </c>
      <c r="I594" t="s">
        <v>944</v>
      </c>
      <c r="J594">
        <v>11160</v>
      </c>
      <c r="K594" t="s">
        <v>1859</v>
      </c>
      <c r="L594" t="s">
        <v>1864</v>
      </c>
    </row>
    <row r="595" spans="1:12" x14ac:dyDescent="0.3">
      <c r="A595" s="2">
        <v>44147</v>
      </c>
      <c r="B595" s="7">
        <v>0.34513888888888888</v>
      </c>
      <c r="C595" t="s">
        <v>626</v>
      </c>
      <c r="D595" t="s">
        <v>1541</v>
      </c>
      <c r="E595" t="s">
        <v>19</v>
      </c>
      <c r="F595" t="s">
        <v>35</v>
      </c>
      <c r="G595">
        <v>1240</v>
      </c>
      <c r="H595">
        <v>9</v>
      </c>
      <c r="I595" t="s">
        <v>944</v>
      </c>
      <c r="J595">
        <v>11160</v>
      </c>
      <c r="K595" t="s">
        <v>1857</v>
      </c>
      <c r="L595" t="s">
        <v>1864</v>
      </c>
    </row>
    <row r="596" spans="1:12" x14ac:dyDescent="0.3">
      <c r="A596" s="2">
        <v>43886</v>
      </c>
      <c r="B596" s="7">
        <v>0.51249999999999996</v>
      </c>
      <c r="C596" t="s">
        <v>688</v>
      </c>
      <c r="D596" t="s">
        <v>1603</v>
      </c>
      <c r="E596" t="s">
        <v>38</v>
      </c>
      <c r="F596" t="s">
        <v>35</v>
      </c>
      <c r="G596">
        <v>1240</v>
      </c>
      <c r="H596">
        <v>9</v>
      </c>
      <c r="I596" t="s">
        <v>944</v>
      </c>
      <c r="J596">
        <v>11160</v>
      </c>
      <c r="K596" t="s">
        <v>1859</v>
      </c>
      <c r="L596" t="s">
        <v>1864</v>
      </c>
    </row>
    <row r="597" spans="1:12" x14ac:dyDescent="0.3">
      <c r="A597" s="2">
        <v>44175</v>
      </c>
      <c r="B597" s="7">
        <v>0.62708333333333333</v>
      </c>
      <c r="C597" t="s">
        <v>780</v>
      </c>
      <c r="D597" t="s">
        <v>1695</v>
      </c>
      <c r="E597" t="s">
        <v>14</v>
      </c>
      <c r="F597" t="s">
        <v>35</v>
      </c>
      <c r="G597">
        <v>1240</v>
      </c>
      <c r="H597">
        <v>9</v>
      </c>
      <c r="I597" t="s">
        <v>944</v>
      </c>
      <c r="J597">
        <v>11160</v>
      </c>
      <c r="K597" t="s">
        <v>1857</v>
      </c>
      <c r="L597" t="s">
        <v>1864</v>
      </c>
    </row>
    <row r="598" spans="1:12" x14ac:dyDescent="0.3">
      <c r="A598" s="2">
        <v>44068</v>
      </c>
      <c r="B598" s="7">
        <v>0.47638888888888886</v>
      </c>
      <c r="C598" t="s">
        <v>804</v>
      </c>
      <c r="D598" t="s">
        <v>1719</v>
      </c>
      <c r="E598" t="s">
        <v>40</v>
      </c>
      <c r="F598" t="s">
        <v>35</v>
      </c>
      <c r="G598">
        <v>1240</v>
      </c>
      <c r="H598">
        <v>9</v>
      </c>
      <c r="I598" t="s">
        <v>944</v>
      </c>
      <c r="J598">
        <v>11160</v>
      </c>
      <c r="K598" t="s">
        <v>1858</v>
      </c>
      <c r="L598" t="s">
        <v>1864</v>
      </c>
    </row>
    <row r="599" spans="1:12" x14ac:dyDescent="0.3">
      <c r="A599" s="2">
        <v>44055</v>
      </c>
      <c r="B599" s="7">
        <v>0.63611111111111107</v>
      </c>
      <c r="C599" t="s">
        <v>906</v>
      </c>
      <c r="D599" t="s">
        <v>1818</v>
      </c>
      <c r="E599" t="s">
        <v>27</v>
      </c>
      <c r="F599" t="s">
        <v>35</v>
      </c>
      <c r="G599">
        <v>1240</v>
      </c>
      <c r="H599">
        <v>9</v>
      </c>
      <c r="I599" t="s">
        <v>944</v>
      </c>
      <c r="J599">
        <v>11160</v>
      </c>
      <c r="K599" t="s">
        <v>1859</v>
      </c>
      <c r="L599" t="s">
        <v>1864</v>
      </c>
    </row>
    <row r="600" spans="1:12" x14ac:dyDescent="0.3">
      <c r="A600" s="2">
        <v>43978</v>
      </c>
      <c r="B600" s="7">
        <v>0.83958333333333335</v>
      </c>
      <c r="C600" t="s">
        <v>9</v>
      </c>
      <c r="D600" t="s">
        <v>948</v>
      </c>
      <c r="E600" t="s">
        <v>10</v>
      </c>
      <c r="F600" t="s">
        <v>11</v>
      </c>
      <c r="G600">
        <v>2400</v>
      </c>
      <c r="H600">
        <v>5</v>
      </c>
      <c r="I600" t="s">
        <v>12</v>
      </c>
      <c r="J600">
        <v>12000</v>
      </c>
      <c r="K600" t="s">
        <v>1857</v>
      </c>
      <c r="L600" t="s">
        <v>1864</v>
      </c>
    </row>
    <row r="601" spans="1:12" x14ac:dyDescent="0.3">
      <c r="A601" s="2">
        <v>43960</v>
      </c>
      <c r="B601" s="7">
        <v>0.68194444444444446</v>
      </c>
      <c r="C601" t="s">
        <v>234</v>
      </c>
      <c r="D601" t="s">
        <v>1151</v>
      </c>
      <c r="E601" t="s">
        <v>27</v>
      </c>
      <c r="F601" t="s">
        <v>11</v>
      </c>
      <c r="G601">
        <v>2400</v>
      </c>
      <c r="H601">
        <v>5</v>
      </c>
      <c r="I601" t="s">
        <v>944</v>
      </c>
      <c r="J601">
        <v>12000</v>
      </c>
      <c r="K601" t="s">
        <v>1858</v>
      </c>
      <c r="L601" t="s">
        <v>1864</v>
      </c>
    </row>
    <row r="602" spans="1:12" x14ac:dyDescent="0.3">
      <c r="A602" s="2">
        <v>44058</v>
      </c>
      <c r="B602" s="7">
        <v>0.82222222222222219</v>
      </c>
      <c r="C602" t="s">
        <v>352</v>
      </c>
      <c r="D602" t="s">
        <v>1269</v>
      </c>
      <c r="E602" t="s">
        <v>943</v>
      </c>
      <c r="F602" t="s">
        <v>11</v>
      </c>
      <c r="G602">
        <v>2400</v>
      </c>
      <c r="H602">
        <v>5</v>
      </c>
      <c r="I602" t="s">
        <v>8</v>
      </c>
      <c r="J602">
        <v>12000</v>
      </c>
      <c r="K602" t="s">
        <v>1859</v>
      </c>
      <c r="L602" t="s">
        <v>1864</v>
      </c>
    </row>
    <row r="603" spans="1:12" x14ac:dyDescent="0.3">
      <c r="A603" s="2">
        <v>44050</v>
      </c>
      <c r="B603" s="7">
        <v>0.94444444444444442</v>
      </c>
      <c r="C603" t="s">
        <v>551</v>
      </c>
      <c r="D603" t="s">
        <v>1466</v>
      </c>
      <c r="E603" t="s">
        <v>14</v>
      </c>
      <c r="F603" t="s">
        <v>11</v>
      </c>
      <c r="G603">
        <v>2400</v>
      </c>
      <c r="H603">
        <v>5</v>
      </c>
      <c r="I603" t="s">
        <v>8</v>
      </c>
      <c r="J603">
        <v>12000</v>
      </c>
      <c r="K603" t="s">
        <v>1857</v>
      </c>
      <c r="L603" t="s">
        <v>1864</v>
      </c>
    </row>
    <row r="604" spans="1:12" x14ac:dyDescent="0.3">
      <c r="A604" s="2">
        <v>44136</v>
      </c>
      <c r="B604" s="7">
        <v>0.77013888888888893</v>
      </c>
      <c r="C604" t="s">
        <v>582</v>
      </c>
      <c r="D604" t="s">
        <v>1497</v>
      </c>
      <c r="E604" t="s">
        <v>38</v>
      </c>
      <c r="F604" t="s">
        <v>11</v>
      </c>
      <c r="G604">
        <v>2400</v>
      </c>
      <c r="H604">
        <v>5</v>
      </c>
      <c r="I604" t="s">
        <v>944</v>
      </c>
      <c r="J604">
        <v>12000</v>
      </c>
      <c r="K604" t="s">
        <v>1859</v>
      </c>
      <c r="L604" t="s">
        <v>1864</v>
      </c>
    </row>
    <row r="605" spans="1:12" x14ac:dyDescent="0.3">
      <c r="A605" s="2">
        <v>44128</v>
      </c>
      <c r="B605" s="7">
        <v>0.59652777777777777</v>
      </c>
      <c r="C605" t="s">
        <v>650</v>
      </c>
      <c r="D605" t="s">
        <v>1565</v>
      </c>
      <c r="E605" t="s">
        <v>34</v>
      </c>
      <c r="F605" t="s">
        <v>11</v>
      </c>
      <c r="G605">
        <v>2400</v>
      </c>
      <c r="H605">
        <v>5</v>
      </c>
      <c r="I605" t="s">
        <v>12</v>
      </c>
      <c r="J605">
        <v>12000</v>
      </c>
      <c r="K605" t="s">
        <v>1857</v>
      </c>
      <c r="L605" t="s">
        <v>1864</v>
      </c>
    </row>
    <row r="606" spans="1:12" x14ac:dyDescent="0.3">
      <c r="A606" s="2">
        <v>43901</v>
      </c>
      <c r="B606" s="7">
        <v>0.80486111111111114</v>
      </c>
      <c r="C606" t="s">
        <v>660</v>
      </c>
      <c r="D606" t="s">
        <v>1575</v>
      </c>
      <c r="E606" t="s">
        <v>10</v>
      </c>
      <c r="F606" t="s">
        <v>11</v>
      </c>
      <c r="G606">
        <v>2400</v>
      </c>
      <c r="H606">
        <v>5</v>
      </c>
      <c r="I606" t="s">
        <v>12</v>
      </c>
      <c r="J606">
        <v>12000</v>
      </c>
      <c r="K606" t="s">
        <v>1857</v>
      </c>
      <c r="L606" t="s">
        <v>1864</v>
      </c>
    </row>
    <row r="607" spans="1:12" x14ac:dyDescent="0.3">
      <c r="A607" s="2">
        <v>43959</v>
      </c>
      <c r="B607" s="7">
        <v>0.75069444444444444</v>
      </c>
      <c r="C607" t="s">
        <v>792</v>
      </c>
      <c r="D607" t="s">
        <v>1707</v>
      </c>
      <c r="E607" t="s">
        <v>40</v>
      </c>
      <c r="F607" t="s">
        <v>11</v>
      </c>
      <c r="G607">
        <v>2400</v>
      </c>
      <c r="H607">
        <v>5</v>
      </c>
      <c r="I607" t="s">
        <v>944</v>
      </c>
      <c r="J607">
        <v>12000</v>
      </c>
      <c r="K607" t="s">
        <v>1857</v>
      </c>
      <c r="L607" t="s">
        <v>1864</v>
      </c>
    </row>
    <row r="608" spans="1:12" x14ac:dyDescent="0.3">
      <c r="A608" s="2">
        <v>43932</v>
      </c>
      <c r="B608" s="7">
        <v>0.6118055555555556</v>
      </c>
      <c r="C608" t="s">
        <v>919</v>
      </c>
      <c r="D608" t="s">
        <v>1831</v>
      </c>
      <c r="E608" t="s">
        <v>19</v>
      </c>
      <c r="F608" t="s">
        <v>11</v>
      </c>
      <c r="G608">
        <v>2400</v>
      </c>
      <c r="H608">
        <v>5</v>
      </c>
      <c r="I608" t="s">
        <v>944</v>
      </c>
      <c r="J608">
        <v>12000</v>
      </c>
      <c r="K608" t="s">
        <v>1858</v>
      </c>
      <c r="L608" t="s">
        <v>1864</v>
      </c>
    </row>
    <row r="609" spans="1:12" x14ac:dyDescent="0.3">
      <c r="A609" s="2">
        <v>43913</v>
      </c>
      <c r="B609" s="7">
        <v>0.62083333333333335</v>
      </c>
      <c r="C609" t="s">
        <v>90</v>
      </c>
      <c r="D609" t="s">
        <v>1008</v>
      </c>
      <c r="E609" t="s">
        <v>19</v>
      </c>
      <c r="F609" t="s">
        <v>35</v>
      </c>
      <c r="G609">
        <v>1240</v>
      </c>
      <c r="H609">
        <v>10</v>
      </c>
      <c r="I609" t="s">
        <v>944</v>
      </c>
      <c r="J609">
        <v>12400</v>
      </c>
      <c r="K609" t="s">
        <v>1857</v>
      </c>
      <c r="L609" t="s">
        <v>1864</v>
      </c>
    </row>
    <row r="610" spans="1:12" x14ac:dyDescent="0.3">
      <c r="A610" s="2">
        <v>43873</v>
      </c>
      <c r="B610" s="7">
        <v>0.36944444444444446</v>
      </c>
      <c r="C610" t="s">
        <v>200</v>
      </c>
      <c r="D610" t="s">
        <v>1117</v>
      </c>
      <c r="E610" t="s">
        <v>38</v>
      </c>
      <c r="F610" t="s">
        <v>35</v>
      </c>
      <c r="G610">
        <v>1240</v>
      </c>
      <c r="H610">
        <v>10</v>
      </c>
      <c r="I610" t="s">
        <v>944</v>
      </c>
      <c r="J610">
        <v>12400</v>
      </c>
      <c r="K610" t="s">
        <v>1859</v>
      </c>
      <c r="L610" t="s">
        <v>1864</v>
      </c>
    </row>
    <row r="611" spans="1:12" x14ac:dyDescent="0.3">
      <c r="A611" s="2">
        <v>43961</v>
      </c>
      <c r="B611" s="7">
        <v>0.54374999999999996</v>
      </c>
      <c r="C611" t="s">
        <v>294</v>
      </c>
      <c r="D611" t="s">
        <v>1211</v>
      </c>
      <c r="E611" t="s">
        <v>34</v>
      </c>
      <c r="F611" t="s">
        <v>35</v>
      </c>
      <c r="G611">
        <v>1240</v>
      </c>
      <c r="H611">
        <v>10</v>
      </c>
      <c r="I611" t="s">
        <v>8</v>
      </c>
      <c r="J611">
        <v>12400</v>
      </c>
      <c r="K611" t="s">
        <v>1858</v>
      </c>
      <c r="L611" t="s">
        <v>1864</v>
      </c>
    </row>
    <row r="612" spans="1:12" x14ac:dyDescent="0.3">
      <c r="A612" s="2">
        <v>44129</v>
      </c>
      <c r="B612" s="7">
        <v>0.90902777777777777</v>
      </c>
      <c r="C612" t="s">
        <v>365</v>
      </c>
      <c r="D612" t="s">
        <v>1281</v>
      </c>
      <c r="E612" t="s">
        <v>38</v>
      </c>
      <c r="F612" t="s">
        <v>35</v>
      </c>
      <c r="G612">
        <v>1240</v>
      </c>
      <c r="H612">
        <v>10</v>
      </c>
      <c r="I612" t="s">
        <v>8</v>
      </c>
      <c r="J612">
        <v>12400</v>
      </c>
      <c r="K612" t="s">
        <v>1857</v>
      </c>
      <c r="L612" t="s">
        <v>1864</v>
      </c>
    </row>
    <row r="613" spans="1:12" x14ac:dyDescent="0.3">
      <c r="A613" s="2">
        <v>43843</v>
      </c>
      <c r="B613" s="7">
        <v>0.83888888888888891</v>
      </c>
      <c r="C613" t="s">
        <v>383</v>
      </c>
      <c r="D613" t="s">
        <v>1299</v>
      </c>
      <c r="E613" t="s">
        <v>6</v>
      </c>
      <c r="F613" t="s">
        <v>35</v>
      </c>
      <c r="G613">
        <v>1240</v>
      </c>
      <c r="H613">
        <v>10</v>
      </c>
      <c r="I613" t="s">
        <v>944</v>
      </c>
      <c r="J613">
        <v>12400</v>
      </c>
      <c r="K613" t="s">
        <v>1858</v>
      </c>
      <c r="L613" t="s">
        <v>1864</v>
      </c>
    </row>
    <row r="614" spans="1:12" x14ac:dyDescent="0.3">
      <c r="A614" s="2">
        <v>44162</v>
      </c>
      <c r="B614" s="7">
        <v>0.58263888888888893</v>
      </c>
      <c r="C614" t="s">
        <v>434</v>
      </c>
      <c r="D614" t="s">
        <v>1350</v>
      </c>
      <c r="E614" t="s">
        <v>14</v>
      </c>
      <c r="F614" t="s">
        <v>35</v>
      </c>
      <c r="G614">
        <v>1240</v>
      </c>
      <c r="H614">
        <v>10</v>
      </c>
      <c r="I614" t="s">
        <v>944</v>
      </c>
      <c r="J614">
        <v>12400</v>
      </c>
      <c r="K614" t="s">
        <v>1859</v>
      </c>
      <c r="L614" t="s">
        <v>1864</v>
      </c>
    </row>
    <row r="615" spans="1:12" x14ac:dyDescent="0.3">
      <c r="A615" s="2">
        <v>44155</v>
      </c>
      <c r="B615" s="7">
        <v>0.83402777777777781</v>
      </c>
      <c r="C615" t="s">
        <v>518</v>
      </c>
      <c r="D615" t="s">
        <v>1433</v>
      </c>
      <c r="E615" t="s">
        <v>14</v>
      </c>
      <c r="F615" t="s">
        <v>35</v>
      </c>
      <c r="G615">
        <v>1240</v>
      </c>
      <c r="H615">
        <v>10</v>
      </c>
      <c r="I615" t="s">
        <v>944</v>
      </c>
      <c r="J615">
        <v>12400</v>
      </c>
      <c r="K615" t="s">
        <v>1858</v>
      </c>
      <c r="L615" t="s">
        <v>1864</v>
      </c>
    </row>
    <row r="616" spans="1:12" x14ac:dyDescent="0.3">
      <c r="A616" s="2">
        <v>44036</v>
      </c>
      <c r="B616" s="7">
        <v>0.43472222222222223</v>
      </c>
      <c r="C616" t="s">
        <v>532</v>
      </c>
      <c r="D616" t="s">
        <v>1447</v>
      </c>
      <c r="E616" t="s">
        <v>27</v>
      </c>
      <c r="F616" t="s">
        <v>35</v>
      </c>
      <c r="G616">
        <v>1240</v>
      </c>
      <c r="H616">
        <v>10</v>
      </c>
      <c r="I616" t="s">
        <v>12</v>
      </c>
      <c r="J616">
        <v>12400</v>
      </c>
      <c r="K616" t="s">
        <v>1858</v>
      </c>
      <c r="L616" t="s">
        <v>1864</v>
      </c>
    </row>
    <row r="617" spans="1:12" x14ac:dyDescent="0.3">
      <c r="A617" s="2">
        <v>44098</v>
      </c>
      <c r="B617" s="7">
        <v>0.87083333333333335</v>
      </c>
      <c r="C617" t="s">
        <v>596</v>
      </c>
      <c r="D617" t="s">
        <v>1511</v>
      </c>
      <c r="E617" t="s">
        <v>14</v>
      </c>
      <c r="F617" t="s">
        <v>35</v>
      </c>
      <c r="G617">
        <v>1240</v>
      </c>
      <c r="H617">
        <v>10</v>
      </c>
      <c r="I617" t="s">
        <v>944</v>
      </c>
      <c r="J617">
        <v>12400</v>
      </c>
      <c r="K617" t="s">
        <v>1857</v>
      </c>
      <c r="L617" t="s">
        <v>1864</v>
      </c>
    </row>
    <row r="618" spans="1:12" x14ac:dyDescent="0.3">
      <c r="A618" s="2">
        <v>44084</v>
      </c>
      <c r="B618" s="7">
        <v>0.88472222222222219</v>
      </c>
      <c r="C618" t="s">
        <v>772</v>
      </c>
      <c r="D618" t="s">
        <v>1687</v>
      </c>
      <c r="E618" t="s">
        <v>10</v>
      </c>
      <c r="F618" t="s">
        <v>35</v>
      </c>
      <c r="G618">
        <v>1240</v>
      </c>
      <c r="H618">
        <v>10</v>
      </c>
      <c r="I618" t="s">
        <v>944</v>
      </c>
      <c r="J618">
        <v>12400</v>
      </c>
      <c r="K618" t="s">
        <v>1857</v>
      </c>
      <c r="L618" t="s">
        <v>1864</v>
      </c>
    </row>
    <row r="619" spans="1:12" x14ac:dyDescent="0.3">
      <c r="A619" s="2">
        <v>43977</v>
      </c>
      <c r="B619" s="7">
        <v>0.80277777777777781</v>
      </c>
      <c r="C619" t="s">
        <v>789</v>
      </c>
      <c r="D619" t="s">
        <v>1704</v>
      </c>
      <c r="E619" t="s">
        <v>38</v>
      </c>
      <c r="F619" t="s">
        <v>35</v>
      </c>
      <c r="G619">
        <v>1240</v>
      </c>
      <c r="H619">
        <v>10</v>
      </c>
      <c r="I619" t="s">
        <v>12</v>
      </c>
      <c r="J619">
        <v>12400</v>
      </c>
      <c r="K619" t="s">
        <v>1859</v>
      </c>
      <c r="L619" t="s">
        <v>1864</v>
      </c>
    </row>
    <row r="620" spans="1:12" x14ac:dyDescent="0.3">
      <c r="A620" s="2">
        <v>44068</v>
      </c>
      <c r="B620" s="7">
        <v>0.38472222222222224</v>
      </c>
      <c r="C620" t="s">
        <v>110</v>
      </c>
      <c r="D620" t="s">
        <v>1028</v>
      </c>
      <c r="E620" t="s">
        <v>38</v>
      </c>
      <c r="F620" t="s">
        <v>61</v>
      </c>
      <c r="G620">
        <v>3520</v>
      </c>
      <c r="H620">
        <v>4</v>
      </c>
      <c r="I620" t="s">
        <v>12</v>
      </c>
      <c r="J620">
        <v>14080</v>
      </c>
      <c r="K620" t="s">
        <v>1858</v>
      </c>
      <c r="L620" t="s">
        <v>1864</v>
      </c>
    </row>
    <row r="621" spans="1:12" x14ac:dyDescent="0.3">
      <c r="A621" s="2">
        <v>43863</v>
      </c>
      <c r="B621" s="7">
        <v>0.66736111111111107</v>
      </c>
      <c r="C621" t="s">
        <v>412</v>
      </c>
      <c r="D621" t="s">
        <v>1328</v>
      </c>
      <c r="E621" t="s">
        <v>27</v>
      </c>
      <c r="F621" t="s">
        <v>61</v>
      </c>
      <c r="G621">
        <v>3520</v>
      </c>
      <c r="H621">
        <v>4</v>
      </c>
      <c r="I621" t="s">
        <v>944</v>
      </c>
      <c r="J621">
        <v>14080</v>
      </c>
      <c r="K621" t="s">
        <v>1858</v>
      </c>
      <c r="L621" t="s">
        <v>1864</v>
      </c>
    </row>
    <row r="622" spans="1:12" x14ac:dyDescent="0.3">
      <c r="A622" s="2">
        <v>43994</v>
      </c>
      <c r="B622" s="7">
        <v>0.57361111111111107</v>
      </c>
      <c r="C622" t="s">
        <v>716</v>
      </c>
      <c r="D622" t="s">
        <v>1631</v>
      </c>
      <c r="E622" t="s">
        <v>38</v>
      </c>
      <c r="F622" t="s">
        <v>61</v>
      </c>
      <c r="G622">
        <v>3520</v>
      </c>
      <c r="H622">
        <v>4</v>
      </c>
      <c r="I622" t="s">
        <v>8</v>
      </c>
      <c r="J622">
        <v>14080</v>
      </c>
      <c r="K622" t="s">
        <v>1858</v>
      </c>
      <c r="L622" t="s">
        <v>1864</v>
      </c>
    </row>
    <row r="623" spans="1:12" x14ac:dyDescent="0.3">
      <c r="A623" s="2">
        <v>44143</v>
      </c>
      <c r="B623" s="7">
        <v>0.87222222222222223</v>
      </c>
      <c r="C623" t="s">
        <v>814</v>
      </c>
      <c r="D623" t="s">
        <v>1728</v>
      </c>
      <c r="E623" t="s">
        <v>40</v>
      </c>
      <c r="F623" t="s">
        <v>61</v>
      </c>
      <c r="G623">
        <v>3520</v>
      </c>
      <c r="H623">
        <v>4</v>
      </c>
      <c r="I623" t="s">
        <v>12</v>
      </c>
      <c r="J623">
        <v>14080</v>
      </c>
      <c r="K623" t="s">
        <v>1857</v>
      </c>
      <c r="L623" t="s">
        <v>1864</v>
      </c>
    </row>
    <row r="624" spans="1:12" x14ac:dyDescent="0.3">
      <c r="A624" s="2">
        <v>43854</v>
      </c>
      <c r="B624" s="7">
        <v>0.34652777777777777</v>
      </c>
      <c r="C624" t="s">
        <v>886</v>
      </c>
      <c r="D624" t="s">
        <v>1798</v>
      </c>
      <c r="E624" t="s">
        <v>34</v>
      </c>
      <c r="F624" t="s">
        <v>61</v>
      </c>
      <c r="G624">
        <v>3520</v>
      </c>
      <c r="H624">
        <v>4</v>
      </c>
      <c r="I624" t="s">
        <v>8</v>
      </c>
      <c r="J624">
        <v>14080</v>
      </c>
      <c r="K624" t="s">
        <v>1857</v>
      </c>
      <c r="L624" t="s">
        <v>1864</v>
      </c>
    </row>
    <row r="625" spans="1:12" x14ac:dyDescent="0.3">
      <c r="A625" s="2">
        <v>43852</v>
      </c>
      <c r="B625" s="7">
        <v>0.78125</v>
      </c>
      <c r="C625" t="s">
        <v>50</v>
      </c>
      <c r="D625" t="s">
        <v>971</v>
      </c>
      <c r="E625" t="s">
        <v>14</v>
      </c>
      <c r="F625" t="s">
        <v>11</v>
      </c>
      <c r="G625">
        <v>2400</v>
      </c>
      <c r="H625">
        <v>6</v>
      </c>
      <c r="I625" t="s">
        <v>944</v>
      </c>
      <c r="J625">
        <v>14400</v>
      </c>
      <c r="K625" t="s">
        <v>1859</v>
      </c>
      <c r="L625" t="s">
        <v>1864</v>
      </c>
    </row>
    <row r="626" spans="1:12" x14ac:dyDescent="0.3">
      <c r="A626" s="2">
        <v>44148</v>
      </c>
      <c r="B626" s="7">
        <v>0.93888888888888888</v>
      </c>
      <c r="C626" t="s">
        <v>72</v>
      </c>
      <c r="D626" t="s">
        <v>991</v>
      </c>
      <c r="E626" t="s">
        <v>6</v>
      </c>
      <c r="F626" t="s">
        <v>11</v>
      </c>
      <c r="G626">
        <v>2400</v>
      </c>
      <c r="H626">
        <v>6</v>
      </c>
      <c r="I626" t="s">
        <v>12</v>
      </c>
      <c r="J626">
        <v>14400</v>
      </c>
      <c r="K626" t="s">
        <v>1857</v>
      </c>
      <c r="L626" t="s">
        <v>1864</v>
      </c>
    </row>
    <row r="627" spans="1:12" x14ac:dyDescent="0.3">
      <c r="A627" s="2">
        <v>43968</v>
      </c>
      <c r="B627" s="7">
        <v>0.67500000000000004</v>
      </c>
      <c r="C627" t="s">
        <v>192</v>
      </c>
      <c r="D627" t="s">
        <v>1109</v>
      </c>
      <c r="E627" t="s">
        <v>40</v>
      </c>
      <c r="F627" t="s">
        <v>11</v>
      </c>
      <c r="G627">
        <v>2400</v>
      </c>
      <c r="H627">
        <v>6</v>
      </c>
      <c r="I627" t="s">
        <v>944</v>
      </c>
      <c r="J627">
        <v>14400</v>
      </c>
      <c r="K627" t="s">
        <v>1857</v>
      </c>
      <c r="L627" t="s">
        <v>1864</v>
      </c>
    </row>
    <row r="628" spans="1:12" x14ac:dyDescent="0.3">
      <c r="A628" s="2">
        <v>43938</v>
      </c>
      <c r="B628" s="7">
        <v>0.33680555555555558</v>
      </c>
      <c r="C628" t="s">
        <v>263</v>
      </c>
      <c r="D628" t="s">
        <v>1180</v>
      </c>
      <c r="E628" t="s">
        <v>14</v>
      </c>
      <c r="F628" t="s">
        <v>11</v>
      </c>
      <c r="G628">
        <v>2400</v>
      </c>
      <c r="H628">
        <v>6</v>
      </c>
      <c r="I628" t="s">
        <v>12</v>
      </c>
      <c r="J628">
        <v>14400</v>
      </c>
      <c r="K628" t="s">
        <v>1859</v>
      </c>
      <c r="L628" t="s">
        <v>1864</v>
      </c>
    </row>
    <row r="629" spans="1:12" x14ac:dyDescent="0.3">
      <c r="A629" s="2">
        <v>43927</v>
      </c>
      <c r="B629" s="7">
        <v>0.42222222222222222</v>
      </c>
      <c r="C629" t="s">
        <v>275</v>
      </c>
      <c r="D629" t="s">
        <v>1192</v>
      </c>
      <c r="E629" t="s">
        <v>34</v>
      </c>
      <c r="F629" t="s">
        <v>11</v>
      </c>
      <c r="G629">
        <v>2400</v>
      </c>
      <c r="H629">
        <v>6</v>
      </c>
      <c r="I629" t="s">
        <v>944</v>
      </c>
      <c r="J629">
        <v>14400</v>
      </c>
      <c r="K629" t="s">
        <v>1859</v>
      </c>
      <c r="L629" t="s">
        <v>1864</v>
      </c>
    </row>
    <row r="630" spans="1:12" x14ac:dyDescent="0.3">
      <c r="A630" s="2">
        <v>44026</v>
      </c>
      <c r="B630" s="7">
        <v>0.58819444444444446</v>
      </c>
      <c r="C630" t="s">
        <v>469</v>
      </c>
      <c r="D630" t="s">
        <v>1385</v>
      </c>
      <c r="E630" t="s">
        <v>6</v>
      </c>
      <c r="F630" t="s">
        <v>11</v>
      </c>
      <c r="G630">
        <v>2400</v>
      </c>
      <c r="H630">
        <v>6</v>
      </c>
      <c r="I630" t="s">
        <v>12</v>
      </c>
      <c r="J630">
        <v>14400</v>
      </c>
      <c r="K630" t="s">
        <v>1857</v>
      </c>
      <c r="L630" t="s">
        <v>1864</v>
      </c>
    </row>
    <row r="631" spans="1:12" x14ac:dyDescent="0.3">
      <c r="A631" s="2">
        <v>44090</v>
      </c>
      <c r="B631" s="7">
        <v>0.66319444444444442</v>
      </c>
      <c r="C631" t="s">
        <v>600</v>
      </c>
      <c r="D631" t="s">
        <v>1515</v>
      </c>
      <c r="E631" t="s">
        <v>10</v>
      </c>
      <c r="F631" t="s">
        <v>11</v>
      </c>
      <c r="G631">
        <v>2400</v>
      </c>
      <c r="H631">
        <v>6</v>
      </c>
      <c r="I631" t="s">
        <v>82</v>
      </c>
      <c r="J631">
        <v>14400</v>
      </c>
      <c r="K631" t="s">
        <v>1859</v>
      </c>
      <c r="L631" t="s">
        <v>1864</v>
      </c>
    </row>
    <row r="632" spans="1:12" x14ac:dyDescent="0.3">
      <c r="A632" s="2">
        <v>44098</v>
      </c>
      <c r="B632" s="7">
        <v>0.43263888888888891</v>
      </c>
      <c r="C632" t="s">
        <v>702</v>
      </c>
      <c r="D632" t="s">
        <v>1617</v>
      </c>
      <c r="E632" t="s">
        <v>40</v>
      </c>
      <c r="F632" t="s">
        <v>11</v>
      </c>
      <c r="G632">
        <v>2400</v>
      </c>
      <c r="H632">
        <v>6</v>
      </c>
      <c r="I632" t="s">
        <v>944</v>
      </c>
      <c r="J632">
        <v>14400</v>
      </c>
      <c r="K632" t="s">
        <v>1858</v>
      </c>
      <c r="L632" t="s">
        <v>1864</v>
      </c>
    </row>
    <row r="633" spans="1:12" x14ac:dyDescent="0.3">
      <c r="A633" s="2">
        <v>43863</v>
      </c>
      <c r="B633" s="7">
        <v>0.84444444444444444</v>
      </c>
      <c r="C633" t="s">
        <v>794</v>
      </c>
      <c r="D633" t="s">
        <v>1709</v>
      </c>
      <c r="E633" t="s">
        <v>19</v>
      </c>
      <c r="F633" t="s">
        <v>11</v>
      </c>
      <c r="G633">
        <v>2400</v>
      </c>
      <c r="H633">
        <v>6</v>
      </c>
      <c r="I633" t="s">
        <v>12</v>
      </c>
      <c r="J633">
        <v>14400</v>
      </c>
      <c r="K633" t="s">
        <v>1857</v>
      </c>
      <c r="L633" t="s">
        <v>1864</v>
      </c>
    </row>
    <row r="634" spans="1:12" x14ac:dyDescent="0.3">
      <c r="A634" s="2">
        <v>43880</v>
      </c>
      <c r="B634" s="7">
        <v>0.45347222222222222</v>
      </c>
      <c r="C634" t="s">
        <v>874</v>
      </c>
      <c r="D634" t="s">
        <v>1786</v>
      </c>
      <c r="E634" t="s">
        <v>40</v>
      </c>
      <c r="F634" t="s">
        <v>11</v>
      </c>
      <c r="G634">
        <v>2400</v>
      </c>
      <c r="H634">
        <v>6</v>
      </c>
      <c r="I634" t="s">
        <v>944</v>
      </c>
      <c r="J634">
        <v>14400</v>
      </c>
      <c r="K634" t="s">
        <v>1858</v>
      </c>
      <c r="L634" t="s">
        <v>1864</v>
      </c>
    </row>
    <row r="635" spans="1:12" x14ac:dyDescent="0.3">
      <c r="A635" s="2">
        <v>44093</v>
      </c>
      <c r="B635" s="7">
        <v>0.41388888888888886</v>
      </c>
      <c r="C635" t="s">
        <v>117</v>
      </c>
      <c r="D635" t="s">
        <v>1035</v>
      </c>
      <c r="E635" t="s">
        <v>943</v>
      </c>
      <c r="F635" t="s">
        <v>46</v>
      </c>
      <c r="G635">
        <v>3650</v>
      </c>
      <c r="H635">
        <v>4</v>
      </c>
      <c r="I635" t="s">
        <v>8</v>
      </c>
      <c r="J635">
        <v>14600</v>
      </c>
      <c r="K635" t="s">
        <v>1858</v>
      </c>
      <c r="L635" t="s">
        <v>1864</v>
      </c>
    </row>
    <row r="636" spans="1:12" x14ac:dyDescent="0.3">
      <c r="A636" s="2">
        <v>43937</v>
      </c>
      <c r="B636" s="7">
        <v>0.35833333333333334</v>
      </c>
      <c r="C636" t="s">
        <v>292</v>
      </c>
      <c r="D636" t="s">
        <v>1209</v>
      </c>
      <c r="E636" t="s">
        <v>14</v>
      </c>
      <c r="F636" t="s">
        <v>46</v>
      </c>
      <c r="G636">
        <v>3650</v>
      </c>
      <c r="H636">
        <v>4</v>
      </c>
      <c r="I636" t="s">
        <v>944</v>
      </c>
      <c r="J636">
        <v>14600</v>
      </c>
      <c r="K636" t="s">
        <v>1857</v>
      </c>
      <c r="L636" t="s">
        <v>1864</v>
      </c>
    </row>
    <row r="637" spans="1:12" x14ac:dyDescent="0.3">
      <c r="A637" s="2">
        <v>43878</v>
      </c>
      <c r="B637" s="7">
        <v>0.72430555555555554</v>
      </c>
      <c r="C637" t="s">
        <v>312</v>
      </c>
      <c r="D637" t="s">
        <v>1229</v>
      </c>
      <c r="E637" t="s">
        <v>38</v>
      </c>
      <c r="F637" t="s">
        <v>46</v>
      </c>
      <c r="G637">
        <v>3650</v>
      </c>
      <c r="H637">
        <v>4</v>
      </c>
      <c r="I637" t="s">
        <v>944</v>
      </c>
      <c r="J637">
        <v>14600</v>
      </c>
      <c r="K637" t="s">
        <v>1859</v>
      </c>
      <c r="L637" t="s">
        <v>1864</v>
      </c>
    </row>
    <row r="638" spans="1:12" x14ac:dyDescent="0.3">
      <c r="A638" s="2">
        <v>43888</v>
      </c>
      <c r="B638" s="7">
        <v>0.59305555555555556</v>
      </c>
      <c r="C638" t="s">
        <v>331</v>
      </c>
      <c r="D638" t="s">
        <v>1248</v>
      </c>
      <c r="E638" t="s">
        <v>34</v>
      </c>
      <c r="F638" t="s">
        <v>46</v>
      </c>
      <c r="G638">
        <v>3650</v>
      </c>
      <c r="H638">
        <v>4</v>
      </c>
      <c r="I638" t="s">
        <v>944</v>
      </c>
      <c r="J638">
        <v>14600</v>
      </c>
      <c r="K638" t="s">
        <v>1857</v>
      </c>
      <c r="L638" t="s">
        <v>1864</v>
      </c>
    </row>
    <row r="639" spans="1:12" x14ac:dyDescent="0.3">
      <c r="A639" s="2">
        <v>43999</v>
      </c>
      <c r="B639" s="7">
        <v>0.52708333333333335</v>
      </c>
      <c r="C639" t="s">
        <v>609</v>
      </c>
      <c r="D639" t="s">
        <v>1524</v>
      </c>
      <c r="E639" t="s">
        <v>40</v>
      </c>
      <c r="F639" t="s">
        <v>46</v>
      </c>
      <c r="G639">
        <v>3650</v>
      </c>
      <c r="H639">
        <v>4</v>
      </c>
      <c r="I639" t="s">
        <v>141</v>
      </c>
      <c r="J639">
        <v>14600</v>
      </c>
      <c r="K639" t="s">
        <v>1858</v>
      </c>
      <c r="L639" t="s">
        <v>1864</v>
      </c>
    </row>
    <row r="640" spans="1:12" x14ac:dyDescent="0.3">
      <c r="A640" s="2">
        <v>43912</v>
      </c>
      <c r="B640" s="7">
        <v>0.72638888888888886</v>
      </c>
      <c r="C640" t="s">
        <v>664</v>
      </c>
      <c r="D640" t="s">
        <v>1579</v>
      </c>
      <c r="E640" t="s">
        <v>6</v>
      </c>
      <c r="F640" t="s">
        <v>46</v>
      </c>
      <c r="G640">
        <v>3650</v>
      </c>
      <c r="H640">
        <v>4</v>
      </c>
      <c r="I640" t="s">
        <v>944</v>
      </c>
      <c r="J640">
        <v>14600</v>
      </c>
      <c r="K640" t="s">
        <v>1857</v>
      </c>
      <c r="L640" t="s">
        <v>1864</v>
      </c>
    </row>
    <row r="641" spans="1:12" x14ac:dyDescent="0.3">
      <c r="A641" s="2">
        <v>43844</v>
      </c>
      <c r="B641" s="7">
        <v>0.53333333333333333</v>
      </c>
      <c r="C641" t="s">
        <v>875</v>
      </c>
      <c r="D641" t="s">
        <v>1787</v>
      </c>
      <c r="E641" t="s">
        <v>19</v>
      </c>
      <c r="F641" t="s">
        <v>46</v>
      </c>
      <c r="G641">
        <v>3650</v>
      </c>
      <c r="H641">
        <v>4</v>
      </c>
      <c r="I641" t="s">
        <v>944</v>
      </c>
      <c r="J641">
        <v>14600</v>
      </c>
      <c r="K641" t="s">
        <v>1857</v>
      </c>
      <c r="L641" t="s">
        <v>1864</v>
      </c>
    </row>
    <row r="642" spans="1:12" x14ac:dyDescent="0.3">
      <c r="A642" s="2">
        <v>43892</v>
      </c>
      <c r="B642" s="7">
        <v>0.38541666666666669</v>
      </c>
      <c r="C642" t="s">
        <v>135</v>
      </c>
      <c r="D642" t="s">
        <v>1053</v>
      </c>
      <c r="E642" t="s">
        <v>40</v>
      </c>
      <c r="F642" t="s">
        <v>23</v>
      </c>
      <c r="G642">
        <v>5600</v>
      </c>
      <c r="H642">
        <v>3</v>
      </c>
      <c r="I642" t="s">
        <v>944</v>
      </c>
      <c r="J642">
        <v>16800</v>
      </c>
      <c r="K642" t="s">
        <v>1858</v>
      </c>
      <c r="L642" t="s">
        <v>1864</v>
      </c>
    </row>
    <row r="643" spans="1:12" x14ac:dyDescent="0.3">
      <c r="A643" s="2">
        <v>43907</v>
      </c>
      <c r="B643" s="7">
        <v>0.52916666666666667</v>
      </c>
      <c r="C643" t="s">
        <v>327</v>
      </c>
      <c r="D643" t="s">
        <v>1244</v>
      </c>
      <c r="E643" t="s">
        <v>19</v>
      </c>
      <c r="F643" t="s">
        <v>23</v>
      </c>
      <c r="G643">
        <v>5600</v>
      </c>
      <c r="H643">
        <v>3</v>
      </c>
      <c r="I643" t="s">
        <v>8</v>
      </c>
      <c r="J643">
        <v>16800</v>
      </c>
      <c r="K643" t="s">
        <v>1857</v>
      </c>
      <c r="L643" t="s">
        <v>1864</v>
      </c>
    </row>
    <row r="644" spans="1:12" x14ac:dyDescent="0.3">
      <c r="A644" s="2">
        <v>44094</v>
      </c>
      <c r="B644" s="7">
        <v>0.72291666666666665</v>
      </c>
      <c r="C644" t="s">
        <v>328</v>
      </c>
      <c r="D644" t="s">
        <v>1245</v>
      </c>
      <c r="E644" t="s">
        <v>943</v>
      </c>
      <c r="F644" t="s">
        <v>23</v>
      </c>
      <c r="G644">
        <v>5600</v>
      </c>
      <c r="H644">
        <v>3</v>
      </c>
      <c r="I644" t="s">
        <v>944</v>
      </c>
      <c r="J644">
        <v>16800</v>
      </c>
      <c r="K644" t="s">
        <v>1859</v>
      </c>
      <c r="L644" t="s">
        <v>1864</v>
      </c>
    </row>
    <row r="645" spans="1:12" x14ac:dyDescent="0.3">
      <c r="A645" s="2">
        <v>44000</v>
      </c>
      <c r="B645" s="7">
        <v>0.9375</v>
      </c>
      <c r="C645" t="s">
        <v>357</v>
      </c>
      <c r="D645" t="s">
        <v>1273</v>
      </c>
      <c r="E645" t="s">
        <v>6</v>
      </c>
      <c r="F645" t="s">
        <v>23</v>
      </c>
      <c r="G645">
        <v>5600</v>
      </c>
      <c r="H645">
        <v>3</v>
      </c>
      <c r="I645" t="s">
        <v>12</v>
      </c>
      <c r="J645">
        <v>16800</v>
      </c>
      <c r="K645" t="s">
        <v>1859</v>
      </c>
      <c r="L645" t="s">
        <v>1864</v>
      </c>
    </row>
    <row r="646" spans="1:12" x14ac:dyDescent="0.3">
      <c r="A646" s="2">
        <v>44047</v>
      </c>
      <c r="B646" s="7">
        <v>0.60347222222222219</v>
      </c>
      <c r="C646" t="s">
        <v>475</v>
      </c>
      <c r="D646" t="s">
        <v>1391</v>
      </c>
      <c r="E646" t="s">
        <v>34</v>
      </c>
      <c r="F646" t="s">
        <v>23</v>
      </c>
      <c r="G646">
        <v>5600</v>
      </c>
      <c r="H646">
        <v>3</v>
      </c>
      <c r="I646" t="s">
        <v>12</v>
      </c>
      <c r="J646">
        <v>16800</v>
      </c>
      <c r="K646" t="s">
        <v>1859</v>
      </c>
      <c r="L646" t="s">
        <v>1864</v>
      </c>
    </row>
    <row r="647" spans="1:12" x14ac:dyDescent="0.3">
      <c r="A647" s="2">
        <v>44031</v>
      </c>
      <c r="B647" s="7">
        <v>0.58750000000000002</v>
      </c>
      <c r="C647" t="s">
        <v>590</v>
      </c>
      <c r="D647" t="s">
        <v>1505</v>
      </c>
      <c r="E647" t="s">
        <v>38</v>
      </c>
      <c r="F647" t="s">
        <v>11</v>
      </c>
      <c r="G647">
        <v>2400</v>
      </c>
      <c r="H647">
        <v>7</v>
      </c>
      <c r="I647" t="s">
        <v>944</v>
      </c>
      <c r="J647">
        <v>16800</v>
      </c>
      <c r="K647" t="s">
        <v>1857</v>
      </c>
      <c r="L647" t="s">
        <v>1864</v>
      </c>
    </row>
    <row r="648" spans="1:12" x14ac:dyDescent="0.3">
      <c r="A648" s="2">
        <v>44079</v>
      </c>
      <c r="B648" s="7">
        <v>0.72361111111111109</v>
      </c>
      <c r="C648" t="s">
        <v>686</v>
      </c>
      <c r="D648" t="s">
        <v>1601</v>
      </c>
      <c r="E648" t="s">
        <v>19</v>
      </c>
      <c r="F648" t="s">
        <v>11</v>
      </c>
      <c r="G648">
        <v>2400</v>
      </c>
      <c r="H648">
        <v>7</v>
      </c>
      <c r="I648" t="s">
        <v>944</v>
      </c>
      <c r="J648">
        <v>16800</v>
      </c>
      <c r="K648" t="s">
        <v>1857</v>
      </c>
      <c r="L648" t="s">
        <v>1864</v>
      </c>
    </row>
    <row r="649" spans="1:12" x14ac:dyDescent="0.3">
      <c r="A649" s="2">
        <v>44175</v>
      </c>
      <c r="B649" s="7">
        <v>0.84375</v>
      </c>
      <c r="C649" t="s">
        <v>730</v>
      </c>
      <c r="D649" t="s">
        <v>1645</v>
      </c>
      <c r="E649" t="s">
        <v>10</v>
      </c>
      <c r="F649" t="s">
        <v>11</v>
      </c>
      <c r="G649">
        <v>2400</v>
      </c>
      <c r="H649">
        <v>7</v>
      </c>
      <c r="I649" t="s">
        <v>944</v>
      </c>
      <c r="J649">
        <v>16800</v>
      </c>
      <c r="K649" t="s">
        <v>1858</v>
      </c>
      <c r="L649" t="s">
        <v>1864</v>
      </c>
    </row>
    <row r="650" spans="1:12" x14ac:dyDescent="0.3">
      <c r="A650" s="2">
        <v>43867</v>
      </c>
      <c r="B650" s="7">
        <v>0.84930555555555554</v>
      </c>
      <c r="C650" t="s">
        <v>753</v>
      </c>
      <c r="D650" t="s">
        <v>1668</v>
      </c>
      <c r="E650" t="s">
        <v>10</v>
      </c>
      <c r="F650" t="s">
        <v>23</v>
      </c>
      <c r="G650">
        <v>5600</v>
      </c>
      <c r="H650">
        <v>3</v>
      </c>
      <c r="I650" t="s">
        <v>944</v>
      </c>
      <c r="J650">
        <v>16800</v>
      </c>
      <c r="K650" t="s">
        <v>1858</v>
      </c>
      <c r="L650" t="s">
        <v>1864</v>
      </c>
    </row>
    <row r="651" spans="1:12" x14ac:dyDescent="0.3">
      <c r="A651" s="2">
        <v>44187</v>
      </c>
      <c r="B651" s="7">
        <v>0.83263888888888893</v>
      </c>
      <c r="C651" t="s">
        <v>773</v>
      </c>
      <c r="D651" t="s">
        <v>1688</v>
      </c>
      <c r="E651" t="s">
        <v>19</v>
      </c>
      <c r="F651" t="s">
        <v>11</v>
      </c>
      <c r="G651">
        <v>2400</v>
      </c>
      <c r="H651">
        <v>7</v>
      </c>
      <c r="I651" t="s">
        <v>944</v>
      </c>
      <c r="J651">
        <v>16800</v>
      </c>
      <c r="K651" t="s">
        <v>1858</v>
      </c>
      <c r="L651" t="s">
        <v>1864</v>
      </c>
    </row>
    <row r="652" spans="1:12" x14ac:dyDescent="0.3">
      <c r="A652" s="2">
        <v>43960</v>
      </c>
      <c r="B652" s="7">
        <v>0.65902777777777777</v>
      </c>
      <c r="C652" t="s">
        <v>848</v>
      </c>
      <c r="D652" t="s">
        <v>1760</v>
      </c>
      <c r="E652" t="s">
        <v>14</v>
      </c>
      <c r="F652" t="s">
        <v>11</v>
      </c>
      <c r="G652">
        <v>2400</v>
      </c>
      <c r="H652">
        <v>7</v>
      </c>
      <c r="I652" t="s">
        <v>12</v>
      </c>
      <c r="J652">
        <v>16800</v>
      </c>
      <c r="K652" t="s">
        <v>1857</v>
      </c>
      <c r="L652" t="s">
        <v>1864</v>
      </c>
    </row>
    <row r="653" spans="1:12" x14ac:dyDescent="0.3">
      <c r="A653" s="2">
        <v>43838</v>
      </c>
      <c r="B653" s="7">
        <v>0.72013888888888888</v>
      </c>
      <c r="C653" t="s">
        <v>901</v>
      </c>
      <c r="D653" t="s">
        <v>1813</v>
      </c>
      <c r="E653" t="s">
        <v>14</v>
      </c>
      <c r="F653" t="s">
        <v>11</v>
      </c>
      <c r="G653">
        <v>2400</v>
      </c>
      <c r="H653">
        <v>7</v>
      </c>
      <c r="I653" t="s">
        <v>944</v>
      </c>
      <c r="J653">
        <v>16800</v>
      </c>
      <c r="K653" t="s">
        <v>1858</v>
      </c>
      <c r="L653" t="s">
        <v>1864</v>
      </c>
    </row>
    <row r="654" spans="1:12" x14ac:dyDescent="0.3">
      <c r="A654" s="2">
        <v>43930</v>
      </c>
      <c r="B654" s="7">
        <v>0.80486111111111114</v>
      </c>
      <c r="C654" t="s">
        <v>223</v>
      </c>
      <c r="D654" t="s">
        <v>1140</v>
      </c>
      <c r="E654" t="s">
        <v>40</v>
      </c>
      <c r="F654" t="s">
        <v>61</v>
      </c>
      <c r="G654">
        <v>3520</v>
      </c>
      <c r="H654">
        <v>5</v>
      </c>
      <c r="I654" t="s">
        <v>12</v>
      </c>
      <c r="J654">
        <v>17600</v>
      </c>
      <c r="K654" t="s">
        <v>1857</v>
      </c>
      <c r="L654" t="s">
        <v>1864</v>
      </c>
    </row>
    <row r="655" spans="1:12" x14ac:dyDescent="0.3">
      <c r="A655" s="2">
        <v>44009</v>
      </c>
      <c r="B655" s="7">
        <v>0.92152777777777772</v>
      </c>
      <c r="C655" t="s">
        <v>249</v>
      </c>
      <c r="D655" t="s">
        <v>1166</v>
      </c>
      <c r="E655" t="s">
        <v>6</v>
      </c>
      <c r="F655" t="s">
        <v>61</v>
      </c>
      <c r="G655">
        <v>3520</v>
      </c>
      <c r="H655">
        <v>5</v>
      </c>
      <c r="I655" t="s">
        <v>944</v>
      </c>
      <c r="J655">
        <v>17600</v>
      </c>
      <c r="K655" t="s">
        <v>1858</v>
      </c>
      <c r="L655" t="s">
        <v>1864</v>
      </c>
    </row>
    <row r="656" spans="1:12" x14ac:dyDescent="0.3">
      <c r="A656" s="2">
        <v>44035</v>
      </c>
      <c r="B656" s="7">
        <v>0.90555555555555556</v>
      </c>
      <c r="C656" t="s">
        <v>597</v>
      </c>
      <c r="D656" t="s">
        <v>1512</v>
      </c>
      <c r="E656" t="s">
        <v>19</v>
      </c>
      <c r="F656" t="s">
        <v>61</v>
      </c>
      <c r="G656">
        <v>3520</v>
      </c>
      <c r="H656">
        <v>5</v>
      </c>
      <c r="I656" t="s">
        <v>944</v>
      </c>
      <c r="J656">
        <v>17600</v>
      </c>
      <c r="K656" t="s">
        <v>1858</v>
      </c>
      <c r="L656" t="s">
        <v>1864</v>
      </c>
    </row>
    <row r="657" spans="1:12" x14ac:dyDescent="0.3">
      <c r="A657" s="2">
        <v>44085</v>
      </c>
      <c r="B657" s="7">
        <v>0.40902777777777777</v>
      </c>
      <c r="C657" t="s">
        <v>644</v>
      </c>
      <c r="D657" t="s">
        <v>1559</v>
      </c>
      <c r="E657" t="s">
        <v>14</v>
      </c>
      <c r="F657" t="s">
        <v>61</v>
      </c>
      <c r="G657">
        <v>3520</v>
      </c>
      <c r="H657">
        <v>5</v>
      </c>
      <c r="I657" t="s">
        <v>944</v>
      </c>
      <c r="J657">
        <v>17600</v>
      </c>
      <c r="K657" t="s">
        <v>1858</v>
      </c>
      <c r="L657" t="s">
        <v>1864</v>
      </c>
    </row>
    <row r="658" spans="1:12" x14ac:dyDescent="0.3">
      <c r="A658" s="2">
        <v>43922</v>
      </c>
      <c r="B658" s="7">
        <v>0.7</v>
      </c>
      <c r="C658" t="s">
        <v>887</v>
      </c>
      <c r="D658" t="s">
        <v>1799</v>
      </c>
      <c r="E658" t="s">
        <v>943</v>
      </c>
      <c r="F658" t="s">
        <v>61</v>
      </c>
      <c r="G658">
        <v>3520</v>
      </c>
      <c r="H658">
        <v>5</v>
      </c>
      <c r="I658" t="s">
        <v>944</v>
      </c>
      <c r="J658">
        <v>17600</v>
      </c>
      <c r="K658" t="s">
        <v>1858</v>
      </c>
      <c r="L658" t="s">
        <v>1864</v>
      </c>
    </row>
    <row r="659" spans="1:12" x14ac:dyDescent="0.3">
      <c r="A659" s="2">
        <v>43907</v>
      </c>
      <c r="B659" s="7">
        <v>0.33541666666666664</v>
      </c>
      <c r="C659" t="s">
        <v>212</v>
      </c>
      <c r="D659" t="s">
        <v>1129</v>
      </c>
      <c r="E659" t="s">
        <v>19</v>
      </c>
      <c r="F659" t="s">
        <v>46</v>
      </c>
      <c r="G659">
        <v>3650</v>
      </c>
      <c r="H659">
        <v>5</v>
      </c>
      <c r="I659" t="s">
        <v>8</v>
      </c>
      <c r="J659">
        <v>18250</v>
      </c>
      <c r="K659" t="s">
        <v>1858</v>
      </c>
      <c r="L659" t="s">
        <v>1864</v>
      </c>
    </row>
    <row r="660" spans="1:12" x14ac:dyDescent="0.3">
      <c r="A660" s="2">
        <v>43944</v>
      </c>
      <c r="B660" s="7">
        <v>0.49930555555555556</v>
      </c>
      <c r="C660" t="s">
        <v>297</v>
      </c>
      <c r="D660" t="s">
        <v>1214</v>
      </c>
      <c r="E660" t="s">
        <v>14</v>
      </c>
      <c r="F660" t="s">
        <v>46</v>
      </c>
      <c r="G660">
        <v>3650</v>
      </c>
      <c r="H660">
        <v>5</v>
      </c>
      <c r="I660" t="s">
        <v>12</v>
      </c>
      <c r="J660">
        <v>18250</v>
      </c>
      <c r="K660" t="s">
        <v>1857</v>
      </c>
      <c r="L660" t="s">
        <v>1864</v>
      </c>
    </row>
    <row r="661" spans="1:12" x14ac:dyDescent="0.3">
      <c r="A661" s="2">
        <v>44099</v>
      </c>
      <c r="B661" s="7">
        <v>0.8881944444444444</v>
      </c>
      <c r="C661" t="s">
        <v>337</v>
      </c>
      <c r="D661" t="s">
        <v>1254</v>
      </c>
      <c r="E661" t="s">
        <v>27</v>
      </c>
      <c r="F661" t="s">
        <v>46</v>
      </c>
      <c r="G661">
        <v>3650</v>
      </c>
      <c r="H661">
        <v>5</v>
      </c>
      <c r="I661" t="s">
        <v>12</v>
      </c>
      <c r="J661">
        <v>18250</v>
      </c>
      <c r="K661" t="s">
        <v>1859</v>
      </c>
      <c r="L661" t="s">
        <v>1864</v>
      </c>
    </row>
    <row r="662" spans="1:12" x14ac:dyDescent="0.3">
      <c r="A662" s="2">
        <v>44159</v>
      </c>
      <c r="B662" s="7">
        <v>0.92986111111111114</v>
      </c>
      <c r="C662" t="s">
        <v>353</v>
      </c>
      <c r="D662" t="s">
        <v>1270</v>
      </c>
      <c r="E662" t="s">
        <v>40</v>
      </c>
      <c r="F662" t="s">
        <v>46</v>
      </c>
      <c r="G662">
        <v>3650</v>
      </c>
      <c r="H662">
        <v>5</v>
      </c>
      <c r="I662" t="s">
        <v>944</v>
      </c>
      <c r="J662">
        <v>18250</v>
      </c>
      <c r="K662" t="s">
        <v>1858</v>
      </c>
      <c r="L662" t="s">
        <v>1864</v>
      </c>
    </row>
    <row r="663" spans="1:12" x14ac:dyDescent="0.3">
      <c r="A663" s="2">
        <v>44183</v>
      </c>
      <c r="B663" s="7">
        <v>0.66736111111111107</v>
      </c>
      <c r="C663" t="s">
        <v>451</v>
      </c>
      <c r="D663" t="s">
        <v>1367</v>
      </c>
      <c r="E663" t="s">
        <v>6</v>
      </c>
      <c r="F663" t="s">
        <v>46</v>
      </c>
      <c r="G663">
        <v>3650</v>
      </c>
      <c r="H663">
        <v>5</v>
      </c>
      <c r="I663" t="s">
        <v>944</v>
      </c>
      <c r="J663">
        <v>18250</v>
      </c>
      <c r="K663" t="s">
        <v>1859</v>
      </c>
      <c r="L663" t="s">
        <v>1864</v>
      </c>
    </row>
    <row r="664" spans="1:12" x14ac:dyDescent="0.3">
      <c r="A664" s="2">
        <v>43974</v>
      </c>
      <c r="B664" s="7">
        <v>0.89930555555555558</v>
      </c>
      <c r="C664" t="s">
        <v>489</v>
      </c>
      <c r="D664" t="s">
        <v>1404</v>
      </c>
      <c r="E664" t="s">
        <v>19</v>
      </c>
      <c r="F664" t="s">
        <v>46</v>
      </c>
      <c r="G664">
        <v>3650</v>
      </c>
      <c r="H664">
        <v>5</v>
      </c>
      <c r="I664" t="s">
        <v>12</v>
      </c>
      <c r="J664">
        <v>18250</v>
      </c>
      <c r="K664" t="s">
        <v>1857</v>
      </c>
      <c r="L664" t="s">
        <v>1864</v>
      </c>
    </row>
    <row r="665" spans="1:12" x14ac:dyDescent="0.3">
      <c r="A665" s="2">
        <v>43936</v>
      </c>
      <c r="B665" s="7">
        <v>0.89652777777777781</v>
      </c>
      <c r="C665" t="s">
        <v>552</v>
      </c>
      <c r="D665" t="s">
        <v>1467</v>
      </c>
      <c r="E665" t="s">
        <v>943</v>
      </c>
      <c r="F665" t="s">
        <v>46</v>
      </c>
      <c r="G665">
        <v>3650</v>
      </c>
      <c r="H665">
        <v>5</v>
      </c>
      <c r="I665" t="s">
        <v>944</v>
      </c>
      <c r="J665">
        <v>18250</v>
      </c>
      <c r="K665" t="s">
        <v>1858</v>
      </c>
      <c r="L665" t="s">
        <v>1864</v>
      </c>
    </row>
    <row r="666" spans="1:12" x14ac:dyDescent="0.3">
      <c r="A666" s="2">
        <v>43839</v>
      </c>
      <c r="B666" s="7">
        <v>0.52222222222222225</v>
      </c>
      <c r="C666" t="s">
        <v>629</v>
      </c>
      <c r="D666" t="s">
        <v>1544</v>
      </c>
      <c r="E666" t="s">
        <v>38</v>
      </c>
      <c r="F666" t="s">
        <v>46</v>
      </c>
      <c r="G666">
        <v>3650</v>
      </c>
      <c r="H666">
        <v>5</v>
      </c>
      <c r="I666" t="s">
        <v>8</v>
      </c>
      <c r="J666">
        <v>18250</v>
      </c>
      <c r="K666" t="s">
        <v>1859</v>
      </c>
      <c r="L666" t="s">
        <v>1864</v>
      </c>
    </row>
    <row r="667" spans="1:12" x14ac:dyDescent="0.3">
      <c r="A667" s="2">
        <v>44151</v>
      </c>
      <c r="B667" s="7">
        <v>0.84375</v>
      </c>
      <c r="C667" t="s">
        <v>703</v>
      </c>
      <c r="D667" t="s">
        <v>1618</v>
      </c>
      <c r="E667" t="s">
        <v>10</v>
      </c>
      <c r="F667" t="s">
        <v>46</v>
      </c>
      <c r="G667">
        <v>3650</v>
      </c>
      <c r="H667">
        <v>5</v>
      </c>
      <c r="I667" t="s">
        <v>8</v>
      </c>
      <c r="J667">
        <v>18250</v>
      </c>
      <c r="K667" t="s">
        <v>1858</v>
      </c>
      <c r="L667" t="s">
        <v>1864</v>
      </c>
    </row>
    <row r="668" spans="1:12" x14ac:dyDescent="0.3">
      <c r="A668" s="2">
        <v>44066</v>
      </c>
      <c r="B668" s="7">
        <v>0.50416666666666665</v>
      </c>
      <c r="C668" t="s">
        <v>69</v>
      </c>
      <c r="D668" t="s">
        <v>988</v>
      </c>
      <c r="E668" t="s">
        <v>14</v>
      </c>
      <c r="F668" t="s">
        <v>11</v>
      </c>
      <c r="G668">
        <v>2400</v>
      </c>
      <c r="H668">
        <v>8</v>
      </c>
      <c r="I668" t="s">
        <v>944</v>
      </c>
      <c r="J668">
        <v>19200</v>
      </c>
      <c r="K668" t="s">
        <v>1857</v>
      </c>
      <c r="L668" t="s">
        <v>1864</v>
      </c>
    </row>
    <row r="669" spans="1:12" x14ac:dyDescent="0.3">
      <c r="A669" s="2">
        <v>44167</v>
      </c>
      <c r="B669" s="7">
        <v>0.93194444444444446</v>
      </c>
      <c r="C669" t="s">
        <v>245</v>
      </c>
      <c r="D669" t="s">
        <v>1162</v>
      </c>
      <c r="E669" t="s">
        <v>27</v>
      </c>
      <c r="F669" t="s">
        <v>11</v>
      </c>
      <c r="G669">
        <v>2400</v>
      </c>
      <c r="H669">
        <v>8</v>
      </c>
      <c r="I669" t="s">
        <v>12</v>
      </c>
      <c r="J669">
        <v>19200</v>
      </c>
      <c r="K669" t="s">
        <v>1858</v>
      </c>
      <c r="L669" t="s">
        <v>1864</v>
      </c>
    </row>
    <row r="670" spans="1:12" x14ac:dyDescent="0.3">
      <c r="A670" s="2">
        <v>43852</v>
      </c>
      <c r="B670" s="7">
        <v>0.6333333333333333</v>
      </c>
      <c r="C670" t="s">
        <v>290</v>
      </c>
      <c r="D670" t="s">
        <v>1207</v>
      </c>
      <c r="E670" t="s">
        <v>6</v>
      </c>
      <c r="F670" t="s">
        <v>11</v>
      </c>
      <c r="G670">
        <v>2400</v>
      </c>
      <c r="H670">
        <v>8</v>
      </c>
      <c r="I670" t="s">
        <v>944</v>
      </c>
      <c r="J670">
        <v>19200</v>
      </c>
      <c r="K670" t="s">
        <v>1857</v>
      </c>
      <c r="L670" t="s">
        <v>1864</v>
      </c>
    </row>
    <row r="671" spans="1:12" x14ac:dyDescent="0.3">
      <c r="A671" s="2">
        <v>43999</v>
      </c>
      <c r="B671" s="7">
        <v>0.44027777777777777</v>
      </c>
      <c r="C671" t="s">
        <v>592</v>
      </c>
      <c r="D671" t="s">
        <v>1507</v>
      </c>
      <c r="E671" t="s">
        <v>6</v>
      </c>
      <c r="F671" t="s">
        <v>11</v>
      </c>
      <c r="G671">
        <v>2400</v>
      </c>
      <c r="H671">
        <v>8</v>
      </c>
      <c r="I671" t="s">
        <v>12</v>
      </c>
      <c r="J671">
        <v>19200</v>
      </c>
      <c r="K671" t="s">
        <v>1859</v>
      </c>
      <c r="L671" t="s">
        <v>1864</v>
      </c>
    </row>
    <row r="672" spans="1:12" x14ac:dyDescent="0.3">
      <c r="A672" s="2">
        <v>43967</v>
      </c>
      <c r="B672" s="7">
        <v>0.49444444444444446</v>
      </c>
      <c r="C672" t="s">
        <v>687</v>
      </c>
      <c r="D672" t="s">
        <v>1602</v>
      </c>
      <c r="E672" t="s">
        <v>19</v>
      </c>
      <c r="F672" t="s">
        <v>11</v>
      </c>
      <c r="G672">
        <v>2400</v>
      </c>
      <c r="H672">
        <v>8</v>
      </c>
      <c r="I672" t="s">
        <v>12</v>
      </c>
      <c r="J672">
        <v>19200</v>
      </c>
      <c r="K672" t="s">
        <v>1859</v>
      </c>
      <c r="L672" t="s">
        <v>1864</v>
      </c>
    </row>
    <row r="673" spans="1:12" x14ac:dyDescent="0.3">
      <c r="A673" s="2">
        <v>43905</v>
      </c>
      <c r="B673" s="7">
        <v>0.6743055555555556</v>
      </c>
      <c r="C673" t="s">
        <v>246</v>
      </c>
      <c r="D673" t="s">
        <v>1163</v>
      </c>
      <c r="E673" t="s">
        <v>19</v>
      </c>
      <c r="F673" t="s">
        <v>61</v>
      </c>
      <c r="G673">
        <v>3520</v>
      </c>
      <c r="H673">
        <v>6</v>
      </c>
      <c r="I673" t="s">
        <v>12</v>
      </c>
      <c r="J673">
        <v>21120</v>
      </c>
      <c r="K673" t="s">
        <v>1858</v>
      </c>
      <c r="L673" t="s">
        <v>1869</v>
      </c>
    </row>
    <row r="674" spans="1:12" x14ac:dyDescent="0.3">
      <c r="A674" s="2">
        <v>44040</v>
      </c>
      <c r="B674" s="7">
        <v>0.88541666666666663</v>
      </c>
      <c r="C674" t="s">
        <v>286</v>
      </c>
      <c r="D674" t="s">
        <v>1203</v>
      </c>
      <c r="E674" t="s">
        <v>40</v>
      </c>
      <c r="F674" t="s">
        <v>61</v>
      </c>
      <c r="G674">
        <v>3520</v>
      </c>
      <c r="H674">
        <v>6</v>
      </c>
      <c r="I674" t="s">
        <v>8</v>
      </c>
      <c r="J674">
        <v>21120</v>
      </c>
      <c r="K674" t="s">
        <v>1859</v>
      </c>
      <c r="L674" t="s">
        <v>1869</v>
      </c>
    </row>
    <row r="675" spans="1:12" x14ac:dyDescent="0.3">
      <c r="A675" s="2">
        <v>43944</v>
      </c>
      <c r="B675" s="7">
        <v>0.59097222222222223</v>
      </c>
      <c r="C675" t="s">
        <v>669</v>
      </c>
      <c r="D675" t="s">
        <v>1584</v>
      </c>
      <c r="E675" t="s">
        <v>6</v>
      </c>
      <c r="F675" t="s">
        <v>61</v>
      </c>
      <c r="G675">
        <v>3520</v>
      </c>
      <c r="H675">
        <v>6</v>
      </c>
      <c r="I675" t="s">
        <v>141</v>
      </c>
      <c r="J675">
        <v>21120</v>
      </c>
      <c r="K675" t="s">
        <v>1858</v>
      </c>
      <c r="L675" t="s">
        <v>1869</v>
      </c>
    </row>
    <row r="676" spans="1:12" x14ac:dyDescent="0.3">
      <c r="A676" s="2">
        <v>44026</v>
      </c>
      <c r="B676" s="7">
        <v>0.4597222222222222</v>
      </c>
      <c r="C676" t="s">
        <v>774</v>
      </c>
      <c r="D676" t="s">
        <v>1689</v>
      </c>
      <c r="E676" t="s">
        <v>10</v>
      </c>
      <c r="F676" t="s">
        <v>61</v>
      </c>
      <c r="G676">
        <v>3520</v>
      </c>
      <c r="H676">
        <v>6</v>
      </c>
      <c r="I676" t="s">
        <v>944</v>
      </c>
      <c r="J676">
        <v>21120</v>
      </c>
      <c r="K676" t="s">
        <v>1859</v>
      </c>
      <c r="L676" t="s">
        <v>1869</v>
      </c>
    </row>
    <row r="677" spans="1:12" x14ac:dyDescent="0.3">
      <c r="A677" s="2">
        <v>43937</v>
      </c>
      <c r="B677" s="7">
        <v>0.94861111111111107</v>
      </c>
      <c r="C677" t="s">
        <v>30</v>
      </c>
      <c r="D677" t="s">
        <v>959</v>
      </c>
      <c r="E677" t="s">
        <v>19</v>
      </c>
      <c r="F677" t="s">
        <v>11</v>
      </c>
      <c r="G677">
        <v>2400</v>
      </c>
      <c r="H677">
        <v>9</v>
      </c>
      <c r="I677" t="s">
        <v>944</v>
      </c>
      <c r="J677">
        <v>21600</v>
      </c>
      <c r="K677" t="s">
        <v>1859</v>
      </c>
      <c r="L677" t="s">
        <v>1869</v>
      </c>
    </row>
    <row r="678" spans="1:12" x14ac:dyDescent="0.3">
      <c r="A678" s="2">
        <v>43905</v>
      </c>
      <c r="B678" s="7">
        <v>0.3527777777777778</v>
      </c>
      <c r="C678" t="s">
        <v>242</v>
      </c>
      <c r="D678" t="s">
        <v>1159</v>
      </c>
      <c r="E678" t="s">
        <v>27</v>
      </c>
      <c r="F678" t="s">
        <v>11</v>
      </c>
      <c r="G678">
        <v>2400</v>
      </c>
      <c r="H678">
        <v>9</v>
      </c>
      <c r="I678" t="s">
        <v>944</v>
      </c>
      <c r="J678">
        <v>21600</v>
      </c>
      <c r="K678" t="s">
        <v>1859</v>
      </c>
      <c r="L678" t="s">
        <v>1869</v>
      </c>
    </row>
    <row r="679" spans="1:12" x14ac:dyDescent="0.3">
      <c r="A679" s="2">
        <v>43848</v>
      </c>
      <c r="B679" s="7">
        <v>0.93055555555555558</v>
      </c>
      <c r="C679" t="s">
        <v>334</v>
      </c>
      <c r="D679" t="s">
        <v>1251</v>
      </c>
      <c r="E679" t="s">
        <v>943</v>
      </c>
      <c r="F679" t="s">
        <v>11</v>
      </c>
      <c r="G679">
        <v>2400</v>
      </c>
      <c r="H679">
        <v>9</v>
      </c>
      <c r="I679" t="s">
        <v>12</v>
      </c>
      <c r="J679">
        <v>21600</v>
      </c>
      <c r="K679" t="s">
        <v>1858</v>
      </c>
      <c r="L679" t="s">
        <v>1869</v>
      </c>
    </row>
    <row r="680" spans="1:12" x14ac:dyDescent="0.3">
      <c r="A680" s="2">
        <v>44131</v>
      </c>
      <c r="B680" s="7">
        <v>0.6743055555555556</v>
      </c>
      <c r="C680" t="s">
        <v>445</v>
      </c>
      <c r="D680" t="s">
        <v>1361</v>
      </c>
      <c r="E680" t="s">
        <v>40</v>
      </c>
      <c r="F680" t="s">
        <v>11</v>
      </c>
      <c r="G680">
        <v>2400</v>
      </c>
      <c r="H680">
        <v>9</v>
      </c>
      <c r="I680" t="s">
        <v>8</v>
      </c>
      <c r="J680">
        <v>21600</v>
      </c>
      <c r="K680" t="s">
        <v>1857</v>
      </c>
      <c r="L680" t="s">
        <v>1869</v>
      </c>
    </row>
    <row r="681" spans="1:12" x14ac:dyDescent="0.3">
      <c r="A681" s="2">
        <v>44008</v>
      </c>
      <c r="B681" s="7">
        <v>0.40763888888888888</v>
      </c>
      <c r="C681" t="s">
        <v>452</v>
      </c>
      <c r="D681" t="s">
        <v>1368</v>
      </c>
      <c r="E681" t="s">
        <v>34</v>
      </c>
      <c r="F681" t="s">
        <v>11</v>
      </c>
      <c r="G681">
        <v>2400</v>
      </c>
      <c r="H681">
        <v>9</v>
      </c>
      <c r="I681" t="s">
        <v>12</v>
      </c>
      <c r="J681">
        <v>21600</v>
      </c>
      <c r="K681" t="s">
        <v>1858</v>
      </c>
      <c r="L681" t="s">
        <v>1869</v>
      </c>
    </row>
    <row r="682" spans="1:12" x14ac:dyDescent="0.3">
      <c r="A682" s="2">
        <v>43913</v>
      </c>
      <c r="B682" s="7">
        <v>0.49652777777777779</v>
      </c>
      <c r="C682" t="s">
        <v>453</v>
      </c>
      <c r="D682" t="s">
        <v>1369</v>
      </c>
      <c r="E682" t="s">
        <v>27</v>
      </c>
      <c r="F682" t="s">
        <v>11</v>
      </c>
      <c r="G682">
        <v>2400</v>
      </c>
      <c r="H682">
        <v>9</v>
      </c>
      <c r="I682" t="s">
        <v>944</v>
      </c>
      <c r="J682">
        <v>21600</v>
      </c>
      <c r="K682" t="s">
        <v>1858</v>
      </c>
      <c r="L682" t="s">
        <v>1869</v>
      </c>
    </row>
    <row r="683" spans="1:12" x14ac:dyDescent="0.3">
      <c r="A683" s="2">
        <v>43935</v>
      </c>
      <c r="B683" s="7">
        <v>0.69027777777777777</v>
      </c>
      <c r="C683" t="s">
        <v>521</v>
      </c>
      <c r="D683" t="s">
        <v>1436</v>
      </c>
      <c r="E683" t="s">
        <v>38</v>
      </c>
      <c r="F683" t="s">
        <v>11</v>
      </c>
      <c r="G683">
        <v>2400</v>
      </c>
      <c r="H683">
        <v>9</v>
      </c>
      <c r="I683" t="s">
        <v>82</v>
      </c>
      <c r="J683">
        <v>21600</v>
      </c>
      <c r="K683" t="s">
        <v>1859</v>
      </c>
      <c r="L683" t="s">
        <v>1869</v>
      </c>
    </row>
    <row r="684" spans="1:12" x14ac:dyDescent="0.3">
      <c r="A684" s="2">
        <v>44010</v>
      </c>
      <c r="B684" s="7">
        <v>0.65277777777777779</v>
      </c>
      <c r="C684" t="s">
        <v>522</v>
      </c>
      <c r="D684" t="s">
        <v>1437</v>
      </c>
      <c r="E684" t="s">
        <v>14</v>
      </c>
      <c r="F684" t="s">
        <v>11</v>
      </c>
      <c r="G684">
        <v>2400</v>
      </c>
      <c r="H684">
        <v>9</v>
      </c>
      <c r="I684" t="s">
        <v>944</v>
      </c>
      <c r="J684">
        <v>21600</v>
      </c>
      <c r="K684" t="s">
        <v>1859</v>
      </c>
      <c r="L684" t="s">
        <v>1869</v>
      </c>
    </row>
    <row r="685" spans="1:12" x14ac:dyDescent="0.3">
      <c r="A685" s="2">
        <v>43963</v>
      </c>
      <c r="B685" s="7">
        <v>0.51666666666666672</v>
      </c>
      <c r="C685" t="s">
        <v>756</v>
      </c>
      <c r="D685" t="s">
        <v>1671</v>
      </c>
      <c r="E685" t="s">
        <v>6</v>
      </c>
      <c r="F685" t="s">
        <v>11</v>
      </c>
      <c r="G685">
        <v>2400</v>
      </c>
      <c r="H685">
        <v>9</v>
      </c>
      <c r="I685" t="s">
        <v>944</v>
      </c>
      <c r="J685">
        <v>21600</v>
      </c>
      <c r="K685" t="s">
        <v>1859</v>
      </c>
      <c r="L685" t="s">
        <v>1869</v>
      </c>
    </row>
    <row r="686" spans="1:12" x14ac:dyDescent="0.3">
      <c r="A686" s="2">
        <v>43871</v>
      </c>
      <c r="B686" s="7">
        <v>0.92361111111111116</v>
      </c>
      <c r="C686" t="s">
        <v>796</v>
      </c>
      <c r="D686" t="s">
        <v>1711</v>
      </c>
      <c r="E686" t="s">
        <v>6</v>
      </c>
      <c r="F686" t="s">
        <v>11</v>
      </c>
      <c r="G686">
        <v>2400</v>
      </c>
      <c r="H686">
        <v>9</v>
      </c>
      <c r="I686" t="s">
        <v>944</v>
      </c>
      <c r="J686">
        <v>21600</v>
      </c>
      <c r="K686" t="s">
        <v>1857</v>
      </c>
      <c r="L686" t="s">
        <v>1869</v>
      </c>
    </row>
    <row r="687" spans="1:12" x14ac:dyDescent="0.3">
      <c r="A687" s="2">
        <v>43948</v>
      </c>
      <c r="B687" s="7">
        <v>0.41111111111111109</v>
      </c>
      <c r="C687" t="s">
        <v>912</v>
      </c>
      <c r="D687" t="s">
        <v>1824</v>
      </c>
      <c r="E687" t="s">
        <v>10</v>
      </c>
      <c r="F687" t="s">
        <v>11</v>
      </c>
      <c r="G687">
        <v>2400</v>
      </c>
      <c r="H687">
        <v>9</v>
      </c>
      <c r="I687" t="s">
        <v>944</v>
      </c>
      <c r="J687">
        <v>21600</v>
      </c>
      <c r="K687" t="s">
        <v>1858</v>
      </c>
      <c r="L687" t="s">
        <v>1869</v>
      </c>
    </row>
    <row r="688" spans="1:12" x14ac:dyDescent="0.3">
      <c r="A688" s="2">
        <v>43899</v>
      </c>
      <c r="B688" s="7">
        <v>0.71111111111111114</v>
      </c>
      <c r="C688" t="s">
        <v>133</v>
      </c>
      <c r="D688" t="s">
        <v>1051</v>
      </c>
      <c r="E688" t="s">
        <v>38</v>
      </c>
      <c r="F688" t="s">
        <v>46</v>
      </c>
      <c r="G688">
        <v>3650</v>
      </c>
      <c r="H688">
        <v>6</v>
      </c>
      <c r="I688" t="s">
        <v>944</v>
      </c>
      <c r="J688">
        <v>21900</v>
      </c>
      <c r="K688" t="s">
        <v>1858</v>
      </c>
      <c r="L688" t="s">
        <v>1869</v>
      </c>
    </row>
    <row r="689" spans="1:12" x14ac:dyDescent="0.3">
      <c r="A689" s="2">
        <v>43857</v>
      </c>
      <c r="B689" s="7">
        <v>0.63749999999999996</v>
      </c>
      <c r="C689" t="s">
        <v>254</v>
      </c>
      <c r="D689" t="s">
        <v>1171</v>
      </c>
      <c r="E689" t="s">
        <v>943</v>
      </c>
      <c r="F689" t="s">
        <v>46</v>
      </c>
      <c r="G689">
        <v>3650</v>
      </c>
      <c r="H689">
        <v>6</v>
      </c>
      <c r="I689" t="s">
        <v>8</v>
      </c>
      <c r="J689">
        <v>21900</v>
      </c>
      <c r="K689" t="s">
        <v>1857</v>
      </c>
      <c r="L689" t="s">
        <v>1869</v>
      </c>
    </row>
    <row r="690" spans="1:12" x14ac:dyDescent="0.3">
      <c r="A690" s="2">
        <v>43873</v>
      </c>
      <c r="B690" s="7">
        <v>0.71458333333333335</v>
      </c>
      <c r="C690" t="s">
        <v>338</v>
      </c>
      <c r="D690" t="s">
        <v>1255</v>
      </c>
      <c r="E690" t="s">
        <v>943</v>
      </c>
      <c r="F690" t="s">
        <v>46</v>
      </c>
      <c r="G690">
        <v>3650</v>
      </c>
      <c r="H690">
        <v>6</v>
      </c>
      <c r="I690" t="s">
        <v>12</v>
      </c>
      <c r="J690">
        <v>21900</v>
      </c>
      <c r="K690" t="s">
        <v>1859</v>
      </c>
      <c r="L690" t="s">
        <v>1869</v>
      </c>
    </row>
    <row r="691" spans="1:12" x14ac:dyDescent="0.3">
      <c r="A691" s="2">
        <v>43901</v>
      </c>
      <c r="B691" s="7">
        <v>0.47222222222222221</v>
      </c>
      <c r="C691" t="s">
        <v>483</v>
      </c>
      <c r="D691" t="s">
        <v>1087</v>
      </c>
      <c r="E691" t="s">
        <v>40</v>
      </c>
      <c r="F691" t="s">
        <v>46</v>
      </c>
      <c r="G691">
        <v>3650</v>
      </c>
      <c r="H691">
        <v>6</v>
      </c>
      <c r="I691" t="s">
        <v>944</v>
      </c>
      <c r="J691">
        <v>21900</v>
      </c>
      <c r="K691" t="s">
        <v>1859</v>
      </c>
      <c r="L691" t="s">
        <v>1869</v>
      </c>
    </row>
    <row r="692" spans="1:12" x14ac:dyDescent="0.3">
      <c r="A692" s="2">
        <v>44138</v>
      </c>
      <c r="B692" s="7">
        <v>0.91041666666666665</v>
      </c>
      <c r="C692" t="s">
        <v>586</v>
      </c>
      <c r="D692" t="s">
        <v>1501</v>
      </c>
      <c r="E692" t="s">
        <v>10</v>
      </c>
      <c r="F692" t="s">
        <v>46</v>
      </c>
      <c r="G692">
        <v>3650</v>
      </c>
      <c r="H692">
        <v>6</v>
      </c>
      <c r="I692" t="s">
        <v>944</v>
      </c>
      <c r="J692">
        <v>21900</v>
      </c>
      <c r="K692" t="s">
        <v>1858</v>
      </c>
      <c r="L692" t="s">
        <v>1869</v>
      </c>
    </row>
    <row r="693" spans="1:12" x14ac:dyDescent="0.3">
      <c r="A693" s="2">
        <v>43834</v>
      </c>
      <c r="B693" s="7">
        <v>0.81458333333333333</v>
      </c>
      <c r="C693" t="s">
        <v>618</v>
      </c>
      <c r="D693" t="s">
        <v>1533</v>
      </c>
      <c r="E693" t="s">
        <v>19</v>
      </c>
      <c r="F693" t="s">
        <v>46</v>
      </c>
      <c r="G693">
        <v>3650</v>
      </c>
      <c r="H693">
        <v>6</v>
      </c>
      <c r="I693" t="s">
        <v>8</v>
      </c>
      <c r="J693">
        <v>21900</v>
      </c>
      <c r="K693" t="s">
        <v>1859</v>
      </c>
      <c r="L693" t="s">
        <v>1869</v>
      </c>
    </row>
    <row r="694" spans="1:12" x14ac:dyDescent="0.3">
      <c r="A694" s="2">
        <v>43866</v>
      </c>
      <c r="B694" s="7">
        <v>0.66388888888888886</v>
      </c>
      <c r="C694" t="s">
        <v>890</v>
      </c>
      <c r="D694" t="s">
        <v>1802</v>
      </c>
      <c r="E694" t="s">
        <v>10</v>
      </c>
      <c r="F694" t="s">
        <v>46</v>
      </c>
      <c r="G694">
        <v>3650</v>
      </c>
      <c r="H694">
        <v>6</v>
      </c>
      <c r="I694" t="s">
        <v>944</v>
      </c>
      <c r="J694">
        <v>21900</v>
      </c>
      <c r="K694" t="s">
        <v>1858</v>
      </c>
      <c r="L694" t="s">
        <v>1869</v>
      </c>
    </row>
    <row r="695" spans="1:12" x14ac:dyDescent="0.3">
      <c r="A695" s="2">
        <v>44101</v>
      </c>
      <c r="B695" s="7">
        <v>0.8</v>
      </c>
      <c r="C695" t="s">
        <v>904</v>
      </c>
      <c r="D695" t="s">
        <v>1816</v>
      </c>
      <c r="E695" t="s">
        <v>27</v>
      </c>
      <c r="F695" t="s">
        <v>46</v>
      </c>
      <c r="G695">
        <v>3650</v>
      </c>
      <c r="H695">
        <v>6</v>
      </c>
      <c r="I695" t="s">
        <v>944</v>
      </c>
      <c r="J695">
        <v>21900</v>
      </c>
      <c r="K695" t="s">
        <v>1859</v>
      </c>
      <c r="L695" t="s">
        <v>1869</v>
      </c>
    </row>
    <row r="696" spans="1:12" x14ac:dyDescent="0.3">
      <c r="A696" s="2">
        <v>44019</v>
      </c>
      <c r="B696" s="7">
        <v>0.7631944444444444</v>
      </c>
      <c r="C696" t="s">
        <v>927</v>
      </c>
      <c r="D696" t="s">
        <v>1839</v>
      </c>
      <c r="E696" t="s">
        <v>6</v>
      </c>
      <c r="F696" t="s">
        <v>46</v>
      </c>
      <c r="G696">
        <v>3650</v>
      </c>
      <c r="H696">
        <v>6</v>
      </c>
      <c r="I696" t="s">
        <v>944</v>
      </c>
      <c r="J696">
        <v>21900</v>
      </c>
      <c r="K696" t="s">
        <v>1857</v>
      </c>
      <c r="L696" t="s">
        <v>1869</v>
      </c>
    </row>
    <row r="697" spans="1:12" x14ac:dyDescent="0.3">
      <c r="A697" s="2">
        <v>44001</v>
      </c>
      <c r="B697" s="7">
        <v>0.93194444444444446</v>
      </c>
      <c r="C697" t="s">
        <v>54</v>
      </c>
      <c r="D697" t="s">
        <v>974</v>
      </c>
      <c r="E697" t="s">
        <v>10</v>
      </c>
      <c r="F697" t="s">
        <v>23</v>
      </c>
      <c r="G697">
        <v>5600</v>
      </c>
      <c r="H697">
        <v>4</v>
      </c>
      <c r="I697" t="s">
        <v>8</v>
      </c>
      <c r="J697">
        <v>22400</v>
      </c>
      <c r="K697" t="s">
        <v>1859</v>
      </c>
      <c r="L697" t="s">
        <v>1869</v>
      </c>
    </row>
    <row r="698" spans="1:12" x14ac:dyDescent="0.3">
      <c r="A698" s="2">
        <v>44147</v>
      </c>
      <c r="B698" s="7">
        <v>0.62847222222222221</v>
      </c>
      <c r="C698" t="s">
        <v>124</v>
      </c>
      <c r="D698" t="s">
        <v>1042</v>
      </c>
      <c r="E698" t="s">
        <v>943</v>
      </c>
      <c r="F698" t="s">
        <v>23</v>
      </c>
      <c r="G698">
        <v>5600</v>
      </c>
      <c r="H698">
        <v>4</v>
      </c>
      <c r="I698" t="s">
        <v>944</v>
      </c>
      <c r="J698">
        <v>22400</v>
      </c>
      <c r="K698" t="s">
        <v>1858</v>
      </c>
      <c r="L698" t="s">
        <v>1869</v>
      </c>
    </row>
    <row r="699" spans="1:12" x14ac:dyDescent="0.3">
      <c r="A699" s="2">
        <v>44039</v>
      </c>
      <c r="B699" s="7">
        <v>0.9</v>
      </c>
      <c r="C699" t="s">
        <v>231</v>
      </c>
      <c r="D699" t="s">
        <v>1148</v>
      </c>
      <c r="E699" t="s">
        <v>40</v>
      </c>
      <c r="F699" t="s">
        <v>23</v>
      </c>
      <c r="G699">
        <v>5600</v>
      </c>
      <c r="H699">
        <v>4</v>
      </c>
      <c r="I699" t="s">
        <v>944</v>
      </c>
      <c r="J699">
        <v>22400</v>
      </c>
      <c r="K699" t="s">
        <v>1858</v>
      </c>
      <c r="L699" t="s">
        <v>1869</v>
      </c>
    </row>
    <row r="700" spans="1:12" x14ac:dyDescent="0.3">
      <c r="A700" s="2">
        <v>43976</v>
      </c>
      <c r="B700" s="7">
        <v>0.56597222222222221</v>
      </c>
      <c r="C700" t="s">
        <v>671</v>
      </c>
      <c r="D700" t="s">
        <v>1586</v>
      </c>
      <c r="E700" t="s">
        <v>19</v>
      </c>
      <c r="F700" t="s">
        <v>23</v>
      </c>
      <c r="G700">
        <v>5600</v>
      </c>
      <c r="H700">
        <v>4</v>
      </c>
      <c r="I700" t="s">
        <v>944</v>
      </c>
      <c r="J700">
        <v>22400</v>
      </c>
      <c r="K700" t="s">
        <v>1859</v>
      </c>
      <c r="L700" t="s">
        <v>1869</v>
      </c>
    </row>
    <row r="701" spans="1:12" x14ac:dyDescent="0.3">
      <c r="A701" s="2">
        <v>43868</v>
      </c>
      <c r="B701" s="7">
        <v>0.94513888888888886</v>
      </c>
      <c r="C701" t="s">
        <v>911</v>
      </c>
      <c r="D701" t="s">
        <v>1823</v>
      </c>
      <c r="E701" t="s">
        <v>10</v>
      </c>
      <c r="F701" t="s">
        <v>23</v>
      </c>
      <c r="G701">
        <v>5600</v>
      </c>
      <c r="H701">
        <v>4</v>
      </c>
      <c r="I701" t="s">
        <v>12</v>
      </c>
      <c r="J701">
        <v>22400</v>
      </c>
      <c r="K701" t="s">
        <v>1858</v>
      </c>
      <c r="L701" t="s">
        <v>1869</v>
      </c>
    </row>
    <row r="702" spans="1:12" x14ac:dyDescent="0.3">
      <c r="A702" s="2">
        <v>44066</v>
      </c>
      <c r="B702" s="7">
        <v>0.82916666666666672</v>
      </c>
      <c r="C702" t="s">
        <v>95</v>
      </c>
      <c r="D702" t="s">
        <v>1013</v>
      </c>
      <c r="E702" t="s">
        <v>27</v>
      </c>
      <c r="F702" t="s">
        <v>11</v>
      </c>
      <c r="G702">
        <v>2400</v>
      </c>
      <c r="H702">
        <v>10</v>
      </c>
      <c r="I702" t="s">
        <v>944</v>
      </c>
      <c r="J702">
        <v>24000</v>
      </c>
      <c r="K702" t="s">
        <v>1859</v>
      </c>
      <c r="L702" t="s">
        <v>1869</v>
      </c>
    </row>
    <row r="703" spans="1:12" x14ac:dyDescent="0.3">
      <c r="A703" s="2">
        <v>44006</v>
      </c>
      <c r="B703" s="7">
        <v>0.45902777777777776</v>
      </c>
      <c r="C703" t="s">
        <v>454</v>
      </c>
      <c r="D703" t="s">
        <v>1370</v>
      </c>
      <c r="E703" t="s">
        <v>34</v>
      </c>
      <c r="F703" t="s">
        <v>11</v>
      </c>
      <c r="G703">
        <v>2400</v>
      </c>
      <c r="H703">
        <v>10</v>
      </c>
      <c r="I703" t="s">
        <v>944</v>
      </c>
      <c r="J703">
        <v>24000</v>
      </c>
      <c r="K703" t="s">
        <v>1857</v>
      </c>
      <c r="L703" t="s">
        <v>1869</v>
      </c>
    </row>
    <row r="704" spans="1:12" x14ac:dyDescent="0.3">
      <c r="A704" s="2">
        <v>43949</v>
      </c>
      <c r="B704" s="7">
        <v>0.84444444444444444</v>
      </c>
      <c r="C704" t="s">
        <v>488</v>
      </c>
      <c r="D704" t="s">
        <v>1403</v>
      </c>
      <c r="E704" t="s">
        <v>40</v>
      </c>
      <c r="F704" t="s">
        <v>11</v>
      </c>
      <c r="G704">
        <v>2400</v>
      </c>
      <c r="H704">
        <v>10</v>
      </c>
      <c r="I704" t="s">
        <v>944</v>
      </c>
      <c r="J704">
        <v>24000</v>
      </c>
      <c r="K704" t="s">
        <v>1859</v>
      </c>
      <c r="L704" t="s">
        <v>1869</v>
      </c>
    </row>
    <row r="705" spans="1:12" x14ac:dyDescent="0.3">
      <c r="A705" s="2">
        <v>43895</v>
      </c>
      <c r="B705" s="7">
        <v>0.39166666666666666</v>
      </c>
      <c r="C705" t="s">
        <v>517</v>
      </c>
      <c r="D705" t="s">
        <v>1432</v>
      </c>
      <c r="E705" t="s">
        <v>10</v>
      </c>
      <c r="F705" t="s">
        <v>11</v>
      </c>
      <c r="G705">
        <v>2400</v>
      </c>
      <c r="H705">
        <v>10</v>
      </c>
      <c r="I705" t="s">
        <v>12</v>
      </c>
      <c r="J705">
        <v>24000</v>
      </c>
      <c r="K705" t="s">
        <v>1857</v>
      </c>
      <c r="L705" t="s">
        <v>1869</v>
      </c>
    </row>
    <row r="706" spans="1:12" x14ac:dyDescent="0.3">
      <c r="A706" s="2">
        <v>43956</v>
      </c>
      <c r="B706" s="7">
        <v>0.67013888888888884</v>
      </c>
      <c r="C706" t="s">
        <v>754</v>
      </c>
      <c r="D706" t="s">
        <v>1669</v>
      </c>
      <c r="E706" t="s">
        <v>10</v>
      </c>
      <c r="F706" t="s">
        <v>11</v>
      </c>
      <c r="G706">
        <v>2400</v>
      </c>
      <c r="H706">
        <v>10</v>
      </c>
      <c r="I706" t="s">
        <v>944</v>
      </c>
      <c r="J706">
        <v>24000</v>
      </c>
      <c r="K706" t="s">
        <v>1859</v>
      </c>
      <c r="L706" t="s">
        <v>1869</v>
      </c>
    </row>
    <row r="707" spans="1:12" x14ac:dyDescent="0.3">
      <c r="A707" s="2">
        <v>43882</v>
      </c>
      <c r="B707" s="7">
        <v>0.69444444444444442</v>
      </c>
      <c r="C707" t="s">
        <v>798</v>
      </c>
      <c r="D707" t="s">
        <v>1713</v>
      </c>
      <c r="E707" t="s">
        <v>27</v>
      </c>
      <c r="F707" t="s">
        <v>11</v>
      </c>
      <c r="G707">
        <v>2400</v>
      </c>
      <c r="H707">
        <v>10</v>
      </c>
      <c r="I707" t="s">
        <v>944</v>
      </c>
      <c r="J707">
        <v>24000</v>
      </c>
      <c r="K707" t="s">
        <v>1858</v>
      </c>
      <c r="L707" t="s">
        <v>1869</v>
      </c>
    </row>
    <row r="708" spans="1:12" x14ac:dyDescent="0.3">
      <c r="A708" s="2">
        <v>43877</v>
      </c>
      <c r="B708" s="7">
        <v>0.73541666666666672</v>
      </c>
      <c r="C708" t="s">
        <v>899</v>
      </c>
      <c r="D708" t="s">
        <v>1811</v>
      </c>
      <c r="E708" t="s">
        <v>14</v>
      </c>
      <c r="F708" t="s">
        <v>11</v>
      </c>
      <c r="G708">
        <v>2400</v>
      </c>
      <c r="H708">
        <v>10</v>
      </c>
      <c r="I708" t="s">
        <v>944</v>
      </c>
      <c r="J708">
        <v>24000</v>
      </c>
      <c r="K708" t="s">
        <v>1857</v>
      </c>
      <c r="L708" t="s">
        <v>1869</v>
      </c>
    </row>
    <row r="709" spans="1:12" x14ac:dyDescent="0.3">
      <c r="A709" s="2">
        <v>43941</v>
      </c>
      <c r="B709" s="7">
        <v>0.35486111111111113</v>
      </c>
      <c r="C709" t="s">
        <v>903</v>
      </c>
      <c r="D709" t="s">
        <v>1815</v>
      </c>
      <c r="E709" t="s">
        <v>40</v>
      </c>
      <c r="F709" t="s">
        <v>11</v>
      </c>
      <c r="G709">
        <v>2400</v>
      </c>
      <c r="H709">
        <v>10</v>
      </c>
      <c r="I709" t="s">
        <v>944</v>
      </c>
      <c r="J709">
        <v>24000</v>
      </c>
      <c r="K709" t="s">
        <v>1857</v>
      </c>
      <c r="L709" t="s">
        <v>1869</v>
      </c>
    </row>
    <row r="710" spans="1:12" x14ac:dyDescent="0.3">
      <c r="A710" s="2">
        <v>43873</v>
      </c>
      <c r="B710" s="7">
        <v>0.41180555555555554</v>
      </c>
      <c r="C710" t="s">
        <v>60</v>
      </c>
      <c r="D710" t="s">
        <v>980</v>
      </c>
      <c r="E710" t="s">
        <v>943</v>
      </c>
      <c r="F710" t="s">
        <v>61</v>
      </c>
      <c r="G710">
        <v>3520</v>
      </c>
      <c r="H710">
        <v>7</v>
      </c>
      <c r="I710" t="s">
        <v>8</v>
      </c>
      <c r="J710">
        <v>24640</v>
      </c>
      <c r="K710" t="s">
        <v>1859</v>
      </c>
      <c r="L710" t="s">
        <v>1869</v>
      </c>
    </row>
    <row r="711" spans="1:12" x14ac:dyDescent="0.3">
      <c r="A711" s="2">
        <v>44095</v>
      </c>
      <c r="B711" s="7">
        <v>0.61527777777777781</v>
      </c>
      <c r="C711" t="s">
        <v>168</v>
      </c>
      <c r="D711" t="s">
        <v>1085</v>
      </c>
      <c r="E711" t="s">
        <v>40</v>
      </c>
      <c r="F711" t="s">
        <v>61</v>
      </c>
      <c r="G711">
        <v>3520</v>
      </c>
      <c r="H711">
        <v>7</v>
      </c>
      <c r="I711" t="s">
        <v>12</v>
      </c>
      <c r="J711">
        <v>24640</v>
      </c>
      <c r="K711" t="s">
        <v>1859</v>
      </c>
      <c r="L711" t="s">
        <v>1869</v>
      </c>
    </row>
    <row r="712" spans="1:12" x14ac:dyDescent="0.3">
      <c r="A712" s="2">
        <v>44015</v>
      </c>
      <c r="B712" s="7">
        <v>0.3840277777777778</v>
      </c>
      <c r="C712" t="s">
        <v>315</v>
      </c>
      <c r="D712" t="s">
        <v>1232</v>
      </c>
      <c r="E712" t="s">
        <v>10</v>
      </c>
      <c r="F712" t="s">
        <v>61</v>
      </c>
      <c r="G712">
        <v>3520</v>
      </c>
      <c r="H712">
        <v>7</v>
      </c>
      <c r="I712" t="s">
        <v>944</v>
      </c>
      <c r="J712">
        <v>24640</v>
      </c>
      <c r="K712" t="s">
        <v>1858</v>
      </c>
      <c r="L712" t="s">
        <v>1869</v>
      </c>
    </row>
    <row r="713" spans="1:12" x14ac:dyDescent="0.3">
      <c r="A713" s="2">
        <v>44035</v>
      </c>
      <c r="B713" s="7">
        <v>0.79374999999999996</v>
      </c>
      <c r="C713" t="s">
        <v>419</v>
      </c>
      <c r="D713" t="s">
        <v>1335</v>
      </c>
      <c r="E713" t="s">
        <v>10</v>
      </c>
      <c r="F713" t="s">
        <v>61</v>
      </c>
      <c r="G713">
        <v>3520</v>
      </c>
      <c r="H713">
        <v>7</v>
      </c>
      <c r="I713" t="s">
        <v>944</v>
      </c>
      <c r="J713">
        <v>24640</v>
      </c>
      <c r="K713" t="s">
        <v>1857</v>
      </c>
      <c r="L713" t="s">
        <v>1869</v>
      </c>
    </row>
    <row r="714" spans="1:12" x14ac:dyDescent="0.3">
      <c r="A714" s="2">
        <v>44070</v>
      </c>
      <c r="B714" s="7">
        <v>0.55902777777777779</v>
      </c>
      <c r="C714" t="s">
        <v>467</v>
      </c>
      <c r="D714" t="s">
        <v>1383</v>
      </c>
      <c r="E714" t="s">
        <v>38</v>
      </c>
      <c r="F714" t="s">
        <v>61</v>
      </c>
      <c r="G714">
        <v>3520</v>
      </c>
      <c r="H714">
        <v>7</v>
      </c>
      <c r="I714" t="s">
        <v>12</v>
      </c>
      <c r="J714">
        <v>24640</v>
      </c>
      <c r="K714" t="s">
        <v>1858</v>
      </c>
      <c r="L714" t="s">
        <v>1869</v>
      </c>
    </row>
    <row r="715" spans="1:12" x14ac:dyDescent="0.3">
      <c r="A715" s="2">
        <v>44045</v>
      </c>
      <c r="B715" s="7">
        <v>0.92847222222222225</v>
      </c>
      <c r="C715" t="s">
        <v>494</v>
      </c>
      <c r="D715" t="s">
        <v>1409</v>
      </c>
      <c r="E715" t="s">
        <v>40</v>
      </c>
      <c r="F715" t="s">
        <v>61</v>
      </c>
      <c r="G715">
        <v>3520</v>
      </c>
      <c r="H715">
        <v>7</v>
      </c>
      <c r="I715" t="s">
        <v>12</v>
      </c>
      <c r="J715">
        <v>24640</v>
      </c>
      <c r="K715" t="s">
        <v>1858</v>
      </c>
      <c r="L715" t="s">
        <v>1869</v>
      </c>
    </row>
    <row r="716" spans="1:12" x14ac:dyDescent="0.3">
      <c r="A716" s="2">
        <v>44136</v>
      </c>
      <c r="B716" s="7">
        <v>0.3888888888888889</v>
      </c>
      <c r="C716" t="s">
        <v>737</v>
      </c>
      <c r="D716" t="s">
        <v>1652</v>
      </c>
      <c r="E716" t="s">
        <v>40</v>
      </c>
      <c r="F716" t="s">
        <v>61</v>
      </c>
      <c r="G716">
        <v>3520</v>
      </c>
      <c r="H716">
        <v>7</v>
      </c>
      <c r="I716" t="s">
        <v>944</v>
      </c>
      <c r="J716">
        <v>24640</v>
      </c>
      <c r="K716" t="s">
        <v>1858</v>
      </c>
      <c r="L716" t="s">
        <v>1869</v>
      </c>
    </row>
    <row r="717" spans="1:12" x14ac:dyDescent="0.3">
      <c r="A717" s="2">
        <v>43873</v>
      </c>
      <c r="B717" s="7">
        <v>0.65833333333333333</v>
      </c>
      <c r="C717" t="s">
        <v>812</v>
      </c>
      <c r="D717" t="s">
        <v>1726</v>
      </c>
      <c r="E717" t="s">
        <v>40</v>
      </c>
      <c r="F717" t="s">
        <v>61</v>
      </c>
      <c r="G717">
        <v>3520</v>
      </c>
      <c r="H717">
        <v>7</v>
      </c>
      <c r="I717" t="s">
        <v>12</v>
      </c>
      <c r="J717">
        <v>24640</v>
      </c>
      <c r="K717" t="s">
        <v>1859</v>
      </c>
      <c r="L717" t="s">
        <v>1869</v>
      </c>
    </row>
    <row r="718" spans="1:12" x14ac:dyDescent="0.3">
      <c r="A718" s="2">
        <v>44119</v>
      </c>
      <c r="B718" s="7">
        <v>0.42777777777777776</v>
      </c>
      <c r="C718" t="s">
        <v>855</v>
      </c>
      <c r="D718" t="s">
        <v>1767</v>
      </c>
      <c r="E718" t="s">
        <v>6</v>
      </c>
      <c r="F718" t="s">
        <v>61</v>
      </c>
      <c r="G718">
        <v>3520</v>
      </c>
      <c r="H718">
        <v>7</v>
      </c>
      <c r="I718" t="s">
        <v>12</v>
      </c>
      <c r="J718">
        <v>24640</v>
      </c>
      <c r="K718" t="s">
        <v>1858</v>
      </c>
      <c r="L718" t="s">
        <v>1869</v>
      </c>
    </row>
    <row r="719" spans="1:12" x14ac:dyDescent="0.3">
      <c r="A719" s="2">
        <v>44149</v>
      </c>
      <c r="B719" s="7">
        <v>0.35069444444444442</v>
      </c>
      <c r="C719" t="s">
        <v>157</v>
      </c>
      <c r="D719" t="s">
        <v>1074</v>
      </c>
      <c r="E719" t="s">
        <v>14</v>
      </c>
      <c r="F719" t="s">
        <v>46</v>
      </c>
      <c r="G719">
        <v>3650</v>
      </c>
      <c r="H719">
        <v>7</v>
      </c>
      <c r="I719" t="s">
        <v>12</v>
      </c>
      <c r="J719">
        <v>25550</v>
      </c>
      <c r="K719" t="s">
        <v>1857</v>
      </c>
      <c r="L719" t="s">
        <v>1869</v>
      </c>
    </row>
    <row r="720" spans="1:12" x14ac:dyDescent="0.3">
      <c r="A720" s="2">
        <v>44119</v>
      </c>
      <c r="B720" s="7">
        <v>0.41597222222222224</v>
      </c>
      <c r="C720" t="s">
        <v>187</v>
      </c>
      <c r="D720" t="s">
        <v>1104</v>
      </c>
      <c r="E720" t="s">
        <v>10</v>
      </c>
      <c r="F720" t="s">
        <v>46</v>
      </c>
      <c r="G720">
        <v>3650</v>
      </c>
      <c r="H720">
        <v>7</v>
      </c>
      <c r="I720" t="s">
        <v>944</v>
      </c>
      <c r="J720">
        <v>25550</v>
      </c>
      <c r="K720" t="s">
        <v>1858</v>
      </c>
      <c r="L720" t="s">
        <v>1869</v>
      </c>
    </row>
    <row r="721" spans="1:12" x14ac:dyDescent="0.3">
      <c r="A721" s="2">
        <v>43933</v>
      </c>
      <c r="B721" s="7">
        <v>0.88263888888888886</v>
      </c>
      <c r="C721" t="s">
        <v>468</v>
      </c>
      <c r="D721" t="s">
        <v>1384</v>
      </c>
      <c r="E721" t="s">
        <v>27</v>
      </c>
      <c r="F721" t="s">
        <v>46</v>
      </c>
      <c r="G721">
        <v>3650</v>
      </c>
      <c r="H721">
        <v>7</v>
      </c>
      <c r="I721" t="s">
        <v>944</v>
      </c>
      <c r="J721">
        <v>25550</v>
      </c>
      <c r="K721" t="s">
        <v>1858</v>
      </c>
      <c r="L721" t="s">
        <v>1869</v>
      </c>
    </row>
    <row r="722" spans="1:12" x14ac:dyDescent="0.3">
      <c r="A722" s="2">
        <v>44005</v>
      </c>
      <c r="B722" s="7">
        <v>0.60486111111111107</v>
      </c>
      <c r="C722" t="s">
        <v>486</v>
      </c>
      <c r="D722" t="s">
        <v>1401</v>
      </c>
      <c r="E722" t="s">
        <v>10</v>
      </c>
      <c r="F722" t="s">
        <v>46</v>
      </c>
      <c r="G722">
        <v>3650</v>
      </c>
      <c r="H722">
        <v>7</v>
      </c>
      <c r="I722" t="s">
        <v>944</v>
      </c>
      <c r="J722">
        <v>25550</v>
      </c>
      <c r="K722" t="s">
        <v>1859</v>
      </c>
      <c r="L722" t="s">
        <v>1869</v>
      </c>
    </row>
    <row r="723" spans="1:12" x14ac:dyDescent="0.3">
      <c r="A723" s="2">
        <v>44047</v>
      </c>
      <c r="B723" s="7">
        <v>0.69930555555555551</v>
      </c>
      <c r="C723" t="s">
        <v>513</v>
      </c>
      <c r="D723" t="s">
        <v>1428</v>
      </c>
      <c r="E723" t="s">
        <v>38</v>
      </c>
      <c r="F723" t="s">
        <v>46</v>
      </c>
      <c r="G723">
        <v>3650</v>
      </c>
      <c r="H723">
        <v>7</v>
      </c>
      <c r="I723" t="s">
        <v>8</v>
      </c>
      <c r="J723">
        <v>25550</v>
      </c>
      <c r="K723" t="s">
        <v>1858</v>
      </c>
      <c r="L723" t="s">
        <v>1869</v>
      </c>
    </row>
    <row r="724" spans="1:12" x14ac:dyDescent="0.3">
      <c r="A724" s="2">
        <v>43975</v>
      </c>
      <c r="B724" s="7">
        <v>0.54374999999999996</v>
      </c>
      <c r="C724" t="s">
        <v>827</v>
      </c>
      <c r="D724" t="s">
        <v>1413</v>
      </c>
      <c r="E724" t="s">
        <v>34</v>
      </c>
      <c r="F724" t="s">
        <v>46</v>
      </c>
      <c r="G724">
        <v>3650</v>
      </c>
      <c r="H724">
        <v>7</v>
      </c>
      <c r="I724" t="s">
        <v>12</v>
      </c>
      <c r="J724">
        <v>25550</v>
      </c>
      <c r="K724" t="s">
        <v>1857</v>
      </c>
      <c r="L724" t="s">
        <v>1869</v>
      </c>
    </row>
    <row r="725" spans="1:12" x14ac:dyDescent="0.3">
      <c r="A725" s="2">
        <v>44173</v>
      </c>
      <c r="B725" s="7">
        <v>0.71666666666666667</v>
      </c>
      <c r="C725" t="s">
        <v>251</v>
      </c>
      <c r="D725" t="s">
        <v>1168</v>
      </c>
      <c r="E725" t="s">
        <v>19</v>
      </c>
      <c r="F725" t="s">
        <v>945</v>
      </c>
      <c r="G725">
        <v>8740</v>
      </c>
      <c r="H725">
        <v>3</v>
      </c>
      <c r="I725" t="s">
        <v>944</v>
      </c>
      <c r="J725">
        <v>26220</v>
      </c>
      <c r="K725" t="s">
        <v>1857</v>
      </c>
      <c r="L725" t="s">
        <v>1869</v>
      </c>
    </row>
    <row r="726" spans="1:12" x14ac:dyDescent="0.3">
      <c r="A726" s="2">
        <v>44038</v>
      </c>
      <c r="B726" s="7">
        <v>0.83888888888888891</v>
      </c>
      <c r="C726" t="s">
        <v>349</v>
      </c>
      <c r="D726" t="s">
        <v>1266</v>
      </c>
      <c r="E726" t="s">
        <v>19</v>
      </c>
      <c r="F726" t="s">
        <v>945</v>
      </c>
      <c r="G726">
        <v>8740</v>
      </c>
      <c r="H726">
        <v>3</v>
      </c>
      <c r="I726" t="s">
        <v>12</v>
      </c>
      <c r="J726">
        <v>26220</v>
      </c>
      <c r="K726" t="s">
        <v>1857</v>
      </c>
      <c r="L726" t="s">
        <v>1869</v>
      </c>
    </row>
    <row r="727" spans="1:12" x14ac:dyDescent="0.3">
      <c r="A727" s="2">
        <v>44172</v>
      </c>
      <c r="B727" s="7">
        <v>0.74027777777777781</v>
      </c>
      <c r="C727" t="s">
        <v>374</v>
      </c>
      <c r="D727" t="s">
        <v>1290</v>
      </c>
      <c r="E727" t="s">
        <v>6</v>
      </c>
      <c r="F727" t="s">
        <v>945</v>
      </c>
      <c r="G727">
        <v>8740</v>
      </c>
      <c r="H727">
        <v>3</v>
      </c>
      <c r="I727" t="s">
        <v>944</v>
      </c>
      <c r="J727">
        <v>26220</v>
      </c>
      <c r="K727" t="s">
        <v>1857</v>
      </c>
      <c r="L727" t="s">
        <v>1869</v>
      </c>
    </row>
    <row r="728" spans="1:12" x14ac:dyDescent="0.3">
      <c r="A728" s="2">
        <v>44059</v>
      </c>
      <c r="B728" s="7">
        <v>0.73958333333333337</v>
      </c>
      <c r="C728" t="s">
        <v>378</v>
      </c>
      <c r="D728" t="s">
        <v>1294</v>
      </c>
      <c r="E728" t="s">
        <v>943</v>
      </c>
      <c r="F728" t="s">
        <v>945</v>
      </c>
      <c r="G728">
        <v>8740</v>
      </c>
      <c r="H728">
        <v>3</v>
      </c>
      <c r="I728" t="s">
        <v>944</v>
      </c>
      <c r="J728">
        <v>26220</v>
      </c>
      <c r="K728" t="s">
        <v>1859</v>
      </c>
      <c r="L728" t="s">
        <v>1869</v>
      </c>
    </row>
    <row r="729" spans="1:12" x14ac:dyDescent="0.3">
      <c r="A729" s="2">
        <v>43893</v>
      </c>
      <c r="B729" s="7">
        <v>0.39097222222222222</v>
      </c>
      <c r="C729" t="s">
        <v>510</v>
      </c>
      <c r="D729" t="s">
        <v>1425</v>
      </c>
      <c r="E729" t="s">
        <v>40</v>
      </c>
      <c r="F729" t="s">
        <v>945</v>
      </c>
      <c r="G729">
        <v>8740</v>
      </c>
      <c r="H729">
        <v>3</v>
      </c>
      <c r="I729" t="s">
        <v>8</v>
      </c>
      <c r="J729">
        <v>26220</v>
      </c>
      <c r="K729" t="s">
        <v>1858</v>
      </c>
      <c r="L729" t="s">
        <v>1869</v>
      </c>
    </row>
    <row r="730" spans="1:12" x14ac:dyDescent="0.3">
      <c r="A730" s="2">
        <v>44040</v>
      </c>
      <c r="B730" s="7">
        <v>0.39930555555555558</v>
      </c>
      <c r="C730" t="s">
        <v>654</v>
      </c>
      <c r="D730" t="s">
        <v>1569</v>
      </c>
      <c r="E730" t="s">
        <v>38</v>
      </c>
      <c r="F730" t="s">
        <v>945</v>
      </c>
      <c r="G730">
        <v>8740</v>
      </c>
      <c r="H730">
        <v>3</v>
      </c>
      <c r="I730" t="s">
        <v>12</v>
      </c>
      <c r="J730">
        <v>26220</v>
      </c>
      <c r="K730" t="s">
        <v>1858</v>
      </c>
      <c r="L730" t="s">
        <v>1869</v>
      </c>
    </row>
    <row r="731" spans="1:12" x14ac:dyDescent="0.3">
      <c r="A731" s="2">
        <v>43895</v>
      </c>
      <c r="B731" s="7">
        <v>0.84444444444444444</v>
      </c>
      <c r="C731" t="s">
        <v>667</v>
      </c>
      <c r="D731" t="s">
        <v>1582</v>
      </c>
      <c r="E731" t="s">
        <v>40</v>
      </c>
      <c r="F731" t="s">
        <v>945</v>
      </c>
      <c r="G731">
        <v>8740</v>
      </c>
      <c r="H731">
        <v>3</v>
      </c>
      <c r="I731" t="s">
        <v>944</v>
      </c>
      <c r="J731">
        <v>26220</v>
      </c>
      <c r="K731" t="s">
        <v>1857</v>
      </c>
      <c r="L731" t="s">
        <v>1869</v>
      </c>
    </row>
    <row r="732" spans="1:12" x14ac:dyDescent="0.3">
      <c r="A732" s="2">
        <v>44004</v>
      </c>
      <c r="B732" s="7">
        <v>0.39166666666666666</v>
      </c>
      <c r="C732" t="s">
        <v>830</v>
      </c>
      <c r="D732" t="s">
        <v>1743</v>
      </c>
      <c r="E732" t="s">
        <v>19</v>
      </c>
      <c r="F732" t="s">
        <v>945</v>
      </c>
      <c r="G732">
        <v>8740</v>
      </c>
      <c r="H732">
        <v>3</v>
      </c>
      <c r="I732" t="s">
        <v>8</v>
      </c>
      <c r="J732">
        <v>26220</v>
      </c>
      <c r="K732" t="s">
        <v>1859</v>
      </c>
      <c r="L732" t="s">
        <v>1869</v>
      </c>
    </row>
    <row r="733" spans="1:12" x14ac:dyDescent="0.3">
      <c r="A733" s="2">
        <v>44088</v>
      </c>
      <c r="B733" s="7">
        <v>0.8305555555555556</v>
      </c>
      <c r="C733" t="s">
        <v>844</v>
      </c>
      <c r="D733" t="s">
        <v>1756</v>
      </c>
      <c r="E733" t="s">
        <v>19</v>
      </c>
      <c r="F733" t="s">
        <v>945</v>
      </c>
      <c r="G733">
        <v>8740</v>
      </c>
      <c r="H733">
        <v>3</v>
      </c>
      <c r="I733" t="s">
        <v>944</v>
      </c>
      <c r="J733">
        <v>26220</v>
      </c>
      <c r="K733" t="s">
        <v>1857</v>
      </c>
      <c r="L733" t="s">
        <v>1869</v>
      </c>
    </row>
    <row r="734" spans="1:12" x14ac:dyDescent="0.3">
      <c r="A734" s="2">
        <v>43926</v>
      </c>
      <c r="B734" s="7">
        <v>0.50069444444444444</v>
      </c>
      <c r="C734" t="s">
        <v>868</v>
      </c>
      <c r="D734" t="s">
        <v>1780</v>
      </c>
      <c r="E734" t="s">
        <v>40</v>
      </c>
      <c r="F734" t="s">
        <v>945</v>
      </c>
      <c r="G734">
        <v>8740</v>
      </c>
      <c r="H734">
        <v>3</v>
      </c>
      <c r="I734" t="s">
        <v>944</v>
      </c>
      <c r="J734">
        <v>26220</v>
      </c>
      <c r="K734" t="s">
        <v>1857</v>
      </c>
      <c r="L734" t="s">
        <v>1869</v>
      </c>
    </row>
    <row r="735" spans="1:12" x14ac:dyDescent="0.3">
      <c r="A735" s="2">
        <v>43883</v>
      </c>
      <c r="B735" s="7">
        <v>0.35486111111111113</v>
      </c>
      <c r="C735" t="s">
        <v>895</v>
      </c>
      <c r="D735" t="s">
        <v>1807</v>
      </c>
      <c r="E735" t="s">
        <v>40</v>
      </c>
      <c r="F735" t="s">
        <v>945</v>
      </c>
      <c r="G735">
        <v>8740</v>
      </c>
      <c r="H735">
        <v>3</v>
      </c>
      <c r="I735" t="s">
        <v>944</v>
      </c>
      <c r="J735">
        <v>26220</v>
      </c>
      <c r="K735" t="s">
        <v>1859</v>
      </c>
      <c r="L735" t="s">
        <v>1869</v>
      </c>
    </row>
    <row r="736" spans="1:12" x14ac:dyDescent="0.3">
      <c r="A736" s="2">
        <v>43857</v>
      </c>
      <c r="B736" s="7">
        <v>0.88402777777777775</v>
      </c>
      <c r="C736" t="s">
        <v>896</v>
      </c>
      <c r="D736" t="s">
        <v>1808</v>
      </c>
      <c r="E736" t="s">
        <v>6</v>
      </c>
      <c r="F736" t="s">
        <v>945</v>
      </c>
      <c r="G736">
        <v>8740</v>
      </c>
      <c r="H736">
        <v>3</v>
      </c>
      <c r="I736" t="s">
        <v>944</v>
      </c>
      <c r="J736">
        <v>26220</v>
      </c>
      <c r="K736" t="s">
        <v>1859</v>
      </c>
      <c r="L736" t="s">
        <v>1869</v>
      </c>
    </row>
    <row r="737" spans="1:12" x14ac:dyDescent="0.3">
      <c r="A737" s="2">
        <v>43914</v>
      </c>
      <c r="B737" s="7">
        <v>0.83958333333333335</v>
      </c>
      <c r="C737" t="s">
        <v>442</v>
      </c>
      <c r="D737" t="s">
        <v>1358</v>
      </c>
      <c r="E737" t="s">
        <v>40</v>
      </c>
      <c r="F737" t="s">
        <v>23</v>
      </c>
      <c r="G737">
        <v>5600</v>
      </c>
      <c r="H737">
        <v>5</v>
      </c>
      <c r="I737" t="s">
        <v>12</v>
      </c>
      <c r="J737">
        <v>28000</v>
      </c>
      <c r="K737" t="s">
        <v>1858</v>
      </c>
      <c r="L737" t="s">
        <v>1869</v>
      </c>
    </row>
    <row r="738" spans="1:12" x14ac:dyDescent="0.3">
      <c r="A738" s="2">
        <v>44179</v>
      </c>
      <c r="B738" s="7">
        <v>0.43263888888888891</v>
      </c>
      <c r="C738" t="s">
        <v>458</v>
      </c>
      <c r="D738" t="s">
        <v>1374</v>
      </c>
      <c r="E738" t="s">
        <v>38</v>
      </c>
      <c r="F738" t="s">
        <v>23</v>
      </c>
      <c r="G738">
        <v>5600</v>
      </c>
      <c r="H738">
        <v>5</v>
      </c>
      <c r="I738" t="s">
        <v>8</v>
      </c>
      <c r="J738">
        <v>28000</v>
      </c>
      <c r="K738" t="s">
        <v>1859</v>
      </c>
      <c r="L738" t="s">
        <v>1869</v>
      </c>
    </row>
    <row r="739" spans="1:12" x14ac:dyDescent="0.3">
      <c r="A739" s="2">
        <v>44054</v>
      </c>
      <c r="B739" s="7">
        <v>0.90555555555555556</v>
      </c>
      <c r="C739" t="s">
        <v>564</v>
      </c>
      <c r="D739" t="s">
        <v>1479</v>
      </c>
      <c r="E739" t="s">
        <v>38</v>
      </c>
      <c r="F739" t="s">
        <v>23</v>
      </c>
      <c r="G739">
        <v>5600</v>
      </c>
      <c r="H739">
        <v>5</v>
      </c>
      <c r="I739" t="s">
        <v>12</v>
      </c>
      <c r="J739">
        <v>28000</v>
      </c>
      <c r="K739" t="s">
        <v>1857</v>
      </c>
      <c r="L739" t="s">
        <v>1869</v>
      </c>
    </row>
    <row r="740" spans="1:12" x14ac:dyDescent="0.3">
      <c r="A740" s="2">
        <v>44096</v>
      </c>
      <c r="B740" s="7">
        <v>0.71805555555555556</v>
      </c>
      <c r="C740" t="s">
        <v>833</v>
      </c>
      <c r="D740" t="s">
        <v>1035</v>
      </c>
      <c r="E740" t="s">
        <v>10</v>
      </c>
      <c r="F740" t="s">
        <v>23</v>
      </c>
      <c r="G740">
        <v>5600</v>
      </c>
      <c r="H740">
        <v>5</v>
      </c>
      <c r="I740" t="s">
        <v>8</v>
      </c>
      <c r="J740">
        <v>28000</v>
      </c>
      <c r="K740" t="s">
        <v>1858</v>
      </c>
      <c r="L740" t="s">
        <v>1869</v>
      </c>
    </row>
    <row r="741" spans="1:12" x14ac:dyDescent="0.3">
      <c r="A741" s="2">
        <v>44117</v>
      </c>
      <c r="B741" s="7">
        <v>0.47569444444444442</v>
      </c>
      <c r="C741" t="s">
        <v>925</v>
      </c>
      <c r="D741" t="s">
        <v>1837</v>
      </c>
      <c r="E741" t="s">
        <v>6</v>
      </c>
      <c r="F741" t="s">
        <v>23</v>
      </c>
      <c r="G741">
        <v>5600</v>
      </c>
      <c r="H741">
        <v>5</v>
      </c>
      <c r="I741" t="s">
        <v>12</v>
      </c>
      <c r="J741">
        <v>28000</v>
      </c>
      <c r="K741" t="s">
        <v>1857</v>
      </c>
      <c r="L741" t="s">
        <v>1869</v>
      </c>
    </row>
    <row r="742" spans="1:12" x14ac:dyDescent="0.3">
      <c r="A742" s="2">
        <v>44130</v>
      </c>
      <c r="B742" s="7">
        <v>0.72499999999999998</v>
      </c>
      <c r="C742" t="s">
        <v>218</v>
      </c>
      <c r="D742" t="s">
        <v>1135</v>
      </c>
      <c r="E742" t="s">
        <v>943</v>
      </c>
      <c r="F742" t="s">
        <v>61</v>
      </c>
      <c r="G742">
        <v>3520</v>
      </c>
      <c r="H742">
        <v>8</v>
      </c>
      <c r="I742" t="s">
        <v>944</v>
      </c>
      <c r="J742">
        <v>28160</v>
      </c>
      <c r="K742" t="s">
        <v>1858</v>
      </c>
      <c r="L742" t="s">
        <v>1869</v>
      </c>
    </row>
    <row r="743" spans="1:12" x14ac:dyDescent="0.3">
      <c r="A743" s="2">
        <v>43885</v>
      </c>
      <c r="B743" s="7">
        <v>0.91388888888888886</v>
      </c>
      <c r="C743" t="s">
        <v>228</v>
      </c>
      <c r="D743" t="s">
        <v>1145</v>
      </c>
      <c r="E743" t="s">
        <v>40</v>
      </c>
      <c r="F743" t="s">
        <v>61</v>
      </c>
      <c r="G743">
        <v>3520</v>
      </c>
      <c r="H743">
        <v>8</v>
      </c>
      <c r="I743" t="s">
        <v>8</v>
      </c>
      <c r="J743">
        <v>28160</v>
      </c>
      <c r="K743" t="s">
        <v>1858</v>
      </c>
      <c r="L743" t="s">
        <v>1869</v>
      </c>
    </row>
    <row r="744" spans="1:12" x14ac:dyDescent="0.3">
      <c r="A744" s="2">
        <v>44150</v>
      </c>
      <c r="B744" s="7">
        <v>0.89513888888888893</v>
      </c>
      <c r="C744" t="s">
        <v>335</v>
      </c>
      <c r="D744" t="s">
        <v>1252</v>
      </c>
      <c r="E744" t="s">
        <v>19</v>
      </c>
      <c r="F744" t="s">
        <v>61</v>
      </c>
      <c r="G744">
        <v>3520</v>
      </c>
      <c r="H744">
        <v>8</v>
      </c>
      <c r="I744" t="s">
        <v>944</v>
      </c>
      <c r="J744">
        <v>28160</v>
      </c>
      <c r="K744" t="s">
        <v>1858</v>
      </c>
      <c r="L744" t="s">
        <v>1869</v>
      </c>
    </row>
    <row r="745" spans="1:12" x14ac:dyDescent="0.3">
      <c r="A745" s="2">
        <v>44114</v>
      </c>
      <c r="B745" s="7">
        <v>0.36944444444444446</v>
      </c>
      <c r="C745" t="s">
        <v>546</v>
      </c>
      <c r="D745" t="s">
        <v>1461</v>
      </c>
      <c r="E745" t="s">
        <v>19</v>
      </c>
      <c r="F745" t="s">
        <v>61</v>
      </c>
      <c r="G745">
        <v>3520</v>
      </c>
      <c r="H745">
        <v>8</v>
      </c>
      <c r="I745" t="s">
        <v>944</v>
      </c>
      <c r="J745">
        <v>28160</v>
      </c>
      <c r="K745" t="s">
        <v>1858</v>
      </c>
      <c r="L745" t="s">
        <v>1869</v>
      </c>
    </row>
    <row r="746" spans="1:12" x14ac:dyDescent="0.3">
      <c r="A746" s="2">
        <v>43987</v>
      </c>
      <c r="B746" s="7">
        <v>0.68611111111111112</v>
      </c>
      <c r="C746" t="s">
        <v>562</v>
      </c>
      <c r="D746" t="s">
        <v>1477</v>
      </c>
      <c r="E746" t="s">
        <v>14</v>
      </c>
      <c r="F746" t="s">
        <v>61</v>
      </c>
      <c r="G746">
        <v>3520</v>
      </c>
      <c r="H746">
        <v>8</v>
      </c>
      <c r="I746" t="s">
        <v>944</v>
      </c>
      <c r="J746">
        <v>28160</v>
      </c>
      <c r="K746" t="s">
        <v>1857</v>
      </c>
      <c r="L746" t="s">
        <v>1869</v>
      </c>
    </row>
    <row r="747" spans="1:12" x14ac:dyDescent="0.3">
      <c r="A747" s="2">
        <v>43857</v>
      </c>
      <c r="B747" s="7">
        <v>0.82499999999999996</v>
      </c>
      <c r="C747" t="s">
        <v>641</v>
      </c>
      <c r="D747" t="s">
        <v>1556</v>
      </c>
      <c r="E747" t="s">
        <v>27</v>
      </c>
      <c r="F747" t="s">
        <v>61</v>
      </c>
      <c r="G747">
        <v>3520</v>
      </c>
      <c r="H747">
        <v>8</v>
      </c>
      <c r="I747" t="s">
        <v>12</v>
      </c>
      <c r="J747">
        <v>28160</v>
      </c>
      <c r="K747" t="s">
        <v>1858</v>
      </c>
      <c r="L747" t="s">
        <v>1869</v>
      </c>
    </row>
    <row r="748" spans="1:12" x14ac:dyDescent="0.3">
      <c r="A748" s="2">
        <v>43841</v>
      </c>
      <c r="B748" s="7">
        <v>0.8569444444444444</v>
      </c>
      <c r="C748" t="s">
        <v>663</v>
      </c>
      <c r="D748" t="s">
        <v>1578</v>
      </c>
      <c r="E748" t="s">
        <v>14</v>
      </c>
      <c r="F748" t="s">
        <v>61</v>
      </c>
      <c r="G748">
        <v>3520</v>
      </c>
      <c r="H748">
        <v>8</v>
      </c>
      <c r="I748" t="s">
        <v>944</v>
      </c>
      <c r="J748">
        <v>28160</v>
      </c>
      <c r="K748" t="s">
        <v>1857</v>
      </c>
      <c r="L748" t="s">
        <v>1869</v>
      </c>
    </row>
    <row r="749" spans="1:12" x14ac:dyDescent="0.3">
      <c r="A749" s="2">
        <v>44167</v>
      </c>
      <c r="B749" s="7">
        <v>0.77500000000000002</v>
      </c>
      <c r="C749" t="s">
        <v>723</v>
      </c>
      <c r="D749" t="s">
        <v>1638</v>
      </c>
      <c r="E749" t="s">
        <v>27</v>
      </c>
      <c r="F749" t="s">
        <v>61</v>
      </c>
      <c r="G749">
        <v>3520</v>
      </c>
      <c r="H749">
        <v>8</v>
      </c>
      <c r="I749" t="s">
        <v>12</v>
      </c>
      <c r="J749">
        <v>28160</v>
      </c>
      <c r="K749" t="s">
        <v>1859</v>
      </c>
      <c r="L749" t="s">
        <v>1869</v>
      </c>
    </row>
    <row r="750" spans="1:12" x14ac:dyDescent="0.3">
      <c r="A750" s="2">
        <v>43887</v>
      </c>
      <c r="B750" s="7">
        <v>0.71736111111111112</v>
      </c>
      <c r="C750" t="s">
        <v>888</v>
      </c>
      <c r="D750" t="s">
        <v>1800</v>
      </c>
      <c r="E750" t="s">
        <v>34</v>
      </c>
      <c r="F750" t="s">
        <v>61</v>
      </c>
      <c r="G750">
        <v>3520</v>
      </c>
      <c r="H750">
        <v>8</v>
      </c>
      <c r="I750" t="s">
        <v>8</v>
      </c>
      <c r="J750">
        <v>28160</v>
      </c>
      <c r="K750" t="s">
        <v>1857</v>
      </c>
      <c r="L750" t="s">
        <v>1869</v>
      </c>
    </row>
    <row r="751" spans="1:12" x14ac:dyDescent="0.3">
      <c r="A751" s="2">
        <v>43934</v>
      </c>
      <c r="B751" s="7">
        <v>0.46666666666666667</v>
      </c>
      <c r="C751" t="s">
        <v>78</v>
      </c>
      <c r="D751" t="s">
        <v>997</v>
      </c>
      <c r="E751" t="s">
        <v>27</v>
      </c>
      <c r="F751" t="s">
        <v>46</v>
      </c>
      <c r="G751">
        <v>3650</v>
      </c>
      <c r="H751">
        <v>8</v>
      </c>
      <c r="I751" t="s">
        <v>944</v>
      </c>
      <c r="J751">
        <v>29200</v>
      </c>
      <c r="K751" t="s">
        <v>1859</v>
      </c>
      <c r="L751" t="s">
        <v>1869</v>
      </c>
    </row>
    <row r="752" spans="1:12" x14ac:dyDescent="0.3">
      <c r="A752" s="2">
        <v>43895</v>
      </c>
      <c r="B752" s="7">
        <v>0.56111111111111112</v>
      </c>
      <c r="C752" t="s">
        <v>85</v>
      </c>
      <c r="D752" t="s">
        <v>1003</v>
      </c>
      <c r="E752" t="s">
        <v>27</v>
      </c>
      <c r="F752" t="s">
        <v>46</v>
      </c>
      <c r="G752">
        <v>3650</v>
      </c>
      <c r="H752">
        <v>8</v>
      </c>
      <c r="I752" t="s">
        <v>12</v>
      </c>
      <c r="J752">
        <v>29200</v>
      </c>
      <c r="K752" t="s">
        <v>1857</v>
      </c>
      <c r="L752" t="s">
        <v>1869</v>
      </c>
    </row>
    <row r="753" spans="1:12" x14ac:dyDescent="0.3">
      <c r="A753" s="2">
        <v>43891</v>
      </c>
      <c r="B753" s="7">
        <v>0.5625</v>
      </c>
      <c r="C753" t="s">
        <v>94</v>
      </c>
      <c r="D753" t="s">
        <v>1012</v>
      </c>
      <c r="E753" t="s">
        <v>14</v>
      </c>
      <c r="F753" t="s">
        <v>46</v>
      </c>
      <c r="G753">
        <v>3650</v>
      </c>
      <c r="H753">
        <v>8</v>
      </c>
      <c r="I753" t="s">
        <v>944</v>
      </c>
      <c r="J753">
        <v>29200</v>
      </c>
      <c r="K753" t="s">
        <v>1857</v>
      </c>
      <c r="L753" t="s">
        <v>1869</v>
      </c>
    </row>
    <row r="754" spans="1:12" x14ac:dyDescent="0.3">
      <c r="A754" s="2">
        <v>43963</v>
      </c>
      <c r="B754" s="7">
        <v>0.94305555555555554</v>
      </c>
      <c r="C754" t="s">
        <v>105</v>
      </c>
      <c r="D754" t="s">
        <v>1023</v>
      </c>
      <c r="E754" t="s">
        <v>14</v>
      </c>
      <c r="F754" t="s">
        <v>46</v>
      </c>
      <c r="G754">
        <v>3650</v>
      </c>
      <c r="H754">
        <v>8</v>
      </c>
      <c r="I754" t="s">
        <v>12</v>
      </c>
      <c r="J754">
        <v>29200</v>
      </c>
      <c r="K754" t="s">
        <v>1859</v>
      </c>
      <c r="L754" t="s">
        <v>1869</v>
      </c>
    </row>
    <row r="755" spans="1:12" x14ac:dyDescent="0.3">
      <c r="A755" s="2">
        <v>43936</v>
      </c>
      <c r="B755" s="7">
        <v>0.88055555555555554</v>
      </c>
      <c r="C755" t="s">
        <v>243</v>
      </c>
      <c r="D755" t="s">
        <v>1160</v>
      </c>
      <c r="E755" t="s">
        <v>40</v>
      </c>
      <c r="F755" t="s">
        <v>46</v>
      </c>
      <c r="G755">
        <v>3650</v>
      </c>
      <c r="H755">
        <v>8</v>
      </c>
      <c r="I755" t="s">
        <v>944</v>
      </c>
      <c r="J755">
        <v>29200</v>
      </c>
      <c r="K755" t="s">
        <v>1857</v>
      </c>
      <c r="L755" t="s">
        <v>1869</v>
      </c>
    </row>
    <row r="756" spans="1:12" x14ac:dyDescent="0.3">
      <c r="A756" s="2">
        <v>44153</v>
      </c>
      <c r="B756" s="7">
        <v>0.41666666666666669</v>
      </c>
      <c r="C756" t="s">
        <v>601</v>
      </c>
      <c r="D756" t="s">
        <v>1516</v>
      </c>
      <c r="E756" t="s">
        <v>10</v>
      </c>
      <c r="F756" t="s">
        <v>46</v>
      </c>
      <c r="G756">
        <v>3650</v>
      </c>
      <c r="H756">
        <v>8</v>
      </c>
      <c r="I756" t="s">
        <v>944</v>
      </c>
      <c r="J756">
        <v>29200</v>
      </c>
      <c r="K756" t="s">
        <v>1858</v>
      </c>
      <c r="L756" t="s">
        <v>1869</v>
      </c>
    </row>
    <row r="757" spans="1:12" x14ac:dyDescent="0.3">
      <c r="A757" s="2">
        <v>43944</v>
      </c>
      <c r="B757" s="7">
        <v>0.74375000000000002</v>
      </c>
      <c r="C757" t="s">
        <v>810</v>
      </c>
      <c r="D757" t="s">
        <v>1724</v>
      </c>
      <c r="E757" t="s">
        <v>19</v>
      </c>
      <c r="F757" t="s">
        <v>46</v>
      </c>
      <c r="G757">
        <v>3650</v>
      </c>
      <c r="H757">
        <v>8</v>
      </c>
      <c r="I757" t="s">
        <v>8</v>
      </c>
      <c r="J757">
        <v>29200</v>
      </c>
      <c r="K757" t="s">
        <v>1858</v>
      </c>
      <c r="L757" t="s">
        <v>1869</v>
      </c>
    </row>
    <row r="758" spans="1:12" x14ac:dyDescent="0.3">
      <c r="A758" s="2">
        <v>43948</v>
      </c>
      <c r="B758" s="7">
        <v>0.6</v>
      </c>
      <c r="C758" t="s">
        <v>840</v>
      </c>
      <c r="D758" t="s">
        <v>1752</v>
      </c>
      <c r="E758" t="s">
        <v>14</v>
      </c>
      <c r="F758" t="s">
        <v>46</v>
      </c>
      <c r="G758">
        <v>3650</v>
      </c>
      <c r="H758">
        <v>8</v>
      </c>
      <c r="I758" t="s">
        <v>8</v>
      </c>
      <c r="J758">
        <v>29200</v>
      </c>
      <c r="K758" t="s">
        <v>1858</v>
      </c>
      <c r="L758" t="s">
        <v>1869</v>
      </c>
    </row>
    <row r="759" spans="1:12" x14ac:dyDescent="0.3">
      <c r="A759" s="2">
        <v>44001</v>
      </c>
      <c r="B759" s="7">
        <v>0.82638888888888884</v>
      </c>
      <c r="C759" t="s">
        <v>845</v>
      </c>
      <c r="D759" t="s">
        <v>1757</v>
      </c>
      <c r="E759" t="s">
        <v>27</v>
      </c>
      <c r="F759" t="s">
        <v>46</v>
      </c>
      <c r="G759">
        <v>3650</v>
      </c>
      <c r="H759">
        <v>8</v>
      </c>
      <c r="I759" t="s">
        <v>8</v>
      </c>
      <c r="J759">
        <v>29200</v>
      </c>
      <c r="K759" t="s">
        <v>1858</v>
      </c>
      <c r="L759" t="s">
        <v>1869</v>
      </c>
    </row>
    <row r="760" spans="1:12" x14ac:dyDescent="0.3">
      <c r="A760" s="2">
        <v>43949</v>
      </c>
      <c r="B760" s="7">
        <v>0.49722222222222223</v>
      </c>
      <c r="C760" t="s">
        <v>940</v>
      </c>
      <c r="D760" t="s">
        <v>1851</v>
      </c>
      <c r="E760" t="s">
        <v>19</v>
      </c>
      <c r="F760" t="s">
        <v>46</v>
      </c>
      <c r="G760">
        <v>3650</v>
      </c>
      <c r="H760">
        <v>8</v>
      </c>
      <c r="I760" t="s">
        <v>8</v>
      </c>
      <c r="J760">
        <v>29200</v>
      </c>
      <c r="K760" t="s">
        <v>1857</v>
      </c>
      <c r="L760" t="s">
        <v>1869</v>
      </c>
    </row>
    <row r="761" spans="1:12" x14ac:dyDescent="0.3">
      <c r="A761" s="2">
        <v>44159</v>
      </c>
      <c r="B761" s="7">
        <v>0.44027777777777777</v>
      </c>
      <c r="C761" t="s">
        <v>158</v>
      </c>
      <c r="D761" t="s">
        <v>1075</v>
      </c>
      <c r="E761" t="s">
        <v>27</v>
      </c>
      <c r="F761" t="s">
        <v>61</v>
      </c>
      <c r="G761">
        <v>3520</v>
      </c>
      <c r="H761">
        <v>9</v>
      </c>
      <c r="I761" t="s">
        <v>8</v>
      </c>
      <c r="J761">
        <v>31680</v>
      </c>
      <c r="K761" t="s">
        <v>1858</v>
      </c>
      <c r="L761" t="s">
        <v>1869</v>
      </c>
    </row>
    <row r="762" spans="1:12" x14ac:dyDescent="0.3">
      <c r="A762" s="2">
        <v>44168</v>
      </c>
      <c r="B762" s="7">
        <v>0.84930555555555554</v>
      </c>
      <c r="C762" t="s">
        <v>214</v>
      </c>
      <c r="D762" t="s">
        <v>1131</v>
      </c>
      <c r="E762" t="s">
        <v>27</v>
      </c>
      <c r="F762" t="s">
        <v>61</v>
      </c>
      <c r="G762">
        <v>3520</v>
      </c>
      <c r="H762">
        <v>9</v>
      </c>
      <c r="I762" t="s">
        <v>82</v>
      </c>
      <c r="J762">
        <v>31680</v>
      </c>
      <c r="K762" t="s">
        <v>1859</v>
      </c>
      <c r="L762" t="s">
        <v>1869</v>
      </c>
    </row>
    <row r="763" spans="1:12" x14ac:dyDescent="0.3">
      <c r="A763" s="2">
        <v>43988</v>
      </c>
      <c r="B763" s="7">
        <v>0.55138888888888893</v>
      </c>
      <c r="C763" t="s">
        <v>237</v>
      </c>
      <c r="D763" t="s">
        <v>1154</v>
      </c>
      <c r="E763" t="s">
        <v>19</v>
      </c>
      <c r="F763" t="s">
        <v>61</v>
      </c>
      <c r="G763">
        <v>3520</v>
      </c>
      <c r="H763">
        <v>9</v>
      </c>
      <c r="I763" t="s">
        <v>944</v>
      </c>
      <c r="J763">
        <v>31680</v>
      </c>
      <c r="K763" t="s">
        <v>1859</v>
      </c>
      <c r="L763" t="s">
        <v>1869</v>
      </c>
    </row>
    <row r="764" spans="1:12" x14ac:dyDescent="0.3">
      <c r="A764" s="2">
        <v>44077</v>
      </c>
      <c r="B764" s="7">
        <v>0.63749999999999996</v>
      </c>
      <c r="C764" t="s">
        <v>239</v>
      </c>
      <c r="D764" t="s">
        <v>1156</v>
      </c>
      <c r="E764" t="s">
        <v>19</v>
      </c>
      <c r="F764" t="s">
        <v>61</v>
      </c>
      <c r="G764">
        <v>3520</v>
      </c>
      <c r="H764">
        <v>9</v>
      </c>
      <c r="I764" t="s">
        <v>944</v>
      </c>
      <c r="J764">
        <v>31680</v>
      </c>
      <c r="K764" t="s">
        <v>1859</v>
      </c>
      <c r="L764" t="s">
        <v>1869</v>
      </c>
    </row>
    <row r="765" spans="1:12" x14ac:dyDescent="0.3">
      <c r="A765" s="2">
        <v>44062</v>
      </c>
      <c r="B765" s="7">
        <v>0.5756944444444444</v>
      </c>
      <c r="C765" t="s">
        <v>372</v>
      </c>
      <c r="D765" t="s">
        <v>1288</v>
      </c>
      <c r="E765" t="s">
        <v>10</v>
      </c>
      <c r="F765" t="s">
        <v>61</v>
      </c>
      <c r="G765">
        <v>3520</v>
      </c>
      <c r="H765">
        <v>9</v>
      </c>
      <c r="I765" t="s">
        <v>944</v>
      </c>
      <c r="J765">
        <v>31680</v>
      </c>
      <c r="K765" t="s">
        <v>1859</v>
      </c>
      <c r="L765" t="s">
        <v>1869</v>
      </c>
    </row>
    <row r="766" spans="1:12" x14ac:dyDescent="0.3">
      <c r="A766" s="2">
        <v>44108</v>
      </c>
      <c r="B766" s="7">
        <v>0.41666666666666669</v>
      </c>
      <c r="C766" t="s">
        <v>394</v>
      </c>
      <c r="D766" t="s">
        <v>1310</v>
      </c>
      <c r="E766" t="s">
        <v>40</v>
      </c>
      <c r="F766" t="s">
        <v>61</v>
      </c>
      <c r="G766">
        <v>3520</v>
      </c>
      <c r="H766">
        <v>9</v>
      </c>
      <c r="I766" t="s">
        <v>944</v>
      </c>
      <c r="J766">
        <v>31680</v>
      </c>
      <c r="K766" t="s">
        <v>1858</v>
      </c>
      <c r="L766" t="s">
        <v>1869</v>
      </c>
    </row>
    <row r="767" spans="1:12" x14ac:dyDescent="0.3">
      <c r="A767" s="2">
        <v>43956</v>
      </c>
      <c r="B767" s="7">
        <v>0.60624999999999996</v>
      </c>
      <c r="C767" t="s">
        <v>457</v>
      </c>
      <c r="D767" t="s">
        <v>1373</v>
      </c>
      <c r="E767" t="s">
        <v>27</v>
      </c>
      <c r="F767" t="s">
        <v>61</v>
      </c>
      <c r="G767">
        <v>3520</v>
      </c>
      <c r="H767">
        <v>9</v>
      </c>
      <c r="I767" t="s">
        <v>944</v>
      </c>
      <c r="J767">
        <v>31680</v>
      </c>
      <c r="K767" t="s">
        <v>1859</v>
      </c>
      <c r="L767" t="s">
        <v>1869</v>
      </c>
    </row>
    <row r="768" spans="1:12" x14ac:dyDescent="0.3">
      <c r="A768" s="2">
        <v>44025</v>
      </c>
      <c r="B768" s="7">
        <v>0.4826388888888889</v>
      </c>
      <c r="C768" t="s">
        <v>678</v>
      </c>
      <c r="D768" t="s">
        <v>1593</v>
      </c>
      <c r="E768" t="s">
        <v>10</v>
      </c>
      <c r="F768" t="s">
        <v>61</v>
      </c>
      <c r="G768">
        <v>3520</v>
      </c>
      <c r="H768">
        <v>9</v>
      </c>
      <c r="I768" t="s">
        <v>8</v>
      </c>
      <c r="J768">
        <v>31680</v>
      </c>
      <c r="K768" t="s">
        <v>1859</v>
      </c>
      <c r="L768" t="s">
        <v>1869</v>
      </c>
    </row>
    <row r="769" spans="1:12" x14ac:dyDescent="0.3">
      <c r="A769" s="2">
        <v>44143</v>
      </c>
      <c r="B769" s="7">
        <v>0.53749999999999998</v>
      </c>
      <c r="C769" t="s">
        <v>681</v>
      </c>
      <c r="D769" t="s">
        <v>1596</v>
      </c>
      <c r="E769" t="s">
        <v>943</v>
      </c>
      <c r="F769" t="s">
        <v>61</v>
      </c>
      <c r="G769">
        <v>3520</v>
      </c>
      <c r="H769">
        <v>9</v>
      </c>
      <c r="I769" t="s">
        <v>12</v>
      </c>
      <c r="J769">
        <v>31680</v>
      </c>
      <c r="K769" t="s">
        <v>1859</v>
      </c>
      <c r="L769" t="s">
        <v>1869</v>
      </c>
    </row>
    <row r="770" spans="1:12" x14ac:dyDescent="0.3">
      <c r="A770" s="2">
        <v>44141</v>
      </c>
      <c r="B770" s="7">
        <v>0.8305555555555556</v>
      </c>
      <c r="C770" t="s">
        <v>45</v>
      </c>
      <c r="D770" t="s">
        <v>967</v>
      </c>
      <c r="E770" t="s">
        <v>40</v>
      </c>
      <c r="F770" t="s">
        <v>46</v>
      </c>
      <c r="G770">
        <v>3650</v>
      </c>
      <c r="H770">
        <v>9</v>
      </c>
      <c r="I770" t="s">
        <v>944</v>
      </c>
      <c r="J770">
        <v>32850</v>
      </c>
      <c r="K770" t="s">
        <v>1857</v>
      </c>
      <c r="L770" t="s">
        <v>1869</v>
      </c>
    </row>
    <row r="771" spans="1:12" x14ac:dyDescent="0.3">
      <c r="A771" s="2">
        <v>44121</v>
      </c>
      <c r="B771" s="7">
        <v>0.6645833333333333</v>
      </c>
      <c r="C771" t="s">
        <v>264</v>
      </c>
      <c r="D771" t="s">
        <v>1181</v>
      </c>
      <c r="E771" t="s">
        <v>19</v>
      </c>
      <c r="F771" t="s">
        <v>46</v>
      </c>
      <c r="G771">
        <v>3650</v>
      </c>
      <c r="H771">
        <v>9</v>
      </c>
      <c r="I771" t="s">
        <v>12</v>
      </c>
      <c r="J771">
        <v>32850</v>
      </c>
      <c r="K771" t="s">
        <v>1859</v>
      </c>
      <c r="L771" t="s">
        <v>1869</v>
      </c>
    </row>
    <row r="772" spans="1:12" x14ac:dyDescent="0.3">
      <c r="A772" s="2">
        <v>44024</v>
      </c>
      <c r="B772" s="7">
        <v>0.35625000000000001</v>
      </c>
      <c r="C772" t="s">
        <v>308</v>
      </c>
      <c r="D772" t="s">
        <v>1225</v>
      </c>
      <c r="E772" t="s">
        <v>19</v>
      </c>
      <c r="F772" t="s">
        <v>46</v>
      </c>
      <c r="G772">
        <v>3650</v>
      </c>
      <c r="H772">
        <v>9</v>
      </c>
      <c r="I772" t="s">
        <v>12</v>
      </c>
      <c r="J772">
        <v>32850</v>
      </c>
      <c r="K772" t="s">
        <v>1859</v>
      </c>
      <c r="L772" t="s">
        <v>1869</v>
      </c>
    </row>
    <row r="773" spans="1:12" x14ac:dyDescent="0.3">
      <c r="A773" s="2">
        <v>43917</v>
      </c>
      <c r="B773" s="7">
        <v>0.49861111111111112</v>
      </c>
      <c r="C773" t="s">
        <v>406</v>
      </c>
      <c r="D773" t="s">
        <v>1322</v>
      </c>
      <c r="E773" t="s">
        <v>6</v>
      </c>
      <c r="F773" t="s">
        <v>46</v>
      </c>
      <c r="G773">
        <v>3650</v>
      </c>
      <c r="H773">
        <v>9</v>
      </c>
      <c r="I773" t="s">
        <v>8</v>
      </c>
      <c r="J773">
        <v>32850</v>
      </c>
      <c r="K773" t="s">
        <v>1858</v>
      </c>
      <c r="L773" t="s">
        <v>1869</v>
      </c>
    </row>
    <row r="774" spans="1:12" x14ac:dyDescent="0.3">
      <c r="A774" s="2">
        <v>44176</v>
      </c>
      <c r="B774" s="7">
        <v>0.92152777777777772</v>
      </c>
      <c r="C774" t="s">
        <v>22</v>
      </c>
      <c r="D774" t="s">
        <v>953</v>
      </c>
      <c r="E774" t="s">
        <v>10</v>
      </c>
      <c r="F774" t="s">
        <v>23</v>
      </c>
      <c r="G774">
        <v>5600</v>
      </c>
      <c r="H774">
        <v>6</v>
      </c>
      <c r="I774" t="s">
        <v>8</v>
      </c>
      <c r="J774">
        <v>33600</v>
      </c>
      <c r="K774" t="s">
        <v>1859</v>
      </c>
      <c r="L774" t="s">
        <v>1869</v>
      </c>
    </row>
    <row r="775" spans="1:12" x14ac:dyDescent="0.3">
      <c r="A775" s="2">
        <v>44056</v>
      </c>
      <c r="B775" s="7">
        <v>0.51736111111111116</v>
      </c>
      <c r="C775" t="s">
        <v>126</v>
      </c>
      <c r="D775" t="s">
        <v>1044</v>
      </c>
      <c r="E775" t="s">
        <v>27</v>
      </c>
      <c r="F775" t="s">
        <v>23</v>
      </c>
      <c r="G775">
        <v>5600</v>
      </c>
      <c r="H775">
        <v>6</v>
      </c>
      <c r="I775" t="s">
        <v>944</v>
      </c>
      <c r="J775">
        <v>33600</v>
      </c>
      <c r="K775" t="s">
        <v>1859</v>
      </c>
      <c r="L775" t="s">
        <v>1869</v>
      </c>
    </row>
    <row r="776" spans="1:12" x14ac:dyDescent="0.3">
      <c r="A776" s="2">
        <v>43838</v>
      </c>
      <c r="B776" s="7">
        <v>0.49930555555555556</v>
      </c>
      <c r="C776" t="s">
        <v>262</v>
      </c>
      <c r="D776" t="s">
        <v>1179</v>
      </c>
      <c r="E776" t="s">
        <v>38</v>
      </c>
      <c r="F776" t="s">
        <v>23</v>
      </c>
      <c r="G776">
        <v>5600</v>
      </c>
      <c r="H776">
        <v>6</v>
      </c>
      <c r="I776" t="s">
        <v>944</v>
      </c>
      <c r="J776">
        <v>33600</v>
      </c>
      <c r="K776" t="s">
        <v>1858</v>
      </c>
      <c r="L776" t="s">
        <v>1869</v>
      </c>
    </row>
    <row r="777" spans="1:12" x14ac:dyDescent="0.3">
      <c r="A777" s="2">
        <v>44096</v>
      </c>
      <c r="B777" s="7">
        <v>0.37291666666666667</v>
      </c>
      <c r="C777" t="s">
        <v>369</v>
      </c>
      <c r="D777" t="s">
        <v>1285</v>
      </c>
      <c r="E777" t="s">
        <v>10</v>
      </c>
      <c r="F777" t="s">
        <v>23</v>
      </c>
      <c r="G777">
        <v>5600</v>
      </c>
      <c r="H777">
        <v>6</v>
      </c>
      <c r="I777" t="s">
        <v>8</v>
      </c>
      <c r="J777">
        <v>33600</v>
      </c>
      <c r="K777" t="s">
        <v>1858</v>
      </c>
      <c r="L777" t="s">
        <v>1869</v>
      </c>
    </row>
    <row r="778" spans="1:12" x14ac:dyDescent="0.3">
      <c r="A778" s="2">
        <v>43840</v>
      </c>
      <c r="B778" s="7">
        <v>0.42777777777777776</v>
      </c>
      <c r="C778" t="s">
        <v>389</v>
      </c>
      <c r="D778" t="s">
        <v>1305</v>
      </c>
      <c r="E778" t="s">
        <v>27</v>
      </c>
      <c r="F778" t="s">
        <v>23</v>
      </c>
      <c r="G778">
        <v>5600</v>
      </c>
      <c r="H778">
        <v>6</v>
      </c>
      <c r="I778" t="s">
        <v>12</v>
      </c>
      <c r="J778">
        <v>33600</v>
      </c>
      <c r="K778" t="s">
        <v>1859</v>
      </c>
      <c r="L778" t="s">
        <v>1869</v>
      </c>
    </row>
    <row r="779" spans="1:12" x14ac:dyDescent="0.3">
      <c r="A779" s="2">
        <v>44004</v>
      </c>
      <c r="B779" s="7">
        <v>0.34652777777777777</v>
      </c>
      <c r="C779" t="s">
        <v>435</v>
      </c>
      <c r="D779" t="s">
        <v>1351</v>
      </c>
      <c r="E779" t="s">
        <v>943</v>
      </c>
      <c r="F779" t="s">
        <v>23</v>
      </c>
      <c r="G779">
        <v>5600</v>
      </c>
      <c r="H779">
        <v>6</v>
      </c>
      <c r="I779" t="s">
        <v>944</v>
      </c>
      <c r="J779">
        <v>33600</v>
      </c>
      <c r="K779" t="s">
        <v>1858</v>
      </c>
      <c r="L779" t="s">
        <v>1869</v>
      </c>
    </row>
    <row r="780" spans="1:12" x14ac:dyDescent="0.3">
      <c r="A780" s="2">
        <v>43991</v>
      </c>
      <c r="B780" s="7">
        <v>0.35972222222222222</v>
      </c>
      <c r="C780" t="s">
        <v>462</v>
      </c>
      <c r="D780" t="s">
        <v>1378</v>
      </c>
      <c r="E780" t="s">
        <v>10</v>
      </c>
      <c r="F780" t="s">
        <v>23</v>
      </c>
      <c r="G780">
        <v>5600</v>
      </c>
      <c r="H780">
        <v>6</v>
      </c>
      <c r="I780" t="s">
        <v>944</v>
      </c>
      <c r="J780">
        <v>33600</v>
      </c>
      <c r="K780" t="s">
        <v>1858</v>
      </c>
      <c r="L780" t="s">
        <v>1869</v>
      </c>
    </row>
    <row r="781" spans="1:12" x14ac:dyDescent="0.3">
      <c r="A781" s="2">
        <v>44023</v>
      </c>
      <c r="B781" s="7">
        <v>0.93680555555555556</v>
      </c>
      <c r="C781" t="s">
        <v>549</v>
      </c>
      <c r="D781" t="s">
        <v>1464</v>
      </c>
      <c r="E781" t="s">
        <v>6</v>
      </c>
      <c r="F781" t="s">
        <v>23</v>
      </c>
      <c r="G781">
        <v>5600</v>
      </c>
      <c r="H781">
        <v>6</v>
      </c>
      <c r="I781" t="s">
        <v>944</v>
      </c>
      <c r="J781">
        <v>33600</v>
      </c>
      <c r="K781" t="s">
        <v>1857</v>
      </c>
      <c r="L781" t="s">
        <v>1869</v>
      </c>
    </row>
    <row r="782" spans="1:12" x14ac:dyDescent="0.3">
      <c r="A782" s="2">
        <v>44068</v>
      </c>
      <c r="B782" s="7">
        <v>0.5854166666666667</v>
      </c>
      <c r="C782" t="s">
        <v>574</v>
      </c>
      <c r="D782" t="s">
        <v>1489</v>
      </c>
      <c r="E782" t="s">
        <v>34</v>
      </c>
      <c r="F782" t="s">
        <v>23</v>
      </c>
      <c r="G782">
        <v>5600</v>
      </c>
      <c r="H782">
        <v>6</v>
      </c>
      <c r="I782" t="s">
        <v>944</v>
      </c>
      <c r="J782">
        <v>33600</v>
      </c>
      <c r="K782" t="s">
        <v>1859</v>
      </c>
      <c r="L782" t="s">
        <v>1869</v>
      </c>
    </row>
    <row r="783" spans="1:12" x14ac:dyDescent="0.3">
      <c r="A783" s="2">
        <v>44035</v>
      </c>
      <c r="B783" s="7">
        <v>0.93402777777777779</v>
      </c>
      <c r="C783" t="s">
        <v>693</v>
      </c>
      <c r="D783" t="s">
        <v>1608</v>
      </c>
      <c r="E783" t="s">
        <v>27</v>
      </c>
      <c r="F783" t="s">
        <v>23</v>
      </c>
      <c r="G783">
        <v>5600</v>
      </c>
      <c r="H783">
        <v>6</v>
      </c>
      <c r="I783" t="s">
        <v>944</v>
      </c>
      <c r="J783">
        <v>33600</v>
      </c>
      <c r="K783" t="s">
        <v>1857</v>
      </c>
      <c r="L783" t="s">
        <v>1869</v>
      </c>
    </row>
    <row r="784" spans="1:12" x14ac:dyDescent="0.3">
      <c r="A784" s="2">
        <v>43876</v>
      </c>
      <c r="B784" s="7">
        <v>0.57986111111111116</v>
      </c>
      <c r="C784" t="s">
        <v>771</v>
      </c>
      <c r="D784" t="s">
        <v>1686</v>
      </c>
      <c r="E784" t="s">
        <v>40</v>
      </c>
      <c r="F784" t="s">
        <v>23</v>
      </c>
      <c r="G784">
        <v>5600</v>
      </c>
      <c r="H784">
        <v>6</v>
      </c>
      <c r="I784" t="s">
        <v>944</v>
      </c>
      <c r="J784">
        <v>33600</v>
      </c>
      <c r="K784" t="s">
        <v>1858</v>
      </c>
      <c r="L784" t="s">
        <v>1869</v>
      </c>
    </row>
    <row r="785" spans="1:12" x14ac:dyDescent="0.3">
      <c r="A785" s="2">
        <v>43904</v>
      </c>
      <c r="B785" s="7">
        <v>0.44027777777777777</v>
      </c>
      <c r="C785" t="s">
        <v>781</v>
      </c>
      <c r="D785" t="s">
        <v>1696</v>
      </c>
      <c r="E785" t="s">
        <v>34</v>
      </c>
      <c r="F785" t="s">
        <v>23</v>
      </c>
      <c r="G785">
        <v>5600</v>
      </c>
      <c r="H785">
        <v>6</v>
      </c>
      <c r="I785" t="s">
        <v>12</v>
      </c>
      <c r="J785">
        <v>33600</v>
      </c>
      <c r="K785" t="s">
        <v>1858</v>
      </c>
      <c r="L785" t="s">
        <v>1869</v>
      </c>
    </row>
    <row r="786" spans="1:12" x14ac:dyDescent="0.3">
      <c r="A786" s="2">
        <v>43939</v>
      </c>
      <c r="B786" s="7">
        <v>0.44930555555555557</v>
      </c>
      <c r="C786" t="s">
        <v>862</v>
      </c>
      <c r="D786" t="s">
        <v>1774</v>
      </c>
      <c r="E786" t="s">
        <v>34</v>
      </c>
      <c r="F786" t="s">
        <v>23</v>
      </c>
      <c r="G786">
        <v>5600</v>
      </c>
      <c r="H786">
        <v>6</v>
      </c>
      <c r="I786" t="s">
        <v>944</v>
      </c>
      <c r="J786">
        <v>33600</v>
      </c>
      <c r="K786" t="s">
        <v>1858</v>
      </c>
      <c r="L786" t="s">
        <v>1869</v>
      </c>
    </row>
    <row r="787" spans="1:12" x14ac:dyDescent="0.3">
      <c r="A787" s="2">
        <v>43854</v>
      </c>
      <c r="B787" s="7">
        <v>0.58125000000000004</v>
      </c>
      <c r="C787" t="s">
        <v>516</v>
      </c>
      <c r="D787" t="s">
        <v>1431</v>
      </c>
      <c r="E787" t="s">
        <v>38</v>
      </c>
      <c r="F787" t="s">
        <v>945</v>
      </c>
      <c r="G787">
        <v>8740</v>
      </c>
      <c r="H787">
        <v>4</v>
      </c>
      <c r="I787" t="s">
        <v>944</v>
      </c>
      <c r="J787">
        <v>34960</v>
      </c>
      <c r="K787" t="s">
        <v>1857</v>
      </c>
      <c r="L787" t="s">
        <v>1869</v>
      </c>
    </row>
    <row r="788" spans="1:12" x14ac:dyDescent="0.3">
      <c r="A788" s="2">
        <v>43953</v>
      </c>
      <c r="B788" s="7">
        <v>0.69722222222222219</v>
      </c>
      <c r="C788" t="s">
        <v>605</v>
      </c>
      <c r="D788" t="s">
        <v>1520</v>
      </c>
      <c r="E788" t="s">
        <v>19</v>
      </c>
      <c r="F788" t="s">
        <v>945</v>
      </c>
      <c r="G788">
        <v>8740</v>
      </c>
      <c r="H788">
        <v>4</v>
      </c>
      <c r="I788" t="s">
        <v>12</v>
      </c>
      <c r="J788">
        <v>34960</v>
      </c>
      <c r="K788" t="s">
        <v>1859</v>
      </c>
      <c r="L788" t="s">
        <v>1869</v>
      </c>
    </row>
    <row r="789" spans="1:12" x14ac:dyDescent="0.3">
      <c r="A789" s="2">
        <v>43943</v>
      </c>
      <c r="B789" s="7">
        <v>0.46111111111111114</v>
      </c>
      <c r="C789" t="s">
        <v>647</v>
      </c>
      <c r="D789" t="s">
        <v>1562</v>
      </c>
      <c r="E789" t="s">
        <v>10</v>
      </c>
      <c r="F789" t="s">
        <v>945</v>
      </c>
      <c r="G789">
        <v>8740</v>
      </c>
      <c r="H789">
        <v>4</v>
      </c>
      <c r="I789" t="s">
        <v>944</v>
      </c>
      <c r="J789">
        <v>34960</v>
      </c>
      <c r="K789" t="s">
        <v>1858</v>
      </c>
      <c r="L789" t="s">
        <v>1869</v>
      </c>
    </row>
    <row r="790" spans="1:12" x14ac:dyDescent="0.3">
      <c r="A790" s="2">
        <v>44127</v>
      </c>
      <c r="B790" s="7">
        <v>0.59305555555555556</v>
      </c>
      <c r="C790" t="s">
        <v>790</v>
      </c>
      <c r="D790" t="s">
        <v>1705</v>
      </c>
      <c r="E790" t="s">
        <v>943</v>
      </c>
      <c r="F790" t="s">
        <v>945</v>
      </c>
      <c r="G790">
        <v>8740</v>
      </c>
      <c r="H790">
        <v>4</v>
      </c>
      <c r="I790" t="s">
        <v>944</v>
      </c>
      <c r="J790">
        <v>34960</v>
      </c>
      <c r="K790" t="s">
        <v>1857</v>
      </c>
      <c r="L790" t="s">
        <v>1869</v>
      </c>
    </row>
    <row r="791" spans="1:12" x14ac:dyDescent="0.3">
      <c r="A791" s="2">
        <v>44156</v>
      </c>
      <c r="B791" s="7">
        <v>0.82291666666666663</v>
      </c>
      <c r="C791" t="s">
        <v>909</v>
      </c>
      <c r="D791" t="s">
        <v>1821</v>
      </c>
      <c r="E791" t="s">
        <v>14</v>
      </c>
      <c r="F791" t="s">
        <v>945</v>
      </c>
      <c r="G791">
        <v>8740</v>
      </c>
      <c r="H791">
        <v>4</v>
      </c>
      <c r="I791" t="s">
        <v>944</v>
      </c>
      <c r="J791">
        <v>34960</v>
      </c>
      <c r="K791" t="s">
        <v>1859</v>
      </c>
      <c r="L791" t="s">
        <v>1869</v>
      </c>
    </row>
    <row r="792" spans="1:12" x14ac:dyDescent="0.3">
      <c r="A792" s="2">
        <v>44015</v>
      </c>
      <c r="B792" s="7">
        <v>0.6069444444444444</v>
      </c>
      <c r="C792" t="s">
        <v>137</v>
      </c>
      <c r="D792" t="s">
        <v>1055</v>
      </c>
      <c r="E792" t="s">
        <v>10</v>
      </c>
      <c r="F792" t="s">
        <v>61</v>
      </c>
      <c r="G792">
        <v>3520</v>
      </c>
      <c r="H792">
        <v>10</v>
      </c>
      <c r="I792" t="s">
        <v>944</v>
      </c>
      <c r="J792">
        <v>35200</v>
      </c>
      <c r="K792" t="s">
        <v>1857</v>
      </c>
      <c r="L792" t="s">
        <v>1869</v>
      </c>
    </row>
    <row r="793" spans="1:12" x14ac:dyDescent="0.3">
      <c r="A793" s="2">
        <v>43839</v>
      </c>
      <c r="B793" s="7">
        <v>0.51180555555555551</v>
      </c>
      <c r="C793" t="s">
        <v>156</v>
      </c>
      <c r="D793" t="s">
        <v>1073</v>
      </c>
      <c r="E793" t="s">
        <v>10</v>
      </c>
      <c r="F793" t="s">
        <v>61</v>
      </c>
      <c r="G793">
        <v>3520</v>
      </c>
      <c r="H793">
        <v>10</v>
      </c>
      <c r="I793" t="s">
        <v>944</v>
      </c>
      <c r="J793">
        <v>35200</v>
      </c>
      <c r="K793" t="s">
        <v>1857</v>
      </c>
      <c r="L793" t="s">
        <v>1869</v>
      </c>
    </row>
    <row r="794" spans="1:12" x14ac:dyDescent="0.3">
      <c r="A794" s="2">
        <v>43857</v>
      </c>
      <c r="B794" s="7">
        <v>0.68680555555555556</v>
      </c>
      <c r="C794" t="s">
        <v>211</v>
      </c>
      <c r="D794" t="s">
        <v>1128</v>
      </c>
      <c r="E794" t="s">
        <v>6</v>
      </c>
      <c r="F794" t="s">
        <v>61</v>
      </c>
      <c r="G794">
        <v>3520</v>
      </c>
      <c r="H794">
        <v>10</v>
      </c>
      <c r="I794" t="s">
        <v>944</v>
      </c>
      <c r="J794">
        <v>35200</v>
      </c>
      <c r="K794" t="s">
        <v>1859</v>
      </c>
      <c r="L794" t="s">
        <v>1869</v>
      </c>
    </row>
    <row r="795" spans="1:12" x14ac:dyDescent="0.3">
      <c r="A795" s="2">
        <v>44146</v>
      </c>
      <c r="B795" s="7">
        <v>0.67291666666666672</v>
      </c>
      <c r="C795" t="s">
        <v>257</v>
      </c>
      <c r="D795" t="s">
        <v>1174</v>
      </c>
      <c r="E795" t="s">
        <v>6</v>
      </c>
      <c r="F795" t="s">
        <v>61</v>
      </c>
      <c r="G795">
        <v>3520</v>
      </c>
      <c r="H795">
        <v>10</v>
      </c>
      <c r="I795" t="s">
        <v>8</v>
      </c>
      <c r="J795">
        <v>35200</v>
      </c>
      <c r="K795" t="s">
        <v>1859</v>
      </c>
      <c r="L795" t="s">
        <v>1869</v>
      </c>
    </row>
    <row r="796" spans="1:12" x14ac:dyDescent="0.3">
      <c r="A796" s="2">
        <v>44086</v>
      </c>
      <c r="B796" s="7">
        <v>0.43958333333333333</v>
      </c>
      <c r="C796" t="s">
        <v>387</v>
      </c>
      <c r="D796" t="s">
        <v>1303</v>
      </c>
      <c r="E796" t="s">
        <v>10</v>
      </c>
      <c r="F796" t="s">
        <v>61</v>
      </c>
      <c r="G796">
        <v>3520</v>
      </c>
      <c r="H796">
        <v>10</v>
      </c>
      <c r="I796" t="s">
        <v>12</v>
      </c>
      <c r="J796">
        <v>35200</v>
      </c>
      <c r="K796" t="s">
        <v>1857</v>
      </c>
      <c r="L796" t="s">
        <v>1869</v>
      </c>
    </row>
    <row r="797" spans="1:12" x14ac:dyDescent="0.3">
      <c r="A797" s="2">
        <v>44026</v>
      </c>
      <c r="B797" s="7">
        <v>0.85486111111111107</v>
      </c>
      <c r="C797" t="s">
        <v>485</v>
      </c>
      <c r="D797" t="s">
        <v>1400</v>
      </c>
      <c r="E797" t="s">
        <v>27</v>
      </c>
      <c r="F797" t="s">
        <v>61</v>
      </c>
      <c r="G797">
        <v>3520</v>
      </c>
      <c r="H797">
        <v>10</v>
      </c>
      <c r="I797" t="s">
        <v>12</v>
      </c>
      <c r="J797">
        <v>35200</v>
      </c>
      <c r="K797" t="s">
        <v>1858</v>
      </c>
      <c r="L797" t="s">
        <v>1869</v>
      </c>
    </row>
    <row r="798" spans="1:12" x14ac:dyDescent="0.3">
      <c r="A798" s="2">
        <v>44099</v>
      </c>
      <c r="B798" s="7">
        <v>0.49375000000000002</v>
      </c>
      <c r="C798" t="s">
        <v>643</v>
      </c>
      <c r="D798" t="s">
        <v>1558</v>
      </c>
      <c r="E798" t="s">
        <v>34</v>
      </c>
      <c r="F798" t="s">
        <v>61</v>
      </c>
      <c r="G798">
        <v>3520</v>
      </c>
      <c r="H798">
        <v>10</v>
      </c>
      <c r="I798" t="s">
        <v>944</v>
      </c>
      <c r="J798">
        <v>35200</v>
      </c>
      <c r="K798" t="s">
        <v>1859</v>
      </c>
      <c r="L798" t="s">
        <v>1869</v>
      </c>
    </row>
    <row r="799" spans="1:12" x14ac:dyDescent="0.3">
      <c r="A799" s="2">
        <v>43909</v>
      </c>
      <c r="B799" s="7">
        <v>0.41111111111111109</v>
      </c>
      <c r="C799" t="s">
        <v>747</v>
      </c>
      <c r="D799" t="s">
        <v>1662</v>
      </c>
      <c r="E799" t="s">
        <v>40</v>
      </c>
      <c r="F799" t="s">
        <v>61</v>
      </c>
      <c r="G799">
        <v>3520</v>
      </c>
      <c r="H799">
        <v>10</v>
      </c>
      <c r="I799" t="s">
        <v>82</v>
      </c>
      <c r="J799">
        <v>35200</v>
      </c>
      <c r="K799" t="s">
        <v>1858</v>
      </c>
      <c r="L799" t="s">
        <v>1869</v>
      </c>
    </row>
    <row r="800" spans="1:12" x14ac:dyDescent="0.3">
      <c r="A800" s="2">
        <v>44077</v>
      </c>
      <c r="B800" s="7">
        <v>0.51875000000000004</v>
      </c>
      <c r="C800" t="s">
        <v>806</v>
      </c>
      <c r="D800" t="s">
        <v>1720</v>
      </c>
      <c r="E800" t="s">
        <v>19</v>
      </c>
      <c r="F800" t="s">
        <v>61</v>
      </c>
      <c r="G800">
        <v>3520</v>
      </c>
      <c r="H800">
        <v>10</v>
      </c>
      <c r="I800" t="s">
        <v>944</v>
      </c>
      <c r="J800">
        <v>35200</v>
      </c>
      <c r="K800" t="s">
        <v>1857</v>
      </c>
      <c r="L800" t="s">
        <v>1869</v>
      </c>
    </row>
    <row r="801" spans="1:12" x14ac:dyDescent="0.3">
      <c r="A801" s="2">
        <v>43888</v>
      </c>
      <c r="B801" s="7">
        <v>0.58819444444444446</v>
      </c>
      <c r="C801" t="s">
        <v>167</v>
      </c>
      <c r="D801" t="s">
        <v>1084</v>
      </c>
      <c r="E801" t="s">
        <v>40</v>
      </c>
      <c r="F801" t="s">
        <v>46</v>
      </c>
      <c r="G801">
        <v>3650</v>
      </c>
      <c r="H801">
        <v>10</v>
      </c>
      <c r="I801" t="s">
        <v>944</v>
      </c>
      <c r="J801">
        <v>36500</v>
      </c>
      <c r="K801" t="s">
        <v>1859</v>
      </c>
      <c r="L801" t="s">
        <v>1869</v>
      </c>
    </row>
    <row r="802" spans="1:12" x14ac:dyDescent="0.3">
      <c r="A802" s="2">
        <v>44161</v>
      </c>
      <c r="B802" s="7">
        <v>0.95277777777777772</v>
      </c>
      <c r="C802" t="s">
        <v>252</v>
      </c>
      <c r="D802" t="s">
        <v>1169</v>
      </c>
      <c r="E802" t="s">
        <v>6</v>
      </c>
      <c r="F802" t="s">
        <v>46</v>
      </c>
      <c r="G802">
        <v>3650</v>
      </c>
      <c r="H802">
        <v>10</v>
      </c>
      <c r="I802" t="s">
        <v>944</v>
      </c>
      <c r="J802">
        <v>36500</v>
      </c>
      <c r="K802" t="s">
        <v>1859</v>
      </c>
      <c r="L802" t="s">
        <v>1869</v>
      </c>
    </row>
    <row r="803" spans="1:12" x14ac:dyDescent="0.3">
      <c r="A803" s="2">
        <v>43849</v>
      </c>
      <c r="B803" s="7">
        <v>0.34305555555555556</v>
      </c>
      <c r="C803" t="s">
        <v>371</v>
      </c>
      <c r="D803" t="s">
        <v>1287</v>
      </c>
      <c r="E803" t="s">
        <v>10</v>
      </c>
      <c r="F803" t="s">
        <v>46</v>
      </c>
      <c r="G803">
        <v>3650</v>
      </c>
      <c r="H803">
        <v>10</v>
      </c>
      <c r="I803" t="s">
        <v>944</v>
      </c>
      <c r="J803">
        <v>36500</v>
      </c>
      <c r="K803" t="s">
        <v>1859</v>
      </c>
      <c r="L803" t="s">
        <v>1869</v>
      </c>
    </row>
    <row r="804" spans="1:12" x14ac:dyDescent="0.3">
      <c r="A804" s="2">
        <v>44188</v>
      </c>
      <c r="B804" s="7">
        <v>0.55833333333333335</v>
      </c>
      <c r="C804" t="s">
        <v>405</v>
      </c>
      <c r="D804" t="s">
        <v>1321</v>
      </c>
      <c r="E804" t="s">
        <v>943</v>
      </c>
      <c r="F804" t="s">
        <v>46</v>
      </c>
      <c r="G804">
        <v>3650</v>
      </c>
      <c r="H804">
        <v>10</v>
      </c>
      <c r="I804" t="s">
        <v>944</v>
      </c>
      <c r="J804">
        <v>36500</v>
      </c>
      <c r="K804" t="s">
        <v>1858</v>
      </c>
      <c r="L804" t="s">
        <v>1869</v>
      </c>
    </row>
    <row r="805" spans="1:12" x14ac:dyDescent="0.3">
      <c r="A805" s="2">
        <v>43834</v>
      </c>
      <c r="B805" s="7">
        <v>0.4861111111111111</v>
      </c>
      <c r="C805" t="s">
        <v>478</v>
      </c>
      <c r="D805" t="s">
        <v>1394</v>
      </c>
      <c r="E805" t="s">
        <v>34</v>
      </c>
      <c r="F805" t="s">
        <v>46</v>
      </c>
      <c r="G805">
        <v>3650</v>
      </c>
      <c r="H805">
        <v>10</v>
      </c>
      <c r="I805" t="s">
        <v>12</v>
      </c>
      <c r="J805">
        <v>36500</v>
      </c>
      <c r="K805" t="s">
        <v>1858</v>
      </c>
      <c r="L805" t="s">
        <v>1869</v>
      </c>
    </row>
    <row r="806" spans="1:12" x14ac:dyDescent="0.3">
      <c r="A806" s="2">
        <v>43968</v>
      </c>
      <c r="B806" s="7">
        <v>0.78472222222222221</v>
      </c>
      <c r="C806" t="s">
        <v>575</v>
      </c>
      <c r="D806" t="s">
        <v>1490</v>
      </c>
      <c r="E806" t="s">
        <v>6</v>
      </c>
      <c r="F806" t="s">
        <v>46</v>
      </c>
      <c r="G806">
        <v>3650</v>
      </c>
      <c r="H806">
        <v>10</v>
      </c>
      <c r="I806" t="s">
        <v>944</v>
      </c>
      <c r="J806">
        <v>36500</v>
      </c>
      <c r="K806" t="s">
        <v>1858</v>
      </c>
      <c r="L806" t="s">
        <v>1869</v>
      </c>
    </row>
    <row r="807" spans="1:12" x14ac:dyDescent="0.3">
      <c r="A807" s="2">
        <v>43889</v>
      </c>
      <c r="B807" s="7">
        <v>0.6645833333333333</v>
      </c>
      <c r="C807" t="s">
        <v>616</v>
      </c>
      <c r="D807" t="s">
        <v>1531</v>
      </c>
      <c r="E807" t="s">
        <v>14</v>
      </c>
      <c r="F807" t="s">
        <v>46</v>
      </c>
      <c r="G807">
        <v>3650</v>
      </c>
      <c r="H807">
        <v>10</v>
      </c>
      <c r="I807" t="s">
        <v>944</v>
      </c>
      <c r="J807">
        <v>36500</v>
      </c>
      <c r="K807" t="s">
        <v>1857</v>
      </c>
      <c r="L807" t="s">
        <v>1869</v>
      </c>
    </row>
    <row r="808" spans="1:12" x14ac:dyDescent="0.3">
      <c r="A808" s="2">
        <v>43895</v>
      </c>
      <c r="B808" s="7">
        <v>0.83125000000000004</v>
      </c>
      <c r="C808" t="s">
        <v>722</v>
      </c>
      <c r="D808" t="s">
        <v>1637</v>
      </c>
      <c r="E808" t="s">
        <v>19</v>
      </c>
      <c r="F808" t="s">
        <v>46</v>
      </c>
      <c r="G808">
        <v>3650</v>
      </c>
      <c r="H808">
        <v>10</v>
      </c>
      <c r="I808" t="s">
        <v>12</v>
      </c>
      <c r="J808">
        <v>36500</v>
      </c>
      <c r="K808" t="s">
        <v>1859</v>
      </c>
      <c r="L808" t="s">
        <v>1869</v>
      </c>
    </row>
    <row r="809" spans="1:12" x14ac:dyDescent="0.3">
      <c r="A809" s="2">
        <v>43945</v>
      </c>
      <c r="B809" s="7">
        <v>0.94166666666666665</v>
      </c>
      <c r="C809" t="s">
        <v>816</v>
      </c>
      <c r="D809" t="s">
        <v>1730</v>
      </c>
      <c r="E809" t="s">
        <v>14</v>
      </c>
      <c r="F809" t="s">
        <v>46</v>
      </c>
      <c r="G809">
        <v>3650</v>
      </c>
      <c r="H809">
        <v>10</v>
      </c>
      <c r="I809" t="s">
        <v>8</v>
      </c>
      <c r="J809">
        <v>36500</v>
      </c>
      <c r="K809" t="s">
        <v>1858</v>
      </c>
      <c r="L809" t="s">
        <v>1869</v>
      </c>
    </row>
    <row r="810" spans="1:12" x14ac:dyDescent="0.3">
      <c r="A810" s="2">
        <v>44076</v>
      </c>
      <c r="B810" s="7">
        <v>0.69166666666666665</v>
      </c>
      <c r="C810" t="s">
        <v>255</v>
      </c>
      <c r="D810" t="s">
        <v>1172</v>
      </c>
      <c r="E810" t="s">
        <v>38</v>
      </c>
      <c r="F810" t="s">
        <v>23</v>
      </c>
      <c r="G810">
        <v>5600</v>
      </c>
      <c r="H810">
        <v>7</v>
      </c>
      <c r="I810" t="s">
        <v>944</v>
      </c>
      <c r="J810">
        <v>39200</v>
      </c>
      <c r="K810" t="s">
        <v>1857</v>
      </c>
      <c r="L810" t="s">
        <v>1869</v>
      </c>
    </row>
    <row r="811" spans="1:12" x14ac:dyDescent="0.3">
      <c r="A811" s="2">
        <v>43899</v>
      </c>
      <c r="B811" s="7">
        <v>0.46944444444444444</v>
      </c>
      <c r="C811" t="s">
        <v>266</v>
      </c>
      <c r="D811" t="s">
        <v>1183</v>
      </c>
      <c r="E811" t="s">
        <v>10</v>
      </c>
      <c r="F811" t="s">
        <v>23</v>
      </c>
      <c r="G811">
        <v>5600</v>
      </c>
      <c r="H811">
        <v>7</v>
      </c>
      <c r="I811" t="s">
        <v>944</v>
      </c>
      <c r="J811">
        <v>39200</v>
      </c>
      <c r="K811" t="s">
        <v>1859</v>
      </c>
      <c r="L811" t="s">
        <v>1869</v>
      </c>
    </row>
    <row r="812" spans="1:12" x14ac:dyDescent="0.3">
      <c r="A812" s="2">
        <v>44038</v>
      </c>
      <c r="B812" s="7">
        <v>0.53749999999999998</v>
      </c>
      <c r="C812" t="s">
        <v>313</v>
      </c>
      <c r="D812" t="s">
        <v>1230</v>
      </c>
      <c r="E812" t="s">
        <v>38</v>
      </c>
      <c r="F812" t="s">
        <v>23</v>
      </c>
      <c r="G812">
        <v>5600</v>
      </c>
      <c r="H812">
        <v>7</v>
      </c>
      <c r="I812" t="s">
        <v>12</v>
      </c>
      <c r="J812">
        <v>39200</v>
      </c>
      <c r="K812" t="s">
        <v>1859</v>
      </c>
      <c r="L812" t="s">
        <v>1869</v>
      </c>
    </row>
    <row r="813" spans="1:12" x14ac:dyDescent="0.3">
      <c r="A813" s="2">
        <v>44039</v>
      </c>
      <c r="B813" s="7">
        <v>0.65972222222222221</v>
      </c>
      <c r="C813" t="s">
        <v>379</v>
      </c>
      <c r="D813" t="s">
        <v>1295</v>
      </c>
      <c r="E813" t="s">
        <v>27</v>
      </c>
      <c r="F813" t="s">
        <v>23</v>
      </c>
      <c r="G813">
        <v>5600</v>
      </c>
      <c r="H813">
        <v>7</v>
      </c>
      <c r="I813" t="s">
        <v>944</v>
      </c>
      <c r="J813">
        <v>39200</v>
      </c>
      <c r="K813" t="s">
        <v>1857</v>
      </c>
      <c r="L813" t="s">
        <v>1869</v>
      </c>
    </row>
    <row r="814" spans="1:12" x14ac:dyDescent="0.3">
      <c r="A814" s="2">
        <v>44150</v>
      </c>
      <c r="B814" s="7">
        <v>0.91666666666666663</v>
      </c>
      <c r="C814" t="s">
        <v>430</v>
      </c>
      <c r="D814" t="s">
        <v>1346</v>
      </c>
      <c r="E814" t="s">
        <v>27</v>
      </c>
      <c r="F814" t="s">
        <v>23</v>
      </c>
      <c r="G814">
        <v>5600</v>
      </c>
      <c r="H814">
        <v>7</v>
      </c>
      <c r="I814" t="s">
        <v>944</v>
      </c>
      <c r="J814">
        <v>39200</v>
      </c>
      <c r="K814" t="s">
        <v>1857</v>
      </c>
      <c r="L814" t="s">
        <v>1869</v>
      </c>
    </row>
    <row r="815" spans="1:12" x14ac:dyDescent="0.3">
      <c r="A815" s="2">
        <v>43958</v>
      </c>
      <c r="B815" s="7">
        <v>0.92569444444444449</v>
      </c>
      <c r="C815" t="s">
        <v>431</v>
      </c>
      <c r="D815" t="s">
        <v>1347</v>
      </c>
      <c r="E815" t="s">
        <v>40</v>
      </c>
      <c r="F815" t="s">
        <v>23</v>
      </c>
      <c r="G815">
        <v>5600</v>
      </c>
      <c r="H815">
        <v>7</v>
      </c>
      <c r="I815" t="s">
        <v>944</v>
      </c>
      <c r="J815">
        <v>39200</v>
      </c>
      <c r="K815" t="s">
        <v>1859</v>
      </c>
      <c r="L815" t="s">
        <v>1869</v>
      </c>
    </row>
    <row r="816" spans="1:12" x14ac:dyDescent="0.3">
      <c r="A816" s="2">
        <v>43952</v>
      </c>
      <c r="B816" s="7">
        <v>0.75694444444444442</v>
      </c>
      <c r="C816" t="s">
        <v>544</v>
      </c>
      <c r="D816" t="s">
        <v>1459</v>
      </c>
      <c r="E816" t="s">
        <v>34</v>
      </c>
      <c r="F816" t="s">
        <v>23</v>
      </c>
      <c r="G816">
        <v>5600</v>
      </c>
      <c r="H816">
        <v>7</v>
      </c>
      <c r="I816" t="s">
        <v>8</v>
      </c>
      <c r="J816">
        <v>39200</v>
      </c>
      <c r="K816" t="s">
        <v>1858</v>
      </c>
      <c r="L816" t="s">
        <v>1869</v>
      </c>
    </row>
    <row r="817" spans="1:12" x14ac:dyDescent="0.3">
      <c r="A817" s="2">
        <v>44180</v>
      </c>
      <c r="B817" s="7">
        <v>0.48402777777777778</v>
      </c>
      <c r="C817" t="s">
        <v>608</v>
      </c>
      <c r="D817" t="s">
        <v>1523</v>
      </c>
      <c r="E817" t="s">
        <v>19</v>
      </c>
      <c r="F817" t="s">
        <v>23</v>
      </c>
      <c r="G817">
        <v>5600</v>
      </c>
      <c r="H817">
        <v>7</v>
      </c>
      <c r="I817" t="s">
        <v>8</v>
      </c>
      <c r="J817">
        <v>39200</v>
      </c>
      <c r="K817" t="s">
        <v>1859</v>
      </c>
      <c r="L817" t="s">
        <v>1869</v>
      </c>
    </row>
    <row r="818" spans="1:12" x14ac:dyDescent="0.3">
      <c r="A818" s="2">
        <v>44090</v>
      </c>
      <c r="B818" s="7">
        <v>0.70347222222222228</v>
      </c>
      <c r="C818" t="s">
        <v>741</v>
      </c>
      <c r="D818" t="s">
        <v>1656</v>
      </c>
      <c r="E818" t="s">
        <v>6</v>
      </c>
      <c r="F818" t="s">
        <v>23</v>
      </c>
      <c r="G818">
        <v>5600</v>
      </c>
      <c r="H818">
        <v>7</v>
      </c>
      <c r="I818" t="s">
        <v>8</v>
      </c>
      <c r="J818">
        <v>39200</v>
      </c>
      <c r="K818" t="s">
        <v>1857</v>
      </c>
      <c r="L818" t="s">
        <v>1869</v>
      </c>
    </row>
    <row r="819" spans="1:12" x14ac:dyDescent="0.3">
      <c r="A819" s="2">
        <v>43910</v>
      </c>
      <c r="B819" s="7">
        <v>0.68888888888888888</v>
      </c>
      <c r="C819" t="s">
        <v>57</v>
      </c>
      <c r="D819" t="s">
        <v>977</v>
      </c>
      <c r="E819" t="s">
        <v>10</v>
      </c>
      <c r="F819" t="s">
        <v>945</v>
      </c>
      <c r="G819">
        <v>8740</v>
      </c>
      <c r="H819">
        <v>5</v>
      </c>
      <c r="I819" t="s">
        <v>8</v>
      </c>
      <c r="J819">
        <v>43700</v>
      </c>
      <c r="K819" t="s">
        <v>1858</v>
      </c>
      <c r="L819" t="s">
        <v>1869</v>
      </c>
    </row>
    <row r="820" spans="1:12" x14ac:dyDescent="0.3">
      <c r="A820" s="2">
        <v>44170</v>
      </c>
      <c r="B820" s="7">
        <v>0.41944444444444445</v>
      </c>
      <c r="C820" t="s">
        <v>106</v>
      </c>
      <c r="D820" t="s">
        <v>1024</v>
      </c>
      <c r="E820" t="s">
        <v>40</v>
      </c>
      <c r="F820" t="s">
        <v>945</v>
      </c>
      <c r="G820">
        <v>8740</v>
      </c>
      <c r="H820">
        <v>5</v>
      </c>
      <c r="I820" t="s">
        <v>8</v>
      </c>
      <c r="J820">
        <v>43700</v>
      </c>
      <c r="K820" t="s">
        <v>1857</v>
      </c>
      <c r="L820" t="s">
        <v>1869</v>
      </c>
    </row>
    <row r="821" spans="1:12" x14ac:dyDescent="0.3">
      <c r="A821" s="2">
        <v>43883</v>
      </c>
      <c r="B821" s="7">
        <v>0.90138888888888891</v>
      </c>
      <c r="C821" t="s">
        <v>324</v>
      </c>
      <c r="D821" t="s">
        <v>1241</v>
      </c>
      <c r="E821" t="s">
        <v>943</v>
      </c>
      <c r="F821" t="s">
        <v>945</v>
      </c>
      <c r="G821">
        <v>8740</v>
      </c>
      <c r="H821">
        <v>5</v>
      </c>
      <c r="I821" t="s">
        <v>12</v>
      </c>
      <c r="J821">
        <v>43700</v>
      </c>
      <c r="K821" t="s">
        <v>1859</v>
      </c>
      <c r="L821" t="s">
        <v>1869</v>
      </c>
    </row>
    <row r="822" spans="1:12" x14ac:dyDescent="0.3">
      <c r="A822" s="2">
        <v>43964</v>
      </c>
      <c r="B822" s="7">
        <v>0.4513888888888889</v>
      </c>
      <c r="C822" t="s">
        <v>330</v>
      </c>
      <c r="D822" t="s">
        <v>1247</v>
      </c>
      <c r="E822" t="s">
        <v>10</v>
      </c>
      <c r="F822" t="s">
        <v>945</v>
      </c>
      <c r="G822">
        <v>8740</v>
      </c>
      <c r="H822">
        <v>5</v>
      </c>
      <c r="I822" t="s">
        <v>944</v>
      </c>
      <c r="J822">
        <v>43700</v>
      </c>
      <c r="K822" t="s">
        <v>1859</v>
      </c>
      <c r="L822" t="s">
        <v>1869</v>
      </c>
    </row>
    <row r="823" spans="1:12" x14ac:dyDescent="0.3">
      <c r="A823" s="2">
        <v>44080</v>
      </c>
      <c r="B823" s="7">
        <v>0.65416666666666667</v>
      </c>
      <c r="C823" t="s">
        <v>345</v>
      </c>
      <c r="D823" t="s">
        <v>1262</v>
      </c>
      <c r="E823" t="s">
        <v>10</v>
      </c>
      <c r="F823" t="s">
        <v>945</v>
      </c>
      <c r="G823">
        <v>8740</v>
      </c>
      <c r="H823">
        <v>5</v>
      </c>
      <c r="I823" t="s">
        <v>944</v>
      </c>
      <c r="J823">
        <v>43700</v>
      </c>
      <c r="K823" t="s">
        <v>1859</v>
      </c>
      <c r="L823" t="s">
        <v>1869</v>
      </c>
    </row>
    <row r="824" spans="1:12" x14ac:dyDescent="0.3">
      <c r="A824" s="2">
        <v>44148</v>
      </c>
      <c r="B824" s="7">
        <v>0.66805555555555551</v>
      </c>
      <c r="C824" t="s">
        <v>420</v>
      </c>
      <c r="D824" t="s">
        <v>1336</v>
      </c>
      <c r="E824" t="s">
        <v>19</v>
      </c>
      <c r="F824" t="s">
        <v>945</v>
      </c>
      <c r="G824">
        <v>8740</v>
      </c>
      <c r="H824">
        <v>5</v>
      </c>
      <c r="I824" t="s">
        <v>944</v>
      </c>
      <c r="J824">
        <v>43700</v>
      </c>
      <c r="K824" t="s">
        <v>1857</v>
      </c>
      <c r="L824" t="s">
        <v>1869</v>
      </c>
    </row>
    <row r="825" spans="1:12" x14ac:dyDescent="0.3">
      <c r="A825" s="2">
        <v>44046</v>
      </c>
      <c r="B825" s="7">
        <v>0.89236111111111116</v>
      </c>
      <c r="C825" t="s">
        <v>432</v>
      </c>
      <c r="D825" t="s">
        <v>1348</v>
      </c>
      <c r="E825" t="s">
        <v>34</v>
      </c>
      <c r="F825" t="s">
        <v>945</v>
      </c>
      <c r="G825">
        <v>8740</v>
      </c>
      <c r="H825">
        <v>5</v>
      </c>
      <c r="I825" t="s">
        <v>12</v>
      </c>
      <c r="J825">
        <v>43700</v>
      </c>
      <c r="K825" t="s">
        <v>1859</v>
      </c>
      <c r="L825" t="s">
        <v>1869</v>
      </c>
    </row>
    <row r="826" spans="1:12" x14ac:dyDescent="0.3">
      <c r="A826" s="2">
        <v>44096</v>
      </c>
      <c r="B826" s="7">
        <v>0.90416666666666667</v>
      </c>
      <c r="C826" t="s">
        <v>482</v>
      </c>
      <c r="D826" t="s">
        <v>1398</v>
      </c>
      <c r="E826" t="s">
        <v>943</v>
      </c>
      <c r="F826" t="s">
        <v>945</v>
      </c>
      <c r="G826">
        <v>8740</v>
      </c>
      <c r="H826">
        <v>5</v>
      </c>
      <c r="I826" t="s">
        <v>12</v>
      </c>
      <c r="J826">
        <v>43700</v>
      </c>
      <c r="K826" t="s">
        <v>1859</v>
      </c>
      <c r="L826" t="s">
        <v>1869</v>
      </c>
    </row>
    <row r="827" spans="1:12" x14ac:dyDescent="0.3">
      <c r="A827" s="2">
        <v>44052</v>
      </c>
      <c r="B827" s="7">
        <v>0.46805555555555556</v>
      </c>
      <c r="C827" t="s">
        <v>625</v>
      </c>
      <c r="D827" t="s">
        <v>1540</v>
      </c>
      <c r="E827" t="s">
        <v>27</v>
      </c>
      <c r="F827" t="s">
        <v>945</v>
      </c>
      <c r="G827">
        <v>8740</v>
      </c>
      <c r="H827">
        <v>5</v>
      </c>
      <c r="I827" t="s">
        <v>12</v>
      </c>
      <c r="J827">
        <v>43700</v>
      </c>
      <c r="K827" t="s">
        <v>1858</v>
      </c>
      <c r="L827" t="s">
        <v>1869</v>
      </c>
    </row>
    <row r="828" spans="1:12" x14ac:dyDescent="0.3">
      <c r="A828" s="2">
        <v>44177</v>
      </c>
      <c r="B828" s="7">
        <v>0.78819444444444442</v>
      </c>
      <c r="C828" t="s">
        <v>726</v>
      </c>
      <c r="D828" t="s">
        <v>1641</v>
      </c>
      <c r="E828" t="s">
        <v>40</v>
      </c>
      <c r="F828" t="s">
        <v>945</v>
      </c>
      <c r="G828">
        <v>8740</v>
      </c>
      <c r="H828">
        <v>5</v>
      </c>
      <c r="I828" t="s">
        <v>944</v>
      </c>
      <c r="J828">
        <v>43700</v>
      </c>
      <c r="K828" t="s">
        <v>1858</v>
      </c>
      <c r="L828" t="s">
        <v>1869</v>
      </c>
    </row>
    <row r="829" spans="1:12" x14ac:dyDescent="0.3">
      <c r="A829" s="2">
        <v>44156</v>
      </c>
      <c r="B829" s="7">
        <v>0.94513888888888886</v>
      </c>
      <c r="C829" t="s">
        <v>103</v>
      </c>
      <c r="D829" t="s">
        <v>1021</v>
      </c>
      <c r="E829" t="s">
        <v>943</v>
      </c>
      <c r="F829" t="s">
        <v>23</v>
      </c>
      <c r="G829">
        <v>5600</v>
      </c>
      <c r="H829">
        <v>8</v>
      </c>
      <c r="I829" t="s">
        <v>944</v>
      </c>
      <c r="J829">
        <v>44800</v>
      </c>
      <c r="K829" t="s">
        <v>1857</v>
      </c>
      <c r="L829" t="s">
        <v>1869</v>
      </c>
    </row>
    <row r="830" spans="1:12" x14ac:dyDescent="0.3">
      <c r="A830" s="2">
        <v>44003</v>
      </c>
      <c r="B830" s="7">
        <v>0.33611111111111114</v>
      </c>
      <c r="C830" t="s">
        <v>316</v>
      </c>
      <c r="D830" t="s">
        <v>1233</v>
      </c>
      <c r="E830" t="s">
        <v>34</v>
      </c>
      <c r="F830" t="s">
        <v>23</v>
      </c>
      <c r="G830">
        <v>5600</v>
      </c>
      <c r="H830">
        <v>8</v>
      </c>
      <c r="I830" t="s">
        <v>944</v>
      </c>
      <c r="J830">
        <v>44800</v>
      </c>
      <c r="K830" t="s">
        <v>1859</v>
      </c>
      <c r="L830" t="s">
        <v>1869</v>
      </c>
    </row>
    <row r="831" spans="1:12" x14ac:dyDescent="0.3">
      <c r="A831" s="2">
        <v>43873</v>
      </c>
      <c r="B831" s="7">
        <v>0.68888888888888888</v>
      </c>
      <c r="C831" t="s">
        <v>414</v>
      </c>
      <c r="D831" t="s">
        <v>1330</v>
      </c>
      <c r="E831" t="s">
        <v>40</v>
      </c>
      <c r="F831" t="s">
        <v>23</v>
      </c>
      <c r="G831">
        <v>5600</v>
      </c>
      <c r="H831">
        <v>8</v>
      </c>
      <c r="I831" t="s">
        <v>944</v>
      </c>
      <c r="J831">
        <v>44800</v>
      </c>
      <c r="K831" t="s">
        <v>1858</v>
      </c>
      <c r="L831" t="s">
        <v>1869</v>
      </c>
    </row>
    <row r="832" spans="1:12" x14ac:dyDescent="0.3">
      <c r="A832" s="2">
        <v>44124</v>
      </c>
      <c r="B832" s="7">
        <v>0.48402777777777778</v>
      </c>
      <c r="C832" t="s">
        <v>537</v>
      </c>
      <c r="D832" t="s">
        <v>1452</v>
      </c>
      <c r="E832" t="s">
        <v>6</v>
      </c>
      <c r="F832" t="s">
        <v>23</v>
      </c>
      <c r="G832">
        <v>5600</v>
      </c>
      <c r="H832">
        <v>8</v>
      </c>
      <c r="I832" t="s">
        <v>944</v>
      </c>
      <c r="J832">
        <v>44800</v>
      </c>
      <c r="K832" t="s">
        <v>1857</v>
      </c>
      <c r="L832" t="s">
        <v>1869</v>
      </c>
    </row>
    <row r="833" spans="1:12" x14ac:dyDescent="0.3">
      <c r="A833" s="2">
        <v>43836</v>
      </c>
      <c r="B833" s="7">
        <v>0.62430555555555556</v>
      </c>
      <c r="C833" t="s">
        <v>897</v>
      </c>
      <c r="D833" t="s">
        <v>1809</v>
      </c>
      <c r="E833" t="s">
        <v>19</v>
      </c>
      <c r="F833" t="s">
        <v>23</v>
      </c>
      <c r="G833">
        <v>5600</v>
      </c>
      <c r="H833">
        <v>8</v>
      </c>
      <c r="I833" t="s">
        <v>944</v>
      </c>
      <c r="J833">
        <v>44800</v>
      </c>
      <c r="K833" t="s">
        <v>1857</v>
      </c>
      <c r="L833" t="s">
        <v>1869</v>
      </c>
    </row>
    <row r="834" spans="1:12" x14ac:dyDescent="0.3">
      <c r="A834" s="2">
        <v>43904</v>
      </c>
      <c r="B834" s="7">
        <v>0.54374999999999996</v>
      </c>
      <c r="C834" t="s">
        <v>926</v>
      </c>
      <c r="D834" t="s">
        <v>1838</v>
      </c>
      <c r="E834" t="s">
        <v>19</v>
      </c>
      <c r="F834" t="s">
        <v>23</v>
      </c>
      <c r="G834">
        <v>5600</v>
      </c>
      <c r="H834">
        <v>8</v>
      </c>
      <c r="I834" t="s">
        <v>8</v>
      </c>
      <c r="J834">
        <v>44800</v>
      </c>
      <c r="K834" t="s">
        <v>1859</v>
      </c>
      <c r="L834" t="s">
        <v>1869</v>
      </c>
    </row>
    <row r="835" spans="1:12" x14ac:dyDescent="0.3">
      <c r="A835" s="2">
        <v>44062</v>
      </c>
      <c r="B835" s="7">
        <v>0.84583333333333333</v>
      </c>
      <c r="C835" t="s">
        <v>155</v>
      </c>
      <c r="D835" t="s">
        <v>1072</v>
      </c>
      <c r="E835" t="s">
        <v>6</v>
      </c>
      <c r="F835" t="s">
        <v>23</v>
      </c>
      <c r="G835">
        <v>5600</v>
      </c>
      <c r="H835">
        <v>9</v>
      </c>
      <c r="I835" t="s">
        <v>8</v>
      </c>
      <c r="J835">
        <v>50400</v>
      </c>
      <c r="K835" t="s">
        <v>1858</v>
      </c>
      <c r="L835" t="s">
        <v>1869</v>
      </c>
    </row>
    <row r="836" spans="1:12" x14ac:dyDescent="0.3">
      <c r="A836" s="2">
        <v>44003</v>
      </c>
      <c r="B836" s="7">
        <v>0.35138888888888886</v>
      </c>
      <c r="C836" t="s">
        <v>303</v>
      </c>
      <c r="D836" t="s">
        <v>1220</v>
      </c>
      <c r="E836" t="s">
        <v>27</v>
      </c>
      <c r="F836" t="s">
        <v>23</v>
      </c>
      <c r="G836">
        <v>5600</v>
      </c>
      <c r="H836">
        <v>9</v>
      </c>
      <c r="I836" t="s">
        <v>12</v>
      </c>
      <c r="J836">
        <v>50400</v>
      </c>
      <c r="K836" t="s">
        <v>1858</v>
      </c>
      <c r="L836" t="s">
        <v>1869</v>
      </c>
    </row>
    <row r="837" spans="1:12" x14ac:dyDescent="0.3">
      <c r="A837" s="2">
        <v>43949</v>
      </c>
      <c r="B837" s="7">
        <v>0.40763888888888888</v>
      </c>
      <c r="C837" t="s">
        <v>520</v>
      </c>
      <c r="D837" t="s">
        <v>1435</v>
      </c>
      <c r="E837" t="s">
        <v>27</v>
      </c>
      <c r="F837" t="s">
        <v>23</v>
      </c>
      <c r="G837">
        <v>5600</v>
      </c>
      <c r="H837">
        <v>9</v>
      </c>
      <c r="I837" t="s">
        <v>8</v>
      </c>
      <c r="J837">
        <v>50400</v>
      </c>
      <c r="K837" t="s">
        <v>1858</v>
      </c>
      <c r="L837" t="s">
        <v>1869</v>
      </c>
    </row>
    <row r="838" spans="1:12" x14ac:dyDescent="0.3">
      <c r="A838" s="2">
        <v>43866</v>
      </c>
      <c r="B838" s="7">
        <v>0.68680555555555556</v>
      </c>
      <c r="C838" t="s">
        <v>563</v>
      </c>
      <c r="D838" t="s">
        <v>1478</v>
      </c>
      <c r="E838" t="s">
        <v>943</v>
      </c>
      <c r="F838" t="s">
        <v>23</v>
      </c>
      <c r="G838">
        <v>5600</v>
      </c>
      <c r="H838">
        <v>9</v>
      </c>
      <c r="I838" t="s">
        <v>8</v>
      </c>
      <c r="J838">
        <v>50400</v>
      </c>
      <c r="K838" t="s">
        <v>1859</v>
      </c>
      <c r="L838" t="s">
        <v>1869</v>
      </c>
    </row>
    <row r="839" spans="1:12" x14ac:dyDescent="0.3">
      <c r="A839" s="2">
        <v>44144</v>
      </c>
      <c r="B839" s="7">
        <v>0.74097222222222225</v>
      </c>
      <c r="C839" t="s">
        <v>640</v>
      </c>
      <c r="D839" t="s">
        <v>1555</v>
      </c>
      <c r="E839" t="s">
        <v>34</v>
      </c>
      <c r="F839" t="s">
        <v>23</v>
      </c>
      <c r="G839">
        <v>5600</v>
      </c>
      <c r="H839">
        <v>9</v>
      </c>
      <c r="I839" t="s">
        <v>8</v>
      </c>
      <c r="J839">
        <v>50400</v>
      </c>
      <c r="K839" t="s">
        <v>1859</v>
      </c>
      <c r="L839" t="s">
        <v>1869</v>
      </c>
    </row>
    <row r="840" spans="1:12" x14ac:dyDescent="0.3">
      <c r="A840" s="2">
        <v>44184</v>
      </c>
      <c r="B840" s="7">
        <v>0.49305555555555558</v>
      </c>
      <c r="C840" t="s">
        <v>659</v>
      </c>
      <c r="D840" t="s">
        <v>1574</v>
      </c>
      <c r="E840" t="s">
        <v>40</v>
      </c>
      <c r="F840" t="s">
        <v>23</v>
      </c>
      <c r="G840">
        <v>5600</v>
      </c>
      <c r="H840">
        <v>9</v>
      </c>
      <c r="I840" t="s">
        <v>82</v>
      </c>
      <c r="J840">
        <v>50400</v>
      </c>
      <c r="K840" t="s">
        <v>1858</v>
      </c>
      <c r="L840" t="s">
        <v>1869</v>
      </c>
    </row>
    <row r="841" spans="1:12" x14ac:dyDescent="0.3">
      <c r="A841" s="2">
        <v>43978</v>
      </c>
      <c r="B841" s="7">
        <v>0.43958333333333333</v>
      </c>
      <c r="C841" t="s">
        <v>666</v>
      </c>
      <c r="D841" t="s">
        <v>1581</v>
      </c>
      <c r="E841" t="s">
        <v>19</v>
      </c>
      <c r="F841" t="s">
        <v>23</v>
      </c>
      <c r="G841">
        <v>5600</v>
      </c>
      <c r="H841">
        <v>9</v>
      </c>
      <c r="I841" t="s">
        <v>944</v>
      </c>
      <c r="J841">
        <v>50400</v>
      </c>
      <c r="K841" t="s">
        <v>1858</v>
      </c>
      <c r="L841" t="s">
        <v>1869</v>
      </c>
    </row>
    <row r="842" spans="1:12" x14ac:dyDescent="0.3">
      <c r="A842" s="2">
        <v>43889</v>
      </c>
      <c r="B842" s="7">
        <v>0.56805555555555554</v>
      </c>
      <c r="C842" t="s">
        <v>720</v>
      </c>
      <c r="D842" t="s">
        <v>1635</v>
      </c>
      <c r="E842" t="s">
        <v>6</v>
      </c>
      <c r="F842" t="s">
        <v>23</v>
      </c>
      <c r="G842">
        <v>5600</v>
      </c>
      <c r="H842">
        <v>9</v>
      </c>
      <c r="I842" t="s">
        <v>944</v>
      </c>
      <c r="J842">
        <v>50400</v>
      </c>
      <c r="K842" t="s">
        <v>1858</v>
      </c>
      <c r="L842" t="s">
        <v>1869</v>
      </c>
    </row>
    <row r="843" spans="1:12" x14ac:dyDescent="0.3">
      <c r="A843" s="2">
        <v>43868</v>
      </c>
      <c r="B843" s="7">
        <v>0.60763888888888884</v>
      </c>
      <c r="C843" t="s">
        <v>852</v>
      </c>
      <c r="D843" t="s">
        <v>1764</v>
      </c>
      <c r="E843" t="s">
        <v>34</v>
      </c>
      <c r="F843" t="s">
        <v>23</v>
      </c>
      <c r="G843">
        <v>5600</v>
      </c>
      <c r="H843">
        <v>9</v>
      </c>
      <c r="I843" t="s">
        <v>12</v>
      </c>
      <c r="J843">
        <v>50400</v>
      </c>
      <c r="K843" t="s">
        <v>1859</v>
      </c>
      <c r="L843" t="s">
        <v>1869</v>
      </c>
    </row>
    <row r="844" spans="1:12" x14ac:dyDescent="0.3">
      <c r="A844" s="2">
        <v>43858</v>
      </c>
      <c r="B844" s="7">
        <v>0.91388888888888886</v>
      </c>
      <c r="C844" t="s">
        <v>905</v>
      </c>
      <c r="D844" t="s">
        <v>1817</v>
      </c>
      <c r="E844" t="s">
        <v>14</v>
      </c>
      <c r="F844" t="s">
        <v>23</v>
      </c>
      <c r="G844">
        <v>5600</v>
      </c>
      <c r="H844">
        <v>9</v>
      </c>
      <c r="I844" t="s">
        <v>141</v>
      </c>
      <c r="J844">
        <v>50400</v>
      </c>
      <c r="K844" t="s">
        <v>1858</v>
      </c>
      <c r="L844" t="s">
        <v>1869</v>
      </c>
    </row>
    <row r="845" spans="1:12" x14ac:dyDescent="0.3">
      <c r="A845" s="2">
        <v>43965</v>
      </c>
      <c r="B845" s="7">
        <v>0.4201388888888889</v>
      </c>
      <c r="C845" t="s">
        <v>915</v>
      </c>
      <c r="D845" t="s">
        <v>1827</v>
      </c>
      <c r="E845" t="s">
        <v>14</v>
      </c>
      <c r="F845" t="s">
        <v>23</v>
      </c>
      <c r="G845">
        <v>5600</v>
      </c>
      <c r="H845">
        <v>9</v>
      </c>
      <c r="I845" t="s">
        <v>8</v>
      </c>
      <c r="J845">
        <v>50400</v>
      </c>
      <c r="K845" t="s">
        <v>1859</v>
      </c>
      <c r="L845" t="s">
        <v>1869</v>
      </c>
    </row>
    <row r="846" spans="1:12" x14ac:dyDescent="0.3">
      <c r="A846" s="2">
        <v>43843</v>
      </c>
      <c r="B846" s="7">
        <v>0.56458333333333333</v>
      </c>
      <c r="C846" t="s">
        <v>198</v>
      </c>
      <c r="D846" t="s">
        <v>1115</v>
      </c>
      <c r="E846" t="s">
        <v>14</v>
      </c>
      <c r="F846" t="s">
        <v>945</v>
      </c>
      <c r="G846">
        <v>8740</v>
      </c>
      <c r="H846">
        <v>6</v>
      </c>
      <c r="I846" t="s">
        <v>944</v>
      </c>
      <c r="J846">
        <v>52440</v>
      </c>
      <c r="K846" t="s">
        <v>1859</v>
      </c>
      <c r="L846" t="s">
        <v>1869</v>
      </c>
    </row>
    <row r="847" spans="1:12" x14ac:dyDescent="0.3">
      <c r="A847" s="2">
        <v>43873</v>
      </c>
      <c r="B847" s="7">
        <v>0.6958333333333333</v>
      </c>
      <c r="C847" t="s">
        <v>346</v>
      </c>
      <c r="D847" t="s">
        <v>1263</v>
      </c>
      <c r="E847" t="s">
        <v>27</v>
      </c>
      <c r="F847" t="s">
        <v>945</v>
      </c>
      <c r="G847">
        <v>8740</v>
      </c>
      <c r="H847">
        <v>6</v>
      </c>
      <c r="I847" t="s">
        <v>12</v>
      </c>
      <c r="J847">
        <v>52440</v>
      </c>
      <c r="K847" t="s">
        <v>1859</v>
      </c>
      <c r="L847" t="s">
        <v>1869</v>
      </c>
    </row>
    <row r="848" spans="1:12" x14ac:dyDescent="0.3">
      <c r="A848" s="2">
        <v>43840</v>
      </c>
      <c r="B848" s="7">
        <v>0.67777777777777781</v>
      </c>
      <c r="C848" t="s">
        <v>441</v>
      </c>
      <c r="D848" t="s">
        <v>1357</v>
      </c>
      <c r="E848" t="s">
        <v>40</v>
      </c>
      <c r="F848" t="s">
        <v>945</v>
      </c>
      <c r="G848">
        <v>8740</v>
      </c>
      <c r="H848">
        <v>6</v>
      </c>
      <c r="I848" t="s">
        <v>12</v>
      </c>
      <c r="J848">
        <v>52440</v>
      </c>
      <c r="K848" t="s">
        <v>1858</v>
      </c>
      <c r="L848" t="s">
        <v>1869</v>
      </c>
    </row>
    <row r="849" spans="1:12" x14ac:dyDescent="0.3">
      <c r="A849" s="2">
        <v>43894</v>
      </c>
      <c r="B849" s="7">
        <v>0.40277777777777779</v>
      </c>
      <c r="C849" t="s">
        <v>554</v>
      </c>
      <c r="D849" t="s">
        <v>1469</v>
      </c>
      <c r="E849" t="s">
        <v>10</v>
      </c>
      <c r="F849" t="s">
        <v>945</v>
      </c>
      <c r="G849">
        <v>8740</v>
      </c>
      <c r="H849">
        <v>6</v>
      </c>
      <c r="I849" t="s">
        <v>944</v>
      </c>
      <c r="J849">
        <v>52440</v>
      </c>
      <c r="K849" t="s">
        <v>1859</v>
      </c>
      <c r="L849" t="s">
        <v>1869</v>
      </c>
    </row>
    <row r="850" spans="1:12" x14ac:dyDescent="0.3">
      <c r="A850" s="2">
        <v>44112</v>
      </c>
      <c r="B850" s="7">
        <v>0.72499999999999998</v>
      </c>
      <c r="C850" t="s">
        <v>576</v>
      </c>
      <c r="D850" t="s">
        <v>1491</v>
      </c>
      <c r="E850" t="s">
        <v>943</v>
      </c>
      <c r="F850" t="s">
        <v>945</v>
      </c>
      <c r="G850">
        <v>8740</v>
      </c>
      <c r="H850">
        <v>6</v>
      </c>
      <c r="I850" t="s">
        <v>944</v>
      </c>
      <c r="J850">
        <v>52440</v>
      </c>
      <c r="K850" t="s">
        <v>1859</v>
      </c>
      <c r="L850" t="s">
        <v>1869</v>
      </c>
    </row>
    <row r="851" spans="1:12" x14ac:dyDescent="0.3">
      <c r="A851" s="2">
        <v>43945</v>
      </c>
      <c r="B851" s="7">
        <v>0.52500000000000002</v>
      </c>
      <c r="C851" t="s">
        <v>727</v>
      </c>
      <c r="D851" t="s">
        <v>1642</v>
      </c>
      <c r="E851" t="s">
        <v>14</v>
      </c>
      <c r="F851" t="s">
        <v>945</v>
      </c>
      <c r="G851">
        <v>8740</v>
      </c>
      <c r="H851">
        <v>6</v>
      </c>
      <c r="I851" t="s">
        <v>8</v>
      </c>
      <c r="J851">
        <v>52440</v>
      </c>
      <c r="K851" t="s">
        <v>1859</v>
      </c>
      <c r="L851" t="s">
        <v>1869</v>
      </c>
    </row>
    <row r="852" spans="1:12" x14ac:dyDescent="0.3">
      <c r="A852" s="2">
        <v>44069</v>
      </c>
      <c r="B852" s="7">
        <v>0.78472222222222221</v>
      </c>
      <c r="C852" t="s">
        <v>811</v>
      </c>
      <c r="D852" t="s">
        <v>1725</v>
      </c>
      <c r="E852" t="s">
        <v>10</v>
      </c>
      <c r="F852" t="s">
        <v>945</v>
      </c>
      <c r="G852">
        <v>8740</v>
      </c>
      <c r="H852">
        <v>6</v>
      </c>
      <c r="I852" t="s">
        <v>944</v>
      </c>
      <c r="J852">
        <v>52440</v>
      </c>
      <c r="K852" t="s">
        <v>1859</v>
      </c>
      <c r="L852" t="s">
        <v>1869</v>
      </c>
    </row>
    <row r="853" spans="1:12" x14ac:dyDescent="0.3">
      <c r="A853" s="2">
        <v>44114</v>
      </c>
      <c r="B853" s="7">
        <v>0.47222222222222221</v>
      </c>
      <c r="C853" t="s">
        <v>26</v>
      </c>
      <c r="D853" t="s">
        <v>956</v>
      </c>
      <c r="E853" t="s">
        <v>27</v>
      </c>
      <c r="F853" t="s">
        <v>23</v>
      </c>
      <c r="G853">
        <v>5600</v>
      </c>
      <c r="H853">
        <v>10</v>
      </c>
      <c r="I853" t="s">
        <v>8</v>
      </c>
      <c r="J853">
        <v>56000</v>
      </c>
      <c r="K853" t="s">
        <v>1857</v>
      </c>
      <c r="L853" t="s">
        <v>1869</v>
      </c>
    </row>
    <row r="854" spans="1:12" x14ac:dyDescent="0.3">
      <c r="A854" s="2">
        <v>43836</v>
      </c>
      <c r="B854" s="7">
        <v>0.6791666666666667</v>
      </c>
      <c r="C854" t="s">
        <v>91</v>
      </c>
      <c r="D854" t="s">
        <v>1009</v>
      </c>
      <c r="E854" t="s">
        <v>34</v>
      </c>
      <c r="F854" t="s">
        <v>23</v>
      </c>
      <c r="G854">
        <v>5600</v>
      </c>
      <c r="H854">
        <v>10</v>
      </c>
      <c r="I854" t="s">
        <v>944</v>
      </c>
      <c r="J854">
        <v>56000</v>
      </c>
      <c r="K854" t="s">
        <v>1857</v>
      </c>
      <c r="L854" t="s">
        <v>1869</v>
      </c>
    </row>
    <row r="855" spans="1:12" x14ac:dyDescent="0.3">
      <c r="A855" s="2">
        <v>44033</v>
      </c>
      <c r="B855" s="7">
        <v>0.71180555555555558</v>
      </c>
      <c r="C855" t="s">
        <v>188</v>
      </c>
      <c r="D855" t="s">
        <v>1105</v>
      </c>
      <c r="E855" t="s">
        <v>14</v>
      </c>
      <c r="F855" t="s">
        <v>23</v>
      </c>
      <c r="G855">
        <v>5600</v>
      </c>
      <c r="H855">
        <v>10</v>
      </c>
      <c r="I855" t="s">
        <v>8</v>
      </c>
      <c r="J855">
        <v>56000</v>
      </c>
      <c r="K855" t="s">
        <v>1857</v>
      </c>
      <c r="L855" t="s">
        <v>1869</v>
      </c>
    </row>
    <row r="856" spans="1:12" x14ac:dyDescent="0.3">
      <c r="A856" s="2">
        <v>43926</v>
      </c>
      <c r="B856" s="7">
        <v>0.72083333333333333</v>
      </c>
      <c r="C856" t="s">
        <v>247</v>
      </c>
      <c r="D856" t="s">
        <v>1164</v>
      </c>
      <c r="E856" t="s">
        <v>19</v>
      </c>
      <c r="F856" t="s">
        <v>23</v>
      </c>
      <c r="G856">
        <v>5600</v>
      </c>
      <c r="H856">
        <v>10</v>
      </c>
      <c r="I856" t="s">
        <v>8</v>
      </c>
      <c r="J856">
        <v>56000</v>
      </c>
      <c r="K856" t="s">
        <v>1859</v>
      </c>
      <c r="L856" t="s">
        <v>1869</v>
      </c>
    </row>
    <row r="857" spans="1:12" x14ac:dyDescent="0.3">
      <c r="A857" s="2">
        <v>44154</v>
      </c>
      <c r="B857" s="7">
        <v>0.37291666666666667</v>
      </c>
      <c r="C857" t="s">
        <v>274</v>
      </c>
      <c r="D857" t="s">
        <v>1191</v>
      </c>
      <c r="E857" t="s">
        <v>38</v>
      </c>
      <c r="F857" t="s">
        <v>23</v>
      </c>
      <c r="G857">
        <v>5600</v>
      </c>
      <c r="H857">
        <v>10</v>
      </c>
      <c r="I857" t="s">
        <v>12</v>
      </c>
      <c r="J857">
        <v>56000</v>
      </c>
      <c r="K857" t="s">
        <v>1858</v>
      </c>
      <c r="L857" t="s">
        <v>1869</v>
      </c>
    </row>
    <row r="858" spans="1:12" x14ac:dyDescent="0.3">
      <c r="A858" s="2">
        <v>43932</v>
      </c>
      <c r="B858" s="7">
        <v>0.71736111111111112</v>
      </c>
      <c r="C858" t="s">
        <v>284</v>
      </c>
      <c r="D858" t="s">
        <v>1201</v>
      </c>
      <c r="E858" t="s">
        <v>34</v>
      </c>
      <c r="F858" t="s">
        <v>23</v>
      </c>
      <c r="G858">
        <v>5600</v>
      </c>
      <c r="H858">
        <v>10</v>
      </c>
      <c r="I858" t="s">
        <v>12</v>
      </c>
      <c r="J858">
        <v>56000</v>
      </c>
      <c r="K858" t="s">
        <v>1858</v>
      </c>
      <c r="L858" t="s">
        <v>1869</v>
      </c>
    </row>
    <row r="859" spans="1:12" x14ac:dyDescent="0.3">
      <c r="A859" s="2">
        <v>44023</v>
      </c>
      <c r="B859" s="7">
        <v>0.87569444444444444</v>
      </c>
      <c r="C859" t="s">
        <v>437</v>
      </c>
      <c r="D859" t="s">
        <v>1353</v>
      </c>
      <c r="E859" t="s">
        <v>943</v>
      </c>
      <c r="F859" t="s">
        <v>23</v>
      </c>
      <c r="G859">
        <v>5600</v>
      </c>
      <c r="H859">
        <v>10</v>
      </c>
      <c r="I859" t="s">
        <v>944</v>
      </c>
      <c r="J859">
        <v>56000</v>
      </c>
      <c r="K859" t="s">
        <v>1858</v>
      </c>
      <c r="L859" t="s">
        <v>1869</v>
      </c>
    </row>
    <row r="860" spans="1:12" x14ac:dyDescent="0.3">
      <c r="A860" s="2">
        <v>43901</v>
      </c>
      <c r="B860" s="7">
        <v>0.74375000000000002</v>
      </c>
      <c r="C860" t="s">
        <v>470</v>
      </c>
      <c r="D860" t="s">
        <v>1386</v>
      </c>
      <c r="E860" t="s">
        <v>943</v>
      </c>
      <c r="F860" t="s">
        <v>23</v>
      </c>
      <c r="G860">
        <v>5600</v>
      </c>
      <c r="H860">
        <v>10</v>
      </c>
      <c r="I860" t="s">
        <v>944</v>
      </c>
      <c r="J860">
        <v>56000</v>
      </c>
      <c r="K860" t="s">
        <v>1859</v>
      </c>
      <c r="L860" t="s">
        <v>1869</v>
      </c>
    </row>
    <row r="861" spans="1:12" x14ac:dyDescent="0.3">
      <c r="A861" s="2">
        <v>44149</v>
      </c>
      <c r="B861" s="7">
        <v>0.79722222222222228</v>
      </c>
      <c r="C861" t="s">
        <v>481</v>
      </c>
      <c r="D861" t="s">
        <v>1397</v>
      </c>
      <c r="E861" t="s">
        <v>6</v>
      </c>
      <c r="F861" t="s">
        <v>23</v>
      </c>
      <c r="G861">
        <v>5600</v>
      </c>
      <c r="H861">
        <v>10</v>
      </c>
      <c r="I861" t="s">
        <v>12</v>
      </c>
      <c r="J861">
        <v>56000</v>
      </c>
      <c r="K861" t="s">
        <v>1857</v>
      </c>
      <c r="L861" t="s">
        <v>1869</v>
      </c>
    </row>
    <row r="862" spans="1:12" x14ac:dyDescent="0.3">
      <c r="A862" s="2">
        <v>43933</v>
      </c>
      <c r="B862" s="7">
        <v>0.9291666666666667</v>
      </c>
      <c r="C862" t="s">
        <v>509</v>
      </c>
      <c r="D862" t="s">
        <v>1424</v>
      </c>
      <c r="E862" t="s">
        <v>34</v>
      </c>
      <c r="F862" t="s">
        <v>23</v>
      </c>
      <c r="G862">
        <v>5600</v>
      </c>
      <c r="H862">
        <v>10</v>
      </c>
      <c r="I862" t="s">
        <v>8</v>
      </c>
      <c r="J862">
        <v>56000</v>
      </c>
      <c r="K862" t="s">
        <v>1859</v>
      </c>
      <c r="L862" t="s">
        <v>1869</v>
      </c>
    </row>
    <row r="863" spans="1:12" x14ac:dyDescent="0.3">
      <c r="A863" s="2">
        <v>44018</v>
      </c>
      <c r="B863" s="7">
        <v>0.40138888888888891</v>
      </c>
      <c r="C863" t="s">
        <v>527</v>
      </c>
      <c r="D863" t="s">
        <v>1442</v>
      </c>
      <c r="E863" t="s">
        <v>40</v>
      </c>
      <c r="F863" t="s">
        <v>23</v>
      </c>
      <c r="G863">
        <v>5600</v>
      </c>
      <c r="H863">
        <v>10</v>
      </c>
      <c r="I863" t="s">
        <v>944</v>
      </c>
      <c r="J863">
        <v>56000</v>
      </c>
      <c r="K863" t="s">
        <v>1859</v>
      </c>
      <c r="L863" t="s">
        <v>1869</v>
      </c>
    </row>
    <row r="864" spans="1:12" x14ac:dyDescent="0.3">
      <c r="A864" s="2">
        <v>44163</v>
      </c>
      <c r="B864" s="7">
        <v>0.50069444444444444</v>
      </c>
      <c r="C864" t="s">
        <v>543</v>
      </c>
      <c r="D864" t="s">
        <v>1458</v>
      </c>
      <c r="E864" t="s">
        <v>40</v>
      </c>
      <c r="F864" t="s">
        <v>23</v>
      </c>
      <c r="G864">
        <v>5600</v>
      </c>
      <c r="H864">
        <v>10</v>
      </c>
      <c r="I864" t="s">
        <v>944</v>
      </c>
      <c r="J864">
        <v>56000</v>
      </c>
      <c r="K864" t="s">
        <v>1859</v>
      </c>
      <c r="L864" t="s">
        <v>1869</v>
      </c>
    </row>
    <row r="865" spans="1:12" x14ac:dyDescent="0.3">
      <c r="A865" s="2">
        <v>44100</v>
      </c>
      <c r="B865" s="7">
        <v>0.77916666666666667</v>
      </c>
      <c r="C865" t="s">
        <v>631</v>
      </c>
      <c r="D865" t="s">
        <v>1546</v>
      </c>
      <c r="E865" t="s">
        <v>6</v>
      </c>
      <c r="F865" t="s">
        <v>23</v>
      </c>
      <c r="G865">
        <v>5600</v>
      </c>
      <c r="H865">
        <v>10</v>
      </c>
      <c r="I865" t="s">
        <v>944</v>
      </c>
      <c r="J865">
        <v>56000</v>
      </c>
      <c r="K865" t="s">
        <v>1859</v>
      </c>
      <c r="L865" t="s">
        <v>1869</v>
      </c>
    </row>
    <row r="866" spans="1:12" x14ac:dyDescent="0.3">
      <c r="A866" s="2">
        <v>44057</v>
      </c>
      <c r="B866" s="7">
        <v>0.55625000000000002</v>
      </c>
      <c r="C866" t="s">
        <v>685</v>
      </c>
      <c r="D866" t="s">
        <v>1600</v>
      </c>
      <c r="E866" t="s">
        <v>27</v>
      </c>
      <c r="F866" t="s">
        <v>23</v>
      </c>
      <c r="G866">
        <v>5600</v>
      </c>
      <c r="H866">
        <v>10</v>
      </c>
      <c r="I866" t="s">
        <v>8</v>
      </c>
      <c r="J866">
        <v>56000</v>
      </c>
      <c r="K866" t="s">
        <v>1857</v>
      </c>
      <c r="L866" t="s">
        <v>1869</v>
      </c>
    </row>
    <row r="867" spans="1:12" x14ac:dyDescent="0.3">
      <c r="A867" s="2">
        <v>44036</v>
      </c>
      <c r="B867" s="7">
        <v>0.3923611111111111</v>
      </c>
      <c r="C867" t="s">
        <v>696</v>
      </c>
      <c r="D867" t="s">
        <v>1611</v>
      </c>
      <c r="E867" t="s">
        <v>6</v>
      </c>
      <c r="F867" t="s">
        <v>23</v>
      </c>
      <c r="G867">
        <v>5600</v>
      </c>
      <c r="H867">
        <v>10</v>
      </c>
      <c r="I867" t="s">
        <v>12</v>
      </c>
      <c r="J867">
        <v>56000</v>
      </c>
      <c r="K867" t="s">
        <v>1859</v>
      </c>
      <c r="L867" t="s">
        <v>1869</v>
      </c>
    </row>
    <row r="868" spans="1:12" x14ac:dyDescent="0.3">
      <c r="A868" s="2">
        <v>44084</v>
      </c>
      <c r="B868" s="7">
        <v>0.91805555555555551</v>
      </c>
      <c r="C868" t="s">
        <v>739</v>
      </c>
      <c r="D868" t="s">
        <v>1654</v>
      </c>
      <c r="E868" t="s">
        <v>10</v>
      </c>
      <c r="F868" t="s">
        <v>23</v>
      </c>
      <c r="G868">
        <v>5600</v>
      </c>
      <c r="H868">
        <v>10</v>
      </c>
      <c r="I868" t="s">
        <v>944</v>
      </c>
      <c r="J868">
        <v>56000</v>
      </c>
      <c r="K868" t="s">
        <v>1858</v>
      </c>
      <c r="L868" t="s">
        <v>1869</v>
      </c>
    </row>
    <row r="869" spans="1:12" x14ac:dyDescent="0.3">
      <c r="A869" s="2">
        <v>44115</v>
      </c>
      <c r="B869" s="7">
        <v>0.63263888888888886</v>
      </c>
      <c r="C869" t="s">
        <v>825</v>
      </c>
      <c r="D869" t="s">
        <v>1739</v>
      </c>
      <c r="E869" t="s">
        <v>40</v>
      </c>
      <c r="F869" t="s">
        <v>23</v>
      </c>
      <c r="G869">
        <v>5600</v>
      </c>
      <c r="H869">
        <v>10</v>
      </c>
      <c r="I869" t="s">
        <v>141</v>
      </c>
      <c r="J869">
        <v>56000</v>
      </c>
      <c r="K869" t="s">
        <v>1859</v>
      </c>
      <c r="L869" t="s">
        <v>1869</v>
      </c>
    </row>
    <row r="870" spans="1:12" x14ac:dyDescent="0.3">
      <c r="A870" s="2">
        <v>43881</v>
      </c>
      <c r="B870" s="7">
        <v>0.50555555555555554</v>
      </c>
      <c r="C870" t="s">
        <v>885</v>
      </c>
      <c r="D870" t="s">
        <v>1797</v>
      </c>
      <c r="E870" t="s">
        <v>34</v>
      </c>
      <c r="F870" t="s">
        <v>23</v>
      </c>
      <c r="G870">
        <v>5600</v>
      </c>
      <c r="H870">
        <v>10</v>
      </c>
      <c r="I870" t="s">
        <v>944</v>
      </c>
      <c r="J870">
        <v>56000</v>
      </c>
      <c r="K870" t="s">
        <v>1858</v>
      </c>
      <c r="L870" t="s">
        <v>1869</v>
      </c>
    </row>
    <row r="871" spans="1:12" x14ac:dyDescent="0.3">
      <c r="A871" s="2">
        <v>44170</v>
      </c>
      <c r="B871" s="7">
        <v>0.43611111111111112</v>
      </c>
      <c r="C871" t="s">
        <v>913</v>
      </c>
      <c r="D871" t="s">
        <v>1825</v>
      </c>
      <c r="E871" t="s">
        <v>34</v>
      </c>
      <c r="F871" t="s">
        <v>23</v>
      </c>
      <c r="G871">
        <v>5600</v>
      </c>
      <c r="H871">
        <v>10</v>
      </c>
      <c r="I871" t="s">
        <v>12</v>
      </c>
      <c r="J871">
        <v>56000</v>
      </c>
      <c r="K871" t="s">
        <v>1857</v>
      </c>
      <c r="L871" t="s">
        <v>1869</v>
      </c>
    </row>
    <row r="872" spans="1:12" x14ac:dyDescent="0.3">
      <c r="A872" s="2">
        <v>44077</v>
      </c>
      <c r="B872" s="7">
        <v>0.68541666666666667</v>
      </c>
      <c r="C872" t="s">
        <v>18</v>
      </c>
      <c r="D872" t="s">
        <v>951</v>
      </c>
      <c r="E872" t="s">
        <v>19</v>
      </c>
      <c r="F872" t="s">
        <v>945</v>
      </c>
      <c r="G872">
        <v>8740</v>
      </c>
      <c r="H872">
        <v>7</v>
      </c>
      <c r="I872" t="s">
        <v>8</v>
      </c>
      <c r="J872">
        <v>61180</v>
      </c>
      <c r="K872" t="s">
        <v>1858</v>
      </c>
      <c r="L872" t="s">
        <v>1869</v>
      </c>
    </row>
    <row r="873" spans="1:12" x14ac:dyDescent="0.3">
      <c r="A873" s="2">
        <v>43881</v>
      </c>
      <c r="B873" s="7">
        <v>0.77361111111111114</v>
      </c>
      <c r="C873" t="s">
        <v>48</v>
      </c>
      <c r="D873" t="s">
        <v>969</v>
      </c>
      <c r="E873" t="s">
        <v>27</v>
      </c>
      <c r="F873" t="s">
        <v>945</v>
      </c>
      <c r="G873">
        <v>8740</v>
      </c>
      <c r="H873">
        <v>7</v>
      </c>
      <c r="I873" t="s">
        <v>944</v>
      </c>
      <c r="J873">
        <v>61180</v>
      </c>
      <c r="K873" t="s">
        <v>1857</v>
      </c>
      <c r="L873" t="s">
        <v>1869</v>
      </c>
    </row>
    <row r="874" spans="1:12" x14ac:dyDescent="0.3">
      <c r="A874" s="2">
        <v>44052</v>
      </c>
      <c r="B874" s="7">
        <v>0.76527777777777772</v>
      </c>
      <c r="C874" t="s">
        <v>144</v>
      </c>
      <c r="D874" t="s">
        <v>1061</v>
      </c>
      <c r="E874" t="s">
        <v>10</v>
      </c>
      <c r="F874" t="s">
        <v>945</v>
      </c>
      <c r="G874">
        <v>8740</v>
      </c>
      <c r="H874">
        <v>7</v>
      </c>
      <c r="I874" t="s">
        <v>12</v>
      </c>
      <c r="J874">
        <v>61180</v>
      </c>
      <c r="K874" t="s">
        <v>1857</v>
      </c>
      <c r="L874" t="s">
        <v>1869</v>
      </c>
    </row>
    <row r="875" spans="1:12" x14ac:dyDescent="0.3">
      <c r="A875" s="2">
        <v>43928</v>
      </c>
      <c r="B875" s="7">
        <v>0.76736111111111116</v>
      </c>
      <c r="C875" t="s">
        <v>208</v>
      </c>
      <c r="D875" t="s">
        <v>1125</v>
      </c>
      <c r="E875" t="s">
        <v>10</v>
      </c>
      <c r="F875" t="s">
        <v>945</v>
      </c>
      <c r="G875">
        <v>8740</v>
      </c>
      <c r="H875">
        <v>7</v>
      </c>
      <c r="I875" t="s">
        <v>944</v>
      </c>
      <c r="J875">
        <v>61180</v>
      </c>
      <c r="K875" t="s">
        <v>1858</v>
      </c>
      <c r="L875" t="s">
        <v>1869</v>
      </c>
    </row>
    <row r="876" spans="1:12" x14ac:dyDescent="0.3">
      <c r="A876" s="2">
        <v>43866</v>
      </c>
      <c r="B876" s="7">
        <v>0.80486111111111114</v>
      </c>
      <c r="C876" t="s">
        <v>267</v>
      </c>
      <c r="D876" t="s">
        <v>1184</v>
      </c>
      <c r="E876" t="s">
        <v>943</v>
      </c>
      <c r="F876" t="s">
        <v>945</v>
      </c>
      <c r="G876">
        <v>8740</v>
      </c>
      <c r="H876">
        <v>7</v>
      </c>
      <c r="I876" t="s">
        <v>944</v>
      </c>
      <c r="J876">
        <v>61180</v>
      </c>
      <c r="K876" t="s">
        <v>1859</v>
      </c>
      <c r="L876" t="s">
        <v>1869</v>
      </c>
    </row>
    <row r="877" spans="1:12" x14ac:dyDescent="0.3">
      <c r="A877" s="2">
        <v>44136</v>
      </c>
      <c r="B877" s="7">
        <v>0.82222222222222219</v>
      </c>
      <c r="C877" t="s">
        <v>400</v>
      </c>
      <c r="D877" t="s">
        <v>1316</v>
      </c>
      <c r="E877" t="s">
        <v>14</v>
      </c>
      <c r="F877" t="s">
        <v>945</v>
      </c>
      <c r="G877">
        <v>8740</v>
      </c>
      <c r="H877">
        <v>7</v>
      </c>
      <c r="I877" t="s">
        <v>944</v>
      </c>
      <c r="J877">
        <v>61180</v>
      </c>
      <c r="K877" t="s">
        <v>1858</v>
      </c>
      <c r="L877" t="s">
        <v>1869</v>
      </c>
    </row>
    <row r="878" spans="1:12" x14ac:dyDescent="0.3">
      <c r="A878" s="2">
        <v>44175</v>
      </c>
      <c r="B878" s="7">
        <v>0.69930555555555551</v>
      </c>
      <c r="C878" t="s">
        <v>436</v>
      </c>
      <c r="D878" t="s">
        <v>1352</v>
      </c>
      <c r="E878" t="s">
        <v>943</v>
      </c>
      <c r="F878" t="s">
        <v>945</v>
      </c>
      <c r="G878">
        <v>8740</v>
      </c>
      <c r="H878">
        <v>7</v>
      </c>
      <c r="I878" t="s">
        <v>944</v>
      </c>
      <c r="J878">
        <v>61180</v>
      </c>
      <c r="K878" t="s">
        <v>1858</v>
      </c>
      <c r="L878" t="s">
        <v>1869</v>
      </c>
    </row>
    <row r="879" spans="1:12" x14ac:dyDescent="0.3">
      <c r="A879" s="2">
        <v>43945</v>
      </c>
      <c r="B879" s="7">
        <v>0.75416666666666665</v>
      </c>
      <c r="C879" t="s">
        <v>570</v>
      </c>
      <c r="D879" t="s">
        <v>1485</v>
      </c>
      <c r="E879" t="s">
        <v>6</v>
      </c>
      <c r="F879" t="s">
        <v>945</v>
      </c>
      <c r="G879">
        <v>8740</v>
      </c>
      <c r="H879">
        <v>7</v>
      </c>
      <c r="I879" t="s">
        <v>12</v>
      </c>
      <c r="J879">
        <v>61180</v>
      </c>
      <c r="K879" t="s">
        <v>1859</v>
      </c>
      <c r="L879" t="s">
        <v>1869</v>
      </c>
    </row>
    <row r="880" spans="1:12" x14ac:dyDescent="0.3">
      <c r="A880" s="2">
        <v>43983</v>
      </c>
      <c r="B880" s="7">
        <v>0.49305555555555558</v>
      </c>
      <c r="C880" t="s">
        <v>724</v>
      </c>
      <c r="D880" t="s">
        <v>1639</v>
      </c>
      <c r="E880" t="s">
        <v>34</v>
      </c>
      <c r="F880" t="s">
        <v>945</v>
      </c>
      <c r="G880">
        <v>8740</v>
      </c>
      <c r="H880">
        <v>7</v>
      </c>
      <c r="I880" t="s">
        <v>944</v>
      </c>
      <c r="J880">
        <v>61180</v>
      </c>
      <c r="K880" t="s">
        <v>1859</v>
      </c>
      <c r="L880" t="s">
        <v>1869</v>
      </c>
    </row>
    <row r="881" spans="1:12" x14ac:dyDescent="0.3">
      <c r="A881" s="2">
        <v>44138</v>
      </c>
      <c r="B881" s="7">
        <v>0.91041666666666665</v>
      </c>
      <c r="C881" t="s">
        <v>782</v>
      </c>
      <c r="D881" t="s">
        <v>1697</v>
      </c>
      <c r="E881" t="s">
        <v>943</v>
      </c>
      <c r="F881" t="s">
        <v>945</v>
      </c>
      <c r="G881">
        <v>8740</v>
      </c>
      <c r="H881">
        <v>7</v>
      </c>
      <c r="I881" t="s">
        <v>12</v>
      </c>
      <c r="J881">
        <v>61180</v>
      </c>
      <c r="K881" t="s">
        <v>1859</v>
      </c>
      <c r="L881" t="s">
        <v>1869</v>
      </c>
    </row>
    <row r="882" spans="1:12" x14ac:dyDescent="0.3">
      <c r="A882" s="2">
        <v>43876</v>
      </c>
      <c r="B882" s="7">
        <v>0.34930555555555554</v>
      </c>
      <c r="C882" t="s">
        <v>802</v>
      </c>
      <c r="D882" t="s">
        <v>1717</v>
      </c>
      <c r="E882" t="s">
        <v>38</v>
      </c>
      <c r="F882" t="s">
        <v>945</v>
      </c>
      <c r="G882">
        <v>8740</v>
      </c>
      <c r="H882">
        <v>7</v>
      </c>
      <c r="I882" t="s">
        <v>8</v>
      </c>
      <c r="J882">
        <v>61180</v>
      </c>
      <c r="K882" t="s">
        <v>1857</v>
      </c>
      <c r="L882" t="s">
        <v>1869</v>
      </c>
    </row>
    <row r="883" spans="1:12" x14ac:dyDescent="0.3">
      <c r="A883" s="2">
        <v>44185</v>
      </c>
      <c r="B883" s="7">
        <v>0.53402777777777777</v>
      </c>
      <c r="C883" t="s">
        <v>880</v>
      </c>
      <c r="D883" t="s">
        <v>1792</v>
      </c>
      <c r="E883" t="s">
        <v>19</v>
      </c>
      <c r="F883" t="s">
        <v>945</v>
      </c>
      <c r="G883">
        <v>8740</v>
      </c>
      <c r="H883">
        <v>7</v>
      </c>
      <c r="I883" t="s">
        <v>944</v>
      </c>
      <c r="J883">
        <v>61180</v>
      </c>
      <c r="K883" t="s">
        <v>1858</v>
      </c>
      <c r="L883" t="s">
        <v>1869</v>
      </c>
    </row>
    <row r="884" spans="1:12" x14ac:dyDescent="0.3">
      <c r="A884" s="2">
        <v>44186</v>
      </c>
      <c r="B884" s="7">
        <v>0.62152777777777779</v>
      </c>
      <c r="C884" t="s">
        <v>58</v>
      </c>
      <c r="D884" t="s">
        <v>978</v>
      </c>
      <c r="E884" t="s">
        <v>6</v>
      </c>
      <c r="F884" t="s">
        <v>945</v>
      </c>
      <c r="G884">
        <v>8740</v>
      </c>
      <c r="H884">
        <v>8</v>
      </c>
      <c r="I884" t="s">
        <v>12</v>
      </c>
      <c r="J884">
        <v>69920</v>
      </c>
      <c r="K884" t="s">
        <v>1857</v>
      </c>
      <c r="L884" t="s">
        <v>1869</v>
      </c>
    </row>
    <row r="885" spans="1:12" x14ac:dyDescent="0.3">
      <c r="A885" s="2">
        <v>44106</v>
      </c>
      <c r="B885" s="7">
        <v>0.83819444444444446</v>
      </c>
      <c r="C885" t="s">
        <v>213</v>
      </c>
      <c r="D885" t="s">
        <v>1130</v>
      </c>
      <c r="E885" t="s">
        <v>14</v>
      </c>
      <c r="F885" t="s">
        <v>945</v>
      </c>
      <c r="G885">
        <v>8740</v>
      </c>
      <c r="H885">
        <v>8</v>
      </c>
      <c r="I885" t="s">
        <v>8</v>
      </c>
      <c r="J885">
        <v>69920</v>
      </c>
      <c r="K885" t="s">
        <v>1858</v>
      </c>
      <c r="L885" t="s">
        <v>1869</v>
      </c>
    </row>
    <row r="886" spans="1:12" x14ac:dyDescent="0.3">
      <c r="A886" s="2">
        <v>43974</v>
      </c>
      <c r="B886" s="7">
        <v>0.34236111111111112</v>
      </c>
      <c r="C886" t="s">
        <v>248</v>
      </c>
      <c r="D886" t="s">
        <v>1165</v>
      </c>
      <c r="E886" t="s">
        <v>40</v>
      </c>
      <c r="F886" t="s">
        <v>945</v>
      </c>
      <c r="G886">
        <v>8740</v>
      </c>
      <c r="H886">
        <v>8</v>
      </c>
      <c r="I886" t="s">
        <v>944</v>
      </c>
      <c r="J886">
        <v>69920</v>
      </c>
      <c r="K886" t="s">
        <v>1857</v>
      </c>
      <c r="L886" t="s">
        <v>1869</v>
      </c>
    </row>
    <row r="887" spans="1:12" x14ac:dyDescent="0.3">
      <c r="A887" s="2">
        <v>44034</v>
      </c>
      <c r="B887" s="7">
        <v>0.35069444444444442</v>
      </c>
      <c r="C887" t="s">
        <v>277</v>
      </c>
      <c r="D887" t="s">
        <v>1194</v>
      </c>
      <c r="E887" t="s">
        <v>6</v>
      </c>
      <c r="F887" t="s">
        <v>945</v>
      </c>
      <c r="G887">
        <v>8740</v>
      </c>
      <c r="H887">
        <v>8</v>
      </c>
      <c r="I887" t="s">
        <v>944</v>
      </c>
      <c r="J887">
        <v>69920</v>
      </c>
      <c r="K887" t="s">
        <v>1858</v>
      </c>
      <c r="L887" t="s">
        <v>1869</v>
      </c>
    </row>
    <row r="888" spans="1:12" x14ac:dyDescent="0.3">
      <c r="A888" s="2">
        <v>43887</v>
      </c>
      <c r="B888" s="7">
        <v>0.34722222222222221</v>
      </c>
      <c r="C888" t="s">
        <v>444</v>
      </c>
      <c r="D888" t="s">
        <v>1360</v>
      </c>
      <c r="E888" t="s">
        <v>34</v>
      </c>
      <c r="F888" t="s">
        <v>945</v>
      </c>
      <c r="G888">
        <v>8740</v>
      </c>
      <c r="H888">
        <v>8</v>
      </c>
      <c r="I888" t="s">
        <v>944</v>
      </c>
      <c r="J888">
        <v>69920</v>
      </c>
      <c r="K888" t="s">
        <v>1859</v>
      </c>
      <c r="L888" t="s">
        <v>1869</v>
      </c>
    </row>
    <row r="889" spans="1:12" x14ac:dyDescent="0.3">
      <c r="A889" s="2">
        <v>43849</v>
      </c>
      <c r="B889" s="7">
        <v>0.34166666666666667</v>
      </c>
      <c r="C889" t="s">
        <v>449</v>
      </c>
      <c r="D889" t="s">
        <v>1365</v>
      </c>
      <c r="E889" t="s">
        <v>27</v>
      </c>
      <c r="F889" t="s">
        <v>945</v>
      </c>
      <c r="G889">
        <v>8740</v>
      </c>
      <c r="H889">
        <v>8</v>
      </c>
      <c r="I889" t="s">
        <v>8</v>
      </c>
      <c r="J889">
        <v>69920</v>
      </c>
      <c r="K889" t="s">
        <v>1859</v>
      </c>
      <c r="L889" t="s">
        <v>1869</v>
      </c>
    </row>
    <row r="890" spans="1:12" x14ac:dyDescent="0.3">
      <c r="A890" s="2">
        <v>44187</v>
      </c>
      <c r="B890" s="7">
        <v>0.3576388888888889</v>
      </c>
      <c r="C890" t="s">
        <v>610</v>
      </c>
      <c r="D890" t="s">
        <v>1525</v>
      </c>
      <c r="E890" t="s">
        <v>34</v>
      </c>
      <c r="F890" t="s">
        <v>945</v>
      </c>
      <c r="G890">
        <v>8740</v>
      </c>
      <c r="H890">
        <v>8</v>
      </c>
      <c r="I890" t="s">
        <v>944</v>
      </c>
      <c r="J890">
        <v>69920</v>
      </c>
      <c r="K890" t="s">
        <v>1859</v>
      </c>
      <c r="L890" t="s">
        <v>1869</v>
      </c>
    </row>
    <row r="891" spans="1:12" x14ac:dyDescent="0.3">
      <c r="A891" s="2">
        <v>44021</v>
      </c>
      <c r="B891" s="7">
        <v>0.53333333333333333</v>
      </c>
      <c r="C891" t="s">
        <v>619</v>
      </c>
      <c r="D891" t="s">
        <v>1534</v>
      </c>
      <c r="E891" t="s">
        <v>943</v>
      </c>
      <c r="F891" t="s">
        <v>945</v>
      </c>
      <c r="G891">
        <v>8740</v>
      </c>
      <c r="H891">
        <v>8</v>
      </c>
      <c r="I891" t="s">
        <v>8</v>
      </c>
      <c r="J891">
        <v>69920</v>
      </c>
      <c r="K891" t="s">
        <v>1858</v>
      </c>
      <c r="L891" t="s">
        <v>1869</v>
      </c>
    </row>
    <row r="892" spans="1:12" x14ac:dyDescent="0.3">
      <c r="A892" s="2">
        <v>43937</v>
      </c>
      <c r="B892" s="7">
        <v>0.60972222222222228</v>
      </c>
      <c r="C892" t="s">
        <v>635</v>
      </c>
      <c r="D892" t="s">
        <v>1550</v>
      </c>
      <c r="E892" t="s">
        <v>34</v>
      </c>
      <c r="F892" t="s">
        <v>945</v>
      </c>
      <c r="G892">
        <v>8740</v>
      </c>
      <c r="H892">
        <v>8</v>
      </c>
      <c r="I892" t="s">
        <v>944</v>
      </c>
      <c r="J892">
        <v>69920</v>
      </c>
      <c r="K892" t="s">
        <v>1857</v>
      </c>
      <c r="L892" t="s">
        <v>1869</v>
      </c>
    </row>
    <row r="893" spans="1:12" x14ac:dyDescent="0.3">
      <c r="A893" s="2">
        <v>43901</v>
      </c>
      <c r="B893" s="7">
        <v>0.7583333333333333</v>
      </c>
      <c r="C893" t="s">
        <v>725</v>
      </c>
      <c r="D893" t="s">
        <v>1640</v>
      </c>
      <c r="E893" t="s">
        <v>943</v>
      </c>
      <c r="F893" t="s">
        <v>945</v>
      </c>
      <c r="G893">
        <v>8740</v>
      </c>
      <c r="H893">
        <v>8</v>
      </c>
      <c r="I893" t="s">
        <v>944</v>
      </c>
      <c r="J893">
        <v>69920</v>
      </c>
      <c r="K893" t="s">
        <v>1858</v>
      </c>
      <c r="L893" t="s">
        <v>1869</v>
      </c>
    </row>
    <row r="894" spans="1:12" x14ac:dyDescent="0.3">
      <c r="A894" s="2">
        <v>44070</v>
      </c>
      <c r="B894" s="7">
        <v>0.93541666666666667</v>
      </c>
      <c r="C894" t="s">
        <v>920</v>
      </c>
      <c r="D894" t="s">
        <v>1832</v>
      </c>
      <c r="E894" t="s">
        <v>27</v>
      </c>
      <c r="F894" t="s">
        <v>945</v>
      </c>
      <c r="G894">
        <v>8740</v>
      </c>
      <c r="H894">
        <v>8</v>
      </c>
      <c r="I894" t="s">
        <v>8</v>
      </c>
      <c r="J894">
        <v>69920</v>
      </c>
      <c r="K894" t="s">
        <v>1859</v>
      </c>
      <c r="L894" t="s">
        <v>1869</v>
      </c>
    </row>
    <row r="895" spans="1:12" x14ac:dyDescent="0.3">
      <c r="A895" s="2">
        <v>44167</v>
      </c>
      <c r="B895" s="7">
        <v>0.95486111111111116</v>
      </c>
      <c r="C895" t="s">
        <v>24</v>
      </c>
      <c r="D895" t="s">
        <v>954</v>
      </c>
      <c r="E895" t="s">
        <v>14</v>
      </c>
      <c r="F895" t="s">
        <v>945</v>
      </c>
      <c r="G895">
        <v>8740</v>
      </c>
      <c r="H895">
        <v>9</v>
      </c>
      <c r="I895" t="s">
        <v>12</v>
      </c>
      <c r="J895">
        <v>78660</v>
      </c>
      <c r="K895" t="s">
        <v>1859</v>
      </c>
      <c r="L895" t="s">
        <v>1869</v>
      </c>
    </row>
    <row r="896" spans="1:12" x14ac:dyDescent="0.3">
      <c r="A896" s="2">
        <v>43999</v>
      </c>
      <c r="B896" s="7">
        <v>0.91736111111111107</v>
      </c>
      <c r="C896" t="s">
        <v>122</v>
      </c>
      <c r="D896" t="s">
        <v>1040</v>
      </c>
      <c r="E896" t="s">
        <v>6</v>
      </c>
      <c r="F896" t="s">
        <v>945</v>
      </c>
      <c r="G896">
        <v>8740</v>
      </c>
      <c r="H896">
        <v>9</v>
      </c>
      <c r="I896" t="s">
        <v>12</v>
      </c>
      <c r="J896">
        <v>78660</v>
      </c>
      <c r="K896" t="s">
        <v>1859</v>
      </c>
      <c r="L896" t="s">
        <v>1869</v>
      </c>
    </row>
    <row r="897" spans="1:12" x14ac:dyDescent="0.3">
      <c r="A897" s="2">
        <v>43970</v>
      </c>
      <c r="B897" s="7">
        <v>0.88680555555555551</v>
      </c>
      <c r="C897" t="s">
        <v>181</v>
      </c>
      <c r="D897" t="s">
        <v>1098</v>
      </c>
      <c r="E897" t="s">
        <v>38</v>
      </c>
      <c r="F897" t="s">
        <v>945</v>
      </c>
      <c r="G897">
        <v>8740</v>
      </c>
      <c r="H897">
        <v>9</v>
      </c>
      <c r="I897" t="s">
        <v>944</v>
      </c>
      <c r="J897">
        <v>78660</v>
      </c>
      <c r="K897" t="s">
        <v>1859</v>
      </c>
      <c r="L897" t="s">
        <v>1869</v>
      </c>
    </row>
    <row r="898" spans="1:12" x14ac:dyDescent="0.3">
      <c r="A898" s="2">
        <v>44160</v>
      </c>
      <c r="B898" s="7">
        <v>0.88749999999999996</v>
      </c>
      <c r="C898" t="s">
        <v>189</v>
      </c>
      <c r="D898" t="s">
        <v>1106</v>
      </c>
      <c r="E898" t="s">
        <v>27</v>
      </c>
      <c r="F898" t="s">
        <v>945</v>
      </c>
      <c r="G898">
        <v>8740</v>
      </c>
      <c r="H898">
        <v>9</v>
      </c>
      <c r="I898" t="s">
        <v>944</v>
      </c>
      <c r="J898">
        <v>78660</v>
      </c>
      <c r="K898" t="s">
        <v>1857</v>
      </c>
      <c r="L898" t="s">
        <v>1869</v>
      </c>
    </row>
    <row r="899" spans="1:12" x14ac:dyDescent="0.3">
      <c r="A899" s="2">
        <v>44100</v>
      </c>
      <c r="B899" s="7">
        <v>0.85138888888888886</v>
      </c>
      <c r="C899" t="s">
        <v>205</v>
      </c>
      <c r="D899" t="s">
        <v>1122</v>
      </c>
      <c r="E899" t="s">
        <v>10</v>
      </c>
      <c r="F899" t="s">
        <v>945</v>
      </c>
      <c r="G899">
        <v>8740</v>
      </c>
      <c r="H899">
        <v>9</v>
      </c>
      <c r="I899" t="s">
        <v>944</v>
      </c>
      <c r="J899">
        <v>78660</v>
      </c>
      <c r="K899" t="s">
        <v>1857</v>
      </c>
      <c r="L899" t="s">
        <v>1869</v>
      </c>
    </row>
    <row r="900" spans="1:12" x14ac:dyDescent="0.3">
      <c r="A900" s="2">
        <v>44149</v>
      </c>
      <c r="B900" s="7">
        <v>0.82222222222222219</v>
      </c>
      <c r="C900" t="s">
        <v>265</v>
      </c>
      <c r="D900" t="s">
        <v>1182</v>
      </c>
      <c r="E900" t="s">
        <v>27</v>
      </c>
      <c r="F900" t="s">
        <v>945</v>
      </c>
      <c r="G900">
        <v>8740</v>
      </c>
      <c r="H900">
        <v>9</v>
      </c>
      <c r="I900" t="s">
        <v>12</v>
      </c>
      <c r="J900">
        <v>78660</v>
      </c>
      <c r="K900" t="s">
        <v>1857</v>
      </c>
      <c r="L900" t="s">
        <v>1869</v>
      </c>
    </row>
    <row r="901" spans="1:12" x14ac:dyDescent="0.3">
      <c r="A901" s="2">
        <v>43964</v>
      </c>
      <c r="B901" s="7">
        <v>0.46041666666666664</v>
      </c>
      <c r="C901" t="s">
        <v>343</v>
      </c>
      <c r="D901" t="s">
        <v>1260</v>
      </c>
      <c r="E901" t="s">
        <v>10</v>
      </c>
      <c r="F901" t="s">
        <v>945</v>
      </c>
      <c r="G901">
        <v>8740</v>
      </c>
      <c r="H901">
        <v>9</v>
      </c>
      <c r="I901" t="s">
        <v>12</v>
      </c>
      <c r="J901">
        <v>78660</v>
      </c>
      <c r="K901" t="s">
        <v>1859</v>
      </c>
      <c r="L901" t="s">
        <v>1869</v>
      </c>
    </row>
    <row r="902" spans="1:12" x14ac:dyDescent="0.3">
      <c r="A902" s="2">
        <v>44150</v>
      </c>
      <c r="B902" s="7">
        <v>0.95</v>
      </c>
      <c r="C902" t="s">
        <v>375</v>
      </c>
      <c r="D902" t="s">
        <v>1291</v>
      </c>
      <c r="E902" t="s">
        <v>14</v>
      </c>
      <c r="F902" t="s">
        <v>945</v>
      </c>
      <c r="G902">
        <v>8740</v>
      </c>
      <c r="H902">
        <v>9</v>
      </c>
      <c r="I902" t="s">
        <v>8</v>
      </c>
      <c r="J902">
        <v>78660</v>
      </c>
      <c r="K902" t="s">
        <v>1857</v>
      </c>
      <c r="L902" t="s">
        <v>1869</v>
      </c>
    </row>
    <row r="903" spans="1:12" x14ac:dyDescent="0.3">
      <c r="A903" s="2">
        <v>43862</v>
      </c>
      <c r="B903" s="7">
        <v>0.93125000000000002</v>
      </c>
      <c r="C903" t="s">
        <v>443</v>
      </c>
      <c r="D903" t="s">
        <v>1359</v>
      </c>
      <c r="E903" t="s">
        <v>34</v>
      </c>
      <c r="F903" t="s">
        <v>945</v>
      </c>
      <c r="G903">
        <v>8740</v>
      </c>
      <c r="H903">
        <v>9</v>
      </c>
      <c r="I903" t="s">
        <v>944</v>
      </c>
      <c r="J903">
        <v>78660</v>
      </c>
      <c r="K903" t="s">
        <v>1857</v>
      </c>
      <c r="L903" t="s">
        <v>1869</v>
      </c>
    </row>
    <row r="904" spans="1:12" x14ac:dyDescent="0.3">
      <c r="A904" s="2">
        <v>43911</v>
      </c>
      <c r="B904" s="7">
        <v>0.37291666666666667</v>
      </c>
      <c r="C904" t="s">
        <v>857</v>
      </c>
      <c r="D904" t="s">
        <v>1769</v>
      </c>
      <c r="E904" t="s">
        <v>19</v>
      </c>
      <c r="F904" t="s">
        <v>945</v>
      </c>
      <c r="G904">
        <v>8740</v>
      </c>
      <c r="H904">
        <v>9</v>
      </c>
      <c r="I904" t="s">
        <v>8</v>
      </c>
      <c r="J904">
        <v>78660</v>
      </c>
      <c r="K904" t="s">
        <v>1857</v>
      </c>
      <c r="L904" t="s">
        <v>1869</v>
      </c>
    </row>
    <row r="905" spans="1:12" x14ac:dyDescent="0.3">
      <c r="A905" s="2">
        <v>44080</v>
      </c>
      <c r="B905" s="7">
        <v>0.88680555555555551</v>
      </c>
      <c r="C905" t="s">
        <v>863</v>
      </c>
      <c r="D905" t="s">
        <v>1775</v>
      </c>
      <c r="E905" t="s">
        <v>943</v>
      </c>
      <c r="F905" t="s">
        <v>945</v>
      </c>
      <c r="G905">
        <v>8740</v>
      </c>
      <c r="H905">
        <v>9</v>
      </c>
      <c r="I905" t="s">
        <v>944</v>
      </c>
      <c r="J905">
        <v>78660</v>
      </c>
      <c r="K905" t="s">
        <v>1859</v>
      </c>
      <c r="L905" t="s">
        <v>1869</v>
      </c>
    </row>
    <row r="906" spans="1:12" x14ac:dyDescent="0.3">
      <c r="A906" s="2">
        <v>43949</v>
      </c>
      <c r="B906" s="7">
        <v>0.9194444444444444</v>
      </c>
      <c r="C906" t="s">
        <v>37</v>
      </c>
      <c r="D906" t="s">
        <v>963</v>
      </c>
      <c r="E906" t="s">
        <v>38</v>
      </c>
      <c r="F906" t="s">
        <v>945</v>
      </c>
      <c r="G906">
        <v>8740</v>
      </c>
      <c r="H906">
        <v>10</v>
      </c>
      <c r="I906" t="s">
        <v>944</v>
      </c>
      <c r="J906">
        <v>87400</v>
      </c>
      <c r="K906" t="s">
        <v>1857</v>
      </c>
      <c r="L906" t="s">
        <v>1869</v>
      </c>
    </row>
    <row r="907" spans="1:12" x14ac:dyDescent="0.3">
      <c r="A907" s="2">
        <v>44086</v>
      </c>
      <c r="B907" s="7">
        <v>0.59444444444444444</v>
      </c>
      <c r="C907" t="s">
        <v>101</v>
      </c>
      <c r="D907" t="s">
        <v>1019</v>
      </c>
      <c r="E907" t="s">
        <v>38</v>
      </c>
      <c r="F907" t="s">
        <v>945</v>
      </c>
      <c r="G907">
        <v>8740</v>
      </c>
      <c r="H907">
        <v>10</v>
      </c>
      <c r="I907" t="s">
        <v>944</v>
      </c>
      <c r="J907">
        <v>87400</v>
      </c>
      <c r="K907" t="s">
        <v>1858</v>
      </c>
      <c r="L907" t="s">
        <v>1869</v>
      </c>
    </row>
    <row r="908" spans="1:12" x14ac:dyDescent="0.3">
      <c r="A908" s="2">
        <v>44036</v>
      </c>
      <c r="B908" s="7">
        <v>0.37777777777777777</v>
      </c>
      <c r="C908" t="s">
        <v>140</v>
      </c>
      <c r="D908" t="s">
        <v>1058</v>
      </c>
      <c r="E908" t="s">
        <v>14</v>
      </c>
      <c r="F908" t="s">
        <v>945</v>
      </c>
      <c r="G908">
        <v>8740</v>
      </c>
      <c r="H908">
        <v>10</v>
      </c>
      <c r="I908" t="s">
        <v>141</v>
      </c>
      <c r="J908">
        <v>87400</v>
      </c>
      <c r="K908" t="s">
        <v>1857</v>
      </c>
      <c r="L908" t="s">
        <v>1869</v>
      </c>
    </row>
    <row r="909" spans="1:12" x14ac:dyDescent="0.3">
      <c r="A909" s="2">
        <v>43882</v>
      </c>
      <c r="B909" s="7">
        <v>0.81388888888888888</v>
      </c>
      <c r="C909" t="s">
        <v>258</v>
      </c>
      <c r="D909" t="s">
        <v>1175</v>
      </c>
      <c r="E909" t="s">
        <v>40</v>
      </c>
      <c r="F909" t="s">
        <v>945</v>
      </c>
      <c r="G909">
        <v>8740</v>
      </c>
      <c r="H909">
        <v>10</v>
      </c>
      <c r="I909" t="s">
        <v>944</v>
      </c>
      <c r="J909">
        <v>87400</v>
      </c>
      <c r="K909" t="s">
        <v>1858</v>
      </c>
      <c r="L909" t="s">
        <v>1869</v>
      </c>
    </row>
    <row r="910" spans="1:12" x14ac:dyDescent="0.3">
      <c r="A910" s="2">
        <v>44186</v>
      </c>
      <c r="B910" s="7">
        <v>0.61527777777777781</v>
      </c>
      <c r="C910" t="s">
        <v>359</v>
      </c>
      <c r="D910" t="s">
        <v>1275</v>
      </c>
      <c r="E910" t="s">
        <v>27</v>
      </c>
      <c r="F910" t="s">
        <v>945</v>
      </c>
      <c r="G910">
        <v>8740</v>
      </c>
      <c r="H910">
        <v>10</v>
      </c>
      <c r="I910" t="s">
        <v>944</v>
      </c>
      <c r="J910">
        <v>87400</v>
      </c>
      <c r="K910" t="s">
        <v>1859</v>
      </c>
      <c r="L910" t="s">
        <v>1869</v>
      </c>
    </row>
    <row r="911" spans="1:12" x14ac:dyDescent="0.3">
      <c r="A911" s="2">
        <v>43932</v>
      </c>
      <c r="B911" s="7">
        <v>0.7944444444444444</v>
      </c>
      <c r="C911" t="s">
        <v>459</v>
      </c>
      <c r="D911" t="s">
        <v>1375</v>
      </c>
      <c r="E911" t="s">
        <v>19</v>
      </c>
      <c r="F911" t="s">
        <v>945</v>
      </c>
      <c r="G911">
        <v>8740</v>
      </c>
      <c r="H911">
        <v>10</v>
      </c>
      <c r="I911" t="s">
        <v>8</v>
      </c>
      <c r="J911">
        <v>87400</v>
      </c>
      <c r="K911" t="s">
        <v>1859</v>
      </c>
      <c r="L911" t="s">
        <v>1869</v>
      </c>
    </row>
    <row r="912" spans="1:12" x14ac:dyDescent="0.3">
      <c r="A912" s="2">
        <v>44044</v>
      </c>
      <c r="B912" s="7">
        <v>0.74583333333333335</v>
      </c>
      <c r="C912" t="s">
        <v>487</v>
      </c>
      <c r="D912" t="s">
        <v>1402</v>
      </c>
      <c r="E912" t="s">
        <v>34</v>
      </c>
      <c r="F912" t="s">
        <v>945</v>
      </c>
      <c r="G912">
        <v>8740</v>
      </c>
      <c r="H912">
        <v>10</v>
      </c>
      <c r="I912" t="s">
        <v>944</v>
      </c>
      <c r="J912">
        <v>87400</v>
      </c>
      <c r="K912" t="s">
        <v>1859</v>
      </c>
      <c r="L912" t="s">
        <v>1869</v>
      </c>
    </row>
    <row r="913" spans="1:12" x14ac:dyDescent="0.3">
      <c r="A913" s="2">
        <v>44142</v>
      </c>
      <c r="B913" s="7">
        <v>0.80069444444444449</v>
      </c>
      <c r="C913" t="s">
        <v>507</v>
      </c>
      <c r="D913" t="s">
        <v>1422</v>
      </c>
      <c r="E913" t="s">
        <v>38</v>
      </c>
      <c r="F913" t="s">
        <v>945</v>
      </c>
      <c r="G913">
        <v>8740</v>
      </c>
      <c r="H913">
        <v>10</v>
      </c>
      <c r="I913" t="s">
        <v>944</v>
      </c>
      <c r="J913">
        <v>87400</v>
      </c>
      <c r="K913" t="s">
        <v>1857</v>
      </c>
      <c r="L913" t="s">
        <v>1869</v>
      </c>
    </row>
    <row r="914" spans="1:12" x14ac:dyDescent="0.3">
      <c r="A914" s="2">
        <v>44015</v>
      </c>
      <c r="B914" s="7">
        <v>0.5395833333333333</v>
      </c>
      <c r="C914" t="s">
        <v>611</v>
      </c>
      <c r="D914" t="s">
        <v>1526</v>
      </c>
      <c r="E914" t="s">
        <v>6</v>
      </c>
      <c r="F914" t="s">
        <v>945</v>
      </c>
      <c r="G914">
        <v>8740</v>
      </c>
      <c r="H914">
        <v>10</v>
      </c>
      <c r="I914" t="s">
        <v>12</v>
      </c>
      <c r="J914">
        <v>87400</v>
      </c>
      <c r="K914" t="s">
        <v>1859</v>
      </c>
      <c r="L914" t="s">
        <v>1869</v>
      </c>
    </row>
    <row r="915" spans="1:12" x14ac:dyDescent="0.3">
      <c r="A915" s="2">
        <v>43929</v>
      </c>
      <c r="B915" s="7">
        <v>0.67708333333333337</v>
      </c>
      <c r="C915" t="s">
        <v>861</v>
      </c>
      <c r="D915" t="s">
        <v>1773</v>
      </c>
      <c r="E915" t="s">
        <v>40</v>
      </c>
      <c r="F915" t="s">
        <v>945</v>
      </c>
      <c r="G915">
        <v>8740</v>
      </c>
      <c r="H915">
        <v>10</v>
      </c>
      <c r="I915" t="s">
        <v>8</v>
      </c>
      <c r="J915">
        <v>87400</v>
      </c>
      <c r="K915" t="s">
        <v>1859</v>
      </c>
      <c r="L915" t="s">
        <v>1869</v>
      </c>
    </row>
    <row r="916" spans="1:12" x14ac:dyDescent="0.3">
      <c r="A916" s="2">
        <v>44156</v>
      </c>
      <c r="B916" s="7">
        <v>0.89652777777777781</v>
      </c>
      <c r="C916" t="s">
        <v>900</v>
      </c>
      <c r="D916" t="s">
        <v>1812</v>
      </c>
      <c r="E916" t="s">
        <v>14</v>
      </c>
      <c r="F916" t="s">
        <v>945</v>
      </c>
      <c r="G916">
        <v>8740</v>
      </c>
      <c r="H916">
        <v>10</v>
      </c>
      <c r="I916" t="s">
        <v>944</v>
      </c>
      <c r="J916">
        <v>87400</v>
      </c>
      <c r="K916" t="s">
        <v>1858</v>
      </c>
      <c r="L916" t="s">
        <v>1869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88E0-30CF-4023-B852-A0BB5F0A5423}">
  <sheetPr codeName="Sayfa8"/>
  <dimension ref="A3:D4"/>
  <sheetViews>
    <sheetView topLeftCell="A936" workbookViewId="0">
      <selection activeCell="I953" sqref="I953"/>
    </sheetView>
  </sheetViews>
  <sheetFormatPr defaultRowHeight="14.4" x14ac:dyDescent="0.3"/>
  <cols>
    <col min="1" max="1" width="19.21875" customWidth="1"/>
    <col min="2" max="2" width="15.5546875" customWidth="1"/>
    <col min="3" max="3" width="18.77734375" customWidth="1"/>
    <col min="4" max="4" width="18.6640625" customWidth="1"/>
  </cols>
  <sheetData>
    <row r="3" spans="1:4" x14ac:dyDescent="0.3">
      <c r="A3" t="s">
        <v>1867</v>
      </c>
      <c r="B3" t="s">
        <v>1876</v>
      </c>
      <c r="C3" t="s">
        <v>1875</v>
      </c>
      <c r="D3" s="6"/>
    </row>
    <row r="4" spans="1:4" x14ac:dyDescent="0.3">
      <c r="A4" s="9">
        <v>45760</v>
      </c>
      <c r="B4" s="10">
        <v>2</v>
      </c>
      <c r="C4" s="10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Dashboard</vt:lpstr>
      <vt:lpstr>Siparişler</vt:lpstr>
      <vt:lpstr>pivot_durum</vt:lpstr>
      <vt:lpstr>pivot_müşteri</vt:lpstr>
      <vt:lpstr>pivot_ürün</vt:lpstr>
      <vt:lpstr>kargo_firması</vt:lpstr>
      <vt:lpstr>Ayrıntı1</vt:lpstr>
      <vt:lpstr>Pivot_Tek_Bakış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Muhammed</dc:creator>
  <cp:lastModifiedBy>Muhammed Hanoğlu</cp:lastModifiedBy>
  <dcterms:created xsi:type="dcterms:W3CDTF">2024-11-15T11:27:02Z</dcterms:created>
  <dcterms:modified xsi:type="dcterms:W3CDTF">2025-02-07T16:58:34Z</dcterms:modified>
</cp:coreProperties>
</file>