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EKNIK KOMPUTER\Semester 5\Data Mining\"/>
    </mc:Choice>
  </mc:AlternateContent>
  <xr:revisionPtr revIDLastSave="0" documentId="13_ncr:1_{3F44703C-BEA3-4002-BCBA-E0A9712D7CF8}" xr6:coauthVersionLast="45" xr6:coauthVersionMax="45" xr10:uidLastSave="{00000000-0000-0000-0000-000000000000}"/>
  <bookViews>
    <workbookView xWindow="-288" yWindow="120" windowWidth="9804" windowHeight="12360" xr2:uid="{02240269-3662-4E09-87AC-1F658CEE150C}"/>
  </bookViews>
  <sheets>
    <sheet name="Sheet1" sheetId="1" r:id="rId1"/>
  </sheets>
  <definedNames>
    <definedName name="_xlnm._FilterDatabase" localSheetId="0" hidden="1">Sheet1!$A$1:$F$25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F47" i="1"/>
  <c r="F46" i="1" l="1"/>
  <c r="E47" i="1" l="1"/>
  <c r="D47" i="1"/>
  <c r="C47" i="1"/>
  <c r="E46" i="1"/>
  <c r="D46" i="1"/>
  <c r="F48" i="1" l="1"/>
  <c r="C41" i="1" l="1"/>
  <c r="C40" i="1"/>
  <c r="E35" i="1"/>
  <c r="C39" i="1"/>
  <c r="D35" i="1"/>
  <c r="C35" i="1"/>
  <c r="E34" i="1"/>
  <c r="D34" i="1"/>
  <c r="C34" i="1"/>
  <c r="E30" i="1"/>
  <c r="D30" i="1"/>
  <c r="C30" i="1"/>
  <c r="D29" i="1"/>
  <c r="E29" i="1"/>
  <c r="C29" i="1"/>
</calcChain>
</file>

<file path=xl/sharedStrings.xml><?xml version="1.0" encoding="utf-8"?>
<sst xmlns="http://schemas.openxmlformats.org/spreadsheetml/2006/main" count="84" uniqueCount="41">
  <si>
    <t>Kabupaten/Kota</t>
  </si>
  <si>
    <t>Kota Makassar</t>
  </si>
  <si>
    <t>Kabupaten Gowa</t>
  </si>
  <si>
    <t>Kabupaten Luwu Timur</t>
  </si>
  <si>
    <t>Kabupaten Jeneponto</t>
  </si>
  <si>
    <t>Kabupaten Maros</t>
  </si>
  <si>
    <t>Kabupaten Pinrang</t>
  </si>
  <si>
    <t>Kabupaten Bulukumba</t>
  </si>
  <si>
    <t>Kabupaten Sinjai</t>
  </si>
  <si>
    <t>Kabupaten Luwu Utara</t>
  </si>
  <si>
    <t>Kabupaten Bone</t>
  </si>
  <si>
    <t>Kota Parepare</t>
  </si>
  <si>
    <t>Kota Palopo</t>
  </si>
  <si>
    <t>Kabupaten Enrekang</t>
  </si>
  <si>
    <t>Kabupaten Takalar</t>
  </si>
  <si>
    <t>Kabupaten Pangkajene dan Kepulauan</t>
  </si>
  <si>
    <t>Kabupaten Bantaeng</t>
  </si>
  <si>
    <t>Kabupaten Tana Toraja</t>
  </si>
  <si>
    <t>Kabupaten Luwu</t>
  </si>
  <si>
    <t>Kabupaten Soppeng</t>
  </si>
  <si>
    <t>Kabupaten Sidenreng Rappang</t>
  </si>
  <si>
    <t>Kabupaten Wajo</t>
  </si>
  <si>
    <t>Kabupaten Kepulauan Selayar</t>
  </si>
  <si>
    <t>Kabupaten Toraja Utara</t>
  </si>
  <si>
    <t>Kabupaten Barru</t>
  </si>
  <si>
    <t>Dirawat</t>
  </si>
  <si>
    <t>Sembuh</t>
  </si>
  <si>
    <t>Meninggal</t>
  </si>
  <si>
    <t>Zona</t>
  </si>
  <si>
    <t>Orange</t>
  </si>
  <si>
    <t>Kuning</t>
  </si>
  <si>
    <t>No</t>
  </si>
  <si>
    <t>Mean</t>
  </si>
  <si>
    <t>Standar Deviasi</t>
  </si>
  <si>
    <t>Jumlah</t>
  </si>
  <si>
    <t>Nilai</t>
  </si>
  <si>
    <t>Probabilitas</t>
  </si>
  <si>
    <t>???</t>
  </si>
  <si>
    <t>Max</t>
  </si>
  <si>
    <t>Data Uji</t>
  </si>
  <si>
    <t>Data Uji (Kabupaten/Kota Lain)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</si>
</sst>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color theme="1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C1E1-19B4-4E1F-8D7B-282F523162E8}">
  <dimension ref="A1:F48"/>
  <sheetViews>
    <sheetView tabSelected="1" topLeftCell="A16" workbookViewId="0">
      <selection activeCell="C46" sqref="C46"/>
    </sheetView>
  </sheetViews>
  <sheetFormatPr defaultRowHeight="10.199999999999999" x14ac:dyDescent="0.2"/>
  <cols>
    <col min="1" max="1" width="5.44140625" style="1" customWidth="1"/>
    <col min="2" max="2" width="15.44140625" style="1" customWidth="1"/>
    <col min="3" max="3" width="8" style="1" customWidth="1"/>
    <col min="4" max="4" width="7.33203125" style="1" customWidth="1"/>
    <col min="5" max="5" width="9.5546875" style="1" customWidth="1"/>
    <col min="6" max="6" width="9.6640625" style="1" customWidth="1"/>
    <col min="7" max="16384" width="8.88671875" style="1"/>
  </cols>
  <sheetData>
    <row r="1" spans="1:6" ht="28.2" customHeight="1" x14ac:dyDescent="0.2">
      <c r="A1" s="6" t="s">
        <v>31</v>
      </c>
      <c r="B1" s="7" t="s">
        <v>0</v>
      </c>
      <c r="C1" s="6" t="s">
        <v>25</v>
      </c>
      <c r="D1" s="6" t="s">
        <v>26</v>
      </c>
      <c r="E1" s="6" t="s">
        <v>27</v>
      </c>
      <c r="F1" s="6" t="s">
        <v>28</v>
      </c>
    </row>
    <row r="2" spans="1:6" x14ac:dyDescent="0.2">
      <c r="A2" s="3">
        <v>1</v>
      </c>
      <c r="B2" s="4" t="s">
        <v>1</v>
      </c>
      <c r="C2" s="3">
        <v>606</v>
      </c>
      <c r="D2" s="3">
        <v>8958</v>
      </c>
      <c r="E2" s="3">
        <v>303</v>
      </c>
      <c r="F2" s="3" t="s">
        <v>29</v>
      </c>
    </row>
    <row r="3" spans="1:6" x14ac:dyDescent="0.2">
      <c r="A3" s="3">
        <v>2</v>
      </c>
      <c r="B3" s="4" t="s">
        <v>2</v>
      </c>
      <c r="C3" s="3">
        <v>119</v>
      </c>
      <c r="D3" s="3">
        <v>1438</v>
      </c>
      <c r="E3" s="3">
        <v>30</v>
      </c>
      <c r="F3" s="3" t="s">
        <v>29</v>
      </c>
    </row>
    <row r="4" spans="1:6" x14ac:dyDescent="0.2">
      <c r="A4" s="3">
        <v>3</v>
      </c>
      <c r="B4" s="4" t="s">
        <v>3</v>
      </c>
      <c r="C4" s="3">
        <v>62</v>
      </c>
      <c r="D4" s="3">
        <v>1519</v>
      </c>
      <c r="E4" s="3">
        <v>4</v>
      </c>
      <c r="F4" s="3" t="s">
        <v>29</v>
      </c>
    </row>
    <row r="5" spans="1:6" x14ac:dyDescent="0.2">
      <c r="A5" s="3">
        <v>4</v>
      </c>
      <c r="B5" s="4" t="s">
        <v>4</v>
      </c>
      <c r="C5" s="3">
        <v>56</v>
      </c>
      <c r="D5" s="3">
        <v>530</v>
      </c>
      <c r="E5" s="3">
        <v>3</v>
      </c>
      <c r="F5" s="3" t="s">
        <v>29</v>
      </c>
    </row>
    <row r="6" spans="1:6" x14ac:dyDescent="0.2">
      <c r="A6" s="3">
        <v>5</v>
      </c>
      <c r="B6" s="4" t="s">
        <v>5</v>
      </c>
      <c r="C6" s="3">
        <v>45</v>
      </c>
      <c r="D6" s="3">
        <v>597</v>
      </c>
      <c r="E6" s="3">
        <v>8</v>
      </c>
      <c r="F6" s="3" t="s">
        <v>29</v>
      </c>
    </row>
    <row r="7" spans="1:6" x14ac:dyDescent="0.2">
      <c r="A7" s="3">
        <v>6</v>
      </c>
      <c r="B7" s="4" t="s">
        <v>6</v>
      </c>
      <c r="C7" s="3">
        <v>13</v>
      </c>
      <c r="D7" s="3">
        <v>183</v>
      </c>
      <c r="E7" s="3">
        <v>6</v>
      </c>
      <c r="F7" s="3" t="s">
        <v>30</v>
      </c>
    </row>
    <row r="8" spans="1:6" x14ac:dyDescent="0.2">
      <c r="A8" s="3">
        <v>7</v>
      </c>
      <c r="B8" s="4" t="s">
        <v>7</v>
      </c>
      <c r="C8" s="3">
        <v>20</v>
      </c>
      <c r="D8" s="3">
        <v>324</v>
      </c>
      <c r="E8" s="3">
        <v>6</v>
      </c>
      <c r="F8" s="3" t="s">
        <v>29</v>
      </c>
    </row>
    <row r="9" spans="1:6" x14ac:dyDescent="0.2">
      <c r="A9" s="3">
        <v>8</v>
      </c>
      <c r="B9" s="4" t="s">
        <v>8</v>
      </c>
      <c r="C9" s="3">
        <v>29</v>
      </c>
      <c r="D9" s="3">
        <v>435</v>
      </c>
      <c r="E9" s="3">
        <v>0</v>
      </c>
      <c r="F9" s="3" t="s">
        <v>29</v>
      </c>
    </row>
    <row r="10" spans="1:6" x14ac:dyDescent="0.2">
      <c r="A10" s="3">
        <v>9</v>
      </c>
      <c r="B10" s="4" t="s">
        <v>9</v>
      </c>
      <c r="C10" s="3">
        <v>56</v>
      </c>
      <c r="D10" s="3">
        <v>340</v>
      </c>
      <c r="E10" s="3">
        <v>13</v>
      </c>
      <c r="F10" s="3" t="s">
        <v>30</v>
      </c>
    </row>
    <row r="11" spans="1:6" x14ac:dyDescent="0.2">
      <c r="A11" s="3">
        <v>10</v>
      </c>
      <c r="B11" s="4" t="s">
        <v>10</v>
      </c>
      <c r="C11" s="3">
        <v>117</v>
      </c>
      <c r="D11" s="3">
        <v>229</v>
      </c>
      <c r="E11" s="3">
        <v>4</v>
      </c>
      <c r="F11" s="3" t="s">
        <v>30</v>
      </c>
    </row>
    <row r="12" spans="1:6" x14ac:dyDescent="0.2">
      <c r="A12" s="3">
        <v>11</v>
      </c>
      <c r="B12" s="4" t="s">
        <v>11</v>
      </c>
      <c r="C12" s="3">
        <v>33</v>
      </c>
      <c r="D12" s="3">
        <v>303</v>
      </c>
      <c r="E12" s="3">
        <v>8</v>
      </c>
      <c r="F12" s="3" t="s">
        <v>29</v>
      </c>
    </row>
    <row r="13" spans="1:6" x14ac:dyDescent="0.2">
      <c r="A13" s="3">
        <v>12</v>
      </c>
      <c r="B13" s="4" t="s">
        <v>12</v>
      </c>
      <c r="C13" s="3">
        <v>76</v>
      </c>
      <c r="D13" s="3">
        <v>294</v>
      </c>
      <c r="E13" s="3">
        <v>9</v>
      </c>
      <c r="F13" s="3" t="s">
        <v>30</v>
      </c>
    </row>
    <row r="14" spans="1:6" x14ac:dyDescent="0.2">
      <c r="A14" s="3">
        <v>13</v>
      </c>
      <c r="B14" s="4" t="s">
        <v>13</v>
      </c>
      <c r="C14" s="3">
        <v>28</v>
      </c>
      <c r="D14" s="3">
        <v>145</v>
      </c>
      <c r="E14" s="3">
        <v>10</v>
      </c>
      <c r="F14" s="3" t="s">
        <v>29</v>
      </c>
    </row>
    <row r="15" spans="1:6" x14ac:dyDescent="0.2">
      <c r="A15" s="3">
        <v>14</v>
      </c>
      <c r="B15" s="4" t="s">
        <v>14</v>
      </c>
      <c r="C15" s="3">
        <v>21</v>
      </c>
      <c r="D15" s="3">
        <v>306</v>
      </c>
      <c r="E15" s="3">
        <v>1</v>
      </c>
      <c r="F15" s="3" t="s">
        <v>29</v>
      </c>
    </row>
    <row r="16" spans="1:6" ht="20.399999999999999" x14ac:dyDescent="0.2">
      <c r="A16" s="3">
        <v>15</v>
      </c>
      <c r="B16" s="4" t="s">
        <v>15</v>
      </c>
      <c r="C16" s="3">
        <v>20</v>
      </c>
      <c r="D16" s="3">
        <v>194</v>
      </c>
      <c r="E16" s="3">
        <v>7</v>
      </c>
      <c r="F16" s="3" t="s">
        <v>29</v>
      </c>
    </row>
    <row r="17" spans="1:6" x14ac:dyDescent="0.2">
      <c r="A17" s="3">
        <v>16</v>
      </c>
      <c r="B17" s="4" t="s">
        <v>16</v>
      </c>
      <c r="C17" s="3">
        <v>32</v>
      </c>
      <c r="D17" s="3">
        <v>233</v>
      </c>
      <c r="E17" s="3">
        <v>4</v>
      </c>
      <c r="F17" s="3" t="s">
        <v>29</v>
      </c>
    </row>
    <row r="18" spans="1:6" x14ac:dyDescent="0.2">
      <c r="A18" s="3">
        <v>17</v>
      </c>
      <c r="B18" s="4" t="s">
        <v>17</v>
      </c>
      <c r="C18" s="3">
        <v>1</v>
      </c>
      <c r="D18" s="3">
        <v>113</v>
      </c>
      <c r="E18" s="3">
        <v>2</v>
      </c>
      <c r="F18" s="3" t="s">
        <v>30</v>
      </c>
    </row>
    <row r="19" spans="1:6" x14ac:dyDescent="0.2">
      <c r="A19" s="3">
        <v>18</v>
      </c>
      <c r="B19" s="4" t="s">
        <v>18</v>
      </c>
      <c r="C19" s="3">
        <v>21</v>
      </c>
      <c r="D19" s="3">
        <v>106</v>
      </c>
      <c r="E19" s="3">
        <v>5</v>
      </c>
      <c r="F19" s="3" t="s">
        <v>29</v>
      </c>
    </row>
    <row r="20" spans="1:6" x14ac:dyDescent="0.2">
      <c r="A20" s="3">
        <v>19</v>
      </c>
      <c r="B20" s="4" t="s">
        <v>19</v>
      </c>
      <c r="C20" s="3">
        <v>21</v>
      </c>
      <c r="D20" s="3">
        <v>210</v>
      </c>
      <c r="E20" s="3">
        <v>6</v>
      </c>
      <c r="F20" s="3" t="s">
        <v>29</v>
      </c>
    </row>
    <row r="21" spans="1:6" ht="20.399999999999999" x14ac:dyDescent="0.2">
      <c r="A21" s="3">
        <v>20</v>
      </c>
      <c r="B21" s="4" t="s">
        <v>20</v>
      </c>
      <c r="C21" s="3">
        <v>15</v>
      </c>
      <c r="D21" s="3">
        <v>161</v>
      </c>
      <c r="E21" s="3">
        <v>3</v>
      </c>
      <c r="F21" s="3" t="s">
        <v>29</v>
      </c>
    </row>
    <row r="22" spans="1:6" x14ac:dyDescent="0.2">
      <c r="A22" s="3">
        <v>21</v>
      </c>
      <c r="B22" s="4" t="s">
        <v>21</v>
      </c>
      <c r="C22" s="3">
        <v>56</v>
      </c>
      <c r="D22" s="3">
        <v>151</v>
      </c>
      <c r="E22" s="3">
        <v>4</v>
      </c>
      <c r="F22" s="3" t="s">
        <v>30</v>
      </c>
    </row>
    <row r="23" spans="1:6" ht="20.399999999999999" x14ac:dyDescent="0.2">
      <c r="A23" s="3">
        <v>22</v>
      </c>
      <c r="B23" s="4" t="s">
        <v>22</v>
      </c>
      <c r="C23" s="3">
        <v>3</v>
      </c>
      <c r="D23" s="3">
        <v>168</v>
      </c>
      <c r="E23" s="3">
        <v>0</v>
      </c>
      <c r="F23" s="3" t="s">
        <v>30</v>
      </c>
    </row>
    <row r="24" spans="1:6" x14ac:dyDescent="0.2">
      <c r="A24" s="3">
        <v>23</v>
      </c>
      <c r="B24" s="4" t="s">
        <v>23</v>
      </c>
      <c r="C24" s="3">
        <v>12</v>
      </c>
      <c r="D24" s="3">
        <v>33</v>
      </c>
      <c r="E24" s="3">
        <v>2</v>
      </c>
      <c r="F24" s="3" t="s">
        <v>29</v>
      </c>
    </row>
    <row r="25" spans="1:6" x14ac:dyDescent="0.2">
      <c r="A25" s="5">
        <v>24</v>
      </c>
      <c r="B25" s="8" t="s">
        <v>24</v>
      </c>
      <c r="C25" s="5">
        <v>6</v>
      </c>
      <c r="D25" s="5">
        <v>101</v>
      </c>
      <c r="E25" s="5">
        <v>1</v>
      </c>
      <c r="F25" s="5" t="s">
        <v>29</v>
      </c>
    </row>
    <row r="26" spans="1:6" x14ac:dyDescent="0.2">
      <c r="B26" s="2"/>
    </row>
    <row r="27" spans="1:6" ht="11.4" customHeight="1" x14ac:dyDescent="0.2">
      <c r="A27" s="16" t="s">
        <v>32</v>
      </c>
      <c r="B27" s="16"/>
      <c r="C27" s="16"/>
      <c r="D27" s="16"/>
      <c r="E27" s="16"/>
    </row>
    <row r="28" spans="1:6" ht="16.2" customHeight="1" x14ac:dyDescent="0.2">
      <c r="A28" s="19" t="s">
        <v>28</v>
      </c>
      <c r="B28" s="19"/>
      <c r="C28" s="7" t="s">
        <v>25</v>
      </c>
      <c r="D28" s="7" t="s">
        <v>26</v>
      </c>
      <c r="E28" s="7" t="s">
        <v>27</v>
      </c>
    </row>
    <row r="29" spans="1:6" x14ac:dyDescent="0.2">
      <c r="A29" s="20" t="s">
        <v>29</v>
      </c>
      <c r="B29" s="20"/>
      <c r="C29" s="3">
        <f>AVERAGE(C2:C25)</f>
        <v>61.166666666666664</v>
      </c>
      <c r="D29" s="3">
        <f>AVERAGE(D2:D25)</f>
        <v>711.29166666666663</v>
      </c>
      <c r="E29" s="3">
        <f>AVERAGE(E2:E25)</f>
        <v>18.291666666666668</v>
      </c>
    </row>
    <row r="30" spans="1:6" x14ac:dyDescent="0.2">
      <c r="A30" s="21" t="s">
        <v>30</v>
      </c>
      <c r="B30" s="21"/>
      <c r="C30" s="5">
        <f>AVERAGE(C7:C23)</f>
        <v>33.058823529411768</v>
      </c>
      <c r="D30" s="5">
        <f>AVERAGE(D7:D23)</f>
        <v>229.11764705882354</v>
      </c>
      <c r="E30" s="5">
        <f>AVERAGE(E7:E23)</f>
        <v>5.1764705882352944</v>
      </c>
    </row>
    <row r="32" spans="1:6" ht="11.4" customHeight="1" x14ac:dyDescent="0.2">
      <c r="A32" s="17" t="s">
        <v>33</v>
      </c>
      <c r="B32" s="17"/>
      <c r="C32" s="17"/>
      <c r="D32" s="17"/>
      <c r="E32" s="17"/>
    </row>
    <row r="33" spans="1:6" ht="16.2" customHeight="1" x14ac:dyDescent="0.2">
      <c r="A33" s="19" t="s">
        <v>28</v>
      </c>
      <c r="B33" s="19"/>
      <c r="C33" s="7" t="s">
        <v>25</v>
      </c>
      <c r="D33" s="7" t="s">
        <v>26</v>
      </c>
      <c r="E33" s="7" t="s">
        <v>27</v>
      </c>
    </row>
    <row r="34" spans="1:6" x14ac:dyDescent="0.2">
      <c r="A34" s="20" t="s">
        <v>29</v>
      </c>
      <c r="B34" s="20"/>
      <c r="C34" s="3">
        <f>_xlfn.STDEV.S(C2:C25)</f>
        <v>120.28793956917335</v>
      </c>
      <c r="D34" s="3">
        <f>_xlfn.STDEV.S(D2:D25)</f>
        <v>1795.5587837813866</v>
      </c>
      <c r="E34" s="3">
        <f>_xlfn.STDEV.S(E2:E25)</f>
        <v>60.945791427740296</v>
      </c>
    </row>
    <row r="35" spans="1:6" x14ac:dyDescent="0.2">
      <c r="A35" s="21" t="s">
        <v>30</v>
      </c>
      <c r="B35" s="21"/>
      <c r="C35" s="5">
        <f>_xlfn.STDEV.S(C7:C23)</f>
        <v>28.964354360651846</v>
      </c>
      <c r="D35" s="5">
        <f>_xlfn.STDEV.S(D7:D23)</f>
        <v>91.24135736669885</v>
      </c>
      <c r="E35" s="5">
        <f>_xlfn.STDEV.S(E7:E23)</f>
        <v>3.5573040022896389</v>
      </c>
    </row>
    <row r="37" spans="1:6" ht="11.4" customHeight="1" x14ac:dyDescent="0.2">
      <c r="A37" s="23" t="s">
        <v>36</v>
      </c>
      <c r="B37" s="23"/>
      <c r="C37" s="23"/>
    </row>
    <row r="38" spans="1:6" ht="14.4" customHeight="1" x14ac:dyDescent="0.2">
      <c r="A38" s="19" t="s">
        <v>28</v>
      </c>
      <c r="B38" s="19"/>
      <c r="C38" s="6" t="s">
        <v>35</v>
      </c>
    </row>
    <row r="39" spans="1:6" x14ac:dyDescent="0.2">
      <c r="A39" s="18" t="s">
        <v>29</v>
      </c>
      <c r="B39" s="18"/>
      <c r="C39" s="9">
        <f>COUNTIF(F2:F25,A39)/COUNTA(F2:F25)</f>
        <v>0.70833333333333337</v>
      </c>
    </row>
    <row r="40" spans="1:6" x14ac:dyDescent="0.2">
      <c r="A40" s="18" t="s">
        <v>30</v>
      </c>
      <c r="B40" s="18"/>
      <c r="C40" s="9">
        <f>COUNTIF(F2:F25,A40)/COUNTA(F2:F26)</f>
        <v>0.29166666666666669</v>
      </c>
    </row>
    <row r="41" spans="1:6" x14ac:dyDescent="0.2">
      <c r="A41" s="22" t="s">
        <v>34</v>
      </c>
      <c r="B41" s="22"/>
      <c r="C41" s="10">
        <f>SUM(C39:C40)</f>
        <v>1</v>
      </c>
    </row>
    <row r="43" spans="1:6" x14ac:dyDescent="0.2">
      <c r="A43" s="18" t="s">
        <v>39</v>
      </c>
      <c r="B43" s="18"/>
      <c r="C43" s="18"/>
      <c r="D43" s="18"/>
      <c r="E43" s="18"/>
      <c r="F43" s="18"/>
    </row>
    <row r="44" spans="1:6" ht="18" customHeight="1" x14ac:dyDescent="0.2">
      <c r="A44" s="26" t="s">
        <v>40</v>
      </c>
      <c r="B44" s="26"/>
      <c r="C44" s="13" t="s">
        <v>25</v>
      </c>
      <c r="D44" s="14" t="s">
        <v>26</v>
      </c>
      <c r="E44" s="14" t="s">
        <v>27</v>
      </c>
      <c r="F44" s="14" t="s">
        <v>28</v>
      </c>
    </row>
    <row r="45" spans="1:6" x14ac:dyDescent="0.2">
      <c r="A45" s="12"/>
      <c r="B45" s="12"/>
      <c r="C45" s="11">
        <v>8</v>
      </c>
      <c r="D45" s="11">
        <v>80</v>
      </c>
      <c r="E45" s="11">
        <v>3</v>
      </c>
      <c r="F45" s="11" t="s">
        <v>37</v>
      </c>
    </row>
    <row r="46" spans="1:6" x14ac:dyDescent="0.2">
      <c r="A46" s="25" t="s">
        <v>29</v>
      </c>
      <c r="B46" s="25"/>
      <c r="C46" s="11">
        <f>1/SQRT(2*3.14*C34)*EXP(-((C45-C29)^2/(2*C34^2)))</f>
        <v>3.2997979112583953E-2</v>
      </c>
      <c r="D46" s="11">
        <f>1/SQRT(2*3.14*D34)*EXP(-((D45-D29)^2/(2*D34^2)))</f>
        <v>8.8527529684562945E-3</v>
      </c>
      <c r="E46" s="11">
        <f>1/SQRT(2*3.14*E34)*EXP(-((E45-E29)^2/(2*E34^2)))</f>
        <v>4.9531110565678126E-2</v>
      </c>
      <c r="F46" s="11">
        <f>PRODUCT(C46:E46)*C39</f>
        <v>1.0248998610389392E-5</v>
      </c>
    </row>
    <row r="47" spans="1:6" x14ac:dyDescent="0.2">
      <c r="A47" s="25" t="s">
        <v>30</v>
      </c>
      <c r="B47" s="25"/>
      <c r="C47" s="11">
        <f>1/SQRT(2*3.14*C35)*EXP(-((C45-C30)^2/(2*C35^2)))</f>
        <v>5.0997965541712625E-2</v>
      </c>
      <c r="D47" s="11">
        <f>1/SQRT(2*3.14*D35)*EXP(-((D45-D30)^2/(2*D35^2)))</f>
        <v>1.0988111688822265E-2</v>
      </c>
      <c r="E47" s="11">
        <f>1/SQRT(2*3.14*E35)*EXP(-((E45-E30)^2/(2*E35^2)))</f>
        <v>0.1754580404319756</v>
      </c>
      <c r="F47" s="11">
        <f>PRODUCT(C47:E47)*C40</f>
        <v>2.8677150090854326E-5</v>
      </c>
    </row>
    <row r="48" spans="1:6" x14ac:dyDescent="0.2">
      <c r="A48" s="24" t="s">
        <v>38</v>
      </c>
      <c r="B48" s="24"/>
      <c r="C48" s="24"/>
      <c r="D48" s="24"/>
      <c r="E48" s="24"/>
      <c r="F48" s="15">
        <f>MAX(F46:F47)</f>
        <v>2.8677150090854326E-5</v>
      </c>
    </row>
  </sheetData>
  <autoFilter ref="A1:F25" xr:uid="{F02A21F4-8DB6-4BB1-8E78-E83955515B20}"/>
  <mergeCells count="18">
    <mergeCell ref="A48:E48"/>
    <mergeCell ref="A46:B46"/>
    <mergeCell ref="A47:B47"/>
    <mergeCell ref="A28:B28"/>
    <mergeCell ref="A44:B44"/>
    <mergeCell ref="A27:E27"/>
    <mergeCell ref="A32:E32"/>
    <mergeCell ref="A43:F43"/>
    <mergeCell ref="A33:B33"/>
    <mergeCell ref="A34:B34"/>
    <mergeCell ref="A35:B35"/>
    <mergeCell ref="A29:B29"/>
    <mergeCell ref="A30:B30"/>
    <mergeCell ref="A38:B38"/>
    <mergeCell ref="A39:B39"/>
    <mergeCell ref="A40:B40"/>
    <mergeCell ref="A41:B41"/>
    <mergeCell ref="A37:C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Yusri</dc:creator>
  <cp:lastModifiedBy>Yusri</cp:lastModifiedBy>
  <dcterms:created xsi:type="dcterms:W3CDTF">2020-11-23T13:20:23Z</dcterms:created>
  <dcterms:modified xsi:type="dcterms:W3CDTF">2020-11-30T01:29:11Z</dcterms:modified>
</cp:coreProperties>
</file>