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yedt\Documents\SQA\Class-2\"/>
    </mc:Choice>
  </mc:AlternateContent>
  <xr:revisionPtr revIDLastSave="0" documentId="13_ncr:1_{E9F2B6FE-BFA1-40DE-A154-292CA0DD1966}" xr6:coauthVersionLast="47" xr6:coauthVersionMax="47" xr10:uidLastSave="{00000000-0000-0000-0000-000000000000}"/>
  <bookViews>
    <workbookView xWindow="-108" yWindow="-108" windowWidth="23256" windowHeight="12576" tabRatio="500" activeTab="1" xr2:uid="{00000000-000D-0000-FFFF-FFFF00000000}"/>
  </bookViews>
  <sheets>
    <sheet name="Test Plan" sheetId="1" r:id="rId1"/>
    <sheet name="Mind Maps" sheetId="2" r:id="rId2"/>
    <sheet name="Report" sheetId="3" r:id="rId3"/>
    <sheet name="TestCase" sheetId="4" r:id="rId4"/>
    <sheet name="Bug Report" sheetId="5" r:id="rId5"/>
    <sheet name="Test Metrics" sheetId="6" r:id="rId6"/>
  </sheets>
  <definedNames>
    <definedName name="Remember_Me_checkbox_error">TestCase!#REF!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2" i="4" l="1"/>
  <c r="M3" i="4"/>
  <c r="M4" i="4"/>
  <c r="M5" i="4"/>
  <c r="F14" i="3" s="1"/>
  <c r="F15" i="3" s="1"/>
  <c r="I10" i="3" s="1"/>
  <c r="E14" i="3" l="1"/>
  <c r="E15" i="3" s="1"/>
  <c r="I9" i="3" s="1"/>
  <c r="D14" i="3"/>
  <c r="D15" i="3" s="1"/>
  <c r="I8" i="3" s="1"/>
  <c r="M6" i="4"/>
  <c r="G14" i="3" s="1"/>
  <c r="G15" i="3" s="1"/>
  <c r="C14" i="3"/>
  <c r="C15" i="3" s="1"/>
  <c r="I7" i="3" s="1"/>
  <c r="A1" i="4"/>
  <c r="A1"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<sst xmlns="http://schemas.openxmlformats.org/spreadsheetml/2006/main" count="396" uniqueCount="283">
  <si>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</si>
  <si>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</si>
  <si>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</si>
  <si>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</si>
  <si>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</si>
  <si>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</si>
  <si>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</si>
  <si>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</si>
  <si>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</si>
  <si>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</si>
  <si>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</si>
  <si>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</si>
  <si>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</si>
  <si>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</si>
  <si>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</si>
  <si>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Reviewed By</t>
  </si>
  <si>
    <t>Ehsanul Alam Sabbir</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</si>
  <si>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</si>
  <si>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</si>
  <si>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</si>
  <si>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</si>
  <si>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</si>
  <si>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</si>
  <si>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</si>
  <si>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</si>
  <si>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</si>
  <si>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</si>
  <si>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</si>
  <si>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</si>
  <si>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</si>
  <si>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</si>
  <si>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</si>
  <si>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</si>
  <si>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</si>
  <si>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</si>
  <si>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</si>
  <si>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</si>
  <si>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</si>
  <si>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</si>
  <si>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</si>
  <si>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</si>
  <si>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</si>
  <si>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</si>
  <si>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</si>
  <si>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</si>
  <si>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</si>
  <si>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TC Start Date</t>
  </si>
  <si>
    <t>TC Execution Start Date</t>
  </si>
  <si>
    <t>TEST CASE</t>
  </si>
  <si>
    <t>Module Name</t>
  </si>
  <si>
    <t>TC End Date</t>
  </si>
  <si>
    <t>TC Execution End Date</t>
  </si>
  <si>
    <t>Epic</t>
  </si>
  <si>
    <t>Test Case Developed By</t>
  </si>
  <si>
    <t>Browser (tested)</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</si>
  <si>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</si>
  <si>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</si>
  <si>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</si>
  <si>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</si>
  <si>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</si>
  <si>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</si>
  <si>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</si>
  <si>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</si>
  <si>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</si>
  <si>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</si>
  <si>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</si>
  <si>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</si>
  <si>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</si>
  <si>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</si>
  <si>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</si>
  <si>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</si>
  <si>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</si>
  <si>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</si>
  <si>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Passed</t>
  </si>
  <si>
    <t>User 
Management</t>
  </si>
  <si>
    <t>UI Testing</t>
  </si>
  <si>
    <t>Sign Up</t>
  </si>
  <si>
    <t>N/A</t>
  </si>
  <si>
    <t>Failed</t>
  </si>
  <si>
    <t>Bug Reporting</t>
  </si>
  <si>
    <t>Reproducing Steps:</t>
  </si>
  <si>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</si>
  <si>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</si>
  <si>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</si>
  <si>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</si>
  <si>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</si>
  <si>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</si>
  <si>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</si>
  <si>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</si>
  <si>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</si>
  <si>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</si>
  <si>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</si>
  <si>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</si>
  <si>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</si>
  <si>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</si>
  <si>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</si>
  <si>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</si>
  <si>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</si>
  <si>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</si>
  <si>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</si>
  <si>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</si>
  <si>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</si>
  <si>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</si>
  <si>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</si>
  <si>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</si>
  <si>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</si>
  <si>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Meesho</t>
  </si>
  <si>
    <t>Muhsina Rifa</t>
  </si>
  <si>
    <t>Verifying with valid phone number</t>
  </si>
  <si>
    <t>Account will be created</t>
  </si>
  <si>
    <t>Account created</t>
  </si>
  <si>
    <t>Verifying with an invalid phone number</t>
  </si>
  <si>
    <t>should give error message</t>
  </si>
  <si>
    <t>error message given</t>
  </si>
  <si>
    <t>Step1- Go to play store
Step2-  Search Meesho App
Step3-  Install App
Step4-  Open app
Step5- Click Account and SignUp
Step6-  Enter phone number and click the continue button
Step7- The app send an OTP code in message using mobile number
Step8- After giving  OTP code, account is created.</t>
  </si>
  <si>
    <t>No number is entered</t>
  </si>
  <si>
    <t>blank</t>
  </si>
  <si>
    <t xml:space="preserve">Step1- Go to the play store
Step2-  Search Meesho App
Step3-  Install the App
Step4-  Open the app
Step5- Click Account and SignUp
Step6-  Enter an invalid phone number and click the continue button
Step7- Error message: Enter a valid phone number
</t>
  </si>
  <si>
    <t>Step1- Go to the play store
Step2-  Search Meesho App
Step3-  Install the App
Step4-  Open the app
Step5- Click Account and SignUp
Step6-   click the continue button without entering number
Step7- Error message: Enter valid phone number</t>
  </si>
  <si>
    <t>Sending OTP</t>
  </si>
  <si>
    <t>OTP should be sent</t>
  </si>
  <si>
    <t>OTP is sent</t>
  </si>
  <si>
    <t>Step2- Click Account and SignUp
Step3-  Enter an valid phone number and click the continue button
Step5- OTP is entered</t>
  </si>
  <si>
    <t>Entering long number</t>
  </si>
  <si>
    <t>Categories</t>
  </si>
  <si>
    <t>Entering wrong email id</t>
  </si>
  <si>
    <t>wrong email is accepted</t>
  </si>
  <si>
    <t>Step1-  Open the app
Step2- Click Account and SignUp
Step3-   click the continue button without entering long number
Step4- Error message: Enter valid phone number</t>
  </si>
  <si>
    <t>Step1-  Open the app
Step2- Click Account and on the name
Step3- Enter wrong email</t>
  </si>
  <si>
    <t>Home</t>
  </si>
  <si>
    <t>Checking different items</t>
  </si>
  <si>
    <t>items should be displayed</t>
  </si>
  <si>
    <t>found as per expectation</t>
  </si>
  <si>
    <t>Supplier Hub</t>
  </si>
  <si>
    <t>checking full visibilty of content</t>
  </si>
  <si>
    <t>should be displayed</t>
  </si>
  <si>
    <t>last information is partially hidden</t>
  </si>
  <si>
    <t>Step1-  Open the app
Step2- Click Account and supplier hub
Step3- Scroll</t>
  </si>
  <si>
    <t>Search</t>
  </si>
  <si>
    <t>rosewhite50210examplemm@kol.om</t>
  </si>
  <si>
    <t>Checking birth year and year of education ending</t>
  </si>
  <si>
    <t>should pop message if 
education ending year is 
greater than birth date</t>
  </si>
  <si>
    <t>information is saved rather than popping error message</t>
  </si>
  <si>
    <t>DOB:1980
Education End:1050</t>
  </si>
  <si>
    <t>Step1-  Open the app
Step2- Click Account and on the name
Step3- type name with small letter</t>
  </si>
  <si>
    <t>appropriate message 
should be shown</t>
  </si>
  <si>
    <t>shakalak</t>
  </si>
  <si>
    <t>Step1-  Open the app
Step2- Click Categories
Step3- Click on different section</t>
  </si>
  <si>
    <t>Step1-  Open the app
Step2- Click search
Step3- search with any word</t>
  </si>
  <si>
    <t xml:space="preserve">checking case sensitivity in name </t>
  </si>
  <si>
    <t>not found as per expectation</t>
  </si>
  <si>
    <t>muhsina</t>
  </si>
  <si>
    <t>Step1-  Open the app
Step2- Click Account and on the name
Step3- Enter name with small letter</t>
  </si>
  <si>
    <t>Searching with random keyword</t>
  </si>
  <si>
    <t>View</t>
  </si>
  <si>
    <t>Checking order list</t>
  </si>
  <si>
    <t>orders should be displayed</t>
  </si>
  <si>
    <t>Step1-  Open the app
Step2- Click My orders
Step3-  view orders</t>
  </si>
  <si>
    <t>Community</t>
  </si>
  <si>
    <t>FAQs</t>
  </si>
  <si>
    <t>checking grammertical and spelling mistakes</t>
  </si>
  <si>
    <t>should be mistake free</t>
  </si>
  <si>
    <t>https://ibb.co/ZGgzBqx</t>
  </si>
  <si>
    <t>https://ibb.co/NWZDGdZ</t>
  </si>
  <si>
    <t>https://ibb.co/3rFm8rQ</t>
  </si>
  <si>
    <t>https://ibb.co/jZ91MZ2</t>
  </si>
  <si>
    <t>Test Plan For Meesho(App)</t>
  </si>
  <si>
    <t>Test Plan ID:</t>
  </si>
  <si>
    <t>TP_Meesho_11025</t>
  </si>
  <si>
    <t>Introduction:</t>
  </si>
  <si>
    <t>Meesho is an online shopping application that allows customers to shop without any hassle. Customers can do shopping from any place in India. The purpose of the system is to facilitate customers with products from different shops and to gather retailers in one place. There are different pages in the app like : home, user profile, order, and community.</t>
  </si>
  <si>
    <t>Test Items</t>
  </si>
  <si>
    <t>The scopes of this test plan are:</t>
  </si>
  <si>
    <t>To check the criteria of different credentials in the user profile</t>
  </si>
  <si>
    <t>To check the functionality of order module</t>
  </si>
  <si>
    <t>To check the operation of the search and categories on the home page</t>
  </si>
  <si>
    <t>To check the UI of the community.</t>
  </si>
  <si>
    <t>References</t>
  </si>
  <si>
    <t>Requirements, project plan.</t>
  </si>
  <si>
    <t>Features to be tested</t>
  </si>
  <si>
    <t>1. Search</t>
  </si>
  <si>
    <t>2. Categories surfing</t>
  </si>
  <si>
    <t>3. Profile updating</t>
  </si>
  <si>
    <t>4. My order display</t>
  </si>
  <si>
    <t>5. Community posting</t>
  </si>
  <si>
    <t>Features not to be tested</t>
  </si>
  <si>
    <t>1. Delivery location</t>
  </si>
  <si>
    <t>2. Notification</t>
  </si>
  <si>
    <t>Entry Criteria</t>
  </si>
  <si>
    <t>Test execution in the different modules of the system.</t>
  </si>
  <si>
    <t>Exit Criteria</t>
  </si>
  <si>
    <t>When all tests are executed,defects are detected and fixed.</t>
  </si>
  <si>
    <t>Suspense Criteria</t>
  </si>
  <si>
    <t>Time consumption during the hanging of the application</t>
  </si>
  <si>
    <t>Roles and Responsibilities</t>
  </si>
  <si>
    <t>Manual tester</t>
  </si>
  <si>
    <t>Data collection and generation of test cases</t>
  </si>
  <si>
    <t>Schedule</t>
  </si>
  <si>
    <t>1st April 2023: Test cases</t>
  </si>
  <si>
    <t>2nd April 2023: Bug report</t>
  </si>
  <si>
    <t>3rd April 2023: Test Metrics</t>
  </si>
  <si>
    <t>Training</t>
  </si>
  <si>
    <t>Training on application operation</t>
  </si>
  <si>
    <t>Tools learned for tests execution</t>
  </si>
  <si>
    <t>Risk and Mitigation</t>
  </si>
  <si>
    <t>Time, budget, and stakeholders’ issues</t>
  </si>
  <si>
    <t>Test Environment</t>
  </si>
  <si>
    <t>Test device’s OS: Android</t>
  </si>
  <si>
    <t>Test network: Wi-Fi and Mobile data</t>
  </si>
  <si>
    <t>Test Software: Meesho app</t>
  </si>
  <si>
    <t>Test Deliverables</t>
  </si>
  <si>
    <t>Approvals</t>
  </si>
  <si>
    <t>Test Plan Documentation: Muhsina</t>
  </si>
  <si>
    <t>Review: Samiha</t>
  </si>
  <si>
    <t>Approval Manager: Mushfiq</t>
  </si>
  <si>
    <t>Glossary</t>
  </si>
  <si>
    <t>1.Test Plan</t>
  </si>
  <si>
    <t>2.Mind Maps</t>
  </si>
  <si>
    <t>3.Test Cases</t>
  </si>
  <si>
    <t>4.Bug Reports</t>
  </si>
  <si>
    <t>5.Test Summary</t>
  </si>
  <si>
    <t>6.Test Metrics</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</si>
  <si>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</si>
  <si>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 SL 6</t>
  </si>
  <si>
    <t># SL 7</t>
  </si>
  <si>
    <t># SL 8</t>
  </si>
  <si>
    <t># SL 9</t>
  </si>
  <si>
    <t>Step1-  Open the app
Step2- Click Account and on the name
Step3- Enter the wrong email address</t>
  </si>
  <si>
    <t>Screenshot: https://ibb.co/jZ91MZ2</t>
  </si>
  <si>
    <t>Screenshot: https://ibb.co/3rFm8rQ</t>
  </si>
  <si>
    <t>Screenshot: https://ibb.co/NWZDGdZ</t>
  </si>
  <si>
    <t>Screenshot: https://ibb.co/ZGgzBqx</t>
  </si>
  <si>
    <t>Error message given</t>
  </si>
  <si>
    <t>Step1-  Open the app
Step2- Click Account and 'Refer &amp; Earn'
Step3- Click FAQs</t>
  </si>
  <si>
    <r>
      <t xml:space="preserve">Issue: </t>
    </r>
    <r>
      <rPr>
        <sz val="14"/>
        <color rgb="FF000000"/>
        <rFont val="Calibri"/>
        <family val="2"/>
      </rPr>
      <t>Contradiction with wrong birth year and
          education completion year</t>
    </r>
  </si>
  <si>
    <r>
      <t xml:space="preserve">Issue: </t>
    </r>
    <r>
      <rPr>
        <sz val="14"/>
        <color rgb="FF000000"/>
        <rFont val="Calibri"/>
        <family val="2"/>
      </rPr>
      <t>Case Sensitivity</t>
    </r>
  </si>
  <si>
    <r>
      <t xml:space="preserve">Issue: </t>
    </r>
    <r>
      <rPr>
        <sz val="14"/>
        <color rgb="FF000000"/>
        <rFont val="Calibri"/>
        <family val="2"/>
      </rPr>
      <t>Accepted invalid email address with wrong domain</t>
    </r>
  </si>
  <si>
    <r>
      <t xml:space="preserve">Issue: </t>
    </r>
    <r>
      <rPr>
        <sz val="14"/>
        <color rgb="FF000000"/>
        <rFont val="Calibri"/>
        <family val="2"/>
      </rPr>
      <t>Problem in visibility of content</t>
    </r>
  </si>
  <si>
    <r>
      <t xml:space="preserve">Expected: </t>
    </r>
    <r>
      <rPr>
        <sz val="14"/>
        <color rgb="FF000000"/>
        <rFont val="Calibri"/>
        <family val="2"/>
      </rPr>
      <t>The system should give error message</t>
    </r>
  </si>
  <si>
    <r>
      <t>Expected:</t>
    </r>
    <r>
      <rPr>
        <sz val="14"/>
        <color rgb="FF000000"/>
        <rFont val="Calibri"/>
        <family val="2"/>
      </rPr>
      <t xml:space="preserve"> The system</t>
    </r>
    <r>
      <rPr>
        <b/>
        <sz val="14"/>
        <color rgb="FF000000"/>
        <rFont val="Calibri"/>
        <family val="2"/>
      </rPr>
      <t xml:space="preserve"> </t>
    </r>
    <r>
      <rPr>
        <sz val="14"/>
        <color rgb="FF000000"/>
        <rFont val="Calibri"/>
        <family val="2"/>
      </rPr>
      <t>should give error message</t>
    </r>
  </si>
  <si>
    <r>
      <t xml:space="preserve">Expected: </t>
    </r>
    <r>
      <rPr>
        <sz val="14"/>
        <color rgb="FF000000"/>
        <rFont val="Calibri"/>
        <family val="2"/>
      </rPr>
      <t>The system should give an error message</t>
    </r>
  </si>
  <si>
    <r>
      <t xml:space="preserve">Expected: </t>
    </r>
    <r>
      <rPr>
        <sz val="14"/>
        <color rgb="FF000000"/>
        <rFont val="Calibri"/>
        <family val="2"/>
      </rPr>
      <t>Content should be displayed</t>
    </r>
  </si>
  <si>
    <r>
      <t xml:space="preserve">Actual: </t>
    </r>
    <r>
      <rPr>
        <sz val="14"/>
        <color rgb="FF000000"/>
        <rFont val="Calibri"/>
        <family val="2"/>
      </rPr>
      <t>Information is saved rather than popping error message</t>
    </r>
  </si>
  <si>
    <r>
      <t xml:space="preserve">Actual: </t>
    </r>
    <r>
      <rPr>
        <sz val="14"/>
        <color rgb="FF000000"/>
        <rFont val="Calibri"/>
        <family val="2"/>
      </rPr>
      <t>Not found as per expectation</t>
    </r>
  </si>
  <si>
    <r>
      <t xml:space="preserve">Actual: </t>
    </r>
    <r>
      <rPr>
        <sz val="14"/>
        <color rgb="FF000000"/>
        <rFont val="Calibri"/>
        <family val="2"/>
      </rPr>
      <t>wrong email is accepted</t>
    </r>
  </si>
  <si>
    <r>
      <t>Actual: L</t>
    </r>
    <r>
      <rPr>
        <sz val="14"/>
        <color rgb="FF000000"/>
        <rFont val="Calibri"/>
        <family val="2"/>
      </rPr>
      <t>ast information is partially hidden</t>
    </r>
  </si>
  <si>
    <r>
      <t>Env:</t>
    </r>
    <r>
      <rPr>
        <sz val="14"/>
        <color rgb="FF000000"/>
        <rFont val="Calibri"/>
        <family val="2"/>
      </rPr>
      <t xml:space="preserve"> Android OS</t>
    </r>
  </si>
  <si>
    <r>
      <t xml:space="preserve">Module: </t>
    </r>
    <r>
      <rPr>
        <sz val="14"/>
        <color rgb="FF000000"/>
        <rFont val="Calibri"/>
        <family val="2"/>
      </rPr>
      <t>User Management</t>
    </r>
  </si>
  <si>
    <r>
      <t>Severity:</t>
    </r>
    <r>
      <rPr>
        <sz val="14"/>
        <color rgb="FF000000"/>
        <rFont val="Calibri"/>
        <family val="2"/>
      </rPr>
      <t xml:space="preserve"> P2</t>
    </r>
  </si>
  <si>
    <r>
      <t>Severity:</t>
    </r>
    <r>
      <rPr>
        <sz val="14"/>
        <color rgb="FF000000"/>
        <rFont val="Calibri"/>
        <family val="2"/>
      </rPr>
      <t xml:space="preserve"> P1</t>
    </r>
  </si>
  <si>
    <r>
      <t>Responsible QA:</t>
    </r>
    <r>
      <rPr>
        <sz val="14"/>
        <color rgb="FF000000"/>
        <rFont val="Calibri"/>
        <family val="2"/>
      </rPr>
      <t xml:space="preserve"> Muhsina Rifa</t>
    </r>
  </si>
  <si>
    <t>My Posts</t>
  </si>
  <si>
    <t>post can be done</t>
  </si>
  <si>
    <t>Android phone-&gt; App</t>
  </si>
  <si>
    <t>My Orders</t>
  </si>
  <si>
    <t>Verifying that one can
see his own post</t>
  </si>
  <si>
    <t>post should be displayed</t>
  </si>
  <si>
    <t>Step1-  Open the app
Step2- Click Community
Step3-  Click "My Posts" and see
 post in "created my me" section.</t>
  </si>
  <si>
    <t>Public Posts</t>
  </si>
  <si>
    <t>Verifying that one can
see post in app</t>
  </si>
  <si>
    <t>Step1-  Open the app
Step2- Click Community
Step3-  Click "popular" or "meesho"</t>
  </si>
  <si>
    <t>Verifying that one can
do post with providing necessary information</t>
  </si>
  <si>
    <t>Step1-  Open the app
Step2- Click Community
Step3-  Click "My Posts" and do
 post in "create new post" section.</t>
  </si>
  <si>
    <t>Verifying that one can not do post with providing irrelavant information</t>
  </si>
  <si>
    <t>post should not be allowed to be posted</t>
  </si>
  <si>
    <t xml:space="preserve">any other input except digit gives alert </t>
  </si>
  <si>
    <t>a</t>
  </si>
  <si>
    <t>Step1-  Open the app
Step2- Click Account and on the name
Step3- type any other character accept digit in "phone number" field</t>
  </si>
  <si>
    <t>Checking that phone number field does not take any other input except digits</t>
  </si>
  <si>
    <t>All in one 
display</t>
  </si>
  <si>
    <t xml:space="preserve">Verifying the font, text color and style </t>
  </si>
  <si>
    <t>should be as per requirements</t>
  </si>
  <si>
    <t xml:space="preserve">Profile
Update </t>
  </si>
  <si>
    <t xml:space="preserve">Profile
 Update </t>
  </si>
  <si>
    <t xml:space="preserve">Profile
Update  </t>
  </si>
  <si>
    <t>Home,Community,User Management and my orders.</t>
  </si>
  <si>
    <t>Profile Update</t>
  </si>
  <si>
    <t>Verifying that inappropriate inout entry warns with message in red color</t>
  </si>
  <si>
    <t>warning with red color message should be present</t>
  </si>
  <si>
    <t>(20/20)*100 = 100</t>
  </si>
  <si>
    <t>(0/20)*100 = 0</t>
  </si>
  <si>
    <t>(16/20)*100 = 80</t>
  </si>
  <si>
    <t>(4/20)*100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</si>
</sst>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sz val="10"/>
      <name val="Verdana"/>
      <family val="2"/>
      <charset val="1"/>
    </font>
    <font>
      <b/>
      <sz val="20"/>
      <color rgb="FF000000"/>
      <name val="Calibri"/>
      <family val="2"/>
      <charset val="1"/>
    </font>
    <font>
      <b/>
      <sz val="18"/>
      <color rgb="FF000000"/>
      <name val="Calibri"/>
      <family val="2"/>
      <charset val="1"/>
    </font>
    <font>
      <b/>
      <sz val="14"/>
      <color rgb="FF000000"/>
      <name val="Calibri"/>
      <family val="2"/>
      <charset val="1"/>
    </font>
    <font>
      <b/>
      <sz val="10"/>
      <color rgb="FF000000"/>
      <name val="Calibri"/>
      <family val="2"/>
    </font>
    <font>
      <b/>
      <sz val="30"/>
      <color rgb="FF000000"/>
      <name val="Calibri"/>
      <family val="2"/>
    </font>
    <font>
      <sz val="10"/>
      <color rgb="FF000000"/>
      <name val="Calibri"/>
      <family val="2"/>
    </font>
    <font>
      <b/>
      <sz val="13"/>
      <color rgb="FF000000"/>
      <name val="Calibri"/>
      <family val="2"/>
    </font>
    <font>
      <sz val="13"/>
      <color rgb="FF000000"/>
      <name val="Calibri"/>
      <family val="2"/>
    </font>
    <font>
      <u/>
      <sz val="13"/>
      <color rgb="FF000000"/>
      <name val="Calibri"/>
      <family val="2"/>
    </font>
    <font>
      <sz val="12"/>
      <color rgb="FF000000"/>
      <name val="Calibri"/>
      <family val="2"/>
    </font>
    <font>
      <b/>
      <sz val="13"/>
      <color theme="0"/>
      <name val="Calibri"/>
      <family val="2"/>
    </font>
    <font>
      <b/>
      <sz val="16"/>
      <color rgb="FF000000"/>
      <name val="Bahnschrift Light Condensed"/>
      <family val="2"/>
    </font>
    <font>
      <sz val="16"/>
      <color rgb="FF000000"/>
      <name val="Bahnschrift Light Condensed"/>
      <family val="2"/>
    </font>
    <font>
      <b/>
      <sz val="20"/>
      <name val="Calibri"/>
      <family val="2"/>
    </font>
    <font>
      <sz val="16"/>
      <color rgb="FF000000"/>
      <name val="Calibri"/>
      <family val="2"/>
      <charset val="1"/>
    </font>
    <font>
      <b/>
      <sz val="16"/>
      <color rgb="FF000000"/>
      <name val="Calibri"/>
      <family val="2"/>
      <charset val="1"/>
    </font>
    <font>
      <b/>
      <sz val="16"/>
      <name val="Calibri"/>
      <family val="2"/>
      <charset val="1"/>
    </font>
    <font>
      <b/>
      <sz val="16"/>
      <color rgb="FFFFFFFF"/>
      <name val="Verdana"/>
      <family val="2"/>
      <charset val="1"/>
    </font>
    <font>
      <sz val="16"/>
      <name val="Calibri"/>
      <family val="2"/>
      <charset val="1"/>
    </font>
    <font>
      <sz val="16"/>
      <color rgb="FFFFFFFF"/>
      <name val="Verdana"/>
      <family val="2"/>
      <charset val="1"/>
    </font>
    <font>
      <sz val="16"/>
      <color rgb="FFFFFFFF"/>
      <name val="Calibri"/>
      <family val="2"/>
      <charset val="1"/>
    </font>
    <font>
      <b/>
      <sz val="16"/>
      <name val="Calibri"/>
      <family val="2"/>
    </font>
    <font>
      <sz val="16"/>
      <color rgb="FF000000"/>
      <name val="Verdana"/>
      <family val="2"/>
      <charset val="1"/>
    </font>
    <font>
      <sz val="16"/>
      <color rgb="FF0000FF"/>
      <name val="Calibri"/>
      <family val="2"/>
      <charset val="1"/>
    </font>
    <font>
      <sz val="16"/>
      <color rgb="FF000000"/>
      <name val="Calibri"/>
      <family val="2"/>
    </font>
    <font>
      <b/>
      <u/>
      <sz val="16"/>
      <color rgb="FF0000FF"/>
      <name val="Calibri"/>
      <family val="2"/>
      <charset val="1"/>
    </font>
    <font>
      <b/>
      <sz val="16"/>
      <name val="Verdana"/>
      <family val="2"/>
      <charset val="1"/>
    </font>
    <font>
      <b/>
      <sz val="16"/>
      <color rgb="FF000000"/>
      <name val="Verdana"/>
      <family val="2"/>
      <charset val="1"/>
    </font>
    <font>
      <sz val="16"/>
      <name val="Verdana"/>
      <family val="2"/>
      <charset val="1"/>
    </font>
    <font>
      <u/>
      <sz val="16"/>
      <color rgb="FF0000FF"/>
      <name val="Calibri"/>
      <family val="2"/>
      <charset val="1"/>
    </font>
    <font>
      <b/>
      <sz val="16"/>
      <color rgb="FFFFFFFF"/>
      <name val="Times New Roman"/>
      <family val="1"/>
    </font>
    <font>
      <sz val="16"/>
      <color rgb="FFFFFFFF"/>
      <name val="Times New Roman"/>
      <family val="1"/>
    </font>
    <font>
      <b/>
      <sz val="14"/>
      <color rgb="FF000000"/>
      <name val="Calibri"/>
      <family val="2"/>
    </font>
    <font>
      <sz val="14"/>
      <color rgb="FF000000"/>
      <name val="Calibri"/>
      <family val="2"/>
    </font>
    <font>
      <u/>
      <sz val="14"/>
      <color rgb="FF0000FF"/>
      <name val="Calibri"/>
      <family val="2"/>
    </font>
    <font>
      <b/>
      <sz val="16"/>
      <color theme="0"/>
      <name val="Calibri"/>
      <family val="2"/>
      <charset val="1"/>
    </font>
    <font>
      <sz val="16"/>
      <color theme="0"/>
      <name val="Arial"/>
      <family val="2"/>
      <charset val="1"/>
    </font>
    <font>
      <sz val="16"/>
      <color theme="0"/>
      <name val="Verdana"/>
      <family val="2"/>
      <charset val="1"/>
    </font>
    <font>
      <b/>
      <sz val="16"/>
      <color theme="0"/>
      <name val="Verdana"/>
      <family val="2"/>
      <charset val="1"/>
    </font>
    <font>
      <sz val="16"/>
      <color theme="0"/>
      <name val="Calibri"/>
      <family val="2"/>
    </font>
    <font>
      <b/>
      <sz val="16"/>
      <color theme="0"/>
      <name val="Arial"/>
      <family val="2"/>
    </font>
    <font>
      <b/>
      <sz val="16"/>
      <color rgb="FF333333"/>
      <name val="Verdana"/>
      <family val="2"/>
      <charset val="1"/>
    </font>
  </fonts>
  <fills count="33">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F2F2F2"/>
        <bgColor rgb="FFEBF1DE"/>
      </patternFill>
    </fill>
    <fill>
      <patternFill patternType="solid">
        <fgColor rgb="FF95B3D7"/>
        <bgColor rgb="FFA4C2F4"/>
      </patternFill>
    </fill>
    <fill>
      <patternFill patternType="solid">
        <fgColor rgb="FF7030A0"/>
        <bgColor rgb="FF000080"/>
      </patternFill>
    </fill>
    <fill>
      <patternFill patternType="solid">
        <fgColor rgb="FF7030A0"/>
        <bgColor indexed="64"/>
      </patternFill>
    </fill>
    <fill>
      <patternFill patternType="solid">
        <fgColor theme="4" tint="0.39997558519241921"/>
        <bgColor rgb="FFE6B9B8"/>
      </patternFill>
    </fill>
    <fill>
      <patternFill patternType="solid">
        <fgColor theme="0"/>
        <bgColor rgb="FFE6B9B8"/>
      </patternFill>
    </fill>
    <fill>
      <patternFill patternType="solid">
        <fgColor theme="0"/>
        <bgColor indexed="64"/>
      </patternFill>
    </fill>
    <fill>
      <patternFill patternType="solid">
        <fgColor theme="0"/>
        <bgColor rgb="FF000080"/>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5" fillId="0" borderId="0" applyBorder="0" applyProtection="0"/>
  </cellStyleXfs>
  <cellXfs count="203">
    <xf numFmtId="0" fontId="0" fillId="0" borderId="0" xfId="0"/>
    <xf numFmtId="0" fontId="3" fillId="16" borderId="1" xfId="0" applyFont="1" applyFill="1" applyBorder="1" applyAlignment="1">
      <alignment horizontal="center" vertical="top" wrapText="1"/>
    </xf>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11" fillId="17" borderId="1" xfId="0" applyFont="1" applyFill="1" applyBorder="1" applyAlignment="1">
      <alignment horizontal="center" vertical="top"/>
    </xf>
    <xf numFmtId="0" fontId="17" fillId="0" borderId="0" xfId="0" applyFont="1"/>
    <xf numFmtId="0" fontId="12" fillId="0" borderId="0" xfId="0" applyFont="1" applyAlignment="1">
      <alignment horizontal="left" vertical="center"/>
    </xf>
    <xf numFmtId="0" fontId="11" fillId="0" borderId="6" xfId="0" applyFont="1" applyBorder="1" applyAlignment="1">
      <alignment horizontal="left" vertical="center"/>
    </xf>
    <xf numFmtId="0" fontId="11" fillId="0" borderId="6" xfId="0" applyFont="1" applyBorder="1" applyAlignment="1">
      <alignment horizontal="left" vertical="center" wrapText="1"/>
    </xf>
    <xf numFmtId="0" fontId="19" fillId="0" borderId="6" xfId="0" applyFont="1" applyBorder="1" applyAlignment="1">
      <alignment horizontal="left" wrapText="1"/>
    </xf>
    <xf numFmtId="0" fontId="11" fillId="0" borderId="19" xfId="0" applyFont="1" applyBorder="1" applyAlignment="1">
      <alignment horizontal="left" vertical="center" wrapText="1"/>
    </xf>
    <xf numFmtId="0" fontId="19" fillId="0" borderId="6" xfId="0" applyFont="1" applyBorder="1" applyAlignment="1">
      <alignment horizontal="left"/>
    </xf>
    <xf numFmtId="0" fontId="19" fillId="0" borderId="6" xfId="0" applyFont="1" applyBorder="1" applyAlignment="1">
      <alignment vertical="center"/>
    </xf>
    <xf numFmtId="0" fontId="19" fillId="0" borderId="6" xfId="0" applyFont="1" applyBorder="1" applyAlignment="1">
      <alignment horizontal="center" vertical="center"/>
    </xf>
    <xf numFmtId="0" fontId="19" fillId="0" borderId="6" xfId="0" applyFont="1" applyBorder="1"/>
    <xf numFmtId="0" fontId="0" fillId="0" borderId="0" xfId="0" applyAlignment="1">
      <alignment horizontal="center"/>
    </xf>
    <xf numFmtId="0" fontId="22" fillId="0" borderId="0" xfId="0" applyFont="1" applyAlignment="1">
      <alignment horizontal="center" vertical="center"/>
    </xf>
    <xf numFmtId="0" fontId="22" fillId="7" borderId="1" xfId="0" applyFont="1" applyFill="1" applyBorder="1" applyAlignment="1">
      <alignment horizontal="center" vertical="center"/>
    </xf>
    <xf numFmtId="0" fontId="22" fillId="7" borderId="8" xfId="0" applyFont="1" applyFill="1" applyBorder="1" applyAlignment="1">
      <alignment horizontal="center" vertical="center"/>
    </xf>
    <xf numFmtId="0" fontId="14" fillId="0" borderId="0" xfId="0" applyFo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xf numFmtId="0" fontId="0" fillId="0" borderId="0" xfId="0" applyAlignment="1">
      <alignment vertical="top"/>
    </xf>
    <xf numFmtId="0" fontId="11" fillId="0" borderId="19" xfId="0" applyFont="1" applyBorder="1" applyAlignment="1">
      <alignment horizontal="left" vertical="top" wrapText="1"/>
    </xf>
    <xf numFmtId="0" fontId="11" fillId="0" borderId="6" xfId="0" applyFont="1" applyBorder="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18" fillId="0" borderId="6" xfId="0" applyFont="1" applyBorder="1" applyAlignment="1">
      <alignment vertical="top"/>
    </xf>
    <xf numFmtId="0" fontId="23" fillId="0" borderId="0" xfId="0" applyFont="1" applyAlignment="1">
      <alignment vertical="top"/>
    </xf>
    <xf numFmtId="0" fontId="0" fillId="0" borderId="0" xfId="0" applyAlignment="1">
      <alignment horizontal="left" vertical="top"/>
    </xf>
    <xf numFmtId="0" fontId="0" fillId="0" borderId="0" xfId="0" applyAlignment="1">
      <alignment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25" xfId="0" applyFont="1" applyBorder="1" applyAlignment="1">
      <alignment vertical="center" wrapText="1"/>
    </xf>
    <xf numFmtId="0" fontId="27" fillId="0" borderId="25" xfId="0" applyFont="1" applyBorder="1" applyAlignment="1">
      <alignment vertical="center" wrapText="1"/>
    </xf>
    <xf numFmtId="0" fontId="27" fillId="0" borderId="26" xfId="0" applyFont="1" applyBorder="1" applyAlignment="1">
      <alignment vertical="center" wrapText="1"/>
    </xf>
    <xf numFmtId="0" fontId="27" fillId="0" borderId="27" xfId="0" applyFont="1" applyBorder="1" applyAlignment="1">
      <alignment horizontal="left" vertical="center" wrapText="1" indent="1"/>
    </xf>
    <xf numFmtId="0" fontId="27" fillId="0" borderId="28" xfId="0" applyFont="1" applyBorder="1" applyAlignment="1">
      <alignment horizontal="left" vertical="center" wrapText="1" indent="1"/>
    </xf>
    <xf numFmtId="0" fontId="27" fillId="0" borderId="26" xfId="0" applyFont="1" applyBorder="1" applyAlignment="1">
      <alignment horizontal="left" vertical="center" wrapText="1" indent="1"/>
    </xf>
    <xf numFmtId="0" fontId="28" fillId="0" borderId="26" xfId="0" applyFont="1" applyBorder="1" applyAlignment="1">
      <alignment vertical="center" wrapText="1"/>
    </xf>
    <xf numFmtId="0" fontId="27" fillId="0" borderId="27" xfId="0" applyFont="1" applyBorder="1" applyAlignment="1">
      <alignment vertical="center" wrapText="1"/>
    </xf>
    <xf numFmtId="0" fontId="27" fillId="0" borderId="28" xfId="0" applyFont="1" applyBorder="1" applyAlignment="1">
      <alignment vertical="center" wrapText="1"/>
    </xf>
    <xf numFmtId="0" fontId="29" fillId="0" borderId="26" xfId="0" applyFont="1" applyBorder="1" applyAlignment="1">
      <alignment horizontal="left" vertical="center" wrapText="1" indent="1"/>
    </xf>
    <xf numFmtId="0" fontId="29" fillId="0" borderId="27" xfId="0" applyFont="1" applyBorder="1" applyAlignment="1">
      <alignment horizontal="left" vertical="center" wrapText="1" indent="1"/>
    </xf>
    <xf numFmtId="0" fontId="29" fillId="0" borderId="28" xfId="0" applyFont="1" applyBorder="1" applyAlignment="1">
      <alignment horizontal="left" vertical="center" wrapText="1" indent="1"/>
    </xf>
    <xf numFmtId="0" fontId="30" fillId="28" borderId="25" xfId="0" applyFont="1" applyFill="1" applyBorder="1" applyAlignment="1">
      <alignment vertical="center" wrapText="1"/>
    </xf>
    <xf numFmtId="0" fontId="34" fillId="6" borderId="1" xfId="0" applyFont="1" applyFill="1" applyBorder="1" applyAlignment="1">
      <alignment horizontal="center" vertical="center"/>
    </xf>
    <xf numFmtId="0" fontId="35" fillId="6" borderId="1" xfId="0" applyFont="1" applyFill="1" applyBorder="1" applyAlignment="1">
      <alignment horizontal="center" vertical="top"/>
    </xf>
    <xf numFmtId="0" fontId="36" fillId="0" borderId="1" xfId="0" applyFont="1" applyBorder="1" applyAlignment="1">
      <alignment horizontal="center" vertical="top" wrapText="1"/>
    </xf>
    <xf numFmtId="0" fontId="34" fillId="6" borderId="1" xfId="0" applyFont="1" applyFill="1" applyBorder="1" applyAlignment="1">
      <alignment horizontal="center" vertical="top" wrapText="1"/>
    </xf>
    <xf numFmtId="0" fontId="34" fillId="6" borderId="1" xfId="0" applyFont="1" applyFill="1" applyBorder="1" applyAlignment="1">
      <alignment horizontal="left" vertical="top" wrapText="1"/>
    </xf>
    <xf numFmtId="0" fontId="37" fillId="6" borderId="1" xfId="0" applyFont="1" applyFill="1" applyBorder="1" applyAlignment="1">
      <alignment horizontal="center" vertical="center" wrapText="1"/>
    </xf>
    <xf numFmtId="0" fontId="37" fillId="6" borderId="1" xfId="0" applyFont="1" applyFill="1" applyBorder="1" applyAlignment="1">
      <alignment horizontal="center" vertical="top" wrapText="1"/>
    </xf>
    <xf numFmtId="0" fontId="38" fillId="0" borderId="1" xfId="0" applyFont="1" applyBorder="1" applyAlignment="1">
      <alignment horizontal="center" vertical="top"/>
    </xf>
    <xf numFmtId="0" fontId="37" fillId="6" borderId="1" xfId="0" applyFont="1" applyFill="1" applyBorder="1" applyAlignment="1">
      <alignment horizontal="center" vertical="top"/>
    </xf>
    <xf numFmtId="0" fontId="39" fillId="6" borderId="1" xfId="0" applyFont="1" applyFill="1" applyBorder="1" applyAlignment="1">
      <alignment horizontal="center" vertical="top"/>
    </xf>
    <xf numFmtId="0" fontId="40" fillId="6" borderId="1" xfId="0" applyFont="1" applyFill="1" applyBorder="1" applyAlignment="1">
      <alignment horizontal="center" vertical="top"/>
    </xf>
    <xf numFmtId="0" fontId="34" fillId="0" borderId="1" xfId="0" applyFont="1" applyBorder="1" applyAlignment="1">
      <alignment horizontal="center" vertical="center"/>
    </xf>
    <xf numFmtId="0" fontId="41" fillId="0" borderId="1" xfId="0" applyFont="1" applyBorder="1" applyAlignment="1">
      <alignment vertical="top"/>
    </xf>
    <xf numFmtId="0" fontId="41" fillId="0" borderId="1" xfId="0" applyFont="1" applyBorder="1" applyAlignment="1">
      <alignment horizontal="center" vertical="top"/>
    </xf>
    <xf numFmtId="0" fontId="42" fillId="0" borderId="1" xfId="0" applyFont="1" applyBorder="1" applyAlignment="1">
      <alignment horizontal="left" vertical="center" wrapText="1"/>
    </xf>
    <xf numFmtId="0" fontId="34" fillId="0" borderId="1" xfId="0" applyFont="1" applyBorder="1" applyAlignment="1">
      <alignment horizontal="left" vertical="center" wrapText="1"/>
    </xf>
    <xf numFmtId="0" fontId="34" fillId="0" borderId="1" xfId="0" applyFont="1" applyBorder="1" applyAlignment="1">
      <alignment horizontal="left" vertical="top" wrapText="1"/>
    </xf>
    <xf numFmtId="0" fontId="43" fillId="0" borderId="1" xfId="0" applyFont="1" applyBorder="1" applyAlignment="1">
      <alignment horizontal="left" vertical="center" wrapText="1"/>
    </xf>
    <xf numFmtId="0" fontId="38" fillId="0" borderId="1" xfId="0" applyFont="1" applyBorder="1" applyAlignment="1">
      <alignment horizontal="left" vertical="center"/>
    </xf>
    <xf numFmtId="0" fontId="34" fillId="0" borderId="1" xfId="0" applyFont="1" applyBorder="1" applyAlignment="1">
      <alignment horizontal="left" vertical="center"/>
    </xf>
    <xf numFmtId="0" fontId="42" fillId="0" borderId="1" xfId="0" applyFont="1" applyBorder="1"/>
    <xf numFmtId="0" fontId="44" fillId="0" borderId="1" xfId="0" applyFont="1" applyBorder="1"/>
    <xf numFmtId="0" fontId="45" fillId="0" borderId="12" xfId="1" applyFont="1" applyBorder="1" applyAlignment="1" applyProtection="1">
      <alignment horizontal="center" vertical="top" wrapText="1"/>
    </xf>
    <xf numFmtId="0" fontId="35" fillId="19" borderId="12" xfId="0" applyFont="1" applyFill="1" applyBorder="1" applyAlignment="1">
      <alignment horizontal="center" vertical="top" wrapText="1"/>
    </xf>
    <xf numFmtId="0" fontId="34" fillId="0" borderId="12" xfId="0" applyFont="1" applyBorder="1" applyAlignment="1">
      <alignment horizontal="center" vertical="center" wrapText="1"/>
    </xf>
    <xf numFmtId="0" fontId="35" fillId="19" borderId="12" xfId="0" applyFont="1" applyFill="1" applyBorder="1" applyAlignment="1">
      <alignment vertical="center" wrapText="1"/>
    </xf>
    <xf numFmtId="0" fontId="42" fillId="0" borderId="0" xfId="0" applyFont="1" applyAlignment="1">
      <alignment horizontal="left" vertical="top"/>
    </xf>
    <xf numFmtId="0" fontId="42" fillId="0" borderId="0" xfId="0" applyFont="1" applyAlignment="1">
      <alignment horizontal="left" vertical="center"/>
    </xf>
    <xf numFmtId="0" fontId="42" fillId="0" borderId="0" xfId="0" applyFont="1" applyAlignment="1">
      <alignment wrapText="1"/>
    </xf>
    <xf numFmtId="0" fontId="42" fillId="0" borderId="0" xfId="0" applyFont="1"/>
    <xf numFmtId="0" fontId="44" fillId="0" borderId="0" xfId="0" applyFont="1"/>
    <xf numFmtId="0" fontId="35" fillId="0" borderId="3" xfId="0" applyFont="1" applyBorder="1" applyAlignment="1">
      <alignment horizontal="center" vertical="top" wrapText="1"/>
    </xf>
    <xf numFmtId="0" fontId="35" fillId="19" borderId="3" xfId="0" applyFont="1" applyFill="1" applyBorder="1" applyAlignment="1">
      <alignment horizontal="center" vertical="top" wrapText="1"/>
    </xf>
    <xf numFmtId="0" fontId="34" fillId="0" borderId="3" xfId="0" applyFont="1" applyBorder="1" applyAlignment="1">
      <alignment horizontal="center" vertical="center" wrapText="1"/>
    </xf>
    <xf numFmtId="0" fontId="35" fillId="19" borderId="3" xfId="0" applyFont="1" applyFill="1" applyBorder="1" applyAlignment="1">
      <alignment vertical="center" wrapText="1"/>
    </xf>
    <xf numFmtId="0" fontId="47" fillId="21" borderId="14" xfId="0" applyFont="1" applyFill="1" applyBorder="1" applyAlignment="1">
      <alignment horizontal="center" vertical="top" wrapText="1"/>
    </xf>
    <xf numFmtId="0" fontId="48" fillId="22" borderId="15" xfId="0" applyFont="1" applyFill="1" applyBorder="1" applyAlignment="1">
      <alignment horizontal="center" wrapText="1"/>
    </xf>
    <xf numFmtId="0" fontId="35" fillId="0" borderId="3" xfId="0" applyFont="1" applyBorder="1" applyAlignment="1">
      <alignment vertical="center" wrapText="1"/>
    </xf>
    <xf numFmtId="0" fontId="37" fillId="23" borderId="14" xfId="0" applyFont="1" applyFill="1" applyBorder="1" applyAlignment="1">
      <alignment horizontal="center" vertical="top" wrapText="1"/>
    </xf>
    <xf numFmtId="0" fontId="46" fillId="24" borderId="14" xfId="0" applyFont="1" applyFill="1" applyBorder="1" applyAlignment="1">
      <alignment horizontal="center" vertical="top" wrapText="1"/>
    </xf>
    <xf numFmtId="0" fontId="42" fillId="0" borderId="0" xfId="0" applyFont="1" applyAlignment="1">
      <alignment horizontal="center" vertical="center"/>
    </xf>
    <xf numFmtId="0" fontId="47" fillId="0" borderId="0" xfId="0" applyFont="1" applyAlignment="1">
      <alignment horizontal="left" vertical="top"/>
    </xf>
    <xf numFmtId="0" fontId="42" fillId="0" borderId="0" xfId="0" applyFont="1" applyAlignment="1">
      <alignment horizontal="left"/>
    </xf>
    <xf numFmtId="0" fontId="46" fillId="20" borderId="16" xfId="0" applyFont="1" applyFill="1" applyBorder="1" applyAlignment="1">
      <alignment horizontal="center" vertical="top" wrapText="1"/>
    </xf>
    <xf numFmtId="0" fontId="46" fillId="22" borderId="17" xfId="0" applyFont="1" applyFill="1" applyBorder="1" applyAlignment="1">
      <alignment horizontal="center" wrapText="1"/>
    </xf>
    <xf numFmtId="0" fontId="48" fillId="0" borderId="1" xfId="0" applyFont="1" applyBorder="1" applyAlignment="1">
      <alignment horizontal="center" vertical="center"/>
    </xf>
    <xf numFmtId="0" fontId="36" fillId="0" borderId="1" xfId="0" applyFont="1" applyBorder="1" applyAlignment="1">
      <alignment vertical="top"/>
    </xf>
    <xf numFmtId="0" fontId="34" fillId="6" borderId="1" xfId="0" applyFont="1" applyFill="1" applyBorder="1" applyAlignment="1">
      <alignment horizontal="left" vertical="center"/>
    </xf>
    <xf numFmtId="0" fontId="48" fillId="0" borderId="1" xfId="0" applyFont="1" applyBorder="1" applyAlignment="1">
      <alignment horizontal="center" vertical="top"/>
    </xf>
    <xf numFmtId="0" fontId="42" fillId="0" borderId="1" xfId="0" applyFont="1" applyBorder="1" applyAlignment="1">
      <alignment vertical="top" wrapText="1"/>
    </xf>
    <xf numFmtId="0" fontId="43" fillId="0" borderId="1" xfId="0" applyFont="1" applyBorder="1" applyAlignment="1">
      <alignment horizontal="left" vertical="top" wrapText="1"/>
    </xf>
    <xf numFmtId="0" fontId="38" fillId="0" borderId="1" xfId="0" applyFont="1" applyBorder="1" applyAlignment="1">
      <alignment horizontal="left" vertical="top" wrapText="1"/>
    </xf>
    <xf numFmtId="0" fontId="34" fillId="0" borderId="1" xfId="0" applyFont="1" applyBorder="1" applyAlignment="1">
      <alignment horizontal="left" vertical="top"/>
    </xf>
    <xf numFmtId="0" fontId="42" fillId="0" borderId="1" xfId="0" applyFont="1" applyBorder="1" applyAlignment="1">
      <alignment vertical="top"/>
    </xf>
    <xf numFmtId="0" fontId="44" fillId="0" borderId="1" xfId="0" applyFont="1" applyBorder="1" applyAlignment="1">
      <alignment vertical="top"/>
    </xf>
    <xf numFmtId="0" fontId="42" fillId="0" borderId="1" xfId="0" applyFont="1" applyBorder="1" applyAlignment="1">
      <alignment vertical="center" wrapText="1"/>
    </xf>
    <xf numFmtId="0" fontId="38" fillId="0" borderId="1" xfId="0" applyFont="1" applyBorder="1" applyAlignment="1">
      <alignment horizontal="left" vertical="center" wrapText="1"/>
    </xf>
    <xf numFmtId="0" fontId="34" fillId="6" borderId="1" xfId="0" applyFont="1" applyFill="1" applyBorder="1" applyAlignment="1">
      <alignment horizontal="left" vertical="center" wrapText="1"/>
    </xf>
    <xf numFmtId="0" fontId="49" fillId="0" borderId="1" xfId="1" applyFont="1" applyBorder="1"/>
    <xf numFmtId="0" fontId="42" fillId="6" borderId="1" xfId="0" applyFont="1" applyFill="1" applyBorder="1" applyAlignment="1">
      <alignment horizontal="left" vertical="center" wrapText="1"/>
    </xf>
    <xf numFmtId="0" fontId="48" fillId="0" borderId="1" xfId="0" applyFont="1" applyBorder="1" applyAlignment="1">
      <alignment horizontal="left" vertical="center" wrapText="1"/>
    </xf>
    <xf numFmtId="0" fontId="50" fillId="27" borderId="18" xfId="0" applyFont="1" applyFill="1" applyBorder="1" applyAlignment="1">
      <alignment horizontal="center" vertical="center"/>
    </xf>
    <xf numFmtId="0" fontId="50" fillId="27" borderId="18" xfId="0" applyFont="1" applyFill="1" applyBorder="1" applyAlignment="1">
      <alignment horizontal="center" vertical="top"/>
    </xf>
    <xf numFmtId="0" fontId="50" fillId="27" borderId="18" xfId="0" applyFont="1" applyFill="1" applyBorder="1" applyAlignment="1">
      <alignment horizontal="center" vertical="top" wrapText="1"/>
    </xf>
    <xf numFmtId="0" fontId="50" fillId="27" borderId="18" xfId="0" applyFont="1" applyFill="1" applyBorder="1" applyAlignment="1">
      <alignment horizontal="left" vertical="top" wrapText="1"/>
    </xf>
    <xf numFmtId="0" fontId="50" fillId="27" borderId="18" xfId="0" applyFont="1" applyFill="1" applyBorder="1" applyAlignment="1">
      <alignment horizontal="center" vertical="center" wrapText="1"/>
    </xf>
    <xf numFmtId="0" fontId="51" fillId="27" borderId="18" xfId="0" applyFont="1" applyFill="1" applyBorder="1"/>
    <xf numFmtId="0" fontId="53" fillId="0" borderId="0" xfId="0" applyFont="1"/>
    <xf numFmtId="0" fontId="52" fillId="25" borderId="21" xfId="0" applyFont="1" applyFill="1" applyBorder="1" applyAlignment="1">
      <alignment vertical="center"/>
    </xf>
    <xf numFmtId="0" fontId="52" fillId="25" borderId="22" xfId="0" applyFont="1" applyFill="1" applyBorder="1" applyAlignment="1">
      <alignment vertical="center"/>
    </xf>
    <xf numFmtId="0" fontId="52" fillId="25" borderId="21" xfId="0" applyFont="1" applyFill="1" applyBorder="1" applyAlignment="1">
      <alignment vertical="center" wrapText="1"/>
    </xf>
    <xf numFmtId="0" fontId="53" fillId="25" borderId="21" xfId="0" applyFont="1" applyFill="1" applyBorder="1" applyAlignment="1">
      <alignment vertical="top" wrapText="1"/>
    </xf>
    <xf numFmtId="0" fontId="53" fillId="25" borderId="22" xfId="0" applyFont="1" applyFill="1" applyBorder="1"/>
    <xf numFmtId="0" fontId="52" fillId="25" borderId="21" xfId="0" applyFont="1" applyFill="1" applyBorder="1" applyAlignment="1">
      <alignment horizontal="left" vertical="center"/>
    </xf>
    <xf numFmtId="0" fontId="54" fillId="25" borderId="21" xfId="1" applyFont="1" applyFill="1" applyBorder="1" applyAlignment="1" applyProtection="1">
      <alignment horizontal="left" vertical="center"/>
    </xf>
    <xf numFmtId="0" fontId="52" fillId="25" borderId="23" xfId="0" applyFont="1" applyFill="1" applyBorder="1" applyAlignment="1">
      <alignment horizontal="left" vertical="center"/>
    </xf>
    <xf numFmtId="0" fontId="53" fillId="25" borderId="3" xfId="0" applyFont="1" applyFill="1" applyBorder="1"/>
    <xf numFmtId="0" fontId="57" fillId="29" borderId="0" xfId="0" applyFont="1" applyFill="1" applyAlignment="1">
      <alignment horizontal="left" vertical="top"/>
    </xf>
    <xf numFmtId="0" fontId="57" fillId="29" borderId="0" xfId="0" applyFont="1" applyFill="1" applyAlignment="1">
      <alignment horizontal="left" vertical="center"/>
    </xf>
    <xf numFmtId="0" fontId="57" fillId="29" borderId="0" xfId="0" applyFont="1" applyFill="1" applyAlignment="1">
      <alignment wrapText="1"/>
    </xf>
    <xf numFmtId="0" fontId="58" fillId="29" borderId="14" xfId="0" applyFont="1" applyFill="1" applyBorder="1" applyAlignment="1">
      <alignment horizontal="center" vertical="top" wrapText="1"/>
    </xf>
    <xf numFmtId="0" fontId="57" fillId="29" borderId="15" xfId="0" applyFont="1" applyFill="1" applyBorder="1" applyAlignment="1">
      <alignment horizontal="center" wrapText="1"/>
    </xf>
    <xf numFmtId="0" fontId="59" fillId="29" borderId="0" xfId="0" applyFont="1" applyFill="1"/>
    <xf numFmtId="0" fontId="26" fillId="0" borderId="26" xfId="0" applyFont="1" applyBorder="1" applyAlignment="1">
      <alignment vertical="center" wrapText="1"/>
    </xf>
    <xf numFmtId="0" fontId="26" fillId="0" borderId="27" xfId="0" applyFont="1" applyBorder="1" applyAlignment="1">
      <alignment vertical="center" wrapText="1"/>
    </xf>
    <xf numFmtId="0" fontId="26" fillId="0" borderId="28" xfId="0" applyFont="1" applyBorder="1" applyAlignment="1">
      <alignment vertical="center" wrapText="1"/>
    </xf>
    <xf numFmtId="0" fontId="31" fillId="0" borderId="1" xfId="0" applyFont="1" applyBorder="1" applyAlignment="1">
      <alignment horizontal="center" vertical="top" wrapText="1"/>
    </xf>
    <xf numFmtId="0" fontId="31"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1" fillId="0" borderId="1" xfId="0" applyFont="1" applyBorder="1" applyAlignment="1">
      <alignment horizontal="center" vertical="center"/>
    </xf>
    <xf numFmtId="0" fontId="11" fillId="17" borderId="1" xfId="0" applyFont="1" applyFill="1" applyBorder="1"/>
    <xf numFmtId="0" fontId="31" fillId="18" borderId="1" xfId="0" applyFont="1" applyFill="1" applyBorder="1" applyAlignment="1">
      <alignment horizontal="center"/>
    </xf>
    <xf numFmtId="0" fontId="31" fillId="18" borderId="1" xfId="0" applyFont="1" applyFill="1" applyBorder="1" applyAlignment="1">
      <alignment horizontal="center" vertical="center" wrapText="1"/>
    </xf>
    <xf numFmtId="0" fontId="31"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35" fillId="19" borderId="1" xfId="0" applyFont="1" applyFill="1" applyBorder="1" applyAlignment="1">
      <alignment horizontal="center" vertical="center" wrapText="1"/>
    </xf>
    <xf numFmtId="0" fontId="46" fillId="20" borderId="13" xfId="0" applyFont="1" applyFill="1" applyBorder="1" applyAlignment="1">
      <alignment horizontal="center" wrapText="1"/>
    </xf>
    <xf numFmtId="0" fontId="55" fillId="29" borderId="1" xfId="0" applyFont="1" applyFill="1" applyBorder="1" applyAlignment="1">
      <alignment horizontal="center" vertical="center" wrapText="1"/>
    </xf>
    <xf numFmtId="0" fontId="60" fillId="29" borderId="1" xfId="0" applyFont="1" applyFill="1" applyBorder="1" applyAlignment="1">
      <alignment vertical="center" wrapText="1"/>
    </xf>
    <xf numFmtId="0" fontId="56" fillId="29" borderId="1" xfId="0" applyFont="1" applyFill="1" applyBorder="1" applyAlignment="1">
      <alignment vertical="center" wrapText="1"/>
    </xf>
    <xf numFmtId="0" fontId="36" fillId="0" borderId="24" xfId="0" applyFont="1" applyBorder="1" applyAlignment="1">
      <alignment horizontal="center" vertical="top" wrapText="1"/>
    </xf>
    <xf numFmtId="0" fontId="36" fillId="0" borderId="20" xfId="0" applyFont="1" applyBorder="1" applyAlignment="1">
      <alignment horizontal="center" vertical="top" wrapText="1"/>
    </xf>
    <xf numFmtId="0" fontId="41" fillId="0" borderId="24" xfId="0" applyFont="1" applyBorder="1" applyAlignment="1">
      <alignment horizontal="center" vertical="top" wrapText="1"/>
    </xf>
    <xf numFmtId="0" fontId="36" fillId="0" borderId="8" xfId="0" applyFont="1" applyBorder="1" applyAlignment="1">
      <alignment horizontal="center" vertical="top" wrapText="1"/>
    </xf>
    <xf numFmtId="0" fontId="20" fillId="14" borderId="1" xfId="0" applyFont="1" applyFill="1" applyBorder="1" applyAlignment="1">
      <alignment horizontal="left" vertical="center"/>
    </xf>
    <xf numFmtId="0" fontId="52" fillId="25" borderId="20" xfId="0" applyFont="1" applyFill="1" applyBorder="1" applyAlignment="1">
      <alignment horizontal="left" vertical="center"/>
    </xf>
    <xf numFmtId="0" fontId="52" fillId="25" borderId="20" xfId="0" applyFont="1" applyFill="1" applyBorder="1" applyAlignment="1">
      <alignment vertical="center"/>
    </xf>
    <xf numFmtId="0" fontId="52" fillId="25" borderId="21" xfId="0" applyFont="1" applyFill="1" applyBorder="1" applyAlignment="1">
      <alignment vertical="center"/>
    </xf>
    <xf numFmtId="0" fontId="52" fillId="25" borderId="22" xfId="0" applyFont="1" applyFill="1" applyBorder="1" applyAlignment="1">
      <alignment vertical="center"/>
    </xf>
    <xf numFmtId="0" fontId="33" fillId="14" borderId="1" xfId="0" applyFont="1" applyFill="1" applyBorder="1" applyAlignment="1">
      <alignment horizontal="left" vertical="center"/>
    </xf>
    <xf numFmtId="0" fontId="52" fillId="25" borderId="20" xfId="0" applyFont="1" applyFill="1" applyBorder="1" applyAlignment="1">
      <alignment vertical="center" wrapText="1"/>
    </xf>
    <xf numFmtId="0" fontId="21" fillId="26" borderId="1" xfId="0" applyFont="1" applyFill="1" applyBorder="1" applyAlignment="1">
      <alignment horizontal="center" vertical="center"/>
    </xf>
    <xf numFmtId="0" fontId="57" fillId="30" borderId="0" xfId="0" applyFont="1" applyFill="1"/>
    <xf numFmtId="0" fontId="59" fillId="30" borderId="0" xfId="0" applyFont="1" applyFill="1"/>
    <xf numFmtId="0" fontId="42" fillId="31" borderId="0" xfId="0" applyFont="1" applyFill="1"/>
    <xf numFmtId="0" fontId="44" fillId="31" borderId="0" xfId="0" applyFont="1" applyFill="1"/>
    <xf numFmtId="0" fontId="51" fillId="32" borderId="18" xfId="0" applyFont="1" applyFill="1" applyBorder="1"/>
    <xf numFmtId="0" fontId="36" fillId="0" borderId="1" xfId="0" applyFont="1" applyBorder="1" applyAlignment="1">
      <alignment horizontal="center" vertical="top"/>
    </xf>
    <xf numFmtId="0" fontId="46" fillId="0" borderId="1" xfId="0" applyFont="1" applyBorder="1" applyAlignment="1">
      <alignment vertical="top" wrapText="1"/>
    </xf>
    <xf numFmtId="0" fontId="61" fillId="6" borderId="1" xfId="0" applyFont="1" applyFill="1" applyBorder="1" applyAlignment="1">
      <alignment horizontal="left" vertical="top" wrapText="1"/>
    </xf>
    <xf numFmtId="0" fontId="18" fillId="0" borderId="6" xfId="0" applyFont="1" applyBorder="1" applyAlignment="1">
      <alignment horizontal="center" vertical="top"/>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7DB5-46F0-B3C9-D40F13243FF8}"/>
              </c:ext>
            </c:extLst>
          </c:dPt>
          <c:dPt>
            <c:idx val="1"/>
            <c:bubble3D val="0"/>
            <c:spPr>
              <a:solidFill>
                <a:srgbClr val="C0504D"/>
              </a:solidFill>
              <a:ln w="0">
                <a:noFill/>
              </a:ln>
            </c:spPr>
            <c:extLst>
              <c:ext xmlns:c16="http://schemas.microsoft.com/office/drawing/2014/chart" uri="{C3380CC4-5D6E-409C-BE32-E72D297353CC}">
                <c16:uniqueId val="{00000003-7DB5-46F0-B3C9-D40F13243FF8}"/>
              </c:ext>
            </c:extLst>
          </c:dPt>
          <c:dPt>
            <c:idx val="2"/>
            <c:bubble3D val="0"/>
            <c:spPr>
              <a:solidFill>
                <a:srgbClr val="9BBB59"/>
              </a:solidFill>
              <a:ln w="0">
                <a:noFill/>
              </a:ln>
            </c:spPr>
            <c:extLst>
              <c:ext xmlns:c16="http://schemas.microsoft.com/office/drawing/2014/chart" uri="{C3380CC4-5D6E-409C-BE32-E72D297353CC}">
                <c16:uniqueId val="{00000005-7DB5-46F0-B3C9-D40F13243FF8}"/>
              </c:ext>
            </c:extLst>
          </c:dPt>
          <c:dPt>
            <c:idx val="3"/>
            <c:bubble3D val="0"/>
            <c:spPr>
              <a:solidFill>
                <a:srgbClr val="8064A2"/>
              </a:solidFill>
              <a:ln w="0">
                <a:noFill/>
              </a:ln>
            </c:spPr>
            <c:extLst>
              <c:ext xmlns:c16="http://schemas.microsoft.com/office/drawing/2014/chart" uri="{C3380CC4-5D6E-409C-BE32-E72D297353CC}">
                <c16:uniqueId val="{00000007-7DB5-46F0-B3C9-D40F13243FF8}"/>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7DB5-46F0-B3C9-D40F13243FF8}"/>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7DB5-46F0-B3C9-D40F13243FF8}"/>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7DB5-46F0-B3C9-D40F13243FF8}"/>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7DB5-46F0-B3C9-D40F13243FF8}"/>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16</c:v>
                </c:pt>
                <c:pt idx="1">
                  <c:v>4</c:v>
                </c:pt>
                <c:pt idx="2">
                  <c:v>0</c:v>
                </c:pt>
                <c:pt idx="3">
                  <c:v>0</c:v>
                </c:pt>
              </c:numCache>
            </c:numRef>
          </c:val>
          <c:extLst>
            <c:ext xmlns:c16="http://schemas.microsoft.com/office/drawing/2014/chart" uri="{C3380CC4-5D6E-409C-BE32-E72D297353CC}">
              <c16:uniqueId val="{00000008-7DB5-46F0-B3C9-D40F13243FF8}"/>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5</xdr:row>
      <xdr:rowOff>66675</xdr:rowOff>
    </xdr:from>
    <xdr:to>
      <xdr:col>14</xdr:col>
      <xdr:colOff>425749</xdr:colOff>
      <xdr:row>45</xdr:row>
      <xdr:rowOff>66675</xdr:rowOff>
    </xdr:to>
    <xdr:pic>
      <xdr:nvPicPr>
        <xdr:cNvPr id="3" name="Picture 2">
          <a:extLst>
            <a:ext uri="{FF2B5EF4-FFF2-40B4-BE49-F238E27FC236}">
              <a16:creationId xmlns:a16="http://schemas.microsoft.com/office/drawing/2014/main" id="{5E158B51-1F03-9C91-8B18-02CEF549E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923925"/>
          <a:ext cx="8074324" cy="6858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ibb.co/NWZDGdZ" TargetMode="External"/><Relationship Id="rId2" Type="http://schemas.openxmlformats.org/officeDocument/2006/relationships/hyperlink" Target="https://ibb.co/ZGgzBqx" TargetMode="External"/><Relationship Id="rId1" Type="http://schemas.openxmlformats.org/officeDocument/2006/relationships/hyperlink" Target="mailto:rosewhite50210examplemm@kol.om" TargetMode="External"/><Relationship Id="rId6" Type="http://schemas.openxmlformats.org/officeDocument/2006/relationships/printerSettings" Target="../printerSettings/printerSettings3.bin"/><Relationship Id="rId5" Type="http://schemas.openxmlformats.org/officeDocument/2006/relationships/hyperlink" Target="https://ibb.co/jZ91MZ2" TargetMode="External"/><Relationship Id="rId4" Type="http://schemas.openxmlformats.org/officeDocument/2006/relationships/hyperlink" Target="https://ibb.co/3rFm8rQ"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64GAUp88Jy-yBe5s2-3sPnPYyxMAV__x/view?usp=sharing" TargetMode="External"/><Relationship Id="rId2" Type="http://schemas.openxmlformats.org/officeDocument/2006/relationships/hyperlink" Target="https://drive.google.com/file/d/164GAUp88Jy-yBe5s2-3sPnPYyxMAV__x/view?usp=sharing" TargetMode="External"/><Relationship Id="rId1" Type="http://schemas.openxmlformats.org/officeDocument/2006/relationships/hyperlink" Target="https://drive.google.com/file/d/164GAUp88Jy-yBe5s2-3sPnPYyxMAV__x/view?usp=sharing" TargetMode="External"/><Relationship Id="rId5" Type="http://schemas.openxmlformats.org/officeDocument/2006/relationships/printerSettings" Target="../printerSettings/printerSettings4.bin"/><Relationship Id="rId4" Type="http://schemas.openxmlformats.org/officeDocument/2006/relationships/hyperlink" Target="https://drive.google.com/file/d/164GAUp88Jy-yBe5s2-3sPnPYyxMAV__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42"/>
  <sheetViews>
    <sheetView topLeftCell="A3" zoomScale="80" zoomScaleNormal="80" workbookViewId="0">
      <selection activeCell="A39" sqref="A39"/>
    </sheetView>
  </sheetViews>
  <sheetFormatPr defaultColWidth="12.6640625" defaultRowHeight="13.8"/>
  <cols>
    <col min="2" max="2" width="40.77734375" customWidth="1"/>
    <col min="3" max="3" width="180.77734375" customWidth="1"/>
  </cols>
  <sheetData>
    <row r="1" spans="2:3" ht="36.6" customHeight="1">
      <c r="B1" s="63" t="s">
        <v>166</v>
      </c>
    </row>
    <row r="2" spans="2:3" ht="39" customHeight="1" thickBot="1">
      <c r="B2" s="64"/>
    </row>
    <row r="3" spans="2:3" ht="27" customHeight="1" thickBot="1">
      <c r="B3" s="77" t="s">
        <v>167</v>
      </c>
      <c r="C3" s="77" t="s">
        <v>168</v>
      </c>
    </row>
    <row r="4" spans="2:3" ht="53.4" customHeight="1" thickBot="1">
      <c r="B4" s="65" t="s">
        <v>169</v>
      </c>
      <c r="C4" s="66" t="s">
        <v>170</v>
      </c>
    </row>
    <row r="5" spans="2:3" ht="22.2" customHeight="1">
      <c r="B5" s="161" t="s">
        <v>171</v>
      </c>
      <c r="C5" s="67" t="s">
        <v>172</v>
      </c>
    </row>
    <row r="6" spans="2:3" ht="20.399999999999999" customHeight="1">
      <c r="B6" s="162"/>
      <c r="C6" s="68" t="s">
        <v>173</v>
      </c>
    </row>
    <row r="7" spans="2:3" ht="20.399999999999999" customHeight="1">
      <c r="B7" s="162"/>
      <c r="C7" s="68" t="s">
        <v>174</v>
      </c>
    </row>
    <row r="8" spans="2:3" ht="21.6" customHeight="1">
      <c r="B8" s="162"/>
      <c r="C8" s="68" t="s">
        <v>175</v>
      </c>
    </row>
    <row r="9" spans="2:3" ht="22.2" customHeight="1" thickBot="1">
      <c r="B9" s="163"/>
      <c r="C9" s="69" t="s">
        <v>176</v>
      </c>
    </row>
    <row r="10" spans="2:3" ht="18" thickBot="1">
      <c r="B10" s="65" t="s">
        <v>177</v>
      </c>
      <c r="C10" s="66" t="s">
        <v>178</v>
      </c>
    </row>
    <row r="11" spans="2:3" ht="17.399999999999999">
      <c r="B11" s="161" t="s">
        <v>179</v>
      </c>
      <c r="C11" s="70" t="s">
        <v>180</v>
      </c>
    </row>
    <row r="12" spans="2:3" ht="22.2" customHeight="1">
      <c r="B12" s="162"/>
      <c r="C12" s="68" t="s">
        <v>181</v>
      </c>
    </row>
    <row r="13" spans="2:3" ht="19.8" customHeight="1">
      <c r="B13" s="162"/>
      <c r="C13" s="68" t="s">
        <v>182</v>
      </c>
    </row>
    <row r="14" spans="2:3" ht="20.399999999999999" customHeight="1">
      <c r="B14" s="162"/>
      <c r="C14" s="68" t="s">
        <v>183</v>
      </c>
    </row>
    <row r="15" spans="2:3" ht="23.4" customHeight="1" thickBot="1">
      <c r="B15" s="163"/>
      <c r="C15" s="69" t="s">
        <v>184</v>
      </c>
    </row>
    <row r="16" spans="2:3" ht="26.4" customHeight="1">
      <c r="B16" s="161" t="s">
        <v>185</v>
      </c>
      <c r="C16" s="70" t="s">
        <v>186</v>
      </c>
    </row>
    <row r="17" spans="2:3" ht="25.2" customHeight="1" thickBot="1">
      <c r="B17" s="163"/>
      <c r="C17" s="69" t="s">
        <v>187</v>
      </c>
    </row>
    <row r="18" spans="2:3" ht="25.2" customHeight="1" thickBot="1">
      <c r="B18" s="65" t="s">
        <v>188</v>
      </c>
      <c r="C18" s="66" t="s">
        <v>189</v>
      </c>
    </row>
    <row r="19" spans="2:3" ht="30" customHeight="1" thickBot="1">
      <c r="B19" s="65" t="s">
        <v>190</v>
      </c>
      <c r="C19" s="66" t="s">
        <v>191</v>
      </c>
    </row>
    <row r="20" spans="2:3" ht="25.8" customHeight="1" thickBot="1">
      <c r="B20" s="65" t="s">
        <v>192</v>
      </c>
      <c r="C20" s="66" t="s">
        <v>193</v>
      </c>
    </row>
    <row r="21" spans="2:3" ht="17.399999999999999" customHeight="1">
      <c r="B21" s="161" t="s">
        <v>194</v>
      </c>
      <c r="C21" s="71" t="s">
        <v>107</v>
      </c>
    </row>
    <row r="22" spans="2:3" ht="14.4" customHeight="1">
      <c r="B22" s="162"/>
      <c r="C22" s="68" t="s">
        <v>195</v>
      </c>
    </row>
    <row r="23" spans="2:3" ht="18" thickBot="1">
      <c r="B23" s="163"/>
      <c r="C23" s="69" t="s">
        <v>196</v>
      </c>
    </row>
    <row r="24" spans="2:3" ht="17.399999999999999">
      <c r="B24" s="161" t="s">
        <v>197</v>
      </c>
      <c r="C24" s="67" t="s">
        <v>198</v>
      </c>
    </row>
    <row r="25" spans="2:3" ht="18.600000000000001" customHeight="1">
      <c r="B25" s="162"/>
      <c r="C25" s="72" t="s">
        <v>199</v>
      </c>
    </row>
    <row r="26" spans="2:3" ht="17.399999999999999" customHeight="1" thickBot="1">
      <c r="B26" s="163"/>
      <c r="C26" s="73" t="s">
        <v>200</v>
      </c>
    </row>
    <row r="27" spans="2:3" ht="24" customHeight="1">
      <c r="B27" s="161" t="s">
        <v>201</v>
      </c>
      <c r="C27" s="70" t="s">
        <v>202</v>
      </c>
    </row>
    <row r="28" spans="2:3" ht="21.6" customHeight="1" thickBot="1">
      <c r="B28" s="163"/>
      <c r="C28" s="69" t="s">
        <v>203</v>
      </c>
    </row>
    <row r="29" spans="2:3" ht="25.2" customHeight="1" thickBot="1">
      <c r="B29" s="65" t="s">
        <v>204</v>
      </c>
      <c r="C29" s="66" t="s">
        <v>205</v>
      </c>
    </row>
    <row r="30" spans="2:3" ht="22.8" customHeight="1">
      <c r="B30" s="161" t="s">
        <v>206</v>
      </c>
      <c r="C30" s="74" t="s">
        <v>207</v>
      </c>
    </row>
    <row r="31" spans="2:3" ht="24.6" customHeight="1">
      <c r="B31" s="162"/>
      <c r="C31" s="75" t="s">
        <v>208</v>
      </c>
    </row>
    <row r="32" spans="2:3" ht="24.6" customHeight="1" thickBot="1">
      <c r="B32" s="163"/>
      <c r="C32" s="76" t="s">
        <v>209</v>
      </c>
    </row>
    <row r="33" spans="2:3" ht="15.6">
      <c r="B33" s="161" t="s">
        <v>210</v>
      </c>
      <c r="C33" s="74" t="s">
        <v>216</v>
      </c>
    </row>
    <row r="34" spans="2:3" ht="22.2" customHeight="1">
      <c r="B34" s="162"/>
      <c r="C34" s="75" t="s">
        <v>217</v>
      </c>
    </row>
    <row r="35" spans="2:3" ht="15.6">
      <c r="B35" s="162"/>
      <c r="C35" s="75" t="s">
        <v>218</v>
      </c>
    </row>
    <row r="36" spans="2:3" ht="15.6">
      <c r="B36" s="162"/>
      <c r="C36" s="75" t="s">
        <v>219</v>
      </c>
    </row>
    <row r="37" spans="2:3" ht="15.6">
      <c r="B37" s="162"/>
      <c r="C37" s="75" t="s">
        <v>220</v>
      </c>
    </row>
    <row r="38" spans="2:3" ht="16.2" customHeight="1" thickBot="1">
      <c r="B38" s="163"/>
      <c r="C38" s="76" t="s">
        <v>221</v>
      </c>
    </row>
    <row r="39" spans="2:3" ht="29.4" customHeight="1">
      <c r="B39" s="161" t="s">
        <v>211</v>
      </c>
      <c r="C39" s="67" t="s">
        <v>212</v>
      </c>
    </row>
    <row r="40" spans="2:3" ht="21" customHeight="1">
      <c r="B40" s="162"/>
      <c r="C40" s="72" t="s">
        <v>213</v>
      </c>
    </row>
    <row r="41" spans="2:3" ht="25.2" customHeight="1" thickBot="1">
      <c r="B41" s="163"/>
      <c r="C41" s="73" t="s">
        <v>214</v>
      </c>
    </row>
    <row r="42" spans="2:3" ht="18" thickBot="1">
      <c r="B42" s="65" t="s">
        <v>215</v>
      </c>
      <c r="C42" s="66" t="s">
        <v>77</v>
      </c>
    </row>
  </sheetData>
  <mergeCells count="9">
    <mergeCell ref="B30:B32"/>
    <mergeCell ref="B33:B38"/>
    <mergeCell ref="B39:B41"/>
    <mergeCell ref="B5:B9"/>
    <mergeCell ref="B11:B15"/>
    <mergeCell ref="B16:B17"/>
    <mergeCell ref="B21:B23"/>
    <mergeCell ref="B24:B26"/>
    <mergeCell ref="B27:B28"/>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topLeftCell="A8" zoomScale="80" zoomScaleNormal="80" workbookViewId="0">
      <selection activeCell="AB17" sqref="AB17"/>
    </sheetView>
  </sheetViews>
  <sheetFormatPr defaultColWidth="8.5546875" defaultRowHeight="13.8"/>
  <sheetData/>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1"/>
  <sheetViews>
    <sheetView zoomScale="80" zoomScaleNormal="80" workbookViewId="0">
      <selection activeCell="C6" sqref="C6:G6"/>
    </sheetView>
  </sheetViews>
  <sheetFormatPr defaultColWidth="12.6640625" defaultRowHeight="13.8"/>
  <cols>
    <col min="1" max="1" width="14.33203125" customWidth="1"/>
    <col min="2" max="2" width="29.33203125" customWidth="1"/>
    <col min="3" max="3" width="21.6640625" customWidth="1"/>
    <col min="4" max="6" width="14.33203125" customWidth="1"/>
    <col min="7" max="7" width="35.88671875" customWidth="1"/>
    <col min="8"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s>
  <sheetData>
    <row r="1" spans="1:26" ht="15.75" customHeight="1"/>
    <row r="2" spans="1:26" ht="15.75" customHeight="1"/>
    <row r="3" spans="1:26" ht="8.25" customHeight="1"/>
    <row r="4" spans="1:26" ht="25.5" customHeight="1">
      <c r="B4" s="176" t="s">
        <v>0</v>
      </c>
      <c r="C4" s="176"/>
      <c r="D4" s="176"/>
      <c r="E4" s="176"/>
      <c r="F4" s="176"/>
      <c r="G4" s="176"/>
      <c r="K4" s="2"/>
    </row>
    <row r="5" spans="1:26" ht="15.75" customHeight="1">
      <c r="B5" s="3" t="s">
        <v>1</v>
      </c>
      <c r="C5" s="172" t="s">
        <v>106</v>
      </c>
      <c r="D5" s="172"/>
      <c r="E5" s="172"/>
      <c r="F5" s="172"/>
      <c r="G5" s="172"/>
    </row>
    <row r="6" spans="1:26" ht="15.75" customHeight="1">
      <c r="B6" s="4" t="s">
        <v>2</v>
      </c>
      <c r="C6" s="172" t="s">
        <v>275</v>
      </c>
      <c r="D6" s="172"/>
      <c r="E6" s="172"/>
      <c r="F6" s="172"/>
      <c r="G6" s="172"/>
      <c r="I6" s="5" t="s">
        <v>3</v>
      </c>
      <c r="J6" s="5" t="s">
        <v>4</v>
      </c>
      <c r="L6" s="6" t="s">
        <v>5</v>
      </c>
    </row>
    <row r="7" spans="1:26" ht="15.75" customHeight="1">
      <c r="B7" s="3" t="s">
        <v>6</v>
      </c>
      <c r="C7" s="172"/>
      <c r="D7" s="172"/>
      <c r="E7" s="172"/>
      <c r="F7" s="172"/>
      <c r="G7" s="172"/>
      <c r="I7" s="7">
        <f>C15</f>
        <v>16</v>
      </c>
      <c r="J7" s="7" t="s">
        <v>7</v>
      </c>
      <c r="K7" s="8"/>
      <c r="L7" s="9"/>
    </row>
    <row r="8" spans="1:26" ht="15.75" customHeight="1">
      <c r="B8" s="3" t="s">
        <v>8</v>
      </c>
      <c r="C8" s="172" t="s">
        <v>107</v>
      </c>
      <c r="D8" s="172"/>
      <c r="E8" s="172"/>
      <c r="F8" s="172"/>
      <c r="G8" s="172"/>
      <c r="I8" s="7">
        <f>D15</f>
        <v>4</v>
      </c>
      <c r="J8" s="7" t="s">
        <v>9</v>
      </c>
      <c r="K8" s="8"/>
      <c r="L8" s="10"/>
    </row>
    <row r="9" spans="1:26" ht="15.75" customHeight="1">
      <c r="B9" s="3" t="s">
        <v>10</v>
      </c>
      <c r="C9" s="172" t="s">
        <v>107</v>
      </c>
      <c r="D9" s="172"/>
      <c r="E9" s="172"/>
      <c r="F9" s="172"/>
      <c r="G9" s="172"/>
      <c r="I9" s="7">
        <f>E15</f>
        <v>0</v>
      </c>
      <c r="J9" s="7" t="s">
        <v>11</v>
      </c>
      <c r="L9" s="11" t="s">
        <v>12</v>
      </c>
      <c r="M9" s="12" t="s">
        <v>13</v>
      </c>
      <c r="N9" s="12" t="s">
        <v>14</v>
      </c>
      <c r="O9" s="9" t="s">
        <v>253</v>
      </c>
      <c r="P9" s="12"/>
    </row>
    <row r="10" spans="1:26" ht="15.75" customHeight="1">
      <c r="B10" s="3" t="s">
        <v>15</v>
      </c>
      <c r="C10" s="172" t="s">
        <v>16</v>
      </c>
      <c r="D10" s="172"/>
      <c r="E10" s="172"/>
      <c r="F10" s="172"/>
      <c r="G10" s="172"/>
      <c r="I10" s="7">
        <f>F15</f>
        <v>0</v>
      </c>
      <c r="J10" s="7" t="s">
        <v>17</v>
      </c>
      <c r="L10" s="9"/>
      <c r="M10" s="9"/>
      <c r="N10" s="9"/>
      <c r="O10" s="9"/>
      <c r="P10" s="9"/>
    </row>
    <row r="11" spans="1:26" ht="15.75" customHeight="1">
      <c r="B11" s="173" t="s">
        <v>18</v>
      </c>
      <c r="C11" s="173"/>
      <c r="D11" s="173"/>
      <c r="E11" s="173"/>
      <c r="F11" s="173"/>
      <c r="G11" s="173"/>
    </row>
    <row r="12" spans="1:26" ht="15.75" customHeight="1">
      <c r="B12" s="173"/>
      <c r="C12" s="173"/>
      <c r="D12" s="173"/>
      <c r="E12" s="173"/>
      <c r="F12" s="173"/>
      <c r="G12" s="173"/>
    </row>
    <row r="13" spans="1:26" ht="15.75" customHeight="1">
      <c r="B13" s="13" t="s">
        <v>19</v>
      </c>
      <c r="C13" s="14" t="s">
        <v>7</v>
      </c>
      <c r="D13" s="14" t="s">
        <v>9</v>
      </c>
      <c r="E13" s="14" t="s">
        <v>11</v>
      </c>
      <c r="F13" s="14" t="s">
        <v>20</v>
      </c>
      <c r="G13" s="15" t="s">
        <v>21</v>
      </c>
      <c r="L13" s="16"/>
      <c r="M13" s="16"/>
      <c r="N13" s="16"/>
      <c r="O13" s="16"/>
      <c r="P13" s="16"/>
      <c r="Q13" s="16"/>
      <c r="R13" s="16"/>
    </row>
    <row r="14" spans="1:26" ht="48" customHeight="1">
      <c r="A14" s="17"/>
      <c r="B14" s="18"/>
      <c r="C14" s="19">
        <f>TestCase!M2</f>
        <v>16</v>
      </c>
      <c r="D14" s="20">
        <f>TestCase!M3</f>
        <v>4</v>
      </c>
      <c r="E14" s="21">
        <f>TestCase!M4</f>
        <v>0</v>
      </c>
      <c r="F14" s="22">
        <f>TestCase!M5</f>
        <v>0</v>
      </c>
      <c r="G14" s="23">
        <f>TestCase!M6</f>
        <v>20</v>
      </c>
      <c r="H14" s="17"/>
      <c r="I14" s="17"/>
      <c r="J14" s="17"/>
      <c r="K14" s="17"/>
      <c r="L14" s="24"/>
      <c r="M14" s="17"/>
      <c r="N14" s="17"/>
      <c r="O14" s="17"/>
      <c r="P14" s="17"/>
      <c r="Q14" s="17"/>
      <c r="R14" s="17"/>
      <c r="S14" s="17"/>
      <c r="T14" s="17"/>
      <c r="U14" s="17"/>
      <c r="V14" s="17"/>
      <c r="W14" s="17"/>
      <c r="X14" s="17"/>
      <c r="Y14" s="17"/>
      <c r="Z14" s="17"/>
    </row>
    <row r="15" spans="1:26" ht="18">
      <c r="B15" s="25" t="s">
        <v>22</v>
      </c>
      <c r="C15" s="26">
        <f>SUM(C14)</f>
        <v>16</v>
      </c>
      <c r="D15" s="27">
        <f>SUM(D14)</f>
        <v>4</v>
      </c>
      <c r="E15" s="26">
        <f>SUM(E14)</f>
        <v>0</v>
      </c>
      <c r="F15" s="26">
        <f>SUM(F14)</f>
        <v>0</v>
      </c>
      <c r="G15" s="28">
        <f>SUM(G14)</f>
        <v>20</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174" t="s">
        <v>23</v>
      </c>
      <c r="C18" s="174"/>
      <c r="D18" s="174"/>
      <c r="E18" s="174"/>
      <c r="F18" s="174"/>
      <c r="G18" s="174"/>
    </row>
    <row r="19" spans="2:18" ht="15.75" customHeight="1">
      <c r="B19" s="175" t="s">
        <v>24</v>
      </c>
      <c r="C19" s="175"/>
      <c r="D19" s="175"/>
      <c r="E19" s="1"/>
      <c r="F19" s="1" t="s">
        <v>25</v>
      </c>
      <c r="G19" s="1" t="s">
        <v>26</v>
      </c>
    </row>
    <row r="20" spans="2:18" ht="15.75" customHeight="1">
      <c r="B20" s="168" t="s">
        <v>27</v>
      </c>
      <c r="C20" s="168"/>
      <c r="D20" s="168"/>
      <c r="E20" s="31"/>
      <c r="F20" s="31" t="s">
        <v>28</v>
      </c>
      <c r="G20" s="31" t="s">
        <v>28</v>
      </c>
    </row>
    <row r="21" spans="2:18" ht="15.75" customHeight="1">
      <c r="B21" s="168" t="s">
        <v>29</v>
      </c>
      <c r="C21" s="168"/>
      <c r="D21" s="168"/>
      <c r="E21" s="31"/>
      <c r="F21" s="31" t="s">
        <v>28</v>
      </c>
      <c r="G21" s="31" t="s">
        <v>28</v>
      </c>
    </row>
    <row r="22" spans="2:18" ht="15.75" customHeight="1"/>
    <row r="23" spans="2:18" ht="15.75" customHeight="1">
      <c r="B23" s="169"/>
      <c r="C23" s="170" t="s">
        <v>30</v>
      </c>
      <c r="D23" s="171" t="s">
        <v>31</v>
      </c>
      <c r="E23" s="171"/>
      <c r="F23" s="171"/>
      <c r="G23" s="171"/>
    </row>
    <row r="24" spans="2:18" ht="15.75" customHeight="1">
      <c r="B24" s="169"/>
      <c r="C24" s="169"/>
      <c r="D24" s="171"/>
      <c r="E24" s="171"/>
      <c r="F24" s="171"/>
      <c r="G24" s="171"/>
    </row>
    <row r="25" spans="2:18" ht="15.75" customHeight="1">
      <c r="B25" s="169"/>
      <c r="C25" s="169"/>
      <c r="D25" s="171"/>
      <c r="E25" s="171"/>
      <c r="F25" s="171"/>
      <c r="G25" s="171"/>
    </row>
    <row r="26" spans="2:18" ht="15.75" customHeight="1">
      <c r="B26" s="169"/>
      <c r="C26" s="169"/>
      <c r="D26" s="171"/>
      <c r="E26" s="171"/>
      <c r="F26" s="171"/>
      <c r="G26" s="171"/>
    </row>
    <row r="27" spans="2:18" ht="15.75" customHeight="1">
      <c r="B27" s="164" t="s">
        <v>32</v>
      </c>
      <c r="C27" s="167" t="s">
        <v>33</v>
      </c>
      <c r="D27" s="166" t="s">
        <v>34</v>
      </c>
      <c r="E27" s="166"/>
      <c r="F27" s="166"/>
      <c r="G27" s="166"/>
    </row>
    <row r="28" spans="2:18" ht="15.75" customHeight="1">
      <c r="B28" s="164"/>
      <c r="C28" s="164"/>
      <c r="D28" s="166"/>
      <c r="E28" s="166"/>
      <c r="F28" s="166"/>
      <c r="G28" s="166"/>
    </row>
    <row r="29" spans="2:18" ht="15.75" customHeight="1">
      <c r="B29" s="164"/>
      <c r="C29" s="164"/>
      <c r="D29" s="166"/>
      <c r="E29" s="166"/>
      <c r="F29" s="166"/>
      <c r="G29" s="166"/>
    </row>
    <row r="30" spans="2:18" ht="15.75" customHeight="1">
      <c r="B30" s="164"/>
      <c r="C30" s="164"/>
      <c r="D30" s="166"/>
      <c r="E30" s="166"/>
      <c r="F30" s="166"/>
      <c r="G30" s="166"/>
    </row>
    <row r="31" spans="2:18" ht="15.75" customHeight="1">
      <c r="B31" s="164" t="s">
        <v>32</v>
      </c>
      <c r="C31" s="167" t="s">
        <v>35</v>
      </c>
      <c r="D31" s="166" t="s">
        <v>36</v>
      </c>
      <c r="E31" s="166"/>
      <c r="F31" s="166"/>
      <c r="G31" s="166"/>
    </row>
    <row r="32" spans="2:18" ht="15.75" customHeight="1">
      <c r="B32" s="164"/>
      <c r="C32" s="164"/>
      <c r="D32" s="166"/>
      <c r="E32" s="166"/>
      <c r="F32" s="166"/>
      <c r="G32" s="166"/>
    </row>
    <row r="33" spans="2:7" ht="15.75" customHeight="1">
      <c r="B33" s="164"/>
      <c r="C33" s="164"/>
      <c r="D33" s="166"/>
      <c r="E33" s="166"/>
      <c r="F33" s="166"/>
      <c r="G33" s="166"/>
    </row>
    <row r="34" spans="2:7" ht="15.75" customHeight="1">
      <c r="B34" s="164"/>
      <c r="C34" s="164"/>
      <c r="D34" s="166"/>
      <c r="E34" s="166"/>
      <c r="F34" s="166"/>
      <c r="G34" s="166"/>
    </row>
    <row r="35" spans="2:7" ht="15.75" customHeight="1">
      <c r="B35" s="164" t="s">
        <v>32</v>
      </c>
      <c r="C35" s="167" t="s">
        <v>37</v>
      </c>
      <c r="D35" s="166" t="s">
        <v>38</v>
      </c>
      <c r="E35" s="166"/>
      <c r="F35" s="166"/>
      <c r="G35" s="166"/>
    </row>
    <row r="36" spans="2:7" ht="15.75" customHeight="1">
      <c r="B36" s="164"/>
      <c r="C36" s="164"/>
      <c r="D36" s="166"/>
      <c r="E36" s="166"/>
      <c r="F36" s="166"/>
      <c r="G36" s="166"/>
    </row>
    <row r="37" spans="2:7" ht="15.75" customHeight="1">
      <c r="B37" s="164"/>
      <c r="C37" s="164"/>
      <c r="D37" s="166"/>
      <c r="E37" s="166"/>
      <c r="F37" s="166"/>
      <c r="G37" s="166"/>
    </row>
    <row r="38" spans="2:7" ht="15.75" customHeight="1">
      <c r="B38" s="164"/>
      <c r="C38" s="164"/>
      <c r="D38" s="166"/>
      <c r="E38" s="166"/>
      <c r="F38" s="166"/>
      <c r="G38" s="166"/>
    </row>
    <row r="39" spans="2:7" ht="15.75" customHeight="1">
      <c r="B39" s="164" t="s">
        <v>32</v>
      </c>
      <c r="C39" s="167" t="s">
        <v>39</v>
      </c>
      <c r="D39" s="166" t="s">
        <v>40</v>
      </c>
      <c r="E39" s="166"/>
      <c r="F39" s="166"/>
      <c r="G39" s="166"/>
    </row>
    <row r="40" spans="2:7" ht="15.75" customHeight="1">
      <c r="B40" s="164"/>
      <c r="C40" s="164"/>
      <c r="D40" s="166"/>
      <c r="E40" s="166"/>
      <c r="F40" s="166"/>
      <c r="G40" s="166"/>
    </row>
    <row r="41" spans="2:7" ht="15.75" customHeight="1">
      <c r="B41" s="164"/>
      <c r="C41" s="164"/>
      <c r="D41" s="166"/>
      <c r="E41" s="166"/>
      <c r="F41" s="166"/>
      <c r="G41" s="166"/>
    </row>
    <row r="42" spans="2:7" ht="15.75" customHeight="1">
      <c r="B42" s="164"/>
      <c r="C42" s="164"/>
      <c r="D42" s="166"/>
      <c r="E42" s="166"/>
      <c r="F42" s="166"/>
      <c r="G42" s="166"/>
    </row>
    <row r="43" spans="2:7" ht="15.75" customHeight="1">
      <c r="B43" s="164" t="s">
        <v>32</v>
      </c>
      <c r="C43" s="165" t="s">
        <v>41</v>
      </c>
      <c r="D43" s="166" t="s">
        <v>42</v>
      </c>
      <c r="E43" s="166"/>
      <c r="F43" s="166"/>
      <c r="G43" s="166"/>
    </row>
    <row r="44" spans="2:7" ht="15.75" customHeight="1">
      <c r="B44" s="164"/>
      <c r="C44" s="164"/>
      <c r="D44" s="166"/>
      <c r="E44" s="166"/>
      <c r="F44" s="166"/>
      <c r="G44" s="166"/>
    </row>
    <row r="45" spans="2:7" ht="15.75" customHeight="1">
      <c r="B45" s="164"/>
      <c r="C45" s="164"/>
      <c r="D45" s="166"/>
      <c r="E45" s="166"/>
      <c r="F45" s="166"/>
      <c r="G45" s="166"/>
    </row>
    <row r="46" spans="2:7" ht="37.200000000000003" customHeight="1">
      <c r="B46" s="164"/>
      <c r="C46" s="164"/>
      <c r="D46" s="166"/>
      <c r="E46" s="166"/>
      <c r="F46" s="166"/>
      <c r="G46" s="166"/>
    </row>
    <row r="47" spans="2:7" ht="15.75" customHeight="1">
      <c r="B47" s="164" t="s">
        <v>32</v>
      </c>
      <c r="C47" s="165" t="s">
        <v>43</v>
      </c>
      <c r="D47" s="166" t="s">
        <v>44</v>
      </c>
      <c r="E47" s="166"/>
      <c r="F47" s="166"/>
      <c r="G47" s="166"/>
    </row>
    <row r="48" spans="2:7" ht="15.75" customHeight="1">
      <c r="B48" s="164"/>
      <c r="C48" s="164"/>
      <c r="D48" s="166"/>
      <c r="E48" s="166"/>
      <c r="F48" s="166"/>
      <c r="G48" s="166"/>
    </row>
    <row r="49" spans="2:7" ht="15.75" customHeight="1">
      <c r="B49" s="164"/>
      <c r="C49" s="164"/>
      <c r="D49" s="166"/>
      <c r="E49" s="166"/>
      <c r="F49" s="166"/>
      <c r="G49" s="166"/>
    </row>
    <row r="50" spans="2:7" ht="33.75" customHeight="1">
      <c r="B50" s="164"/>
      <c r="C50" s="164"/>
      <c r="D50" s="166"/>
      <c r="E50" s="166"/>
      <c r="F50" s="166"/>
      <c r="G50" s="166"/>
    </row>
    <row r="51" spans="2:7" ht="15.75" customHeight="1">
      <c r="B51" s="164" t="s">
        <v>32</v>
      </c>
      <c r="C51" s="165" t="s">
        <v>45</v>
      </c>
      <c r="D51" s="166" t="s">
        <v>222</v>
      </c>
      <c r="E51" s="166"/>
      <c r="F51" s="166"/>
      <c r="G51" s="166"/>
    </row>
    <row r="52" spans="2:7" ht="15.75" customHeight="1">
      <c r="B52" s="164"/>
      <c r="C52" s="164"/>
      <c r="D52" s="166"/>
      <c r="E52" s="166"/>
      <c r="F52" s="166"/>
      <c r="G52" s="166"/>
    </row>
    <row r="53" spans="2:7" ht="15.75" customHeight="1">
      <c r="B53" s="164"/>
      <c r="C53" s="164"/>
      <c r="D53" s="166"/>
      <c r="E53" s="166"/>
      <c r="F53" s="166"/>
      <c r="G53" s="166"/>
    </row>
    <row r="54" spans="2:7" ht="39" customHeight="1">
      <c r="B54" s="164"/>
      <c r="C54" s="164"/>
      <c r="D54" s="166"/>
      <c r="E54" s="166"/>
      <c r="F54" s="166"/>
      <c r="G54" s="166"/>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34"/>
  <sheetViews>
    <sheetView zoomScale="62" zoomScaleNormal="62" workbookViewId="0">
      <pane ySplit="7" topLeftCell="A8" activePane="bottomLeft" state="frozen"/>
      <selection pane="bottomLeft" activeCell="C15" sqref="C15"/>
    </sheetView>
  </sheetViews>
  <sheetFormatPr defaultColWidth="12.6640625" defaultRowHeight="13.8"/>
  <cols>
    <col min="1" max="1" width="16.77734375" style="58" customWidth="1"/>
    <col min="2" max="2" width="18.77734375" customWidth="1"/>
    <col min="3" max="3" width="25.5546875" style="60" customWidth="1"/>
    <col min="4" max="4" width="16" style="60" customWidth="1"/>
    <col min="5" max="5" width="35.6640625" customWidth="1"/>
    <col min="6" max="6" width="35.44140625" customWidth="1"/>
    <col min="7" max="7" width="31.109375" customWidth="1"/>
    <col min="8" max="8" width="24.44140625" style="61" customWidth="1"/>
    <col min="9" max="9" width="45.21875" style="54" customWidth="1"/>
    <col min="10" max="10" width="19.88671875" style="62" customWidth="1"/>
    <col min="11" max="11" width="15.6640625" customWidth="1"/>
    <col min="12" max="12" width="19.21875" style="57" customWidth="1"/>
    <col min="13" max="13" width="95.6640625" customWidth="1"/>
    <col min="14" max="14" width="67.6640625" customWidth="1"/>
  </cols>
  <sheetData>
    <row r="1" spans="1:44" s="108" customFormat="1" ht="49.8" customHeight="1" thickBot="1">
      <c r="A1" s="177" cm="1">
        <f t="array" aca="1" ref="A1" ca="1">+#REF!+1:24+1:27+1+1:27</f>
        <v>0</v>
      </c>
      <c r="B1" s="177"/>
      <c r="C1" s="100" t="s">
        <v>106</v>
      </c>
      <c r="D1" s="101" t="s">
        <v>46</v>
      </c>
      <c r="E1" s="102"/>
      <c r="F1" s="103" t="s">
        <v>47</v>
      </c>
      <c r="G1" s="102"/>
      <c r="H1" s="104"/>
      <c r="I1" s="104"/>
      <c r="J1" s="105"/>
      <c r="K1" s="106"/>
      <c r="L1" s="178" t="s">
        <v>48</v>
      </c>
      <c r="M1" s="178"/>
      <c r="N1" s="107"/>
      <c r="O1" s="107"/>
      <c r="P1" s="107"/>
      <c r="Q1" s="107"/>
      <c r="R1" s="107"/>
      <c r="S1" s="107"/>
      <c r="T1" s="107"/>
      <c r="U1" s="107"/>
      <c r="V1" s="107"/>
      <c r="W1" s="107"/>
      <c r="X1" s="107"/>
      <c r="Y1" s="107"/>
      <c r="Z1" s="107"/>
      <c r="AA1" s="107"/>
      <c r="AB1" s="107"/>
      <c r="AC1" s="107"/>
    </row>
    <row r="2" spans="1:44" s="108" customFormat="1" ht="68.400000000000006" customHeight="1" thickBot="1">
      <c r="A2" s="177" t="s">
        <v>49</v>
      </c>
      <c r="B2" s="177"/>
      <c r="C2" s="109" t="s">
        <v>275</v>
      </c>
      <c r="D2" s="110" t="s">
        <v>50</v>
      </c>
      <c r="E2" s="111"/>
      <c r="F2" s="112" t="s">
        <v>51</v>
      </c>
      <c r="G2" s="111"/>
      <c r="H2" s="104"/>
      <c r="I2" s="104"/>
      <c r="J2" s="105"/>
      <c r="K2" s="106"/>
      <c r="L2" s="113" t="s">
        <v>7</v>
      </c>
      <c r="M2" s="114">
        <f>COUNTIF(L8:L34, "Passed")</f>
        <v>16</v>
      </c>
      <c r="N2" s="107"/>
      <c r="O2" s="107"/>
      <c r="P2" s="107"/>
      <c r="Q2" s="107"/>
      <c r="R2" s="107"/>
      <c r="S2" s="107"/>
      <c r="T2" s="107"/>
      <c r="U2" s="107"/>
      <c r="V2" s="107"/>
      <c r="W2" s="107"/>
      <c r="X2" s="107"/>
      <c r="Y2" s="107"/>
      <c r="Z2" s="107"/>
      <c r="AA2" s="107"/>
      <c r="AB2" s="107"/>
      <c r="AC2" s="107"/>
    </row>
    <row r="3" spans="1:44" s="108" customFormat="1" ht="49.8" customHeight="1" thickBot="1">
      <c r="A3" s="177" t="s">
        <v>52</v>
      </c>
      <c r="B3" s="177"/>
      <c r="C3" s="109"/>
      <c r="D3" s="110" t="s">
        <v>53</v>
      </c>
      <c r="E3" s="111"/>
      <c r="F3" s="115" t="s">
        <v>54</v>
      </c>
      <c r="G3" s="111"/>
      <c r="H3" s="104"/>
      <c r="I3" s="104"/>
      <c r="J3" s="105"/>
      <c r="K3" s="106"/>
      <c r="L3" s="116" t="s">
        <v>9</v>
      </c>
      <c r="M3" s="114">
        <f>COUNTIF(L7:L20, "Failed")</f>
        <v>4</v>
      </c>
      <c r="N3" s="107"/>
      <c r="O3" s="107"/>
      <c r="P3" s="107"/>
      <c r="Q3" s="107"/>
      <c r="R3" s="107"/>
      <c r="S3" s="107"/>
      <c r="T3" s="107"/>
      <c r="U3" s="107"/>
      <c r="V3" s="107"/>
      <c r="W3" s="107"/>
      <c r="X3" s="107"/>
      <c r="Y3" s="107"/>
      <c r="Z3" s="107"/>
      <c r="AA3" s="107"/>
      <c r="AB3" s="107"/>
      <c r="AC3" s="107"/>
    </row>
    <row r="4" spans="1:44" s="108" customFormat="1" ht="49.8" customHeight="1" thickBot="1">
      <c r="A4" s="177" t="s">
        <v>55</v>
      </c>
      <c r="B4" s="177"/>
      <c r="C4" s="109"/>
      <c r="D4" s="110" t="s">
        <v>56</v>
      </c>
      <c r="E4" s="111"/>
      <c r="F4" s="115" t="s">
        <v>57</v>
      </c>
      <c r="G4" s="111"/>
      <c r="H4" s="104"/>
      <c r="I4" s="104"/>
      <c r="J4" s="105"/>
      <c r="K4" s="106"/>
      <c r="L4" s="117" t="s">
        <v>11</v>
      </c>
      <c r="M4" s="114">
        <f>COUNTIF(L7:L170, "Not Executed")</f>
        <v>0</v>
      </c>
      <c r="N4" s="107"/>
      <c r="O4" s="107"/>
      <c r="P4" s="107"/>
      <c r="Q4" s="107"/>
      <c r="R4" s="107"/>
      <c r="S4" s="107"/>
      <c r="T4" s="107"/>
      <c r="U4" s="107"/>
      <c r="V4" s="107"/>
      <c r="W4" s="107"/>
      <c r="X4" s="107"/>
      <c r="Y4" s="107"/>
      <c r="Z4" s="107"/>
      <c r="AA4" s="107"/>
      <c r="AB4" s="107"/>
      <c r="AC4" s="107"/>
    </row>
    <row r="5" spans="1:44" s="160" customFormat="1" ht="49.8" customHeight="1" thickBot="1">
      <c r="A5" s="179" t="s">
        <v>58</v>
      </c>
      <c r="B5" s="179"/>
      <c r="C5" s="180" t="s">
        <v>107</v>
      </c>
      <c r="D5" s="181"/>
      <c r="E5" s="181"/>
      <c r="F5" s="181"/>
      <c r="G5" s="181"/>
      <c r="H5" s="155"/>
      <c r="I5" s="155"/>
      <c r="J5" s="156"/>
      <c r="K5" s="157"/>
      <c r="L5" s="158" t="s">
        <v>17</v>
      </c>
      <c r="M5" s="159">
        <f>COUNTIF(L7:L102, "Out of Scope")</f>
        <v>0</v>
      </c>
      <c r="N5" s="194"/>
      <c r="O5" s="194"/>
      <c r="P5" s="194"/>
      <c r="Q5" s="194"/>
      <c r="R5" s="194"/>
      <c r="S5" s="194"/>
      <c r="T5" s="194"/>
      <c r="U5" s="194"/>
      <c r="V5" s="194"/>
      <c r="W5" s="194"/>
      <c r="X5" s="194"/>
      <c r="Y5" s="194"/>
      <c r="Z5" s="194"/>
      <c r="AA5" s="194"/>
      <c r="AB5" s="194"/>
      <c r="AC5" s="194"/>
      <c r="AD5" s="195"/>
      <c r="AE5" s="195"/>
      <c r="AF5" s="195"/>
      <c r="AG5" s="195"/>
      <c r="AH5" s="195"/>
      <c r="AI5" s="195"/>
      <c r="AJ5" s="195"/>
      <c r="AK5" s="195"/>
      <c r="AL5" s="195"/>
      <c r="AM5" s="195"/>
      <c r="AN5" s="195"/>
      <c r="AO5" s="195"/>
      <c r="AP5" s="195"/>
      <c r="AQ5" s="195"/>
      <c r="AR5" s="195"/>
    </row>
    <row r="6" spans="1:44" s="108" customFormat="1" ht="49.8" customHeight="1">
      <c r="A6" s="118"/>
      <c r="B6" s="105"/>
      <c r="C6" s="119"/>
      <c r="D6" s="119"/>
      <c r="E6" s="120"/>
      <c r="F6" s="120"/>
      <c r="G6" s="120"/>
      <c r="H6" s="104"/>
      <c r="I6" s="104"/>
      <c r="J6" s="105"/>
      <c r="K6" s="106"/>
      <c r="L6" s="121" t="s">
        <v>59</v>
      </c>
      <c r="M6" s="122">
        <f>SUM(M2:M5)</f>
        <v>20</v>
      </c>
      <c r="N6" s="196"/>
      <c r="O6" s="196"/>
      <c r="P6" s="196"/>
      <c r="Q6" s="196"/>
      <c r="R6" s="196"/>
      <c r="S6" s="196"/>
      <c r="T6" s="196"/>
      <c r="U6" s="196"/>
      <c r="V6" s="196"/>
      <c r="W6" s="196"/>
      <c r="X6" s="196"/>
      <c r="Y6" s="196"/>
      <c r="Z6" s="196"/>
      <c r="AA6" s="196"/>
      <c r="AB6" s="196"/>
      <c r="AC6" s="196"/>
      <c r="AD6" s="197"/>
      <c r="AE6" s="197"/>
      <c r="AF6" s="197"/>
      <c r="AG6" s="197"/>
      <c r="AH6" s="197"/>
      <c r="AI6" s="197"/>
      <c r="AJ6" s="197"/>
      <c r="AK6" s="197"/>
      <c r="AL6" s="197"/>
      <c r="AM6" s="197"/>
      <c r="AN6" s="197"/>
      <c r="AO6" s="197"/>
      <c r="AP6" s="197"/>
      <c r="AQ6" s="197"/>
      <c r="AR6" s="197"/>
    </row>
    <row r="7" spans="1:44" s="144" customFormat="1" ht="52.8" customHeight="1" thickBot="1">
      <c r="A7" s="139" t="s">
        <v>60</v>
      </c>
      <c r="B7" s="139" t="s">
        <v>61</v>
      </c>
      <c r="C7" s="140" t="s">
        <v>62</v>
      </c>
      <c r="D7" s="140" t="s">
        <v>63</v>
      </c>
      <c r="E7" s="141" t="s">
        <v>64</v>
      </c>
      <c r="F7" s="141" t="s">
        <v>65</v>
      </c>
      <c r="G7" s="141" t="s">
        <v>66</v>
      </c>
      <c r="H7" s="142" t="s">
        <v>67</v>
      </c>
      <c r="I7" s="141" t="s">
        <v>68</v>
      </c>
      <c r="J7" s="143" t="s">
        <v>69</v>
      </c>
      <c r="K7" s="141" t="s">
        <v>70</v>
      </c>
      <c r="L7" s="140" t="s">
        <v>71</v>
      </c>
      <c r="M7" s="140" t="s">
        <v>72</v>
      </c>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row>
    <row r="8" spans="1:44" s="88" customFormat="1" ht="67.8" customHeight="1" thickBot="1">
      <c r="A8" s="78">
        <v>1</v>
      </c>
      <c r="B8" s="184" t="s">
        <v>74</v>
      </c>
      <c r="C8" s="79" t="s">
        <v>33</v>
      </c>
      <c r="D8" s="80" t="s">
        <v>76</v>
      </c>
      <c r="E8" s="81" t="s">
        <v>108</v>
      </c>
      <c r="F8" s="81" t="s">
        <v>109</v>
      </c>
      <c r="G8" s="81" t="s">
        <v>110</v>
      </c>
      <c r="H8" s="82">
        <v>2.0173231766800002</v>
      </c>
      <c r="I8" s="82" t="s">
        <v>114</v>
      </c>
      <c r="J8" s="83"/>
      <c r="K8" s="84"/>
      <c r="L8" s="85" t="s">
        <v>73</v>
      </c>
      <c r="M8" s="86"/>
      <c r="N8" s="87"/>
      <c r="O8" s="87"/>
      <c r="P8" s="87"/>
      <c r="Q8" s="87"/>
      <c r="R8" s="87"/>
      <c r="S8" s="87"/>
      <c r="T8" s="87"/>
      <c r="U8" s="87"/>
      <c r="V8" s="87"/>
      <c r="W8" s="87"/>
      <c r="X8" s="87"/>
      <c r="Y8" s="87"/>
      <c r="Z8" s="87"/>
      <c r="AA8" s="87"/>
      <c r="AB8" s="87"/>
      <c r="AC8" s="87"/>
    </row>
    <row r="9" spans="1:44" s="99" customFormat="1" ht="66.599999999999994" customHeight="1" thickBot="1">
      <c r="A9" s="89">
        <v>2</v>
      </c>
      <c r="B9" s="183"/>
      <c r="C9" s="90" t="s">
        <v>33</v>
      </c>
      <c r="D9" s="91" t="s">
        <v>76</v>
      </c>
      <c r="E9" s="92" t="s">
        <v>111</v>
      </c>
      <c r="F9" s="93" t="s">
        <v>112</v>
      </c>
      <c r="G9" s="93" t="s">
        <v>232</v>
      </c>
      <c r="H9" s="94">
        <v>2.0123231766799998</v>
      </c>
      <c r="I9" s="94" t="s">
        <v>117</v>
      </c>
      <c r="J9" s="93"/>
      <c r="K9" s="95"/>
      <c r="L9" s="85" t="s">
        <v>73</v>
      </c>
      <c r="M9" s="96"/>
      <c r="N9" s="97"/>
      <c r="O9" s="97"/>
      <c r="P9" s="97"/>
      <c r="Q9" s="97"/>
      <c r="R9" s="97"/>
      <c r="S9" s="97"/>
      <c r="T9" s="97"/>
      <c r="U9" s="98"/>
      <c r="V9" s="98"/>
      <c r="W9" s="98"/>
      <c r="X9" s="98"/>
      <c r="Y9" s="98"/>
      <c r="Z9" s="98"/>
      <c r="AA9" s="98"/>
      <c r="AB9" s="98"/>
      <c r="AC9" s="98"/>
    </row>
    <row r="10" spans="1:44" s="99" customFormat="1" ht="66" customHeight="1" thickBot="1">
      <c r="A10" s="123">
        <v>3</v>
      </c>
      <c r="B10" s="183"/>
      <c r="C10" s="124" t="s">
        <v>33</v>
      </c>
      <c r="D10" s="199" t="s">
        <v>76</v>
      </c>
      <c r="E10" s="92" t="s">
        <v>115</v>
      </c>
      <c r="F10" s="125" t="s">
        <v>112</v>
      </c>
      <c r="G10" s="93" t="s">
        <v>113</v>
      </c>
      <c r="H10" s="94" t="s">
        <v>116</v>
      </c>
      <c r="I10" s="94" t="s">
        <v>118</v>
      </c>
      <c r="J10" s="93"/>
      <c r="K10" s="93"/>
      <c r="L10" s="85" t="s">
        <v>73</v>
      </c>
      <c r="M10" s="96"/>
      <c r="N10" s="97"/>
      <c r="O10" s="97"/>
      <c r="P10" s="97"/>
      <c r="Q10" s="97"/>
      <c r="R10" s="97"/>
      <c r="S10" s="97"/>
      <c r="T10" s="97"/>
      <c r="U10" s="98"/>
      <c r="V10" s="98"/>
      <c r="W10" s="98"/>
      <c r="X10" s="98"/>
      <c r="Y10" s="98"/>
      <c r="Z10" s="98"/>
      <c r="AA10" s="98"/>
      <c r="AB10" s="98"/>
      <c r="AC10" s="98"/>
    </row>
    <row r="11" spans="1:44" s="132" customFormat="1" ht="63" customHeight="1" thickBot="1">
      <c r="A11" s="126">
        <v>4</v>
      </c>
      <c r="B11" s="183"/>
      <c r="C11" s="124" t="s">
        <v>33</v>
      </c>
      <c r="D11" s="199" t="s">
        <v>76</v>
      </c>
      <c r="E11" s="127" t="s">
        <v>119</v>
      </c>
      <c r="F11" s="94" t="s">
        <v>120</v>
      </c>
      <c r="G11" s="94" t="s">
        <v>121</v>
      </c>
      <c r="H11" s="94">
        <v>789876</v>
      </c>
      <c r="I11" s="94" t="s">
        <v>122</v>
      </c>
      <c r="J11" s="93"/>
      <c r="K11" s="128"/>
      <c r="L11" s="85" t="s">
        <v>73</v>
      </c>
      <c r="M11" s="129"/>
      <c r="N11" s="130"/>
      <c r="O11" s="130"/>
      <c r="P11" s="130"/>
      <c r="Q11" s="130"/>
      <c r="R11" s="130"/>
      <c r="S11" s="130"/>
      <c r="T11" s="130"/>
      <c r="U11" s="131"/>
      <c r="V11" s="131"/>
      <c r="W11" s="131"/>
      <c r="X11" s="131"/>
      <c r="Y11" s="131"/>
      <c r="Z11" s="131"/>
      <c r="AA11" s="131"/>
      <c r="AB11" s="131"/>
      <c r="AC11" s="131"/>
    </row>
    <row r="12" spans="1:44" s="99" customFormat="1" ht="63" customHeight="1" thickBot="1">
      <c r="A12" s="123">
        <v>5</v>
      </c>
      <c r="B12" s="183"/>
      <c r="C12" s="124" t="s">
        <v>33</v>
      </c>
      <c r="D12" s="199" t="s">
        <v>76</v>
      </c>
      <c r="E12" s="133" t="s">
        <v>123</v>
      </c>
      <c r="F12" s="125" t="s">
        <v>112</v>
      </c>
      <c r="G12" s="93" t="s">
        <v>113</v>
      </c>
      <c r="H12" s="94">
        <v>1.017303030303</v>
      </c>
      <c r="I12" s="94" t="s">
        <v>127</v>
      </c>
      <c r="J12" s="93"/>
      <c r="K12" s="93"/>
      <c r="L12" s="85" t="s">
        <v>73</v>
      </c>
      <c r="M12" s="134"/>
      <c r="N12" s="97"/>
      <c r="O12" s="97"/>
      <c r="P12" s="97"/>
      <c r="Q12" s="97"/>
      <c r="R12" s="97"/>
      <c r="S12" s="97"/>
      <c r="T12" s="97"/>
      <c r="U12" s="98"/>
      <c r="V12" s="98"/>
      <c r="W12" s="98"/>
      <c r="X12" s="98"/>
      <c r="Y12" s="98"/>
      <c r="Z12" s="98"/>
      <c r="AA12" s="98"/>
      <c r="AB12" s="98"/>
      <c r="AC12" s="98"/>
    </row>
    <row r="13" spans="1:44" s="99" customFormat="1" ht="88.2" customHeight="1" thickBot="1">
      <c r="A13" s="123">
        <v>6</v>
      </c>
      <c r="B13" s="183"/>
      <c r="C13" s="124" t="s">
        <v>33</v>
      </c>
      <c r="D13" s="80" t="s">
        <v>272</v>
      </c>
      <c r="E13" s="133" t="s">
        <v>140</v>
      </c>
      <c r="F13" s="135" t="s">
        <v>141</v>
      </c>
      <c r="G13" s="93" t="s">
        <v>142</v>
      </c>
      <c r="H13" s="94" t="s">
        <v>143</v>
      </c>
      <c r="I13" s="94" t="s">
        <v>144</v>
      </c>
      <c r="J13" s="136" t="s">
        <v>165</v>
      </c>
      <c r="K13" s="93"/>
      <c r="L13" s="85" t="s">
        <v>78</v>
      </c>
      <c r="M13" s="134"/>
      <c r="N13" s="97"/>
      <c r="O13" s="97"/>
      <c r="P13" s="97"/>
      <c r="Q13" s="97"/>
      <c r="R13" s="97"/>
      <c r="S13" s="97"/>
      <c r="T13" s="97"/>
      <c r="U13" s="98"/>
      <c r="V13" s="98"/>
      <c r="W13" s="98"/>
      <c r="X13" s="98"/>
      <c r="Y13" s="98"/>
      <c r="Z13" s="98"/>
      <c r="AA13" s="98"/>
      <c r="AB13" s="98"/>
      <c r="AC13" s="98"/>
    </row>
    <row r="14" spans="1:44" s="99" customFormat="1" ht="110.4" customHeight="1" thickBot="1">
      <c r="A14" s="123">
        <v>7</v>
      </c>
      <c r="B14" s="183"/>
      <c r="C14" s="124" t="s">
        <v>33</v>
      </c>
      <c r="D14" s="80" t="s">
        <v>273</v>
      </c>
      <c r="E14" s="133" t="s">
        <v>268</v>
      </c>
      <c r="F14" s="135" t="s">
        <v>265</v>
      </c>
      <c r="G14" s="93" t="s">
        <v>132</v>
      </c>
      <c r="H14" s="94" t="s">
        <v>266</v>
      </c>
      <c r="I14" s="94" t="s">
        <v>267</v>
      </c>
      <c r="J14" s="136"/>
      <c r="K14" s="93"/>
      <c r="L14" s="85" t="s">
        <v>73</v>
      </c>
      <c r="M14" s="134"/>
      <c r="N14" s="97"/>
      <c r="O14" s="97"/>
      <c r="P14" s="97"/>
      <c r="Q14" s="97"/>
      <c r="R14" s="97"/>
      <c r="S14" s="97"/>
      <c r="T14" s="97"/>
      <c r="U14" s="98"/>
      <c r="V14" s="98"/>
      <c r="W14" s="98"/>
      <c r="X14" s="98"/>
      <c r="Y14" s="98"/>
      <c r="Z14" s="98"/>
      <c r="AA14" s="98"/>
      <c r="AB14" s="98"/>
      <c r="AC14" s="98"/>
    </row>
    <row r="15" spans="1:44" s="99" customFormat="1" ht="89.4" customHeight="1" thickBot="1">
      <c r="A15" s="123">
        <v>8</v>
      </c>
      <c r="B15" s="183"/>
      <c r="C15" s="124" t="s">
        <v>33</v>
      </c>
      <c r="D15" s="80" t="s">
        <v>276</v>
      </c>
      <c r="E15" s="133" t="s">
        <v>277</v>
      </c>
      <c r="F15" s="135" t="s">
        <v>278</v>
      </c>
      <c r="G15" s="93" t="s">
        <v>132</v>
      </c>
      <c r="H15" s="94"/>
      <c r="I15" s="94" t="s">
        <v>152</v>
      </c>
      <c r="J15" s="136"/>
      <c r="K15" s="93"/>
      <c r="L15" s="85" t="s">
        <v>73</v>
      </c>
      <c r="M15" s="134"/>
      <c r="N15" s="97"/>
      <c r="O15" s="97"/>
      <c r="P15" s="97"/>
      <c r="Q15" s="97"/>
      <c r="R15" s="97"/>
      <c r="S15" s="97"/>
      <c r="T15" s="97"/>
      <c r="U15" s="98"/>
      <c r="V15" s="98"/>
      <c r="W15" s="98"/>
      <c r="X15" s="98"/>
      <c r="Y15" s="98"/>
      <c r="Z15" s="98"/>
      <c r="AA15" s="98"/>
      <c r="AB15" s="98"/>
      <c r="AC15" s="98"/>
    </row>
    <row r="16" spans="1:44" s="99" customFormat="1" ht="110.4" customHeight="1" thickBot="1">
      <c r="A16" s="123">
        <v>9</v>
      </c>
      <c r="B16" s="183"/>
      <c r="C16" s="124" t="s">
        <v>33</v>
      </c>
      <c r="D16" s="80" t="s">
        <v>273</v>
      </c>
      <c r="E16" s="133" t="s">
        <v>149</v>
      </c>
      <c r="F16" s="135" t="s">
        <v>112</v>
      </c>
      <c r="G16" s="93" t="s">
        <v>150</v>
      </c>
      <c r="H16" s="94" t="s">
        <v>151</v>
      </c>
      <c r="I16" s="94" t="s">
        <v>152</v>
      </c>
      <c r="J16" s="136" t="s">
        <v>164</v>
      </c>
      <c r="K16" s="93"/>
      <c r="L16" s="85" t="s">
        <v>78</v>
      </c>
      <c r="M16" s="134"/>
      <c r="N16" s="97"/>
      <c r="O16" s="97"/>
      <c r="P16" s="97"/>
      <c r="Q16" s="97"/>
      <c r="R16" s="97"/>
      <c r="S16" s="97"/>
      <c r="T16" s="97"/>
      <c r="U16" s="98"/>
      <c r="V16" s="98"/>
      <c r="W16" s="98"/>
      <c r="X16" s="98"/>
      <c r="Y16" s="98"/>
      <c r="Z16" s="98"/>
      <c r="AA16" s="98"/>
      <c r="AB16" s="98"/>
      <c r="AC16" s="98"/>
    </row>
    <row r="17" spans="1:29" s="99" customFormat="1" ht="63" customHeight="1" thickBot="1">
      <c r="A17" s="123">
        <v>10</v>
      </c>
      <c r="B17" s="183"/>
      <c r="C17" s="124" t="s">
        <v>33</v>
      </c>
      <c r="D17" s="80" t="s">
        <v>274</v>
      </c>
      <c r="E17" s="133" t="s">
        <v>125</v>
      </c>
      <c r="F17" s="93" t="s">
        <v>112</v>
      </c>
      <c r="G17" s="93" t="s">
        <v>126</v>
      </c>
      <c r="H17" s="136" t="s">
        <v>139</v>
      </c>
      <c r="I17" s="94" t="s">
        <v>128</v>
      </c>
      <c r="J17" s="136" t="s">
        <v>163</v>
      </c>
      <c r="K17" s="93"/>
      <c r="L17" s="85" t="s">
        <v>78</v>
      </c>
      <c r="M17" s="134"/>
      <c r="N17" s="97"/>
      <c r="O17" s="97"/>
      <c r="P17" s="97"/>
      <c r="Q17" s="97"/>
      <c r="R17" s="97"/>
      <c r="S17" s="97"/>
      <c r="T17" s="97"/>
      <c r="U17" s="98"/>
      <c r="V17" s="98"/>
      <c r="W17" s="98"/>
      <c r="X17" s="98"/>
      <c r="Y17" s="98"/>
      <c r="Z17" s="98"/>
      <c r="AA17" s="98"/>
      <c r="AB17" s="98"/>
      <c r="AC17" s="98"/>
    </row>
    <row r="18" spans="1:29" s="99" customFormat="1" ht="63" customHeight="1" thickBot="1">
      <c r="A18" s="123">
        <v>11</v>
      </c>
      <c r="B18" s="183"/>
      <c r="C18" s="124" t="s">
        <v>75</v>
      </c>
      <c r="D18" s="80" t="s">
        <v>133</v>
      </c>
      <c r="E18" s="133" t="s">
        <v>134</v>
      </c>
      <c r="F18" s="93" t="s">
        <v>135</v>
      </c>
      <c r="G18" s="93" t="s">
        <v>136</v>
      </c>
      <c r="H18" s="136"/>
      <c r="I18" s="94" t="s">
        <v>137</v>
      </c>
      <c r="J18" s="136" t="s">
        <v>162</v>
      </c>
      <c r="K18" s="93"/>
      <c r="L18" s="85" t="s">
        <v>78</v>
      </c>
      <c r="M18" s="134"/>
      <c r="N18" s="97"/>
      <c r="O18" s="97"/>
      <c r="P18" s="97"/>
      <c r="Q18" s="97"/>
      <c r="R18" s="97"/>
      <c r="S18" s="97"/>
      <c r="T18" s="97"/>
      <c r="U18" s="98"/>
      <c r="V18" s="98"/>
      <c r="W18" s="98"/>
      <c r="X18" s="98"/>
      <c r="Y18" s="98"/>
      <c r="Z18" s="98"/>
      <c r="AA18" s="98"/>
      <c r="AB18" s="98"/>
      <c r="AC18" s="98"/>
    </row>
    <row r="19" spans="1:29" s="99" customFormat="1" ht="85.2" customHeight="1" thickBot="1">
      <c r="A19" s="123">
        <v>12</v>
      </c>
      <c r="B19" s="185"/>
      <c r="C19" s="124" t="s">
        <v>75</v>
      </c>
      <c r="D19" s="80" t="s">
        <v>159</v>
      </c>
      <c r="E19" s="133" t="s">
        <v>160</v>
      </c>
      <c r="F19" s="93" t="s">
        <v>161</v>
      </c>
      <c r="G19" s="93" t="s">
        <v>132</v>
      </c>
      <c r="H19" s="136"/>
      <c r="I19" s="94" t="s">
        <v>233</v>
      </c>
      <c r="J19" s="93"/>
      <c r="K19" s="93"/>
      <c r="L19" s="85" t="s">
        <v>73</v>
      </c>
      <c r="M19" s="134"/>
      <c r="N19" s="97"/>
      <c r="O19" s="97"/>
      <c r="P19" s="97"/>
      <c r="Q19" s="97"/>
      <c r="R19" s="97"/>
      <c r="S19" s="97"/>
      <c r="T19" s="97"/>
      <c r="U19" s="98"/>
      <c r="V19" s="98"/>
      <c r="W19" s="98"/>
      <c r="X19" s="98"/>
      <c r="Y19" s="98"/>
      <c r="Z19" s="98"/>
      <c r="AA19" s="98"/>
      <c r="AB19" s="98"/>
      <c r="AC19" s="98"/>
    </row>
    <row r="20" spans="1:29" s="99" customFormat="1" ht="64.8" customHeight="1" thickBot="1">
      <c r="A20" s="123">
        <v>13</v>
      </c>
      <c r="B20" s="182" t="s">
        <v>129</v>
      </c>
      <c r="C20" s="124" t="s">
        <v>75</v>
      </c>
      <c r="D20" s="199" t="s">
        <v>124</v>
      </c>
      <c r="E20" s="133" t="s">
        <v>130</v>
      </c>
      <c r="F20" s="93" t="s">
        <v>131</v>
      </c>
      <c r="G20" s="93" t="s">
        <v>132</v>
      </c>
      <c r="H20" s="94"/>
      <c r="I20" s="94" t="s">
        <v>147</v>
      </c>
      <c r="J20" s="93"/>
      <c r="K20" s="93"/>
      <c r="L20" s="85" t="s">
        <v>73</v>
      </c>
      <c r="M20" s="134"/>
      <c r="N20" s="97"/>
      <c r="O20" s="97"/>
      <c r="P20" s="97"/>
      <c r="Q20" s="97"/>
      <c r="R20" s="97"/>
      <c r="S20" s="97"/>
      <c r="T20" s="97"/>
      <c r="U20" s="98"/>
      <c r="V20" s="98"/>
      <c r="W20" s="98"/>
      <c r="X20" s="98"/>
      <c r="Y20" s="98"/>
      <c r="Z20" s="98"/>
      <c r="AA20" s="98"/>
      <c r="AB20" s="98"/>
      <c r="AC20" s="98"/>
    </row>
    <row r="21" spans="1:29" s="99" customFormat="1" ht="64.8" customHeight="1" thickBot="1">
      <c r="A21" s="123">
        <v>14</v>
      </c>
      <c r="B21" s="183"/>
      <c r="C21" s="124" t="s">
        <v>75</v>
      </c>
      <c r="D21" s="80" t="s">
        <v>269</v>
      </c>
      <c r="E21" s="133" t="s">
        <v>270</v>
      </c>
      <c r="F21" s="93" t="s">
        <v>271</v>
      </c>
      <c r="G21" s="93" t="s">
        <v>132</v>
      </c>
      <c r="H21" s="94"/>
      <c r="I21" s="94" t="s">
        <v>147</v>
      </c>
      <c r="J21" s="93"/>
      <c r="K21" s="93"/>
      <c r="L21" s="85" t="s">
        <v>73</v>
      </c>
      <c r="M21" s="134"/>
      <c r="N21" s="97"/>
      <c r="O21" s="97"/>
      <c r="P21" s="97"/>
      <c r="Q21" s="97"/>
      <c r="R21" s="97"/>
      <c r="S21" s="97"/>
      <c r="T21" s="97"/>
      <c r="U21" s="98"/>
      <c r="V21" s="98"/>
      <c r="W21" s="98"/>
      <c r="X21" s="98"/>
      <c r="Y21" s="98"/>
      <c r="Z21" s="98"/>
      <c r="AA21" s="98"/>
      <c r="AB21" s="98"/>
      <c r="AC21" s="98"/>
    </row>
    <row r="22" spans="1:29" s="99" customFormat="1" ht="66" customHeight="1" thickBot="1">
      <c r="A22" s="123">
        <v>15</v>
      </c>
      <c r="B22" s="183"/>
      <c r="C22" s="124" t="s">
        <v>33</v>
      </c>
      <c r="D22" s="200" t="s">
        <v>138</v>
      </c>
      <c r="E22" s="133" t="s">
        <v>153</v>
      </c>
      <c r="F22" s="93" t="s">
        <v>145</v>
      </c>
      <c r="G22" s="93" t="s">
        <v>132</v>
      </c>
      <c r="H22" s="94" t="s">
        <v>146</v>
      </c>
      <c r="I22" s="94" t="s">
        <v>148</v>
      </c>
      <c r="J22" s="93"/>
      <c r="K22" s="93"/>
      <c r="L22" s="85" t="s">
        <v>73</v>
      </c>
      <c r="M22" s="134"/>
      <c r="N22" s="97"/>
      <c r="O22" s="97"/>
      <c r="P22" s="97"/>
      <c r="Q22" s="97"/>
      <c r="R22" s="97"/>
      <c r="S22" s="97"/>
      <c r="T22" s="97"/>
      <c r="U22" s="98"/>
      <c r="V22" s="98"/>
      <c r="W22" s="98"/>
      <c r="X22" s="98"/>
      <c r="Y22" s="98"/>
      <c r="Z22" s="98"/>
      <c r="AA22" s="98"/>
      <c r="AB22" s="98"/>
      <c r="AC22" s="98"/>
    </row>
    <row r="23" spans="1:29" s="99" customFormat="1" ht="67.2" customHeight="1" thickBot="1">
      <c r="A23" s="123">
        <v>16</v>
      </c>
      <c r="B23" s="80" t="s">
        <v>254</v>
      </c>
      <c r="C23" s="124" t="s">
        <v>75</v>
      </c>
      <c r="D23" s="200" t="s">
        <v>154</v>
      </c>
      <c r="E23" s="133" t="s">
        <v>155</v>
      </c>
      <c r="F23" s="93" t="s">
        <v>156</v>
      </c>
      <c r="G23" s="93" t="s">
        <v>132</v>
      </c>
      <c r="H23" s="94"/>
      <c r="I23" s="94" t="s">
        <v>157</v>
      </c>
      <c r="J23" s="93"/>
      <c r="K23" s="93"/>
      <c r="L23" s="85" t="s">
        <v>73</v>
      </c>
      <c r="M23" s="134"/>
      <c r="N23" s="97"/>
      <c r="O23" s="97"/>
      <c r="P23" s="97"/>
      <c r="Q23" s="97"/>
      <c r="R23" s="97"/>
      <c r="S23" s="97"/>
      <c r="T23" s="97"/>
      <c r="U23" s="98"/>
      <c r="V23" s="98"/>
      <c r="W23" s="98"/>
      <c r="X23" s="98"/>
      <c r="Y23" s="98"/>
      <c r="Z23" s="98"/>
      <c r="AA23" s="98"/>
      <c r="AB23" s="98"/>
      <c r="AC23" s="98"/>
    </row>
    <row r="24" spans="1:29" s="99" customFormat="1" ht="92.4" customHeight="1" thickBot="1">
      <c r="A24" s="123">
        <v>17</v>
      </c>
      <c r="B24" s="182" t="s">
        <v>158</v>
      </c>
      <c r="C24" s="124" t="s">
        <v>75</v>
      </c>
      <c r="D24" s="200" t="s">
        <v>258</v>
      </c>
      <c r="E24" s="137" t="s">
        <v>259</v>
      </c>
      <c r="F24" s="135" t="s">
        <v>256</v>
      </c>
      <c r="G24" s="93" t="s">
        <v>132</v>
      </c>
      <c r="H24" s="94"/>
      <c r="I24" s="94" t="s">
        <v>260</v>
      </c>
      <c r="J24" s="93"/>
      <c r="K24" s="93"/>
      <c r="L24" s="85" t="s">
        <v>73</v>
      </c>
      <c r="M24" s="96"/>
      <c r="N24" s="97"/>
      <c r="O24" s="97"/>
      <c r="P24" s="97"/>
      <c r="Q24" s="97"/>
      <c r="R24" s="97"/>
      <c r="S24" s="97"/>
      <c r="T24" s="97"/>
      <c r="U24" s="98"/>
      <c r="V24" s="98"/>
      <c r="W24" s="98"/>
      <c r="X24" s="98"/>
      <c r="Y24" s="98"/>
      <c r="Z24" s="98"/>
      <c r="AA24" s="98"/>
      <c r="AB24" s="98"/>
      <c r="AC24" s="98"/>
    </row>
    <row r="25" spans="1:29" s="99" customFormat="1" ht="92.4" customHeight="1" thickBot="1">
      <c r="A25" s="123">
        <v>18</v>
      </c>
      <c r="B25" s="183"/>
      <c r="C25" s="124" t="s">
        <v>75</v>
      </c>
      <c r="D25" s="200" t="s">
        <v>251</v>
      </c>
      <c r="E25" s="137" t="s">
        <v>255</v>
      </c>
      <c r="F25" s="135" t="s">
        <v>256</v>
      </c>
      <c r="G25" s="93" t="s">
        <v>132</v>
      </c>
      <c r="H25" s="94"/>
      <c r="I25" s="94" t="s">
        <v>257</v>
      </c>
      <c r="J25" s="93"/>
      <c r="K25" s="93"/>
      <c r="L25" s="85" t="s">
        <v>73</v>
      </c>
      <c r="M25" s="96"/>
      <c r="N25" s="97"/>
      <c r="O25" s="97"/>
      <c r="P25" s="97"/>
      <c r="Q25" s="97"/>
      <c r="R25" s="97"/>
      <c r="S25" s="97"/>
      <c r="T25" s="97"/>
      <c r="U25" s="98"/>
      <c r="V25" s="98"/>
      <c r="W25" s="98"/>
      <c r="X25" s="98"/>
      <c r="Y25" s="98"/>
      <c r="Z25" s="98"/>
      <c r="AA25" s="98"/>
      <c r="AB25" s="98"/>
      <c r="AC25" s="98"/>
    </row>
    <row r="26" spans="1:29" s="99" customFormat="1" ht="92.4" customHeight="1" thickBot="1">
      <c r="A26" s="123">
        <v>19</v>
      </c>
      <c r="B26" s="183"/>
      <c r="C26" s="124" t="s">
        <v>33</v>
      </c>
      <c r="D26" s="200" t="s">
        <v>251</v>
      </c>
      <c r="E26" s="137" t="s">
        <v>261</v>
      </c>
      <c r="F26" s="135" t="s">
        <v>252</v>
      </c>
      <c r="G26" s="93" t="s">
        <v>132</v>
      </c>
      <c r="H26" s="94"/>
      <c r="I26" s="94" t="s">
        <v>262</v>
      </c>
      <c r="J26" s="93"/>
      <c r="K26" s="93"/>
      <c r="L26" s="85" t="s">
        <v>73</v>
      </c>
      <c r="M26" s="96"/>
      <c r="N26" s="97"/>
      <c r="O26" s="97"/>
      <c r="P26" s="97"/>
      <c r="Q26" s="97"/>
      <c r="R26" s="97"/>
      <c r="S26" s="97"/>
      <c r="T26" s="97"/>
      <c r="U26" s="98"/>
      <c r="V26" s="98"/>
      <c r="W26" s="98"/>
      <c r="X26" s="98"/>
      <c r="Y26" s="98"/>
      <c r="Z26" s="98"/>
      <c r="AA26" s="98"/>
      <c r="AB26" s="98"/>
      <c r="AC26" s="98"/>
    </row>
    <row r="27" spans="1:29" s="99" customFormat="1" ht="100.2" customHeight="1" thickBot="1">
      <c r="A27" s="123">
        <v>20</v>
      </c>
      <c r="B27" s="185"/>
      <c r="C27" s="124" t="s">
        <v>33</v>
      </c>
      <c r="D27" s="201" t="s">
        <v>251</v>
      </c>
      <c r="E27" s="138" t="s">
        <v>263</v>
      </c>
      <c r="F27" s="134" t="s">
        <v>264</v>
      </c>
      <c r="G27" s="134" t="s">
        <v>132</v>
      </c>
      <c r="H27" s="129"/>
      <c r="I27" s="129" t="s">
        <v>262</v>
      </c>
      <c r="J27" s="134"/>
      <c r="K27" s="134"/>
      <c r="L27" s="85" t="s">
        <v>73</v>
      </c>
      <c r="M27" s="96"/>
      <c r="N27" s="97"/>
      <c r="O27" s="97"/>
      <c r="P27" s="97"/>
      <c r="Q27" s="97"/>
      <c r="R27" s="97"/>
      <c r="S27" s="97"/>
      <c r="T27" s="97"/>
      <c r="U27" s="98"/>
      <c r="V27" s="98"/>
      <c r="W27" s="98"/>
      <c r="X27" s="98"/>
      <c r="Y27" s="98"/>
      <c r="Z27" s="98"/>
      <c r="AA27" s="98"/>
      <c r="AB27" s="98"/>
      <c r="AC27" s="98"/>
    </row>
    <row r="28" spans="1:29" ht="15.75" customHeight="1">
      <c r="A28" s="40"/>
      <c r="B28" s="39"/>
      <c r="C28" s="59"/>
      <c r="D28" s="202"/>
      <c r="E28" s="36"/>
      <c r="F28" s="35"/>
      <c r="G28" s="37"/>
      <c r="H28" s="55"/>
      <c r="I28" s="55"/>
      <c r="J28" s="37"/>
      <c r="K28" s="35"/>
      <c r="L28" s="56"/>
      <c r="M28" s="35"/>
      <c r="N28" s="33"/>
      <c r="O28" s="33"/>
      <c r="P28" s="33"/>
      <c r="Q28" s="33"/>
      <c r="R28" s="33"/>
      <c r="S28" s="33"/>
      <c r="T28" s="33"/>
      <c r="U28" s="32"/>
      <c r="V28" s="32"/>
      <c r="W28" s="32"/>
      <c r="X28" s="32"/>
      <c r="Y28" s="32"/>
      <c r="Z28" s="32"/>
      <c r="AA28" s="32"/>
      <c r="AB28" s="32"/>
      <c r="AC28" s="32"/>
    </row>
    <row r="29" spans="1:29" ht="15.75" customHeight="1">
      <c r="A29" s="40"/>
      <c r="B29" s="39"/>
      <c r="C29" s="59"/>
      <c r="D29" s="202"/>
      <c r="E29" s="36"/>
      <c r="F29" s="35"/>
      <c r="G29" s="37"/>
      <c r="H29" s="55"/>
      <c r="I29" s="55"/>
      <c r="J29" s="37"/>
      <c r="K29" s="35"/>
      <c r="L29" s="56"/>
      <c r="M29" s="34"/>
      <c r="N29" s="33"/>
      <c r="O29" s="33"/>
      <c r="P29" s="33"/>
      <c r="Q29" s="33"/>
      <c r="R29" s="33"/>
      <c r="S29" s="33"/>
      <c r="T29" s="33"/>
      <c r="U29" s="32"/>
      <c r="V29" s="32"/>
      <c r="W29" s="32"/>
      <c r="X29" s="32"/>
      <c r="Y29" s="32"/>
      <c r="Z29" s="32"/>
      <c r="AA29" s="32"/>
      <c r="AB29" s="32"/>
      <c r="AC29" s="32"/>
    </row>
    <row r="30" spans="1:29" ht="15.75" customHeight="1">
      <c r="A30" s="40"/>
      <c r="B30" s="39"/>
      <c r="C30" s="59"/>
      <c r="D30" s="202"/>
      <c r="E30" s="36"/>
      <c r="F30" s="35"/>
      <c r="G30" s="37"/>
      <c r="H30" s="55"/>
      <c r="I30" s="55"/>
      <c r="J30" s="37"/>
      <c r="K30" s="35"/>
      <c r="L30" s="56"/>
      <c r="M30" s="34"/>
      <c r="N30" s="33"/>
      <c r="O30" s="33"/>
      <c r="P30" s="33"/>
      <c r="Q30" s="33"/>
      <c r="R30" s="33"/>
      <c r="S30" s="33"/>
      <c r="T30" s="33"/>
      <c r="U30" s="32"/>
      <c r="V30" s="32"/>
      <c r="W30" s="32"/>
      <c r="X30" s="32"/>
      <c r="Y30" s="32"/>
      <c r="Z30" s="32"/>
      <c r="AA30" s="32"/>
      <c r="AB30" s="32"/>
      <c r="AC30" s="32"/>
    </row>
    <row r="31" spans="1:29" ht="15.75" customHeight="1">
      <c r="A31" s="40"/>
      <c r="B31" s="39"/>
      <c r="C31" s="59"/>
      <c r="D31" s="202"/>
      <c r="E31" s="38"/>
      <c r="F31" s="35"/>
      <c r="G31" s="37"/>
      <c r="H31" s="55"/>
      <c r="I31" s="55"/>
      <c r="J31" s="37"/>
      <c r="K31" s="35"/>
      <c r="L31" s="56"/>
      <c r="M31" s="34"/>
      <c r="N31" s="33"/>
      <c r="O31" s="33"/>
      <c r="P31" s="33"/>
      <c r="Q31" s="33"/>
      <c r="R31" s="33"/>
      <c r="S31" s="33"/>
      <c r="T31" s="33"/>
      <c r="U31" s="32"/>
      <c r="V31" s="32"/>
      <c r="W31" s="32"/>
      <c r="X31" s="32"/>
      <c r="Y31" s="32"/>
      <c r="Z31" s="32"/>
      <c r="AA31" s="32"/>
      <c r="AB31" s="32"/>
      <c r="AC31" s="32"/>
    </row>
    <row r="32" spans="1:29" ht="15.75" customHeight="1">
      <c r="A32" s="40"/>
      <c r="B32" s="39"/>
      <c r="C32" s="59"/>
      <c r="D32" s="202"/>
      <c r="E32" s="41"/>
      <c r="F32" s="35"/>
      <c r="G32" s="37"/>
      <c r="H32" s="55"/>
      <c r="I32" s="55"/>
      <c r="J32" s="37"/>
      <c r="K32" s="35"/>
      <c r="L32" s="56"/>
      <c r="M32" s="34"/>
      <c r="N32" s="33"/>
      <c r="O32" s="33"/>
      <c r="P32" s="33"/>
      <c r="Q32" s="33"/>
      <c r="R32" s="33"/>
      <c r="S32" s="33"/>
      <c r="T32" s="33"/>
      <c r="U32" s="32"/>
      <c r="V32" s="32"/>
      <c r="W32" s="32"/>
      <c r="X32" s="32"/>
      <c r="Y32" s="32"/>
      <c r="Z32" s="32"/>
      <c r="AA32" s="32"/>
      <c r="AB32" s="32"/>
      <c r="AC32" s="32"/>
    </row>
    <row r="33" spans="1:29" ht="15.75" customHeight="1">
      <c r="A33" s="40"/>
      <c r="B33" s="39"/>
      <c r="C33" s="59"/>
      <c r="D33" s="202"/>
      <c r="E33" s="41"/>
      <c r="F33" s="35"/>
      <c r="G33" s="37"/>
      <c r="H33" s="55"/>
      <c r="I33" s="55"/>
      <c r="J33" s="37"/>
      <c r="K33" s="35"/>
      <c r="L33" s="56"/>
      <c r="M33" s="34"/>
      <c r="N33" s="33"/>
      <c r="O33" s="33"/>
      <c r="P33" s="33"/>
      <c r="Q33" s="33"/>
      <c r="R33" s="33"/>
      <c r="S33" s="33"/>
      <c r="T33" s="33"/>
      <c r="U33" s="32"/>
      <c r="V33" s="32"/>
      <c r="W33" s="32"/>
      <c r="X33" s="32"/>
      <c r="Y33" s="32"/>
      <c r="Z33" s="32"/>
      <c r="AA33" s="32"/>
      <c r="AB33" s="32"/>
      <c r="AC33" s="32"/>
    </row>
    <row r="34" spans="1:29" ht="15.75" customHeight="1">
      <c r="A34" s="40"/>
      <c r="B34" s="39"/>
      <c r="C34" s="59"/>
      <c r="D34" s="202"/>
      <c r="E34" s="41"/>
      <c r="F34" s="35"/>
      <c r="G34" s="37"/>
      <c r="H34" s="55"/>
      <c r="I34" s="55"/>
      <c r="J34" s="37"/>
      <c r="K34" s="35"/>
      <c r="L34" s="56"/>
      <c r="M34" s="35"/>
      <c r="N34" s="33"/>
      <c r="O34" s="33"/>
      <c r="P34" s="33"/>
      <c r="Q34" s="33"/>
      <c r="R34" s="33"/>
      <c r="S34" s="33"/>
      <c r="T34" s="33"/>
      <c r="U34" s="32"/>
      <c r="V34" s="32"/>
      <c r="W34" s="32"/>
      <c r="X34" s="32"/>
      <c r="Y34" s="32"/>
      <c r="Z34" s="32"/>
      <c r="AA34" s="32"/>
      <c r="AB34" s="32"/>
      <c r="AC34" s="32"/>
    </row>
  </sheetData>
  <mergeCells count="10">
    <mergeCell ref="A5:B5"/>
    <mergeCell ref="C5:G5"/>
    <mergeCell ref="B20:B22"/>
    <mergeCell ref="B8:B19"/>
    <mergeCell ref="B24:B27"/>
    <mergeCell ref="A1:B1"/>
    <mergeCell ref="L1:M1"/>
    <mergeCell ref="A2:B2"/>
    <mergeCell ref="A3:B3"/>
    <mergeCell ref="A4:B4"/>
  </mergeCells>
  <conditionalFormatting sqref="L9:L34">
    <cfRule type="cellIs" dxfId="7" priority="2" operator="equal">
      <formula>"Passed"</formula>
    </cfRule>
  </conditionalFormatting>
  <conditionalFormatting sqref="L9:L34">
    <cfRule type="cellIs" dxfId="6" priority="3" operator="equal">
      <formula>"Failed"</formula>
    </cfRule>
  </conditionalFormatting>
  <conditionalFormatting sqref="L9:L34">
    <cfRule type="cellIs" dxfId="5" priority="4" operator="equal">
      <formula>"Not Executed"</formula>
    </cfRule>
  </conditionalFormatting>
  <conditionalFormatting sqref="L9:L34">
    <cfRule type="cellIs" dxfId="4" priority="5" operator="equal">
      <formula>"Out of Scope"</formula>
    </cfRule>
  </conditionalFormatting>
  <conditionalFormatting sqref="L8">
    <cfRule type="cellIs" dxfId="3" priority="14" operator="equal">
      <formula>"Passed"</formula>
    </cfRule>
  </conditionalFormatting>
  <conditionalFormatting sqref="L8">
    <cfRule type="cellIs" dxfId="2" priority="15" operator="equal">
      <formula>"Failed"</formula>
    </cfRule>
  </conditionalFormatting>
  <conditionalFormatting sqref="L8">
    <cfRule type="cellIs" dxfId="1" priority="16" operator="equal">
      <formula>"Not Executed"</formula>
    </cfRule>
  </conditionalFormatting>
  <conditionalFormatting sqref="L8">
    <cfRule type="cellIs" dxfId="0" priority="17" operator="equal">
      <formula>"Out of Scope"</formula>
    </cfRule>
  </conditionalFormatting>
  <dataValidations count="1">
    <dataValidation type="list" allowBlank="1" sqref="L8:L34" xr:uid="{00000000-0002-0000-0300-000000000000}">
      <formula1>"Passed,Failed,Not Executed,Out of Scope"</formula1>
      <formula2>0</formula2>
    </dataValidation>
  </dataValidations>
  <hyperlinks>
    <hyperlink ref="H17" r:id="rId1" xr:uid="{CDA83A3F-4E8F-48E1-BA3E-BFEA6C649DA0}"/>
    <hyperlink ref="J18" r:id="rId2" xr:uid="{26209E7B-715E-4848-8BB2-8B8450E34965}"/>
    <hyperlink ref="J17" r:id="rId3" xr:uid="{CB05751F-1B17-467A-83C1-85425235BB52}"/>
    <hyperlink ref="J16" r:id="rId4" xr:uid="{F01943A1-BF7C-4B14-AC72-5FD6B0ABC4BA}"/>
    <hyperlink ref="J13" r:id="rId5" xr:uid="{695E0FA3-1BB0-4313-87A6-3025AF53801B}"/>
  </hyperlinks>
  <pageMargins left="0.7" right="0.7" top="0.75" bottom="0.75" header="0.511811023622047" footer="0.511811023622047"/>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19"/>
  <sheetViews>
    <sheetView zoomScale="80" zoomScaleNormal="80" workbookViewId="0">
      <selection sqref="A1:A1048576"/>
    </sheetView>
  </sheetViews>
  <sheetFormatPr defaultColWidth="8.5546875" defaultRowHeight="13.8"/>
  <cols>
    <col min="2" max="2" width="39.109375" customWidth="1"/>
    <col min="3" max="3" width="14.109375" customWidth="1"/>
    <col min="5" max="5" width="45.109375" customWidth="1"/>
    <col min="6" max="6" width="8.88671875" customWidth="1"/>
    <col min="8" max="8" width="40.88671875" customWidth="1"/>
    <col min="9" max="9" width="21.33203125" customWidth="1"/>
    <col min="11" max="11" width="41.6640625" customWidth="1"/>
  </cols>
  <sheetData>
    <row r="2" spans="2:12" ht="14.4" thickBot="1"/>
    <row r="3" spans="2:12" ht="13.5" customHeight="1" thickBot="1">
      <c r="B3" s="191" t="s">
        <v>79</v>
      </c>
      <c r="C3" s="186"/>
      <c r="E3" s="186" t="s">
        <v>79</v>
      </c>
      <c r="F3" s="186"/>
      <c r="H3" s="186" t="s">
        <v>79</v>
      </c>
      <c r="I3" s="186"/>
      <c r="K3" s="186" t="s">
        <v>79</v>
      </c>
      <c r="L3" s="186"/>
    </row>
    <row r="4" spans="2:12" ht="14.4" customHeight="1" thickBot="1">
      <c r="B4" s="186"/>
      <c r="C4" s="186"/>
      <c r="E4" s="186"/>
      <c r="F4" s="186"/>
      <c r="H4" s="186"/>
      <c r="I4" s="186"/>
      <c r="K4" s="186"/>
      <c r="L4" s="186"/>
    </row>
    <row r="5" spans="2:12" ht="14.4" customHeight="1" thickBot="1">
      <c r="B5" s="186"/>
      <c r="C5" s="186"/>
      <c r="E5" s="186"/>
      <c r="F5" s="186"/>
      <c r="H5" s="186"/>
      <c r="I5" s="186"/>
      <c r="K5" s="186"/>
      <c r="L5" s="186"/>
    </row>
    <row r="6" spans="2:12" ht="14.4" customHeight="1" thickBot="1">
      <c r="B6" s="186"/>
      <c r="C6" s="186"/>
      <c r="E6" s="186"/>
      <c r="F6" s="186"/>
      <c r="H6" s="186"/>
      <c r="I6" s="186"/>
      <c r="K6" s="186"/>
      <c r="L6" s="186"/>
    </row>
    <row r="7" spans="2:12" s="145" customFormat="1" ht="15" customHeight="1">
      <c r="B7" s="187" t="s">
        <v>223</v>
      </c>
      <c r="C7" s="187"/>
      <c r="E7" s="187" t="s">
        <v>224</v>
      </c>
      <c r="F7" s="187"/>
      <c r="H7" s="187" t="s">
        <v>225</v>
      </c>
      <c r="I7" s="187"/>
      <c r="K7" s="187" t="s">
        <v>226</v>
      </c>
      <c r="L7" s="187"/>
    </row>
    <row r="8" spans="2:12" s="145" customFormat="1" ht="18.75" customHeight="1">
      <c r="B8" s="187"/>
      <c r="C8" s="187"/>
      <c r="E8" s="187"/>
      <c r="F8" s="187"/>
      <c r="H8" s="187"/>
      <c r="I8" s="187"/>
      <c r="K8" s="187"/>
      <c r="L8" s="187"/>
    </row>
    <row r="9" spans="2:12" s="145" customFormat="1" ht="13.5" customHeight="1">
      <c r="B9" s="192" t="s">
        <v>234</v>
      </c>
      <c r="C9" s="188"/>
      <c r="E9" s="188" t="s">
        <v>235</v>
      </c>
      <c r="F9" s="188"/>
      <c r="H9" s="188" t="s">
        <v>236</v>
      </c>
      <c r="I9" s="188"/>
      <c r="K9" s="188" t="s">
        <v>237</v>
      </c>
      <c r="L9" s="188"/>
    </row>
    <row r="10" spans="2:12" s="145" customFormat="1" ht="21" customHeight="1">
      <c r="B10" s="188"/>
      <c r="C10" s="188"/>
      <c r="E10" s="188"/>
      <c r="F10" s="188"/>
      <c r="H10" s="188"/>
      <c r="I10" s="188"/>
      <c r="K10" s="188"/>
      <c r="L10" s="188"/>
    </row>
    <row r="11" spans="2:12" s="145" customFormat="1" ht="21" customHeight="1">
      <c r="B11" s="189" t="s">
        <v>238</v>
      </c>
      <c r="C11" s="190"/>
      <c r="E11" s="189" t="s">
        <v>239</v>
      </c>
      <c r="F11" s="190"/>
      <c r="H11" s="189" t="s">
        <v>240</v>
      </c>
      <c r="I11" s="190"/>
      <c r="K11" s="189" t="s">
        <v>241</v>
      </c>
      <c r="L11" s="190"/>
    </row>
    <row r="12" spans="2:12" s="145" customFormat="1" ht="38.4" customHeight="1">
      <c r="B12" s="148" t="s">
        <v>242</v>
      </c>
      <c r="C12" s="147"/>
      <c r="E12" s="146" t="s">
        <v>243</v>
      </c>
      <c r="F12" s="147"/>
      <c r="H12" s="146" t="s">
        <v>244</v>
      </c>
      <c r="I12" s="147"/>
      <c r="K12" s="146" t="s">
        <v>245</v>
      </c>
      <c r="L12" s="147"/>
    </row>
    <row r="13" spans="2:12" s="145" customFormat="1" ht="21" customHeight="1">
      <c r="B13" s="188" t="s">
        <v>80</v>
      </c>
      <c r="C13" s="188"/>
      <c r="E13" s="188" t="s">
        <v>80</v>
      </c>
      <c r="F13" s="188"/>
      <c r="H13" s="188" t="s">
        <v>80</v>
      </c>
      <c r="I13" s="188"/>
      <c r="K13" s="188" t="s">
        <v>80</v>
      </c>
      <c r="L13" s="188"/>
    </row>
    <row r="14" spans="2:12" s="145" customFormat="1" ht="89.4" customHeight="1">
      <c r="B14" s="149" t="s">
        <v>144</v>
      </c>
      <c r="C14" s="150"/>
      <c r="E14" s="149" t="s">
        <v>152</v>
      </c>
      <c r="F14" s="150"/>
      <c r="H14" s="149" t="s">
        <v>227</v>
      </c>
      <c r="I14" s="150"/>
      <c r="K14" s="149" t="s">
        <v>137</v>
      </c>
      <c r="L14" s="150"/>
    </row>
    <row r="15" spans="2:12" s="145" customFormat="1" ht="27" customHeight="1">
      <c r="B15" s="146" t="s">
        <v>246</v>
      </c>
      <c r="C15" s="150"/>
      <c r="E15" s="146" t="s">
        <v>246</v>
      </c>
      <c r="F15" s="150"/>
      <c r="H15" s="146" t="s">
        <v>246</v>
      </c>
      <c r="I15" s="150"/>
      <c r="K15" s="146" t="s">
        <v>246</v>
      </c>
      <c r="L15" s="150"/>
    </row>
    <row r="16" spans="2:12" s="145" customFormat="1" ht="27" customHeight="1">
      <c r="B16" s="151" t="s">
        <v>247</v>
      </c>
      <c r="C16" s="150"/>
      <c r="E16" s="151" t="s">
        <v>247</v>
      </c>
      <c r="F16" s="150"/>
      <c r="H16" s="151" t="s">
        <v>247</v>
      </c>
      <c r="I16" s="150"/>
      <c r="K16" s="151" t="s">
        <v>247</v>
      </c>
      <c r="L16" s="150"/>
    </row>
    <row r="17" spans="2:12" s="145" customFormat="1" ht="27" customHeight="1">
      <c r="B17" s="151" t="s">
        <v>248</v>
      </c>
      <c r="C17" s="150"/>
      <c r="E17" s="151" t="s">
        <v>248</v>
      </c>
      <c r="F17" s="150"/>
      <c r="H17" s="151" t="s">
        <v>249</v>
      </c>
      <c r="I17" s="150"/>
      <c r="K17" s="151" t="s">
        <v>248</v>
      </c>
      <c r="L17" s="150"/>
    </row>
    <row r="18" spans="2:12" s="145" customFormat="1" ht="27" customHeight="1">
      <c r="B18" s="152" t="s">
        <v>228</v>
      </c>
      <c r="C18" s="150"/>
      <c r="E18" s="152" t="s">
        <v>229</v>
      </c>
      <c r="F18" s="150"/>
      <c r="H18" s="152" t="s">
        <v>230</v>
      </c>
      <c r="I18" s="150"/>
      <c r="K18" s="152" t="s">
        <v>231</v>
      </c>
      <c r="L18" s="150"/>
    </row>
    <row r="19" spans="2:12" s="145" customFormat="1" ht="27" customHeight="1" thickBot="1">
      <c r="B19" s="153" t="s">
        <v>250</v>
      </c>
      <c r="C19" s="154"/>
      <c r="E19" s="153" t="s">
        <v>250</v>
      </c>
      <c r="F19" s="154"/>
      <c r="H19" s="153" t="s">
        <v>250</v>
      </c>
      <c r="I19" s="154"/>
      <c r="K19" s="153" t="s">
        <v>250</v>
      </c>
      <c r="L19" s="154"/>
    </row>
  </sheetData>
  <mergeCells count="20">
    <mergeCell ref="B3:C6"/>
    <mergeCell ref="B7:C8"/>
    <mergeCell ref="B9:C10"/>
    <mergeCell ref="B13:C13"/>
    <mergeCell ref="E3:F6"/>
    <mergeCell ref="E7:F8"/>
    <mergeCell ref="E9:F10"/>
    <mergeCell ref="E13:F13"/>
    <mergeCell ref="B11:C11"/>
    <mergeCell ref="E11:F11"/>
    <mergeCell ref="H13:I13"/>
    <mergeCell ref="K9:L10"/>
    <mergeCell ref="K13:L13"/>
    <mergeCell ref="H11:I11"/>
    <mergeCell ref="K11:L11"/>
    <mergeCell ref="K3:L6"/>
    <mergeCell ref="K7:L8"/>
    <mergeCell ref="H3:I6"/>
    <mergeCell ref="H7:I8"/>
    <mergeCell ref="H9:I10"/>
  </mergeCells>
  <hyperlinks>
    <hyperlink ref="B18" r:id="rId1" display="Screenshot: Invalid email address error" xr:uid="{00000000-0004-0000-0400-000000000000}"/>
    <hyperlink ref="E18" r:id="rId2" display="Screenshot: Invalid email address error" xr:uid="{17D24A89-5F60-43EA-A6ED-1492E9D9D025}"/>
    <hyperlink ref="H18" r:id="rId3" display="Screenshot: Invalid email address error" xr:uid="{94611DDC-0186-4B28-9FC7-E292ACBF4238}"/>
    <hyperlink ref="K18" r:id="rId4" display="Screenshot: Invalid email address error" xr:uid="{CCB8AC22-22E6-4236-A5AC-2AA0D1115CB7}"/>
  </hyperlinks>
  <pageMargins left="0.7" right="0.7" top="0.75" bottom="0.75" header="0.511811023622047" footer="0.511811023622047"/>
  <pageSetup orientation="portrait" horizontalDpi="300" verticalDpi="30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H49"/>
  <sheetViews>
    <sheetView zoomScale="80" zoomScaleNormal="80" workbookViewId="0">
      <selection activeCell="E10" sqref="E10"/>
    </sheetView>
  </sheetViews>
  <sheetFormatPr defaultColWidth="8.5546875" defaultRowHeight="13.8"/>
  <cols>
    <col min="1" max="1" width="24.44140625" customWidth="1"/>
    <col min="2" max="2" width="15.33203125" customWidth="1"/>
    <col min="3" max="3" width="35.77734375" customWidth="1"/>
    <col min="4" max="4" width="59.33203125" customWidth="1"/>
    <col min="5" max="5" width="22.44140625" style="42" customWidth="1"/>
  </cols>
  <sheetData>
    <row r="3" spans="2:8" ht="13.5" customHeight="1">
      <c r="B3" s="193" t="s">
        <v>81</v>
      </c>
      <c r="C3" s="193"/>
      <c r="D3" s="193"/>
      <c r="E3" s="193"/>
      <c r="F3" s="43"/>
      <c r="G3" s="43"/>
      <c r="H3" s="43"/>
    </row>
    <row r="4" spans="2:8" ht="45.75" customHeight="1">
      <c r="B4" s="193"/>
      <c r="C4" s="193"/>
      <c r="D4" s="193"/>
      <c r="E4" s="193"/>
      <c r="F4" s="43"/>
      <c r="G4" s="43"/>
      <c r="H4" s="43"/>
    </row>
    <row r="5" spans="2:8" ht="44.25" customHeight="1">
      <c r="B5" s="44" t="s">
        <v>60</v>
      </c>
      <c r="C5" s="45" t="s">
        <v>82</v>
      </c>
      <c r="D5" s="45" t="s">
        <v>31</v>
      </c>
      <c r="E5" s="45" t="s">
        <v>83</v>
      </c>
    </row>
    <row r="6" spans="2:8" s="46" customFormat="1" ht="27.75" customHeight="1">
      <c r="B6" s="47">
        <v>1</v>
      </c>
      <c r="C6" s="48" t="s">
        <v>84</v>
      </c>
      <c r="D6" s="49" t="s">
        <v>85</v>
      </c>
      <c r="E6" s="47" t="s">
        <v>279</v>
      </c>
    </row>
    <row r="7" spans="2:8" s="46" customFormat="1" ht="29.25" customHeight="1">
      <c r="B7" s="47">
        <v>2</v>
      </c>
      <c r="C7" s="50" t="s">
        <v>86</v>
      </c>
      <c r="D7" s="51" t="s">
        <v>87</v>
      </c>
      <c r="E7" s="47" t="s">
        <v>280</v>
      </c>
    </row>
    <row r="8" spans="2:8" s="52" customFormat="1" ht="27.75" customHeight="1">
      <c r="B8" s="47">
        <v>3</v>
      </c>
      <c r="C8" s="50" t="s">
        <v>88</v>
      </c>
      <c r="D8" s="51" t="s">
        <v>89</v>
      </c>
      <c r="E8" s="47" t="s">
        <v>281</v>
      </c>
    </row>
    <row r="9" spans="2:8" s="52" customFormat="1" ht="29.25" customHeight="1">
      <c r="B9" s="47">
        <v>4</v>
      </c>
      <c r="C9" s="50" t="s">
        <v>90</v>
      </c>
      <c r="D9" s="51" t="s">
        <v>91</v>
      </c>
      <c r="E9" s="47" t="s">
        <v>282</v>
      </c>
    </row>
    <row r="10" spans="2:8" s="52" customFormat="1" ht="28.5" customHeight="1">
      <c r="B10" s="47">
        <v>5</v>
      </c>
      <c r="C10" s="50" t="s">
        <v>92</v>
      </c>
      <c r="D10" s="51" t="s">
        <v>93</v>
      </c>
      <c r="E10" s="47" t="s">
        <v>280</v>
      </c>
    </row>
    <row r="11" spans="2:8" s="52" customFormat="1" ht="27.75" customHeight="1">
      <c r="B11" s="47">
        <v>6</v>
      </c>
      <c r="C11" s="50" t="s">
        <v>94</v>
      </c>
      <c r="D11" s="51" t="s">
        <v>95</v>
      </c>
      <c r="E11" s="47" t="s">
        <v>77</v>
      </c>
    </row>
    <row r="12" spans="2:8" s="52" customFormat="1" ht="29.25" customHeight="1">
      <c r="B12" s="47">
        <v>7</v>
      </c>
      <c r="C12" s="50" t="s">
        <v>96</v>
      </c>
      <c r="D12" s="51" t="s">
        <v>97</v>
      </c>
      <c r="E12" s="47" t="s">
        <v>77</v>
      </c>
    </row>
    <row r="13" spans="2:8" s="52" customFormat="1" ht="29.25" customHeight="1">
      <c r="B13" s="47">
        <v>8</v>
      </c>
      <c r="C13" s="50" t="s">
        <v>98</v>
      </c>
      <c r="D13" s="51" t="s">
        <v>99</v>
      </c>
      <c r="E13" s="47" t="s">
        <v>77</v>
      </c>
    </row>
    <row r="14" spans="2:8" s="52" customFormat="1" ht="28.5" customHeight="1">
      <c r="B14" s="47">
        <v>9</v>
      </c>
      <c r="C14" s="50" t="s">
        <v>100</v>
      </c>
      <c r="D14" s="51" t="s">
        <v>101</v>
      </c>
      <c r="E14" s="47" t="s">
        <v>77</v>
      </c>
    </row>
    <row r="15" spans="2:8" s="52" customFormat="1" ht="28.5" customHeight="1">
      <c r="B15" s="47">
        <v>10</v>
      </c>
      <c r="C15" s="50" t="s">
        <v>102</v>
      </c>
      <c r="D15" s="51" t="s">
        <v>103</v>
      </c>
      <c r="E15" s="47" t="s">
        <v>77</v>
      </c>
    </row>
    <row r="16" spans="2:8" s="52" customFormat="1" ht="28.5" customHeight="1">
      <c r="B16" s="47">
        <v>11</v>
      </c>
      <c r="C16" s="50" t="s">
        <v>104</v>
      </c>
      <c r="D16" s="51" t="s">
        <v>105</v>
      </c>
      <c r="E16" s="47" t="s">
        <v>77</v>
      </c>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TestCase</vt:lpstr>
      <vt:lpstr>Bug Report</vt:lpstr>
      <vt:lpstr>Test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syed tajim</cp:lastModifiedBy>
  <cp:revision>1</cp:revision>
  <dcterms:created xsi:type="dcterms:W3CDTF">2022-05-29T18:57:31Z</dcterms:created>
  <dcterms:modified xsi:type="dcterms:W3CDTF">2023-04-06T20:13:43Z</dcterms:modified>
  <dc:language>en-US</dc:language>
</cp:coreProperties>
</file>