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33" i="1" l="1"/>
  <c r="M233" i="1"/>
  <c r="N233" i="1"/>
  <c r="K234" i="1"/>
  <c r="M234" i="1"/>
  <c r="N234" i="1"/>
  <c r="K235" i="1"/>
  <c r="M235" i="1"/>
  <c r="N235" i="1"/>
  <c r="K236" i="1"/>
  <c r="M236" i="1"/>
  <c r="N236" i="1"/>
  <c r="K227" i="1" l="1"/>
  <c r="M227" i="1"/>
  <c r="N227" i="1"/>
  <c r="K228" i="1"/>
  <c r="M228" i="1"/>
  <c r="N228" i="1"/>
  <c r="K229" i="1"/>
  <c r="M229" i="1"/>
  <c r="N229" i="1"/>
  <c r="K230" i="1"/>
  <c r="M230" i="1"/>
  <c r="N230" i="1"/>
  <c r="K231" i="1"/>
  <c r="M231" i="1"/>
  <c r="N231" i="1"/>
  <c r="K232" i="1"/>
  <c r="M232" i="1"/>
  <c r="N232" i="1"/>
  <c r="K217" i="1" l="1"/>
  <c r="M217" i="1"/>
  <c r="N217" i="1"/>
  <c r="K218" i="1"/>
  <c r="M218" i="1"/>
  <c r="N218" i="1"/>
  <c r="K219" i="1"/>
  <c r="M219" i="1"/>
  <c r="N219" i="1"/>
  <c r="K220" i="1"/>
  <c r="M220" i="1"/>
  <c r="N220" i="1"/>
  <c r="K221" i="1"/>
  <c r="M221" i="1"/>
  <c r="N221" i="1"/>
  <c r="K222" i="1"/>
  <c r="M222" i="1"/>
  <c r="N222" i="1"/>
  <c r="K223" i="1"/>
  <c r="M223" i="1"/>
  <c r="N223" i="1"/>
  <c r="K224" i="1"/>
  <c r="M224" i="1"/>
  <c r="N224" i="1"/>
  <c r="K225" i="1"/>
  <c r="M225" i="1"/>
  <c r="N225" i="1"/>
  <c r="K226" i="1"/>
  <c r="M226" i="1"/>
  <c r="N226" i="1"/>
  <c r="J206" i="1" l="1"/>
  <c r="K206" i="1"/>
  <c r="M206" i="1"/>
  <c r="N206" i="1"/>
  <c r="K207" i="1"/>
  <c r="M207" i="1"/>
  <c r="N207" i="1"/>
  <c r="K208" i="1"/>
  <c r="M208" i="1"/>
  <c r="N208" i="1"/>
  <c r="K209" i="1"/>
  <c r="M209" i="1"/>
  <c r="N209" i="1"/>
  <c r="K210" i="1"/>
  <c r="M210" i="1"/>
  <c r="N210" i="1"/>
  <c r="K211" i="1"/>
  <c r="M211" i="1"/>
  <c r="N211" i="1"/>
  <c r="J212" i="1"/>
  <c r="K212" i="1"/>
  <c r="M212" i="1"/>
  <c r="N212" i="1"/>
  <c r="J213" i="1"/>
  <c r="K213" i="1"/>
  <c r="M213" i="1"/>
  <c r="N213" i="1"/>
  <c r="J214" i="1"/>
  <c r="K214" i="1"/>
  <c r="M214" i="1"/>
  <c r="N214" i="1"/>
  <c r="K215" i="1"/>
  <c r="M215" i="1"/>
  <c r="N215" i="1"/>
  <c r="K216" i="1"/>
  <c r="M216" i="1"/>
  <c r="N216" i="1"/>
  <c r="J196" i="1" l="1"/>
  <c r="J197" i="1"/>
  <c r="J198" i="1"/>
  <c r="K194" i="1" l="1"/>
  <c r="M194" i="1"/>
  <c r="N194" i="1"/>
  <c r="K195" i="1"/>
  <c r="M195" i="1"/>
  <c r="N195" i="1"/>
  <c r="K196" i="1"/>
  <c r="M196" i="1"/>
  <c r="N196" i="1"/>
  <c r="K197" i="1"/>
  <c r="M197" i="1"/>
  <c r="N197" i="1"/>
  <c r="K198" i="1"/>
  <c r="M198" i="1"/>
  <c r="N198" i="1"/>
  <c r="K199" i="1"/>
  <c r="M199" i="1"/>
  <c r="N199" i="1"/>
  <c r="K200" i="1"/>
  <c r="M200" i="1"/>
  <c r="N200" i="1"/>
  <c r="J201" i="1"/>
  <c r="K201" i="1"/>
  <c r="M201" i="1"/>
  <c r="N201" i="1"/>
  <c r="J202" i="1"/>
  <c r="K202" i="1"/>
  <c r="M202" i="1"/>
  <c r="N202" i="1"/>
  <c r="J203" i="1"/>
  <c r="K203" i="1"/>
  <c r="M203" i="1"/>
  <c r="N203" i="1"/>
  <c r="J204" i="1"/>
  <c r="K204" i="1"/>
  <c r="M204" i="1"/>
  <c r="N204" i="1"/>
  <c r="J205" i="1"/>
  <c r="K205" i="1"/>
  <c r="M205" i="1"/>
  <c r="N205" i="1"/>
  <c r="K193" i="1"/>
  <c r="M193" i="1"/>
  <c r="N193" i="1"/>
  <c r="K192" i="1"/>
  <c r="M192" i="1"/>
  <c r="N192" i="1"/>
  <c r="K191" i="1"/>
  <c r="M191" i="1"/>
  <c r="N191" i="1"/>
  <c r="K190" i="1"/>
  <c r="M190" i="1"/>
  <c r="N190" i="1"/>
  <c r="K183" i="1" l="1"/>
  <c r="M183" i="1"/>
  <c r="N183" i="1"/>
  <c r="K182" i="1"/>
  <c r="M182" i="1"/>
  <c r="N182" i="1"/>
  <c r="J181" i="1" l="1"/>
  <c r="K172" i="1" l="1"/>
  <c r="M172" i="1"/>
  <c r="N172" i="1"/>
  <c r="K173" i="1"/>
  <c r="M173" i="1"/>
  <c r="N173" i="1"/>
  <c r="K174" i="1"/>
  <c r="M174" i="1"/>
  <c r="N174" i="1"/>
  <c r="K175" i="1"/>
  <c r="M175" i="1"/>
  <c r="N175" i="1"/>
  <c r="J176" i="1"/>
  <c r="K176" i="1"/>
  <c r="M176" i="1"/>
  <c r="N176" i="1"/>
  <c r="J177" i="1"/>
  <c r="K177" i="1"/>
  <c r="M177" i="1"/>
  <c r="N177" i="1"/>
  <c r="J178" i="1"/>
  <c r="K178" i="1"/>
  <c r="M178" i="1"/>
  <c r="N178" i="1"/>
  <c r="J179" i="1"/>
  <c r="K179" i="1"/>
  <c r="M179" i="1"/>
  <c r="N179" i="1"/>
  <c r="K180" i="1"/>
  <c r="M180" i="1"/>
  <c r="N180" i="1"/>
  <c r="K181" i="1"/>
  <c r="M181" i="1"/>
  <c r="N181" i="1"/>
  <c r="K184" i="1"/>
  <c r="M184" i="1"/>
  <c r="N184" i="1"/>
  <c r="K185" i="1"/>
  <c r="M185" i="1"/>
  <c r="N185" i="1"/>
  <c r="J186" i="1"/>
  <c r="K186" i="1"/>
  <c r="M186" i="1"/>
  <c r="N186" i="1"/>
  <c r="J187" i="1"/>
  <c r="K187" i="1"/>
  <c r="M187" i="1"/>
  <c r="N187" i="1"/>
  <c r="J188" i="1"/>
  <c r="K188" i="1"/>
  <c r="M188" i="1"/>
  <c r="N188" i="1"/>
  <c r="J189" i="1"/>
  <c r="K189" i="1"/>
  <c r="M189" i="1"/>
  <c r="N189" i="1"/>
  <c r="J170" i="1" l="1"/>
  <c r="K170" i="1"/>
  <c r="M170" i="1"/>
  <c r="N170" i="1"/>
  <c r="K171" i="1"/>
  <c r="M171" i="1"/>
  <c r="N171" i="1"/>
  <c r="K161" i="1"/>
  <c r="M161" i="1"/>
  <c r="N161" i="1"/>
  <c r="J162" i="1"/>
  <c r="K162" i="1"/>
  <c r="M162" i="1"/>
  <c r="N162" i="1"/>
  <c r="K163" i="1"/>
  <c r="M163" i="1"/>
  <c r="N163" i="1"/>
  <c r="J164" i="1"/>
  <c r="K164" i="1"/>
  <c r="M164" i="1"/>
  <c r="N164" i="1"/>
  <c r="J165" i="1"/>
  <c r="K165" i="1"/>
  <c r="M165" i="1"/>
  <c r="N165" i="1"/>
  <c r="J166" i="1"/>
  <c r="K166" i="1"/>
  <c r="M166" i="1"/>
  <c r="N166" i="1"/>
  <c r="J167" i="1"/>
  <c r="K167" i="1"/>
  <c r="M167" i="1"/>
  <c r="N167" i="1"/>
  <c r="K168" i="1"/>
  <c r="M168" i="1"/>
  <c r="N168" i="1"/>
  <c r="K169" i="1"/>
  <c r="M169" i="1"/>
  <c r="N169" i="1"/>
  <c r="K157" i="1" l="1"/>
  <c r="M157" i="1"/>
  <c r="N157" i="1"/>
  <c r="K158" i="1"/>
  <c r="M158" i="1"/>
  <c r="N158" i="1"/>
  <c r="J159" i="1"/>
  <c r="K159" i="1"/>
  <c r="M159" i="1"/>
  <c r="N159" i="1"/>
  <c r="J160" i="1"/>
  <c r="K160" i="1"/>
  <c r="M160" i="1"/>
  <c r="N160" i="1"/>
  <c r="K145" i="1"/>
  <c r="M145" i="1"/>
  <c r="N145" i="1"/>
  <c r="J146" i="1"/>
  <c r="K146" i="1"/>
  <c r="M146" i="1"/>
  <c r="N146" i="1"/>
  <c r="K147" i="1"/>
  <c r="M147" i="1"/>
  <c r="N147" i="1"/>
  <c r="K148" i="1"/>
  <c r="L148" i="1"/>
  <c r="M148" i="1"/>
  <c r="N148" i="1"/>
  <c r="K149" i="1"/>
  <c r="L149" i="1"/>
  <c r="M149" i="1"/>
  <c r="N149" i="1"/>
  <c r="J150" i="1"/>
  <c r="K150" i="1"/>
  <c r="L150" i="1"/>
  <c r="M150" i="1"/>
  <c r="N150" i="1"/>
  <c r="K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M156" i="1"/>
  <c r="N156" i="1"/>
  <c r="J130" i="1" l="1"/>
  <c r="K130" i="1"/>
  <c r="L130" i="1"/>
  <c r="M130" i="1"/>
  <c r="N130" i="1"/>
  <c r="K131" i="1"/>
  <c r="M131" i="1"/>
  <c r="N131" i="1"/>
  <c r="K132" i="1"/>
  <c r="M132" i="1"/>
  <c r="N132" i="1"/>
  <c r="K133" i="1"/>
  <c r="M133" i="1"/>
  <c r="N133" i="1"/>
  <c r="J134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L115" i="1" l="1"/>
  <c r="K55" i="1" l="1"/>
  <c r="M55" i="1"/>
  <c r="N55" i="1"/>
  <c r="J56" i="1"/>
  <c r="K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K64" i="1"/>
  <c r="M64" i="1"/>
  <c r="N64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K68" i="1"/>
  <c r="M68" i="1"/>
  <c r="N68" i="1"/>
  <c r="K69" i="1"/>
  <c r="M69" i="1"/>
  <c r="N69" i="1"/>
  <c r="J70" i="1"/>
  <c r="K70" i="1"/>
  <c r="L70" i="1"/>
  <c r="M70" i="1"/>
  <c r="N70" i="1"/>
  <c r="K71" i="1"/>
  <c r="M71" i="1"/>
  <c r="N71" i="1"/>
  <c r="J72" i="1"/>
  <c r="K72" i="1"/>
  <c r="M72" i="1"/>
  <c r="N72" i="1"/>
  <c r="J73" i="1"/>
  <c r="K73" i="1"/>
  <c r="L73" i="1"/>
  <c r="M73" i="1"/>
  <c r="N73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M81" i="1"/>
  <c r="N81" i="1"/>
  <c r="J82" i="1"/>
  <c r="K82" i="1"/>
  <c r="L82" i="1"/>
  <c r="M82" i="1"/>
  <c r="N82" i="1"/>
  <c r="J83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M86" i="1"/>
  <c r="N86" i="1"/>
  <c r="K87" i="1"/>
  <c r="L87" i="1"/>
  <c r="M87" i="1"/>
  <c r="N87" i="1"/>
  <c r="K88" i="1"/>
  <c r="M88" i="1"/>
  <c r="N88" i="1"/>
  <c r="J89" i="1"/>
  <c r="K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K95" i="1"/>
  <c r="L95" i="1"/>
  <c r="M95" i="1"/>
  <c r="N95" i="1"/>
  <c r="K96" i="1"/>
  <c r="L96" i="1"/>
  <c r="M96" i="1"/>
  <c r="N96" i="1"/>
  <c r="J97" i="1"/>
  <c r="K97" i="1"/>
  <c r="L97" i="1"/>
  <c r="M97" i="1"/>
  <c r="N97" i="1"/>
  <c r="K98" i="1"/>
  <c r="M98" i="1"/>
  <c r="N98" i="1"/>
  <c r="K99" i="1"/>
  <c r="M99" i="1"/>
  <c r="N99" i="1"/>
  <c r="J100" i="1"/>
  <c r="K100" i="1"/>
  <c r="L100" i="1"/>
  <c r="M100" i="1"/>
  <c r="N100" i="1"/>
  <c r="K101" i="1"/>
  <c r="M101" i="1"/>
  <c r="N101" i="1"/>
  <c r="K102" i="1"/>
  <c r="M102" i="1"/>
  <c r="N102" i="1"/>
  <c r="K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M107" i="1"/>
  <c r="N107" i="1"/>
  <c r="M108" i="1"/>
  <c r="N108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K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K115" i="1"/>
  <c r="M115" i="1"/>
  <c r="N115" i="1"/>
  <c r="K116" i="1"/>
  <c r="M116" i="1"/>
  <c r="N116" i="1"/>
  <c r="K117" i="1"/>
  <c r="M117" i="1"/>
  <c r="N117" i="1"/>
  <c r="K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N54" i="1"/>
  <c r="M54" i="1"/>
  <c r="L54" i="1"/>
  <c r="K54" i="1"/>
</calcChain>
</file>

<file path=xl/sharedStrings.xml><?xml version="1.0" encoding="utf-8"?>
<sst xmlns="http://schemas.openxmlformats.org/spreadsheetml/2006/main" count="907" uniqueCount="185">
  <si>
    <t>date</t>
  </si>
  <si>
    <t>customer_type</t>
  </si>
  <si>
    <t>customer_name</t>
  </si>
  <si>
    <t>sales_executive</t>
  </si>
  <si>
    <t>sales_amount</t>
  </si>
  <si>
    <t>sales_return</t>
  </si>
  <si>
    <t>paid_amount</t>
  </si>
  <si>
    <t>gm_commission</t>
  </si>
  <si>
    <t>company_profit</t>
  </si>
  <si>
    <t>executive_commission</t>
  </si>
  <si>
    <t>Jui Crockeries</t>
  </si>
  <si>
    <t>Dali Super Shop</t>
  </si>
  <si>
    <t>Mayer Dua Enterprise</t>
  </si>
  <si>
    <t>Family Mart</t>
  </si>
  <si>
    <t>Retail Shop</t>
  </si>
  <si>
    <t>Noor Mohammad Razu</t>
  </si>
  <si>
    <t>Swift Mart</t>
  </si>
  <si>
    <t>Royel Kitchen</t>
  </si>
  <si>
    <t>Silvia Crockeries</t>
  </si>
  <si>
    <t>Newaj Crockeries</t>
  </si>
  <si>
    <t>Anondo Crockeries</t>
  </si>
  <si>
    <t>AL - AKSA Crockeries</t>
  </si>
  <si>
    <t>Halima Crockeries</t>
  </si>
  <si>
    <t>Ramisha Enterprise</t>
  </si>
  <si>
    <t>Popular Aluminum</t>
  </si>
  <si>
    <t>Grihoponno Crockeries</t>
  </si>
  <si>
    <t>Al - Amin Mortoza</t>
  </si>
  <si>
    <t>Emon Enterprise</t>
  </si>
  <si>
    <t>Ruma Enterprise</t>
  </si>
  <si>
    <t>Fashion House</t>
  </si>
  <si>
    <t>ATM Nur Hussan</t>
  </si>
  <si>
    <t>Jhenaida Enterprise</t>
  </si>
  <si>
    <t>Mahira Exclisive</t>
  </si>
  <si>
    <t>Mahim Enterprise</t>
  </si>
  <si>
    <t>Al- Madina Crockeries</t>
  </si>
  <si>
    <t>Lisen Enterprise</t>
  </si>
  <si>
    <t>Rafi Crockeries</t>
  </si>
  <si>
    <t>Crockeries Gallery</t>
  </si>
  <si>
    <t>Bismilliah Crockeries</t>
  </si>
  <si>
    <t>Jhorna Crockeries</t>
  </si>
  <si>
    <t>Rokeya Exclusive</t>
  </si>
  <si>
    <t>Sayem Trading</t>
  </si>
  <si>
    <t>SM Crockeries</t>
  </si>
  <si>
    <t>Sujoy Kumar Biswas</t>
  </si>
  <si>
    <t>Promotional Sample</t>
  </si>
  <si>
    <t>Kawchar Store</t>
  </si>
  <si>
    <t>Samia Crockeries</t>
  </si>
  <si>
    <t>Iqra Crockeries</t>
  </si>
  <si>
    <t>Sayed Gift Corner</t>
  </si>
  <si>
    <t>Saima Crockeries</t>
  </si>
  <si>
    <t>Jononi Enterprise</t>
  </si>
  <si>
    <t>Mynuddin Hasan Hridoy</t>
  </si>
  <si>
    <t>Articuler Corporation</t>
  </si>
  <si>
    <t>Gazi and brothers</t>
  </si>
  <si>
    <t>One to ninety-nine Shop</t>
  </si>
  <si>
    <t>Mohammadia Trading</t>
  </si>
  <si>
    <t>Sajid and brothers</t>
  </si>
  <si>
    <t>Raisa Store</t>
  </si>
  <si>
    <t>Ma Trading</t>
  </si>
  <si>
    <t>Sylhet Enterprise</t>
  </si>
  <si>
    <t>Friends Crockeries</t>
  </si>
  <si>
    <t>Bissmillah Aluminium</t>
  </si>
  <si>
    <t>Rintu Enterprise</t>
  </si>
  <si>
    <t>S.E Enterprise</t>
  </si>
  <si>
    <t>Suruchi Enterprise</t>
  </si>
  <si>
    <t>Yousuf Mazumder Anik</t>
  </si>
  <si>
    <t>OPENNING</t>
  </si>
  <si>
    <t>openning_balance</t>
  </si>
  <si>
    <t>customer_cashback</t>
  </si>
  <si>
    <t>teamleader_commission</t>
  </si>
  <si>
    <t>ORD0000128</t>
  </si>
  <si>
    <t>Al - Madina Crockeries</t>
  </si>
  <si>
    <t>ORD0000129</t>
  </si>
  <si>
    <t>order_no</t>
  </si>
  <si>
    <t>N/A</t>
  </si>
  <si>
    <t>Welburg</t>
  </si>
  <si>
    <t>ORD0000130</t>
  </si>
  <si>
    <t>ORD0000131</t>
  </si>
  <si>
    <t>ORD0000132</t>
  </si>
  <si>
    <t>ORD0000133</t>
  </si>
  <si>
    <t>ORD0000134</t>
  </si>
  <si>
    <t>ORD0000135</t>
  </si>
  <si>
    <t>ORD0000136</t>
  </si>
  <si>
    <t>Moushumi Enterprise</t>
  </si>
  <si>
    <t>Abdul Latif Khan Store</t>
  </si>
  <si>
    <t>MA Trading</t>
  </si>
  <si>
    <t>Sheikh &amp; Soons</t>
  </si>
  <si>
    <t>Mohammadia Trading.</t>
  </si>
  <si>
    <t>ORD0000137</t>
  </si>
  <si>
    <t>ORD0000138</t>
  </si>
  <si>
    <t>Dealership</t>
  </si>
  <si>
    <t>B2B</t>
  </si>
  <si>
    <t>Omar Faruk Nirob</t>
  </si>
  <si>
    <t>ORD0000139</t>
  </si>
  <si>
    <t>ORD0000140</t>
  </si>
  <si>
    <t>ORD0000141</t>
  </si>
  <si>
    <t>ORD0000142</t>
  </si>
  <si>
    <t>ORD0000143</t>
  </si>
  <si>
    <t>ORD0000144</t>
  </si>
  <si>
    <t>Jononi Enterprise (Mirpur-2)</t>
  </si>
  <si>
    <t>ORD0000145</t>
  </si>
  <si>
    <t>ORD0000146</t>
  </si>
  <si>
    <t>ORD0000147</t>
  </si>
  <si>
    <t>ORD0000148</t>
  </si>
  <si>
    <t>S.S Garden</t>
  </si>
  <si>
    <t>Abrar Enterprise</t>
  </si>
  <si>
    <t>ORD0000149</t>
  </si>
  <si>
    <t>offer_name</t>
  </si>
  <si>
    <t>Pilot offer</t>
  </si>
  <si>
    <t>ORD0000074</t>
  </si>
  <si>
    <t>ORD0000118</t>
  </si>
  <si>
    <t>ORD0000119</t>
  </si>
  <si>
    <t>Yearpur Crockeries</t>
  </si>
  <si>
    <t>Jahirul Hoque Pranto</t>
  </si>
  <si>
    <t>Abdul Khaleq Veraites Store</t>
  </si>
  <si>
    <t>Zahidul Islam Juwel</t>
  </si>
  <si>
    <t>Aj Electronics</t>
  </si>
  <si>
    <t>ORD0000117</t>
  </si>
  <si>
    <t>ORD0000150</t>
  </si>
  <si>
    <t>Maria Enterprise</t>
  </si>
  <si>
    <t>Mohammad Sumon</t>
  </si>
  <si>
    <t>ORD0000151</t>
  </si>
  <si>
    <t>Alifa Traders</t>
  </si>
  <si>
    <t>ORD0000152</t>
  </si>
  <si>
    <t>ORD0000153</t>
  </si>
  <si>
    <t>ORD0000154</t>
  </si>
  <si>
    <t>ORD0000155</t>
  </si>
  <si>
    <t>ORD0000156</t>
  </si>
  <si>
    <t>ORD0000157</t>
  </si>
  <si>
    <t>ORD0000158</t>
  </si>
  <si>
    <t>ORD0000159</t>
  </si>
  <si>
    <t>ORD0000160</t>
  </si>
  <si>
    <t>S.M Crockeries</t>
  </si>
  <si>
    <t>ORD0000161</t>
  </si>
  <si>
    <t>Alhamdulliah Corporations</t>
  </si>
  <si>
    <t>ORD0000162</t>
  </si>
  <si>
    <t>Grameen Crockeries</t>
  </si>
  <si>
    <t>ORD0000163</t>
  </si>
  <si>
    <t>Adarsho Anamel</t>
  </si>
  <si>
    <t>ORD0000164</t>
  </si>
  <si>
    <t>ORD0000165</t>
  </si>
  <si>
    <t>Bristy Store</t>
  </si>
  <si>
    <t>Blue Star</t>
  </si>
  <si>
    <t>ORD0000166</t>
  </si>
  <si>
    <t>ORD0000167</t>
  </si>
  <si>
    <t>ORD0000168</t>
  </si>
  <si>
    <t>ORD0000169</t>
  </si>
  <si>
    <t>ORD0000170</t>
  </si>
  <si>
    <t>Binimoy Crockeries</t>
  </si>
  <si>
    <t>ORD0000171</t>
  </si>
  <si>
    <t>Rahman Corporation</t>
  </si>
  <si>
    <t>ORD0000172</t>
  </si>
  <si>
    <t>Nahar Crockeries</t>
  </si>
  <si>
    <t>ORD0000173</t>
  </si>
  <si>
    <t>ORD0000174</t>
  </si>
  <si>
    <t>ORD0000175</t>
  </si>
  <si>
    <t>ORD0000176</t>
  </si>
  <si>
    <t>ORD0000177</t>
  </si>
  <si>
    <t>ORD0000178</t>
  </si>
  <si>
    <t>ORD0000179</t>
  </si>
  <si>
    <t>ORD0000180</t>
  </si>
  <si>
    <t>M/S Al - Madina Treding</t>
  </si>
  <si>
    <t>Shikdar Treding</t>
  </si>
  <si>
    <t>ORD0000181</t>
  </si>
  <si>
    <t>ORD0000182</t>
  </si>
  <si>
    <t>A.R Enterprise</t>
  </si>
  <si>
    <t>ORD0000183</t>
  </si>
  <si>
    <t>ORD0000184</t>
  </si>
  <si>
    <t>ORD0000185</t>
  </si>
  <si>
    <t>ORD0000186</t>
  </si>
  <si>
    <t>Tasin Suadat Enterprise</t>
  </si>
  <si>
    <t>Ma Moni Enterprise</t>
  </si>
  <si>
    <t>ORD0000188</t>
  </si>
  <si>
    <t>ORD0000189</t>
  </si>
  <si>
    <t>ORD0000190</t>
  </si>
  <si>
    <t>ORD0000191</t>
  </si>
  <si>
    <t>ORD0000192</t>
  </si>
  <si>
    <t>ORD0000193</t>
  </si>
  <si>
    <t>ORD0000194</t>
  </si>
  <si>
    <t>ORD0000195</t>
  </si>
  <si>
    <t>ORD0000196</t>
  </si>
  <si>
    <t>New Azmir Enterprise</t>
  </si>
  <si>
    <t>Amanat Crockeries</t>
  </si>
  <si>
    <t>ORD0000203</t>
  </si>
  <si>
    <t>Mr. Mostofa Zaman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</si>
</sst>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2" fontId="0" fillId="2" borderId="0" xfId="0" applyNumberFormat="1" applyFill="1"/>
    <xf numFmtId="2" fontId="0" fillId="2" borderId="0" xfId="1" applyNumberFormat="1" applyFont="1" applyFill="1"/>
    <xf numFmtId="2" fontId="0" fillId="3" borderId="0" xfId="0" applyNumberFormat="1" applyFill="1"/>
    <xf numFmtId="2" fontId="0" fillId="3" borderId="0" xfId="1" applyNumberFormat="1" applyFont="1" applyFill="1"/>
    <xf numFmtId="2" fontId="0" fillId="4" borderId="0" xfId="0" applyNumberFormat="1" applyFill="1"/>
    <xf numFmtId="2" fontId="0" fillId="4" borderId="0" xfId="1" applyNumberFormat="1" applyFont="1" applyFill="1"/>
    <xf numFmtId="2" fontId="0" fillId="5" borderId="0" xfId="0" applyNumberFormat="1" applyFill="1"/>
    <xf numFmtId="2" fontId="0" fillId="5" borderId="0" xfId="1" applyNumberFormat="1" applyFont="1" applyFill="1"/>
    <xf numFmtId="0" fontId="0" fillId="2" borderId="0" xfId="0" applyFill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4" fontId="0" fillId="0" borderId="0" xfId="0" applyNumberFormat="1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"/>
  <sheetViews>
    <sheetView tabSelected="1" zoomScaleNormal="100" workbookViewId="0">
      <pane ySplit="1" topLeftCell="A219" activePane="bottomLeft" state="frozen"/>
      <selection pane="bottomLeft" activeCell="J232" sqref="J232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.42578125" bestFit="1" customWidth="1"/>
    <col min="4" max="4" width="26.5703125" bestFit="1" customWidth="1"/>
    <col min="5" max="5" width="23.5703125" style="13" bestFit="1" customWidth="1"/>
    <col min="6" max="6" width="17.5703125" style="3" bestFit="1" customWidth="1"/>
    <col min="7" max="7" width="14.42578125" style="6" bestFit="1" customWidth="1"/>
    <col min="8" max="8" width="12" style="8" bestFit="1" customWidth="1"/>
    <col min="9" max="9" width="12.7109375" style="4" bestFit="1" customWidth="1"/>
    <col min="10" max="10" width="19.28515625" style="10" bestFit="1" customWidth="1"/>
    <col min="11" max="11" width="21.7109375" style="3" bestFit="1" customWidth="1"/>
    <col min="12" max="12" width="24.5703125" style="10" bestFit="1" customWidth="1"/>
    <col min="13" max="13" width="15.42578125" style="3" bestFit="1" customWidth="1"/>
    <col min="14" max="14" width="15.140625" style="3" bestFit="1" customWidth="1"/>
    <col min="15" max="15" width="11.42578125" bestFit="1" customWidth="1"/>
    <col min="16" max="16" width="21.7109375" bestFit="1" customWidth="1"/>
  </cols>
  <sheetData>
    <row r="1" spans="1:15" x14ac:dyDescent="0.25">
      <c r="A1" t="s">
        <v>0</v>
      </c>
      <c r="B1" t="s">
        <v>73</v>
      </c>
      <c r="C1" t="s">
        <v>1</v>
      </c>
      <c r="D1" t="s">
        <v>2</v>
      </c>
      <c r="E1" s="13" t="s">
        <v>3</v>
      </c>
      <c r="F1" s="3" t="s">
        <v>67</v>
      </c>
      <c r="G1" s="6" t="s">
        <v>4</v>
      </c>
      <c r="H1" s="8" t="s">
        <v>5</v>
      </c>
      <c r="I1" s="4" t="s">
        <v>6</v>
      </c>
      <c r="J1" s="10" t="s">
        <v>68</v>
      </c>
      <c r="K1" s="3" t="s">
        <v>9</v>
      </c>
      <c r="L1" s="10" t="s">
        <v>69</v>
      </c>
      <c r="M1" s="3" t="s">
        <v>7</v>
      </c>
      <c r="N1" s="3" t="s">
        <v>8</v>
      </c>
      <c r="O1" s="3" t="s">
        <v>107</v>
      </c>
    </row>
    <row r="2" spans="1:15" x14ac:dyDescent="0.25">
      <c r="A2" s="1">
        <v>45838</v>
      </c>
      <c r="B2" t="s">
        <v>66</v>
      </c>
      <c r="C2" t="s">
        <v>91</v>
      </c>
      <c r="D2" t="s">
        <v>75</v>
      </c>
      <c r="E2" s="13" t="s">
        <v>92</v>
      </c>
      <c r="F2" s="3">
        <v>6562570</v>
      </c>
      <c r="G2" s="6">
        <v>0</v>
      </c>
      <c r="H2" s="8">
        <v>0</v>
      </c>
      <c r="I2" s="4">
        <v>0</v>
      </c>
      <c r="J2" s="10">
        <v>0</v>
      </c>
      <c r="K2" s="3">
        <v>0</v>
      </c>
      <c r="L2" s="10">
        <v>0</v>
      </c>
      <c r="M2" s="3">
        <v>0</v>
      </c>
      <c r="N2" s="3">
        <v>0</v>
      </c>
    </row>
    <row r="3" spans="1:15" x14ac:dyDescent="0.25">
      <c r="A3" s="1">
        <v>45838</v>
      </c>
      <c r="B3" t="s">
        <v>66</v>
      </c>
      <c r="C3" t="s">
        <v>90</v>
      </c>
      <c r="D3" t="s">
        <v>10</v>
      </c>
      <c r="E3" s="13" t="s">
        <v>15</v>
      </c>
      <c r="F3" s="2">
        <v>254966.5</v>
      </c>
      <c r="G3" s="7">
        <v>0</v>
      </c>
      <c r="H3" s="9">
        <v>0</v>
      </c>
      <c r="I3" s="5">
        <v>0</v>
      </c>
      <c r="J3" s="11">
        <v>0</v>
      </c>
      <c r="K3" s="2">
        <v>0</v>
      </c>
      <c r="L3" s="11">
        <v>0</v>
      </c>
      <c r="M3" s="2">
        <v>0</v>
      </c>
      <c r="N3" s="2">
        <v>0</v>
      </c>
    </row>
    <row r="4" spans="1:15" x14ac:dyDescent="0.25">
      <c r="A4" s="1">
        <v>45838</v>
      </c>
      <c r="B4" t="s">
        <v>66</v>
      </c>
      <c r="C4" t="s">
        <v>14</v>
      </c>
      <c r="D4" t="s">
        <v>11</v>
      </c>
      <c r="E4" s="13" t="s">
        <v>15</v>
      </c>
      <c r="F4" s="2">
        <v>54055.57</v>
      </c>
      <c r="G4" s="7">
        <v>0</v>
      </c>
      <c r="H4" s="9">
        <v>0</v>
      </c>
      <c r="I4" s="5">
        <v>0</v>
      </c>
      <c r="J4" s="11">
        <v>0</v>
      </c>
      <c r="K4" s="2">
        <v>0</v>
      </c>
      <c r="L4" s="11">
        <v>0</v>
      </c>
      <c r="M4" s="2">
        <v>0</v>
      </c>
      <c r="N4" s="2">
        <v>0</v>
      </c>
    </row>
    <row r="5" spans="1:15" x14ac:dyDescent="0.25">
      <c r="A5" s="1">
        <v>45838</v>
      </c>
      <c r="B5" t="s">
        <v>66</v>
      </c>
      <c r="C5" t="s">
        <v>14</v>
      </c>
      <c r="D5" t="s">
        <v>12</v>
      </c>
      <c r="E5" s="13" t="s">
        <v>15</v>
      </c>
      <c r="F5" s="2">
        <v>15152.75</v>
      </c>
      <c r="G5" s="7">
        <v>0</v>
      </c>
      <c r="H5" s="9">
        <v>0</v>
      </c>
      <c r="I5" s="5">
        <v>0</v>
      </c>
      <c r="J5" s="11">
        <v>0</v>
      </c>
      <c r="K5" s="2">
        <v>0</v>
      </c>
      <c r="L5" s="11">
        <v>0</v>
      </c>
      <c r="M5" s="2">
        <v>0</v>
      </c>
      <c r="N5" s="2">
        <v>0</v>
      </c>
    </row>
    <row r="6" spans="1:15" x14ac:dyDescent="0.25">
      <c r="A6" s="1">
        <v>45838</v>
      </c>
      <c r="B6" t="s">
        <v>66</v>
      </c>
      <c r="C6" t="s">
        <v>14</v>
      </c>
      <c r="D6" t="s">
        <v>13</v>
      </c>
      <c r="E6" s="13" t="s">
        <v>15</v>
      </c>
      <c r="F6" s="2">
        <v>24109</v>
      </c>
      <c r="G6" s="7">
        <v>0</v>
      </c>
      <c r="H6" s="9">
        <v>0</v>
      </c>
      <c r="I6" s="5">
        <v>0</v>
      </c>
      <c r="J6" s="11">
        <v>0</v>
      </c>
      <c r="K6" s="2">
        <v>0</v>
      </c>
      <c r="L6" s="11">
        <v>0</v>
      </c>
      <c r="M6" s="2">
        <v>0</v>
      </c>
      <c r="N6" s="2">
        <v>0</v>
      </c>
    </row>
    <row r="7" spans="1:15" x14ac:dyDescent="0.25">
      <c r="A7" s="1">
        <v>45838</v>
      </c>
      <c r="B7" t="s">
        <v>66</v>
      </c>
      <c r="C7" t="s">
        <v>90</v>
      </c>
      <c r="D7" t="s">
        <v>16</v>
      </c>
      <c r="E7" s="13" t="s">
        <v>26</v>
      </c>
      <c r="F7" s="2">
        <v>1039384.4</v>
      </c>
      <c r="G7" s="7">
        <v>0</v>
      </c>
      <c r="H7" s="9">
        <v>0</v>
      </c>
      <c r="I7" s="5">
        <v>0</v>
      </c>
      <c r="J7" s="11">
        <v>0</v>
      </c>
      <c r="K7" s="2">
        <v>0</v>
      </c>
      <c r="L7" s="11">
        <v>0</v>
      </c>
      <c r="M7" s="2">
        <v>0</v>
      </c>
      <c r="N7" s="2">
        <v>0</v>
      </c>
    </row>
    <row r="8" spans="1:15" x14ac:dyDescent="0.25">
      <c r="A8" s="1">
        <v>45838</v>
      </c>
      <c r="B8" t="s">
        <v>66</v>
      </c>
      <c r="C8" t="s">
        <v>14</v>
      </c>
      <c r="D8" t="s">
        <v>17</v>
      </c>
      <c r="E8" s="13" t="s">
        <v>26</v>
      </c>
      <c r="F8" s="2">
        <v>32998.21</v>
      </c>
      <c r="G8" s="7">
        <v>0</v>
      </c>
      <c r="H8" s="9">
        <v>0</v>
      </c>
      <c r="I8" s="5">
        <v>0</v>
      </c>
      <c r="J8" s="11">
        <v>0</v>
      </c>
      <c r="K8" s="2">
        <v>0</v>
      </c>
      <c r="L8" s="11">
        <v>0</v>
      </c>
      <c r="M8" s="2">
        <v>0</v>
      </c>
      <c r="N8" s="2">
        <v>0</v>
      </c>
    </row>
    <row r="9" spans="1:15" x14ac:dyDescent="0.25">
      <c r="A9" s="1">
        <v>45838</v>
      </c>
      <c r="B9" t="s">
        <v>66</v>
      </c>
      <c r="C9" t="s">
        <v>14</v>
      </c>
      <c r="D9" t="s">
        <v>18</v>
      </c>
      <c r="E9" s="13" t="s">
        <v>26</v>
      </c>
      <c r="F9" s="2">
        <v>1.5</v>
      </c>
      <c r="G9" s="7">
        <v>0</v>
      </c>
      <c r="H9" s="9">
        <v>0</v>
      </c>
      <c r="I9" s="5">
        <v>0</v>
      </c>
      <c r="J9" s="11">
        <v>0</v>
      </c>
      <c r="K9" s="2">
        <v>0</v>
      </c>
      <c r="L9" s="11">
        <v>0</v>
      </c>
      <c r="M9" s="2">
        <v>0</v>
      </c>
      <c r="N9" s="2">
        <v>0</v>
      </c>
    </row>
    <row r="10" spans="1:15" x14ac:dyDescent="0.25">
      <c r="A10" s="1">
        <v>45838</v>
      </c>
      <c r="B10" t="s">
        <v>66</v>
      </c>
      <c r="C10" t="s">
        <v>14</v>
      </c>
      <c r="D10" t="s">
        <v>19</v>
      </c>
      <c r="E10" s="13" t="s">
        <v>26</v>
      </c>
      <c r="F10" s="2">
        <v>-32</v>
      </c>
      <c r="G10" s="7">
        <v>0</v>
      </c>
      <c r="H10" s="9">
        <v>0</v>
      </c>
      <c r="I10" s="5">
        <v>0</v>
      </c>
      <c r="J10" s="11">
        <v>0</v>
      </c>
      <c r="K10" s="2">
        <v>0</v>
      </c>
      <c r="L10" s="11">
        <v>0</v>
      </c>
      <c r="M10" s="2">
        <v>0</v>
      </c>
      <c r="N10" s="2">
        <v>0</v>
      </c>
    </row>
    <row r="11" spans="1:15" x14ac:dyDescent="0.25">
      <c r="A11" s="1">
        <v>45838</v>
      </c>
      <c r="B11" t="s">
        <v>66</v>
      </c>
      <c r="C11" t="s">
        <v>14</v>
      </c>
      <c r="D11" t="s">
        <v>20</v>
      </c>
      <c r="E11" s="13" t="s">
        <v>26</v>
      </c>
      <c r="F11" s="2">
        <v>2548.25</v>
      </c>
      <c r="G11" s="7">
        <v>0</v>
      </c>
      <c r="H11" s="9">
        <v>0</v>
      </c>
      <c r="I11" s="5">
        <v>0</v>
      </c>
      <c r="J11" s="11">
        <v>0</v>
      </c>
      <c r="K11" s="2">
        <v>0</v>
      </c>
      <c r="L11" s="11">
        <v>0</v>
      </c>
      <c r="M11" s="2">
        <v>0</v>
      </c>
      <c r="N11" s="2">
        <v>0</v>
      </c>
    </row>
    <row r="12" spans="1:15" x14ac:dyDescent="0.25">
      <c r="A12" s="1">
        <v>45838</v>
      </c>
      <c r="B12" t="s">
        <v>66</v>
      </c>
      <c r="C12" t="s">
        <v>14</v>
      </c>
      <c r="D12" t="s">
        <v>21</v>
      </c>
      <c r="E12" s="13" t="s">
        <v>26</v>
      </c>
      <c r="F12" s="2">
        <v>18871</v>
      </c>
      <c r="G12" s="7">
        <v>0</v>
      </c>
      <c r="H12" s="9">
        <v>0</v>
      </c>
      <c r="I12" s="5">
        <v>0</v>
      </c>
      <c r="J12" s="11">
        <v>0</v>
      </c>
      <c r="K12" s="2">
        <v>0</v>
      </c>
      <c r="L12" s="11">
        <v>0</v>
      </c>
      <c r="M12" s="2">
        <v>0</v>
      </c>
      <c r="N12" s="2">
        <v>0</v>
      </c>
    </row>
    <row r="13" spans="1:15" x14ac:dyDescent="0.25">
      <c r="A13" s="1">
        <v>45838</v>
      </c>
      <c r="B13" t="s">
        <v>66</v>
      </c>
      <c r="C13" t="s">
        <v>14</v>
      </c>
      <c r="D13" t="s">
        <v>22</v>
      </c>
      <c r="E13" s="13" t="s">
        <v>26</v>
      </c>
      <c r="F13" s="2">
        <v>10521</v>
      </c>
      <c r="G13" s="7">
        <v>0</v>
      </c>
      <c r="H13" s="9">
        <v>0</v>
      </c>
      <c r="I13" s="5">
        <v>0</v>
      </c>
      <c r="J13" s="11">
        <v>0</v>
      </c>
      <c r="K13" s="2">
        <v>0</v>
      </c>
      <c r="L13" s="11">
        <v>0</v>
      </c>
      <c r="M13" s="2">
        <v>0</v>
      </c>
      <c r="N13" s="2">
        <v>0</v>
      </c>
    </row>
    <row r="14" spans="1:15" x14ac:dyDescent="0.25">
      <c r="A14" s="1">
        <v>45838</v>
      </c>
      <c r="B14" t="s">
        <v>66</v>
      </c>
      <c r="C14" t="s">
        <v>14</v>
      </c>
      <c r="D14" t="s">
        <v>23</v>
      </c>
      <c r="E14" s="13" t="s">
        <v>26</v>
      </c>
      <c r="F14" s="2">
        <v>7.25</v>
      </c>
      <c r="G14" s="7">
        <v>0</v>
      </c>
      <c r="H14" s="9">
        <v>0</v>
      </c>
      <c r="I14" s="5">
        <v>0</v>
      </c>
      <c r="J14" s="11">
        <v>0</v>
      </c>
      <c r="K14" s="2">
        <v>0</v>
      </c>
      <c r="L14" s="11">
        <v>0</v>
      </c>
      <c r="M14" s="2">
        <v>0</v>
      </c>
      <c r="N14" s="2">
        <v>0</v>
      </c>
    </row>
    <row r="15" spans="1:15" x14ac:dyDescent="0.25">
      <c r="A15" s="1">
        <v>45838</v>
      </c>
      <c r="B15" t="s">
        <v>66</v>
      </c>
      <c r="C15" t="s">
        <v>14</v>
      </c>
      <c r="D15" t="s">
        <v>24</v>
      </c>
      <c r="E15" s="13" t="s">
        <v>26</v>
      </c>
      <c r="F15" s="2">
        <v>2</v>
      </c>
      <c r="G15" s="7">
        <v>0</v>
      </c>
      <c r="H15" s="9">
        <v>0</v>
      </c>
      <c r="I15" s="5">
        <v>0</v>
      </c>
      <c r="J15" s="11">
        <v>0</v>
      </c>
      <c r="K15" s="2">
        <v>0</v>
      </c>
      <c r="L15" s="11">
        <v>0</v>
      </c>
      <c r="M15" s="2">
        <v>0</v>
      </c>
      <c r="N15" s="2">
        <v>0</v>
      </c>
    </row>
    <row r="16" spans="1:15" x14ac:dyDescent="0.25">
      <c r="A16" s="1">
        <v>45838</v>
      </c>
      <c r="B16" t="s">
        <v>66</v>
      </c>
      <c r="C16" t="s">
        <v>14</v>
      </c>
      <c r="D16" t="s">
        <v>25</v>
      </c>
      <c r="E16" s="13" t="s">
        <v>26</v>
      </c>
      <c r="F16" s="2">
        <v>3.5</v>
      </c>
      <c r="G16" s="7">
        <v>0</v>
      </c>
      <c r="H16" s="9">
        <v>0</v>
      </c>
      <c r="I16" s="5">
        <v>0</v>
      </c>
      <c r="J16" s="11">
        <v>0</v>
      </c>
      <c r="K16" s="2">
        <v>0</v>
      </c>
      <c r="L16" s="11">
        <v>0</v>
      </c>
      <c r="M16" s="2">
        <v>0</v>
      </c>
      <c r="N16" s="2">
        <v>0</v>
      </c>
    </row>
    <row r="17" spans="1:14" x14ac:dyDescent="0.25">
      <c r="A17" s="1">
        <v>45838</v>
      </c>
      <c r="B17" t="s">
        <v>66</v>
      </c>
      <c r="C17" t="s">
        <v>90</v>
      </c>
      <c r="D17" t="s">
        <v>27</v>
      </c>
      <c r="E17" s="13" t="s">
        <v>30</v>
      </c>
      <c r="F17" s="2">
        <v>473658.7</v>
      </c>
      <c r="G17" s="7">
        <v>0</v>
      </c>
      <c r="H17" s="9">
        <v>0</v>
      </c>
      <c r="I17" s="5">
        <v>0</v>
      </c>
      <c r="J17" s="11">
        <v>0</v>
      </c>
      <c r="K17" s="2">
        <v>0</v>
      </c>
      <c r="L17" s="11">
        <v>0</v>
      </c>
      <c r="M17" s="2">
        <v>0</v>
      </c>
      <c r="N17" s="2">
        <v>0</v>
      </c>
    </row>
    <row r="18" spans="1:14" x14ac:dyDescent="0.25">
      <c r="A18" s="1">
        <v>45838</v>
      </c>
      <c r="B18" t="s">
        <v>66</v>
      </c>
      <c r="C18" t="s">
        <v>14</v>
      </c>
      <c r="D18" t="s">
        <v>28</v>
      </c>
      <c r="E18" s="13" t="s">
        <v>30</v>
      </c>
      <c r="F18" s="2">
        <v>27003.5</v>
      </c>
      <c r="G18" s="7">
        <v>0</v>
      </c>
      <c r="H18" s="9">
        <v>0</v>
      </c>
      <c r="I18" s="5">
        <v>0</v>
      </c>
      <c r="J18" s="11">
        <v>0</v>
      </c>
      <c r="K18" s="2">
        <v>0</v>
      </c>
      <c r="L18" s="11">
        <v>0</v>
      </c>
      <c r="M18" s="2">
        <v>0</v>
      </c>
      <c r="N18" s="2">
        <v>0</v>
      </c>
    </row>
    <row r="19" spans="1:14" x14ac:dyDescent="0.25">
      <c r="A19" s="1">
        <v>45838</v>
      </c>
      <c r="B19" t="s">
        <v>66</v>
      </c>
      <c r="C19" t="s">
        <v>14</v>
      </c>
      <c r="D19" t="s">
        <v>29</v>
      </c>
      <c r="E19" s="13" t="s">
        <v>30</v>
      </c>
      <c r="F19" s="2">
        <v>8544.25</v>
      </c>
      <c r="G19" s="7">
        <v>0</v>
      </c>
      <c r="H19" s="9">
        <v>0</v>
      </c>
      <c r="I19" s="5">
        <v>0</v>
      </c>
      <c r="J19" s="11">
        <v>0</v>
      </c>
      <c r="K19" s="2">
        <v>0</v>
      </c>
      <c r="L19" s="11">
        <v>0</v>
      </c>
      <c r="M19" s="2">
        <v>0</v>
      </c>
      <c r="N19" s="2">
        <v>0</v>
      </c>
    </row>
    <row r="20" spans="1:14" x14ac:dyDescent="0.25">
      <c r="A20" s="1">
        <v>45838</v>
      </c>
      <c r="B20" t="s">
        <v>66</v>
      </c>
      <c r="C20" t="s">
        <v>14</v>
      </c>
      <c r="D20" t="s">
        <v>31</v>
      </c>
      <c r="E20" s="13" t="s">
        <v>43</v>
      </c>
      <c r="F20" s="2">
        <v>8750.86</v>
      </c>
      <c r="G20" s="7">
        <v>0</v>
      </c>
      <c r="H20" s="9">
        <v>0</v>
      </c>
      <c r="I20" s="5">
        <v>0</v>
      </c>
      <c r="J20" s="11">
        <v>0</v>
      </c>
      <c r="K20" s="2">
        <v>0</v>
      </c>
      <c r="L20" s="11">
        <v>0</v>
      </c>
      <c r="M20" s="2">
        <v>0</v>
      </c>
      <c r="N20" s="2">
        <v>0</v>
      </c>
    </row>
    <row r="21" spans="1:14" x14ac:dyDescent="0.25">
      <c r="A21" s="1">
        <v>45838</v>
      </c>
      <c r="B21" t="s">
        <v>66</v>
      </c>
      <c r="C21" t="s">
        <v>14</v>
      </c>
      <c r="D21" t="s">
        <v>32</v>
      </c>
      <c r="E21" s="13" t="s">
        <v>43</v>
      </c>
      <c r="F21" s="2">
        <v>43636.19</v>
      </c>
      <c r="G21" s="7">
        <v>0</v>
      </c>
      <c r="H21" s="9">
        <v>0</v>
      </c>
      <c r="I21" s="5">
        <v>0</v>
      </c>
      <c r="J21" s="11">
        <v>0</v>
      </c>
      <c r="K21" s="2">
        <v>0</v>
      </c>
      <c r="L21" s="11">
        <v>0</v>
      </c>
      <c r="M21" s="2">
        <v>0</v>
      </c>
      <c r="N21" s="2">
        <v>0</v>
      </c>
    </row>
    <row r="22" spans="1:14" x14ac:dyDescent="0.25">
      <c r="A22" s="1">
        <v>45838</v>
      </c>
      <c r="B22" t="s">
        <v>66</v>
      </c>
      <c r="C22" t="s">
        <v>14</v>
      </c>
      <c r="D22" t="s">
        <v>33</v>
      </c>
      <c r="E22" s="13" t="s">
        <v>43</v>
      </c>
      <c r="F22" s="2">
        <v>21223.119999999999</v>
      </c>
      <c r="G22" s="7">
        <v>0</v>
      </c>
      <c r="H22" s="9">
        <v>0</v>
      </c>
      <c r="I22" s="5">
        <v>0</v>
      </c>
      <c r="J22" s="11">
        <v>0</v>
      </c>
      <c r="K22" s="2">
        <v>0</v>
      </c>
      <c r="L22" s="11">
        <v>0</v>
      </c>
      <c r="M22" s="2">
        <v>0</v>
      </c>
      <c r="N22" s="2">
        <v>0</v>
      </c>
    </row>
    <row r="23" spans="1:14" x14ac:dyDescent="0.25">
      <c r="A23" s="1">
        <v>45838</v>
      </c>
      <c r="B23" t="s">
        <v>66</v>
      </c>
      <c r="C23" t="s">
        <v>14</v>
      </c>
      <c r="D23" t="s">
        <v>34</v>
      </c>
      <c r="E23" s="13" t="s">
        <v>43</v>
      </c>
      <c r="F23" s="2">
        <v>13665.25</v>
      </c>
      <c r="G23" s="7">
        <v>0</v>
      </c>
      <c r="H23" s="9">
        <v>0</v>
      </c>
      <c r="I23" s="5">
        <v>0</v>
      </c>
      <c r="J23" s="11">
        <v>0</v>
      </c>
      <c r="K23" s="2">
        <v>0</v>
      </c>
      <c r="L23" s="11">
        <v>0</v>
      </c>
      <c r="M23" s="2">
        <v>0</v>
      </c>
      <c r="N23" s="2">
        <v>0</v>
      </c>
    </row>
    <row r="24" spans="1:14" x14ac:dyDescent="0.25">
      <c r="A24" s="1">
        <v>45838</v>
      </c>
      <c r="B24" t="s">
        <v>66</v>
      </c>
      <c r="C24" t="s">
        <v>14</v>
      </c>
      <c r="D24" t="s">
        <v>35</v>
      </c>
      <c r="E24" s="13" t="s">
        <v>43</v>
      </c>
      <c r="F24" s="2">
        <v>72826.5</v>
      </c>
      <c r="G24" s="7">
        <v>0</v>
      </c>
      <c r="H24" s="9">
        <v>0</v>
      </c>
      <c r="I24" s="5">
        <v>0</v>
      </c>
      <c r="J24" s="11">
        <v>0</v>
      </c>
      <c r="K24" s="2">
        <v>0</v>
      </c>
      <c r="L24" s="11">
        <v>0</v>
      </c>
      <c r="M24" s="2">
        <v>0</v>
      </c>
      <c r="N24" s="2">
        <v>0</v>
      </c>
    </row>
    <row r="25" spans="1:14" x14ac:dyDescent="0.25">
      <c r="A25" s="1">
        <v>45838</v>
      </c>
      <c r="B25" t="s">
        <v>66</v>
      </c>
      <c r="C25" t="s">
        <v>14</v>
      </c>
      <c r="D25" t="s">
        <v>36</v>
      </c>
      <c r="E25" s="13" t="s">
        <v>43</v>
      </c>
      <c r="F25" s="2">
        <v>29</v>
      </c>
      <c r="G25" s="7">
        <v>0</v>
      </c>
      <c r="H25" s="9">
        <v>0</v>
      </c>
      <c r="I25" s="5">
        <v>0</v>
      </c>
      <c r="J25" s="11">
        <v>0</v>
      </c>
      <c r="K25" s="2">
        <v>0</v>
      </c>
      <c r="L25" s="11">
        <v>0</v>
      </c>
      <c r="M25" s="2">
        <v>0</v>
      </c>
      <c r="N25" s="2">
        <v>0</v>
      </c>
    </row>
    <row r="26" spans="1:14" x14ac:dyDescent="0.25">
      <c r="A26" s="1">
        <v>45838</v>
      </c>
      <c r="B26" t="s">
        <v>66</v>
      </c>
      <c r="C26" t="s">
        <v>14</v>
      </c>
      <c r="D26" t="s">
        <v>37</v>
      </c>
      <c r="E26" s="13" t="s">
        <v>43</v>
      </c>
      <c r="F26" s="2">
        <v>6740.18</v>
      </c>
      <c r="G26" s="7">
        <v>0</v>
      </c>
      <c r="H26" s="9">
        <v>0</v>
      </c>
      <c r="I26" s="5">
        <v>0</v>
      </c>
      <c r="J26" s="11">
        <v>0</v>
      </c>
      <c r="K26" s="2">
        <v>0</v>
      </c>
      <c r="L26" s="11">
        <v>0</v>
      </c>
      <c r="M26" s="2">
        <v>0</v>
      </c>
      <c r="N26" s="2">
        <v>0</v>
      </c>
    </row>
    <row r="27" spans="1:14" x14ac:dyDescent="0.25">
      <c r="A27" s="1">
        <v>45838</v>
      </c>
      <c r="B27" t="s">
        <v>66</v>
      </c>
      <c r="C27" t="s">
        <v>14</v>
      </c>
      <c r="D27" t="s">
        <v>38</v>
      </c>
      <c r="E27" s="13" t="s">
        <v>43</v>
      </c>
      <c r="F27" s="2">
        <v>7813.5</v>
      </c>
      <c r="G27" s="7">
        <v>0</v>
      </c>
      <c r="H27" s="9">
        <v>0</v>
      </c>
      <c r="I27" s="5">
        <v>0</v>
      </c>
      <c r="J27" s="11">
        <v>0</v>
      </c>
      <c r="K27" s="2">
        <v>0</v>
      </c>
      <c r="L27" s="11">
        <v>0</v>
      </c>
      <c r="M27" s="2">
        <v>0</v>
      </c>
      <c r="N27" s="2">
        <v>0</v>
      </c>
    </row>
    <row r="28" spans="1:14" x14ac:dyDescent="0.25">
      <c r="A28" s="1">
        <v>45838</v>
      </c>
      <c r="B28" t="s">
        <v>66</v>
      </c>
      <c r="C28" t="s">
        <v>14</v>
      </c>
      <c r="D28" t="s">
        <v>39</v>
      </c>
      <c r="E28" s="13" t="s">
        <v>43</v>
      </c>
      <c r="F28" s="2">
        <v>12922</v>
      </c>
      <c r="G28" s="7">
        <v>0</v>
      </c>
      <c r="H28" s="9">
        <v>0</v>
      </c>
      <c r="I28" s="5">
        <v>0</v>
      </c>
      <c r="J28" s="11">
        <v>0</v>
      </c>
      <c r="K28" s="2">
        <v>0</v>
      </c>
      <c r="L28" s="11">
        <v>0</v>
      </c>
      <c r="M28" s="2">
        <v>0</v>
      </c>
      <c r="N28" s="2">
        <v>0</v>
      </c>
    </row>
    <row r="29" spans="1:14" x14ac:dyDescent="0.25">
      <c r="A29" s="1">
        <v>45838</v>
      </c>
      <c r="B29" t="s">
        <v>66</v>
      </c>
      <c r="C29" t="s">
        <v>14</v>
      </c>
      <c r="D29" t="s">
        <v>40</v>
      </c>
      <c r="E29" s="13" t="s">
        <v>43</v>
      </c>
      <c r="F29" s="2">
        <v>-997.7</v>
      </c>
      <c r="G29" s="7">
        <v>0</v>
      </c>
      <c r="H29" s="9">
        <v>0</v>
      </c>
      <c r="I29" s="5">
        <v>0</v>
      </c>
      <c r="J29" s="11">
        <v>0</v>
      </c>
      <c r="K29" s="2">
        <v>0</v>
      </c>
      <c r="L29" s="11">
        <v>0</v>
      </c>
      <c r="M29" s="2">
        <v>0</v>
      </c>
      <c r="N29" s="2">
        <v>0</v>
      </c>
    </row>
    <row r="30" spans="1:14" x14ac:dyDescent="0.25">
      <c r="A30" s="1">
        <v>45838</v>
      </c>
      <c r="B30" t="s">
        <v>66</v>
      </c>
      <c r="C30" t="s">
        <v>14</v>
      </c>
      <c r="D30" t="s">
        <v>41</v>
      </c>
      <c r="E30" s="13" t="s">
        <v>43</v>
      </c>
      <c r="F30" s="2">
        <v>242</v>
      </c>
      <c r="G30" s="7">
        <v>0</v>
      </c>
      <c r="H30" s="9">
        <v>0</v>
      </c>
      <c r="I30" s="5">
        <v>0</v>
      </c>
      <c r="J30" s="11">
        <v>0</v>
      </c>
      <c r="K30" s="2">
        <v>0</v>
      </c>
      <c r="L30" s="11">
        <v>0</v>
      </c>
      <c r="M30" s="2">
        <v>0</v>
      </c>
      <c r="N30" s="2">
        <v>0</v>
      </c>
    </row>
    <row r="31" spans="1:14" x14ac:dyDescent="0.25">
      <c r="A31" s="1">
        <v>45838</v>
      </c>
      <c r="B31" t="s">
        <v>66</v>
      </c>
      <c r="C31" t="s">
        <v>14</v>
      </c>
      <c r="D31" t="s">
        <v>42</v>
      </c>
      <c r="E31" s="13" t="s">
        <v>43</v>
      </c>
      <c r="F31" s="2">
        <v>1.25</v>
      </c>
      <c r="G31" s="7">
        <v>0</v>
      </c>
      <c r="H31" s="9">
        <v>0</v>
      </c>
      <c r="I31" s="5">
        <v>0</v>
      </c>
      <c r="J31" s="11">
        <v>0</v>
      </c>
      <c r="K31" s="2">
        <v>0</v>
      </c>
      <c r="L31" s="11">
        <v>0</v>
      </c>
      <c r="M31" s="2">
        <v>0</v>
      </c>
      <c r="N31" s="2">
        <v>0</v>
      </c>
    </row>
    <row r="32" spans="1:14" x14ac:dyDescent="0.25">
      <c r="A32" s="1">
        <v>45838</v>
      </c>
      <c r="B32" t="s">
        <v>66</v>
      </c>
      <c r="C32" t="s">
        <v>14</v>
      </c>
      <c r="D32" t="s">
        <v>44</v>
      </c>
      <c r="E32" s="13" t="s">
        <v>51</v>
      </c>
      <c r="F32" s="2">
        <v>2460.75</v>
      </c>
      <c r="G32" s="7">
        <v>0</v>
      </c>
      <c r="H32" s="9">
        <v>0</v>
      </c>
      <c r="I32" s="5">
        <v>0</v>
      </c>
      <c r="J32" s="11">
        <v>0</v>
      </c>
      <c r="K32" s="2">
        <v>0</v>
      </c>
      <c r="L32" s="11">
        <v>0</v>
      </c>
      <c r="M32" s="2">
        <v>0</v>
      </c>
      <c r="N32" s="2">
        <v>0</v>
      </c>
    </row>
    <row r="33" spans="1:14" x14ac:dyDescent="0.25">
      <c r="A33" s="1">
        <v>45838</v>
      </c>
      <c r="B33" t="s">
        <v>66</v>
      </c>
      <c r="C33" t="s">
        <v>90</v>
      </c>
      <c r="D33" t="s">
        <v>45</v>
      </c>
      <c r="E33" s="13" t="s">
        <v>51</v>
      </c>
      <c r="F33" s="2">
        <v>436963.38</v>
      </c>
      <c r="G33" s="7">
        <v>0</v>
      </c>
      <c r="H33" s="9">
        <v>0</v>
      </c>
      <c r="I33" s="5">
        <v>0</v>
      </c>
      <c r="J33" s="11">
        <v>0</v>
      </c>
      <c r="K33" s="2">
        <v>0</v>
      </c>
      <c r="L33" s="11">
        <v>0</v>
      </c>
      <c r="M33" s="2">
        <v>0</v>
      </c>
      <c r="N33" s="2">
        <v>0</v>
      </c>
    </row>
    <row r="34" spans="1:14" x14ac:dyDescent="0.25">
      <c r="A34" s="1">
        <v>45838</v>
      </c>
      <c r="B34" t="s">
        <v>66</v>
      </c>
      <c r="C34" t="s">
        <v>14</v>
      </c>
      <c r="D34" t="s">
        <v>46</v>
      </c>
      <c r="E34" s="13" t="s">
        <v>51</v>
      </c>
      <c r="F34" s="2">
        <v>-146.32</v>
      </c>
      <c r="G34" s="7">
        <v>0</v>
      </c>
      <c r="H34" s="9">
        <v>0</v>
      </c>
      <c r="I34" s="5">
        <v>0</v>
      </c>
      <c r="J34" s="11">
        <v>0</v>
      </c>
      <c r="K34" s="2">
        <v>0</v>
      </c>
      <c r="L34" s="11">
        <v>0</v>
      </c>
      <c r="M34" s="2">
        <v>0</v>
      </c>
      <c r="N34" s="2">
        <v>0</v>
      </c>
    </row>
    <row r="35" spans="1:14" x14ac:dyDescent="0.25">
      <c r="A35" s="1">
        <v>45838</v>
      </c>
      <c r="B35" t="s">
        <v>66</v>
      </c>
      <c r="C35" t="s">
        <v>14</v>
      </c>
      <c r="D35" t="s">
        <v>47</v>
      </c>
      <c r="E35" s="13" t="s">
        <v>51</v>
      </c>
      <c r="F35" s="2">
        <v>-12.97</v>
      </c>
      <c r="G35" s="7">
        <v>0</v>
      </c>
      <c r="H35" s="9">
        <v>0</v>
      </c>
      <c r="I35" s="5">
        <v>0</v>
      </c>
      <c r="J35" s="11">
        <v>0</v>
      </c>
      <c r="K35" s="2">
        <v>0</v>
      </c>
      <c r="L35" s="11">
        <v>0</v>
      </c>
      <c r="M35" s="2">
        <v>0</v>
      </c>
      <c r="N35" s="2">
        <v>0</v>
      </c>
    </row>
    <row r="36" spans="1:14" x14ac:dyDescent="0.25">
      <c r="A36" s="1">
        <v>45838</v>
      </c>
      <c r="B36" t="s">
        <v>66</v>
      </c>
      <c r="C36" t="s">
        <v>14</v>
      </c>
      <c r="D36" t="s">
        <v>48</v>
      </c>
      <c r="E36" s="13" t="s">
        <v>51</v>
      </c>
      <c r="F36" s="2">
        <v>44359</v>
      </c>
      <c r="G36" s="7">
        <v>0</v>
      </c>
      <c r="H36" s="9">
        <v>0</v>
      </c>
      <c r="I36" s="5">
        <v>0</v>
      </c>
      <c r="J36" s="11">
        <v>0</v>
      </c>
      <c r="K36" s="2">
        <v>0</v>
      </c>
      <c r="L36" s="11">
        <v>0</v>
      </c>
      <c r="M36" s="2">
        <v>0</v>
      </c>
      <c r="N36" s="2">
        <v>0</v>
      </c>
    </row>
    <row r="37" spans="1:14" x14ac:dyDescent="0.25">
      <c r="A37" s="1">
        <v>45838</v>
      </c>
      <c r="B37" t="s">
        <v>66</v>
      </c>
      <c r="C37" t="s">
        <v>14</v>
      </c>
      <c r="D37" t="s">
        <v>49</v>
      </c>
      <c r="E37" s="13" t="s">
        <v>51</v>
      </c>
      <c r="F37" s="2">
        <v>2112.9499999999998</v>
      </c>
      <c r="G37" s="7">
        <v>0</v>
      </c>
      <c r="H37" s="9">
        <v>0</v>
      </c>
      <c r="I37" s="5">
        <v>0</v>
      </c>
      <c r="J37" s="11">
        <v>0</v>
      </c>
      <c r="K37" s="2">
        <v>0</v>
      </c>
      <c r="L37" s="11">
        <v>0</v>
      </c>
      <c r="M37" s="2">
        <v>0</v>
      </c>
      <c r="N37" s="2">
        <v>0</v>
      </c>
    </row>
    <row r="38" spans="1:14" x14ac:dyDescent="0.25">
      <c r="A38" s="1">
        <v>45838</v>
      </c>
      <c r="B38" t="s">
        <v>66</v>
      </c>
      <c r="C38" t="s">
        <v>14</v>
      </c>
      <c r="D38" t="s">
        <v>50</v>
      </c>
      <c r="E38" s="13" t="s">
        <v>51</v>
      </c>
      <c r="F38" s="2">
        <v>29.1</v>
      </c>
      <c r="G38" s="7">
        <v>0</v>
      </c>
      <c r="H38" s="9">
        <v>0</v>
      </c>
      <c r="I38" s="5">
        <v>0</v>
      </c>
      <c r="J38" s="11">
        <v>0</v>
      </c>
      <c r="K38" s="2">
        <v>0</v>
      </c>
      <c r="L38" s="11">
        <v>0</v>
      </c>
      <c r="M38" s="2">
        <v>0</v>
      </c>
      <c r="N38" s="2">
        <v>0</v>
      </c>
    </row>
    <row r="39" spans="1:14" x14ac:dyDescent="0.25">
      <c r="A39" s="1">
        <v>45838</v>
      </c>
      <c r="B39" t="s">
        <v>66</v>
      </c>
      <c r="C39" t="s">
        <v>14</v>
      </c>
      <c r="D39" t="s">
        <v>52</v>
      </c>
      <c r="E39" s="13" t="s">
        <v>65</v>
      </c>
      <c r="F39" s="2">
        <v>-101</v>
      </c>
      <c r="G39" s="7">
        <v>0</v>
      </c>
      <c r="H39" s="9">
        <v>0</v>
      </c>
      <c r="I39" s="5">
        <v>0</v>
      </c>
      <c r="J39" s="11">
        <v>0</v>
      </c>
      <c r="K39" s="2">
        <v>0</v>
      </c>
      <c r="L39" s="11">
        <v>0</v>
      </c>
      <c r="M39" s="2">
        <v>0</v>
      </c>
      <c r="N39" s="2">
        <v>0</v>
      </c>
    </row>
    <row r="40" spans="1:14" x14ac:dyDescent="0.25">
      <c r="A40" s="1">
        <v>45838</v>
      </c>
      <c r="B40" t="s">
        <v>66</v>
      </c>
      <c r="C40" t="s">
        <v>14</v>
      </c>
      <c r="D40" t="s">
        <v>53</v>
      </c>
      <c r="E40" s="13" t="s">
        <v>65</v>
      </c>
      <c r="F40" s="2">
        <v>17.940000000000001</v>
      </c>
      <c r="G40" s="7">
        <v>0</v>
      </c>
      <c r="H40" s="9">
        <v>0</v>
      </c>
      <c r="I40" s="5">
        <v>0</v>
      </c>
      <c r="J40" s="11">
        <v>0</v>
      </c>
      <c r="K40" s="2">
        <v>0</v>
      </c>
      <c r="L40" s="11">
        <v>0</v>
      </c>
      <c r="M40" s="2">
        <v>0</v>
      </c>
      <c r="N40" s="2">
        <v>0</v>
      </c>
    </row>
    <row r="41" spans="1:14" x14ac:dyDescent="0.25">
      <c r="A41" s="1">
        <v>45838</v>
      </c>
      <c r="B41" t="s">
        <v>66</v>
      </c>
      <c r="C41" t="s">
        <v>14</v>
      </c>
      <c r="D41" t="s">
        <v>54</v>
      </c>
      <c r="E41" s="13" t="s">
        <v>65</v>
      </c>
      <c r="F41" s="2">
        <v>8177.25</v>
      </c>
      <c r="G41" s="7">
        <v>0</v>
      </c>
      <c r="H41" s="9">
        <v>0</v>
      </c>
      <c r="I41" s="5">
        <v>0</v>
      </c>
      <c r="J41" s="11">
        <v>0</v>
      </c>
      <c r="K41" s="2">
        <v>0</v>
      </c>
      <c r="L41" s="11">
        <v>0</v>
      </c>
      <c r="M41" s="2">
        <v>0</v>
      </c>
      <c r="N41" s="2">
        <v>0</v>
      </c>
    </row>
    <row r="42" spans="1:14" x14ac:dyDescent="0.25">
      <c r="A42" s="1">
        <v>45838</v>
      </c>
      <c r="B42" t="s">
        <v>66</v>
      </c>
      <c r="C42" t="s">
        <v>14</v>
      </c>
      <c r="D42" t="s">
        <v>87</v>
      </c>
      <c r="E42" s="13" t="s">
        <v>65</v>
      </c>
      <c r="F42" s="2">
        <v>8298.9</v>
      </c>
      <c r="G42" s="7">
        <v>0</v>
      </c>
      <c r="H42" s="9">
        <v>0</v>
      </c>
      <c r="I42" s="5">
        <v>0</v>
      </c>
      <c r="J42" s="11">
        <v>0</v>
      </c>
      <c r="K42" s="2">
        <v>0</v>
      </c>
      <c r="L42" s="11">
        <v>0</v>
      </c>
      <c r="M42" s="2">
        <v>0</v>
      </c>
      <c r="N42" s="2">
        <v>0</v>
      </c>
    </row>
    <row r="43" spans="1:14" x14ac:dyDescent="0.25">
      <c r="A43" s="1">
        <v>45838</v>
      </c>
      <c r="B43" t="s">
        <v>66</v>
      </c>
      <c r="C43" t="s">
        <v>14</v>
      </c>
      <c r="D43" t="s">
        <v>56</v>
      </c>
      <c r="E43" s="13" t="s">
        <v>65</v>
      </c>
      <c r="F43" s="2">
        <v>-32.5</v>
      </c>
      <c r="G43" s="7">
        <v>0</v>
      </c>
      <c r="H43" s="9">
        <v>0</v>
      </c>
      <c r="I43" s="5">
        <v>0</v>
      </c>
      <c r="J43" s="11">
        <v>0</v>
      </c>
      <c r="K43" s="2">
        <v>0</v>
      </c>
      <c r="L43" s="11">
        <v>0</v>
      </c>
      <c r="M43" s="2">
        <v>0</v>
      </c>
      <c r="N43" s="2">
        <v>0</v>
      </c>
    </row>
    <row r="44" spans="1:14" x14ac:dyDescent="0.25">
      <c r="A44" s="1">
        <v>45838</v>
      </c>
      <c r="B44" t="s">
        <v>66</v>
      </c>
      <c r="C44" t="s">
        <v>14</v>
      </c>
      <c r="D44" t="s">
        <v>57</v>
      </c>
      <c r="E44" s="13" t="s">
        <v>65</v>
      </c>
      <c r="F44" s="2">
        <v>163.6</v>
      </c>
      <c r="G44" s="7">
        <v>0</v>
      </c>
      <c r="H44" s="9">
        <v>0</v>
      </c>
      <c r="I44" s="5">
        <v>0</v>
      </c>
      <c r="J44" s="11">
        <v>0</v>
      </c>
      <c r="K44" s="2">
        <v>0</v>
      </c>
      <c r="L44" s="11">
        <v>0</v>
      </c>
      <c r="M44" s="2">
        <v>0</v>
      </c>
      <c r="N44" s="2">
        <v>0</v>
      </c>
    </row>
    <row r="45" spans="1:14" x14ac:dyDescent="0.25">
      <c r="A45" s="1">
        <v>45838</v>
      </c>
      <c r="B45" t="s">
        <v>66</v>
      </c>
      <c r="C45" t="s">
        <v>14</v>
      </c>
      <c r="D45" t="s">
        <v>58</v>
      </c>
      <c r="E45" s="13" t="s">
        <v>65</v>
      </c>
      <c r="F45" s="2">
        <v>527.6</v>
      </c>
      <c r="G45" s="7">
        <v>0</v>
      </c>
      <c r="H45" s="9">
        <v>0</v>
      </c>
      <c r="I45" s="5">
        <v>0</v>
      </c>
      <c r="J45" s="11">
        <v>0</v>
      </c>
      <c r="K45" s="2">
        <v>0</v>
      </c>
      <c r="L45" s="11">
        <v>0</v>
      </c>
      <c r="M45" s="2">
        <v>0</v>
      </c>
      <c r="N45" s="2">
        <v>0</v>
      </c>
    </row>
    <row r="46" spans="1:14" x14ac:dyDescent="0.25">
      <c r="A46" s="1">
        <v>45838</v>
      </c>
      <c r="B46" t="s">
        <v>66</v>
      </c>
      <c r="C46" t="s">
        <v>14</v>
      </c>
      <c r="D46" t="s">
        <v>59</v>
      </c>
      <c r="E46" s="13" t="s">
        <v>65</v>
      </c>
      <c r="F46" s="2">
        <v>11602.5</v>
      </c>
      <c r="G46" s="7">
        <v>0</v>
      </c>
      <c r="H46" s="9">
        <v>0</v>
      </c>
      <c r="I46" s="5">
        <v>0</v>
      </c>
      <c r="J46" s="11">
        <v>0</v>
      </c>
      <c r="K46" s="2">
        <v>0</v>
      </c>
      <c r="L46" s="11">
        <v>0</v>
      </c>
      <c r="M46" s="2">
        <v>0</v>
      </c>
      <c r="N46" s="2">
        <v>0</v>
      </c>
    </row>
    <row r="47" spans="1:14" x14ac:dyDescent="0.25">
      <c r="A47" s="1">
        <v>45838</v>
      </c>
      <c r="B47" t="s">
        <v>66</v>
      </c>
      <c r="C47" t="s">
        <v>14</v>
      </c>
      <c r="D47" t="s">
        <v>60</v>
      </c>
      <c r="E47" s="13" t="s">
        <v>65</v>
      </c>
      <c r="F47" s="2">
        <v>18594</v>
      </c>
      <c r="G47" s="7">
        <v>0</v>
      </c>
      <c r="H47" s="9">
        <v>0</v>
      </c>
      <c r="I47" s="5">
        <v>0</v>
      </c>
      <c r="J47" s="11">
        <v>0</v>
      </c>
      <c r="K47" s="2">
        <v>0</v>
      </c>
      <c r="L47" s="11">
        <v>0</v>
      </c>
      <c r="M47" s="2">
        <v>0</v>
      </c>
      <c r="N47" s="2">
        <v>0</v>
      </c>
    </row>
    <row r="48" spans="1:14" x14ac:dyDescent="0.25">
      <c r="A48" s="1">
        <v>45838</v>
      </c>
      <c r="B48" t="s">
        <v>66</v>
      </c>
      <c r="C48" t="s">
        <v>14</v>
      </c>
      <c r="D48" t="s">
        <v>61</v>
      </c>
      <c r="E48" s="13" t="s">
        <v>65</v>
      </c>
      <c r="F48" s="2">
        <v>15596</v>
      </c>
      <c r="G48" s="7">
        <v>0</v>
      </c>
      <c r="H48" s="9">
        <v>0</v>
      </c>
      <c r="I48" s="5">
        <v>0</v>
      </c>
      <c r="J48" s="11">
        <v>0</v>
      </c>
      <c r="K48" s="2">
        <v>0</v>
      </c>
      <c r="L48" s="11">
        <v>0</v>
      </c>
      <c r="M48" s="2">
        <v>0</v>
      </c>
      <c r="N48" s="2">
        <v>0</v>
      </c>
    </row>
    <row r="49" spans="1:14" x14ac:dyDescent="0.25">
      <c r="A49" s="1">
        <v>45838</v>
      </c>
      <c r="B49" t="s">
        <v>66</v>
      </c>
      <c r="C49" t="s">
        <v>14</v>
      </c>
      <c r="D49" t="s">
        <v>62</v>
      </c>
      <c r="E49" s="13" t="s">
        <v>120</v>
      </c>
      <c r="F49" s="2">
        <v>79244</v>
      </c>
      <c r="G49" s="7">
        <v>0</v>
      </c>
      <c r="H49" s="9">
        <v>0</v>
      </c>
      <c r="I49" s="5">
        <v>0</v>
      </c>
      <c r="J49" s="11">
        <v>0</v>
      </c>
      <c r="K49" s="2">
        <v>0</v>
      </c>
      <c r="L49" s="11">
        <v>0</v>
      </c>
      <c r="M49" s="2">
        <v>0</v>
      </c>
      <c r="N49" s="2">
        <v>0</v>
      </c>
    </row>
    <row r="50" spans="1:14" x14ac:dyDescent="0.25">
      <c r="A50" s="1">
        <v>45838</v>
      </c>
      <c r="B50" t="s">
        <v>66</v>
      </c>
      <c r="C50" t="s">
        <v>14</v>
      </c>
      <c r="D50" t="s">
        <v>63</v>
      </c>
      <c r="E50" s="13" t="s">
        <v>65</v>
      </c>
      <c r="F50" s="2">
        <v>44208</v>
      </c>
      <c r="G50" s="7">
        <v>0</v>
      </c>
      <c r="H50" s="9">
        <v>0</v>
      </c>
      <c r="I50" s="5">
        <v>0</v>
      </c>
      <c r="J50" s="11">
        <v>0</v>
      </c>
      <c r="K50" s="2">
        <v>0</v>
      </c>
      <c r="L50" s="11">
        <v>0</v>
      </c>
      <c r="M50" s="2">
        <v>0</v>
      </c>
      <c r="N50" s="2">
        <v>0</v>
      </c>
    </row>
    <row r="51" spans="1:14" x14ac:dyDescent="0.25">
      <c r="A51" s="1">
        <v>45838</v>
      </c>
      <c r="B51" t="s">
        <v>66</v>
      </c>
      <c r="C51" t="s">
        <v>14</v>
      </c>
      <c r="D51" t="s">
        <v>64</v>
      </c>
      <c r="E51" s="13" t="s">
        <v>65</v>
      </c>
      <c r="F51" s="2">
        <v>45492</v>
      </c>
      <c r="G51" s="7">
        <v>0</v>
      </c>
      <c r="H51" s="9">
        <v>0</v>
      </c>
      <c r="I51" s="5">
        <v>0</v>
      </c>
      <c r="J51" s="11">
        <v>0</v>
      </c>
      <c r="K51" s="2">
        <v>0</v>
      </c>
      <c r="L51" s="11">
        <v>0</v>
      </c>
      <c r="M51" s="2">
        <v>0</v>
      </c>
      <c r="N51" s="2">
        <v>0</v>
      </c>
    </row>
    <row r="52" spans="1:14" x14ac:dyDescent="0.25">
      <c r="A52" s="1">
        <v>45839</v>
      </c>
      <c r="B52" t="s">
        <v>70</v>
      </c>
      <c r="C52" t="s">
        <v>14</v>
      </c>
      <c r="D52" t="s">
        <v>71</v>
      </c>
      <c r="E52" s="13" t="s">
        <v>43</v>
      </c>
      <c r="F52" s="2">
        <v>0</v>
      </c>
      <c r="G52" s="7">
        <v>5967</v>
      </c>
      <c r="H52" s="9">
        <v>0</v>
      </c>
      <c r="I52" s="5">
        <v>0</v>
      </c>
      <c r="J52" s="11">
        <v>0</v>
      </c>
      <c r="K52" s="2">
        <v>0</v>
      </c>
      <c r="L52" s="11">
        <v>0</v>
      </c>
      <c r="M52" s="2">
        <v>0</v>
      </c>
      <c r="N52" s="2">
        <v>0</v>
      </c>
    </row>
    <row r="53" spans="1:14" x14ac:dyDescent="0.25">
      <c r="A53" s="1">
        <v>45839</v>
      </c>
      <c r="B53" t="s">
        <v>72</v>
      </c>
      <c r="C53" t="s">
        <v>90</v>
      </c>
      <c r="D53" t="s">
        <v>10</v>
      </c>
      <c r="E53" s="13" t="s">
        <v>15</v>
      </c>
      <c r="F53" s="2">
        <v>0</v>
      </c>
      <c r="G53" s="6">
        <v>43656</v>
      </c>
      <c r="H53" s="8">
        <v>0</v>
      </c>
      <c r="I53" s="4">
        <v>0</v>
      </c>
      <c r="J53" s="10">
        <v>0</v>
      </c>
      <c r="K53" s="3">
        <v>0</v>
      </c>
      <c r="L53" s="10">
        <v>0</v>
      </c>
      <c r="M53" s="3">
        <v>0</v>
      </c>
      <c r="N53" s="3">
        <v>0</v>
      </c>
    </row>
    <row r="54" spans="1:14" x14ac:dyDescent="0.25">
      <c r="A54" s="1">
        <v>45840</v>
      </c>
      <c r="B54" t="s">
        <v>74</v>
      </c>
      <c r="C54" t="s">
        <v>14</v>
      </c>
      <c r="D54" t="s">
        <v>39</v>
      </c>
      <c r="E54" s="13" t="s">
        <v>43</v>
      </c>
      <c r="F54" s="3">
        <v>0</v>
      </c>
      <c r="G54" s="6">
        <v>0</v>
      </c>
      <c r="H54" s="8">
        <v>0</v>
      </c>
      <c r="I54" s="4">
        <v>2000</v>
      </c>
      <c r="J54" s="10">
        <v>0</v>
      </c>
      <c r="K54" s="3">
        <f>I54*1%</f>
        <v>20</v>
      </c>
      <c r="L54" s="10">
        <f>I54*0.3%</f>
        <v>6</v>
      </c>
      <c r="M54" s="3">
        <f>I54*0.2%</f>
        <v>4</v>
      </c>
      <c r="N54" s="3">
        <f>I54*7%</f>
        <v>140</v>
      </c>
    </row>
    <row r="55" spans="1:14" x14ac:dyDescent="0.25">
      <c r="A55" s="1">
        <v>45840</v>
      </c>
      <c r="B55" t="s">
        <v>74</v>
      </c>
      <c r="C55" t="s">
        <v>14</v>
      </c>
      <c r="D55" t="s">
        <v>28</v>
      </c>
      <c r="E55" s="13" t="s">
        <v>30</v>
      </c>
      <c r="F55" s="3">
        <v>0</v>
      </c>
      <c r="G55" s="6">
        <v>0</v>
      </c>
      <c r="H55" s="8">
        <v>0</v>
      </c>
      <c r="I55" s="4">
        <v>3000</v>
      </c>
      <c r="J55" s="10">
        <v>0</v>
      </c>
      <c r="K55" s="3">
        <f t="shared" ref="K55:K118" si="0">I55*1%</f>
        <v>30</v>
      </c>
      <c r="L55" s="10">
        <v>0</v>
      </c>
      <c r="M55" s="3">
        <f t="shared" ref="M55:M118" si="1">I55*0.2%</f>
        <v>6</v>
      </c>
      <c r="N55" s="3">
        <f t="shared" ref="N55:N118" si="2">I55*7%</f>
        <v>210.00000000000003</v>
      </c>
    </row>
    <row r="56" spans="1:14" x14ac:dyDescent="0.25">
      <c r="A56" s="1">
        <v>45841</v>
      </c>
      <c r="B56" t="s">
        <v>74</v>
      </c>
      <c r="C56" t="s">
        <v>90</v>
      </c>
      <c r="D56" t="s">
        <v>27</v>
      </c>
      <c r="E56" s="13" t="s">
        <v>30</v>
      </c>
      <c r="F56" s="3">
        <v>0</v>
      </c>
      <c r="G56" s="6">
        <v>0</v>
      </c>
      <c r="H56" s="8">
        <v>0</v>
      </c>
      <c r="I56" s="4">
        <v>20000</v>
      </c>
      <c r="J56" s="10">
        <f t="shared" ref="J56:J114" si="3">I56*2%</f>
        <v>400</v>
      </c>
      <c r="K56" s="3">
        <f t="shared" si="0"/>
        <v>200</v>
      </c>
      <c r="L56" s="10">
        <v>0</v>
      </c>
      <c r="M56" s="3">
        <f t="shared" si="1"/>
        <v>40</v>
      </c>
      <c r="N56" s="3">
        <f t="shared" si="2"/>
        <v>1400.0000000000002</v>
      </c>
    </row>
    <row r="57" spans="1:14" x14ac:dyDescent="0.25">
      <c r="A57" s="1">
        <v>45843</v>
      </c>
      <c r="B57" t="s">
        <v>76</v>
      </c>
      <c r="C57" t="s">
        <v>91</v>
      </c>
      <c r="D57" t="s">
        <v>75</v>
      </c>
      <c r="E57" s="13" t="s">
        <v>92</v>
      </c>
      <c r="F57" s="3">
        <v>0</v>
      </c>
      <c r="G57" s="6">
        <v>287014</v>
      </c>
      <c r="H57" s="8">
        <v>0</v>
      </c>
      <c r="I57" s="4">
        <v>0</v>
      </c>
      <c r="J57" s="10">
        <f t="shared" si="3"/>
        <v>0</v>
      </c>
      <c r="K57" s="3">
        <f t="shared" si="0"/>
        <v>0</v>
      </c>
      <c r="L57" s="10">
        <f t="shared" ref="L57:L115" si="4">I57*0.3%</f>
        <v>0</v>
      </c>
      <c r="M57" s="3">
        <f t="shared" si="1"/>
        <v>0</v>
      </c>
      <c r="N57" s="3">
        <f t="shared" si="2"/>
        <v>0</v>
      </c>
    </row>
    <row r="58" spans="1:14" x14ac:dyDescent="0.25">
      <c r="A58" s="1">
        <v>45843</v>
      </c>
      <c r="B58" t="s">
        <v>77</v>
      </c>
      <c r="C58" t="s">
        <v>14</v>
      </c>
      <c r="D58" t="s">
        <v>83</v>
      </c>
      <c r="E58" s="13" t="s">
        <v>65</v>
      </c>
      <c r="F58" s="3">
        <v>0</v>
      </c>
      <c r="G58" s="6">
        <v>1942.2</v>
      </c>
      <c r="H58" s="8">
        <v>0</v>
      </c>
      <c r="I58" s="4">
        <v>0</v>
      </c>
      <c r="J58" s="10">
        <f t="shared" si="3"/>
        <v>0</v>
      </c>
      <c r="K58" s="3">
        <f t="shared" si="0"/>
        <v>0</v>
      </c>
      <c r="L58" s="10">
        <f t="shared" si="4"/>
        <v>0</v>
      </c>
      <c r="M58" s="3">
        <f t="shared" si="1"/>
        <v>0</v>
      </c>
      <c r="N58" s="3">
        <f t="shared" si="2"/>
        <v>0</v>
      </c>
    </row>
    <row r="59" spans="1:14" x14ac:dyDescent="0.25">
      <c r="A59" s="1">
        <v>45843</v>
      </c>
      <c r="B59" t="s">
        <v>78</v>
      </c>
      <c r="C59" t="s">
        <v>14</v>
      </c>
      <c r="D59" t="s">
        <v>84</v>
      </c>
      <c r="E59" s="13" t="s">
        <v>65</v>
      </c>
      <c r="F59" s="3">
        <v>0</v>
      </c>
      <c r="G59" s="6">
        <v>700</v>
      </c>
      <c r="H59" s="8">
        <v>0</v>
      </c>
      <c r="I59" s="4">
        <v>0</v>
      </c>
      <c r="J59" s="10">
        <f t="shared" si="3"/>
        <v>0</v>
      </c>
      <c r="K59" s="3">
        <f t="shared" si="0"/>
        <v>0</v>
      </c>
      <c r="L59" s="10">
        <f t="shared" si="4"/>
        <v>0</v>
      </c>
      <c r="M59" s="3">
        <f t="shared" si="1"/>
        <v>0</v>
      </c>
      <c r="N59" s="3">
        <f t="shared" si="2"/>
        <v>0</v>
      </c>
    </row>
    <row r="60" spans="1:14" x14ac:dyDescent="0.25">
      <c r="A60" s="1">
        <v>45843</v>
      </c>
      <c r="B60" t="s">
        <v>79</v>
      </c>
      <c r="C60" t="s">
        <v>14</v>
      </c>
      <c r="D60" t="s">
        <v>57</v>
      </c>
      <c r="E60" s="13" t="s">
        <v>65</v>
      </c>
      <c r="F60" s="3">
        <v>0</v>
      </c>
      <c r="G60" s="6">
        <v>79390</v>
      </c>
      <c r="H60" s="8">
        <v>0</v>
      </c>
      <c r="I60" s="4">
        <v>0</v>
      </c>
      <c r="J60" s="10">
        <f t="shared" si="3"/>
        <v>0</v>
      </c>
      <c r="K60" s="3">
        <f t="shared" si="0"/>
        <v>0</v>
      </c>
      <c r="L60" s="10">
        <f t="shared" si="4"/>
        <v>0</v>
      </c>
      <c r="M60" s="3">
        <f t="shared" si="1"/>
        <v>0</v>
      </c>
      <c r="N60" s="3">
        <f t="shared" si="2"/>
        <v>0</v>
      </c>
    </row>
    <row r="61" spans="1:14" x14ac:dyDescent="0.25">
      <c r="A61" s="1">
        <v>45843</v>
      </c>
      <c r="B61" t="s">
        <v>80</v>
      </c>
      <c r="C61" t="s">
        <v>14</v>
      </c>
      <c r="D61" t="s">
        <v>85</v>
      </c>
      <c r="E61" s="13" t="s">
        <v>65</v>
      </c>
      <c r="F61" s="3">
        <v>0</v>
      </c>
      <c r="G61" s="6">
        <v>8147.25</v>
      </c>
      <c r="H61" s="8">
        <v>0</v>
      </c>
      <c r="I61" s="4">
        <v>0</v>
      </c>
      <c r="J61" s="10">
        <f t="shared" si="3"/>
        <v>0</v>
      </c>
      <c r="K61" s="3">
        <f t="shared" si="0"/>
        <v>0</v>
      </c>
      <c r="L61" s="10">
        <f t="shared" si="4"/>
        <v>0</v>
      </c>
      <c r="M61" s="3">
        <f t="shared" si="1"/>
        <v>0</v>
      </c>
      <c r="N61" s="3">
        <f t="shared" si="2"/>
        <v>0</v>
      </c>
    </row>
    <row r="62" spans="1:14" x14ac:dyDescent="0.25">
      <c r="A62" s="1">
        <v>45843</v>
      </c>
      <c r="B62" t="s">
        <v>81</v>
      </c>
      <c r="C62" t="s">
        <v>14</v>
      </c>
      <c r="D62" t="s">
        <v>86</v>
      </c>
      <c r="E62" s="13" t="s">
        <v>65</v>
      </c>
      <c r="F62" s="3">
        <v>0</v>
      </c>
      <c r="G62" s="6">
        <v>26579.5</v>
      </c>
      <c r="H62" s="8">
        <v>0</v>
      </c>
      <c r="I62" s="4">
        <v>0</v>
      </c>
      <c r="J62" s="10">
        <f t="shared" si="3"/>
        <v>0</v>
      </c>
      <c r="K62" s="3">
        <f t="shared" si="0"/>
        <v>0</v>
      </c>
      <c r="L62" s="10">
        <f t="shared" si="4"/>
        <v>0</v>
      </c>
      <c r="M62" s="3">
        <f t="shared" si="1"/>
        <v>0</v>
      </c>
      <c r="N62" s="3">
        <f t="shared" si="2"/>
        <v>0</v>
      </c>
    </row>
    <row r="63" spans="1:14" x14ac:dyDescent="0.25">
      <c r="A63" s="1">
        <v>45843</v>
      </c>
      <c r="B63" t="s">
        <v>82</v>
      </c>
      <c r="C63" t="s">
        <v>14</v>
      </c>
      <c r="D63" t="s">
        <v>87</v>
      </c>
      <c r="E63" s="13" t="s">
        <v>65</v>
      </c>
      <c r="F63" s="3">
        <v>0</v>
      </c>
      <c r="G63" s="6">
        <v>40358</v>
      </c>
      <c r="H63" s="8">
        <v>0</v>
      </c>
      <c r="I63" s="4">
        <v>0</v>
      </c>
      <c r="J63" s="10">
        <f t="shared" si="3"/>
        <v>0</v>
      </c>
      <c r="K63" s="3">
        <f t="shared" si="0"/>
        <v>0</v>
      </c>
      <c r="L63" s="10">
        <f t="shared" si="4"/>
        <v>0</v>
      </c>
      <c r="M63" s="3">
        <f t="shared" si="1"/>
        <v>0</v>
      </c>
      <c r="N63" s="3">
        <f t="shared" si="2"/>
        <v>0</v>
      </c>
    </row>
    <row r="64" spans="1:14" x14ac:dyDescent="0.25">
      <c r="A64" s="1">
        <v>45845</v>
      </c>
      <c r="B64" t="s">
        <v>74</v>
      </c>
      <c r="C64" t="s">
        <v>14</v>
      </c>
      <c r="D64" t="s">
        <v>11</v>
      </c>
      <c r="E64" s="13" t="s">
        <v>15</v>
      </c>
      <c r="F64" s="3">
        <v>0</v>
      </c>
      <c r="G64" s="6">
        <v>0</v>
      </c>
      <c r="H64" s="8">
        <v>0</v>
      </c>
      <c r="I64" s="4">
        <v>20000</v>
      </c>
      <c r="J64" s="10">
        <v>0</v>
      </c>
      <c r="K64" s="3">
        <f t="shared" si="0"/>
        <v>200</v>
      </c>
      <c r="L64" s="10">
        <v>0</v>
      </c>
      <c r="M64" s="3">
        <f t="shared" si="1"/>
        <v>40</v>
      </c>
      <c r="N64" s="3">
        <f t="shared" si="2"/>
        <v>1400.0000000000002</v>
      </c>
    </row>
    <row r="65" spans="1:14" x14ac:dyDescent="0.25">
      <c r="A65" s="1">
        <v>45845</v>
      </c>
      <c r="B65" t="s">
        <v>74</v>
      </c>
      <c r="C65" t="s">
        <v>14</v>
      </c>
      <c r="D65" t="s">
        <v>37</v>
      </c>
      <c r="E65" s="13" t="s">
        <v>43</v>
      </c>
      <c r="F65" s="3">
        <v>0</v>
      </c>
      <c r="G65" s="6">
        <v>0</v>
      </c>
      <c r="H65" s="8">
        <v>0</v>
      </c>
      <c r="I65" s="4">
        <v>6700</v>
      </c>
      <c r="J65" s="10">
        <v>0</v>
      </c>
      <c r="K65" s="3">
        <f t="shared" si="0"/>
        <v>67</v>
      </c>
      <c r="L65" s="10">
        <f t="shared" si="4"/>
        <v>20.100000000000001</v>
      </c>
      <c r="M65" s="3">
        <f t="shared" si="1"/>
        <v>13.4</v>
      </c>
      <c r="N65" s="3">
        <f t="shared" si="2"/>
        <v>469.00000000000006</v>
      </c>
    </row>
    <row r="66" spans="1:14" x14ac:dyDescent="0.25">
      <c r="A66" s="1">
        <v>45846</v>
      </c>
      <c r="B66" t="s">
        <v>88</v>
      </c>
      <c r="C66" t="s">
        <v>90</v>
      </c>
      <c r="D66" t="s">
        <v>27</v>
      </c>
      <c r="E66" s="13" t="s">
        <v>30</v>
      </c>
      <c r="F66" s="3">
        <v>0</v>
      </c>
      <c r="G66" s="6">
        <v>140703.75</v>
      </c>
      <c r="H66" s="8">
        <v>0</v>
      </c>
      <c r="I66" s="4">
        <v>0</v>
      </c>
      <c r="J66" s="10">
        <f t="shared" si="3"/>
        <v>0</v>
      </c>
      <c r="K66" s="3">
        <f t="shared" si="0"/>
        <v>0</v>
      </c>
      <c r="L66" s="10">
        <f t="shared" si="4"/>
        <v>0</v>
      </c>
      <c r="M66" s="3">
        <f t="shared" si="1"/>
        <v>0</v>
      </c>
      <c r="N66" s="3">
        <f t="shared" si="2"/>
        <v>0</v>
      </c>
    </row>
    <row r="67" spans="1:14" x14ac:dyDescent="0.25">
      <c r="A67" s="1">
        <v>45846</v>
      </c>
      <c r="B67" t="s">
        <v>89</v>
      </c>
      <c r="C67" t="s">
        <v>14</v>
      </c>
      <c r="D67" t="s">
        <v>32</v>
      </c>
      <c r="E67" s="13" t="s">
        <v>43</v>
      </c>
      <c r="F67" s="3">
        <v>0</v>
      </c>
      <c r="G67" s="6">
        <v>82934.5</v>
      </c>
      <c r="H67" s="8">
        <v>0</v>
      </c>
      <c r="I67" s="4">
        <v>0</v>
      </c>
      <c r="J67" s="10">
        <f t="shared" si="3"/>
        <v>0</v>
      </c>
      <c r="K67" s="3">
        <f t="shared" si="0"/>
        <v>0</v>
      </c>
      <c r="L67" s="10">
        <f t="shared" si="4"/>
        <v>0</v>
      </c>
      <c r="M67" s="3">
        <f t="shared" si="1"/>
        <v>0</v>
      </c>
      <c r="N67" s="3">
        <f t="shared" si="2"/>
        <v>0</v>
      </c>
    </row>
    <row r="68" spans="1:14" x14ac:dyDescent="0.25">
      <c r="A68" s="1">
        <v>45847</v>
      </c>
      <c r="B68" t="s">
        <v>74</v>
      </c>
      <c r="C68" t="s">
        <v>14</v>
      </c>
      <c r="D68" t="s">
        <v>28</v>
      </c>
      <c r="E68" s="13" t="s">
        <v>30</v>
      </c>
      <c r="F68" s="3">
        <v>0</v>
      </c>
      <c r="G68" s="6">
        <v>0</v>
      </c>
      <c r="H68" s="8">
        <v>0</v>
      </c>
      <c r="I68" s="4">
        <v>2000</v>
      </c>
      <c r="J68" s="10">
        <v>0</v>
      </c>
      <c r="K68" s="3">
        <f t="shared" si="0"/>
        <v>20</v>
      </c>
      <c r="L68" s="10">
        <v>0</v>
      </c>
      <c r="M68" s="3">
        <f t="shared" si="1"/>
        <v>4</v>
      </c>
      <c r="N68" s="3">
        <f t="shared" si="2"/>
        <v>140</v>
      </c>
    </row>
    <row r="69" spans="1:14" x14ac:dyDescent="0.25">
      <c r="A69" s="1">
        <v>45847</v>
      </c>
      <c r="B69" t="s">
        <v>74</v>
      </c>
      <c r="C69" t="s">
        <v>14</v>
      </c>
      <c r="D69" t="s">
        <v>29</v>
      </c>
      <c r="E69" s="13" t="s">
        <v>30</v>
      </c>
      <c r="F69" s="3">
        <v>0</v>
      </c>
      <c r="G69" s="6">
        <v>0</v>
      </c>
      <c r="H69" s="8">
        <v>0</v>
      </c>
      <c r="I69" s="4">
        <v>3000</v>
      </c>
      <c r="J69" s="10">
        <v>0</v>
      </c>
      <c r="K69" s="3">
        <f t="shared" si="0"/>
        <v>30</v>
      </c>
      <c r="L69" s="10">
        <v>0</v>
      </c>
      <c r="M69" s="3">
        <f t="shared" si="1"/>
        <v>6</v>
      </c>
      <c r="N69" s="3">
        <f t="shared" si="2"/>
        <v>210.00000000000003</v>
      </c>
    </row>
    <row r="70" spans="1:14" x14ac:dyDescent="0.25">
      <c r="A70" s="1">
        <v>45847</v>
      </c>
      <c r="B70" t="s">
        <v>74</v>
      </c>
      <c r="C70" t="s">
        <v>90</v>
      </c>
      <c r="D70" t="s">
        <v>27</v>
      </c>
      <c r="E70" s="13" t="s">
        <v>30</v>
      </c>
      <c r="F70" s="3">
        <v>0</v>
      </c>
      <c r="G70" s="6">
        <v>0</v>
      </c>
      <c r="H70" s="8">
        <v>69168.75</v>
      </c>
      <c r="I70" s="4">
        <v>0</v>
      </c>
      <c r="J70" s="10">
        <f t="shared" si="3"/>
        <v>0</v>
      </c>
      <c r="K70" s="3">
        <f t="shared" si="0"/>
        <v>0</v>
      </c>
      <c r="L70" s="10">
        <f t="shared" si="4"/>
        <v>0</v>
      </c>
      <c r="M70" s="3">
        <f t="shared" si="1"/>
        <v>0</v>
      </c>
      <c r="N70" s="3">
        <f t="shared" si="2"/>
        <v>0</v>
      </c>
    </row>
    <row r="71" spans="1:14" x14ac:dyDescent="0.25">
      <c r="A71" s="1">
        <v>45848</v>
      </c>
      <c r="B71" t="s">
        <v>74</v>
      </c>
      <c r="C71" t="s">
        <v>14</v>
      </c>
      <c r="D71" t="s">
        <v>57</v>
      </c>
      <c r="E71" s="13" t="s">
        <v>65</v>
      </c>
      <c r="F71" s="3">
        <v>0</v>
      </c>
      <c r="G71" s="6">
        <v>0</v>
      </c>
      <c r="H71" s="8">
        <v>0</v>
      </c>
      <c r="I71" s="4">
        <v>12000</v>
      </c>
      <c r="J71" s="10">
        <v>0</v>
      </c>
      <c r="K71" s="3">
        <f t="shared" si="0"/>
        <v>120</v>
      </c>
      <c r="L71" s="10">
        <v>0</v>
      </c>
      <c r="M71" s="3">
        <f t="shared" si="1"/>
        <v>24</v>
      </c>
      <c r="N71" s="3">
        <f t="shared" si="2"/>
        <v>840.00000000000011</v>
      </c>
    </row>
    <row r="72" spans="1:14" x14ac:dyDescent="0.25">
      <c r="A72" s="1">
        <v>45848</v>
      </c>
      <c r="B72" t="s">
        <v>74</v>
      </c>
      <c r="C72" t="s">
        <v>90</v>
      </c>
      <c r="D72" t="s">
        <v>16</v>
      </c>
      <c r="E72" s="13" t="s">
        <v>26</v>
      </c>
      <c r="F72" s="3">
        <v>0</v>
      </c>
      <c r="G72" s="6">
        <v>0</v>
      </c>
      <c r="H72" s="8">
        <v>0</v>
      </c>
      <c r="I72" s="4">
        <v>100000</v>
      </c>
      <c r="J72" s="10">
        <f t="shared" si="3"/>
        <v>2000</v>
      </c>
      <c r="K72" s="3">
        <f t="shared" si="0"/>
        <v>1000</v>
      </c>
      <c r="L72" s="10">
        <v>0</v>
      </c>
      <c r="M72" s="3">
        <f t="shared" si="1"/>
        <v>200</v>
      </c>
      <c r="N72" s="3">
        <f t="shared" si="2"/>
        <v>7000.0000000000009</v>
      </c>
    </row>
    <row r="73" spans="1:14" x14ac:dyDescent="0.25">
      <c r="A73" s="1">
        <v>45848</v>
      </c>
      <c r="B73" t="s">
        <v>93</v>
      </c>
      <c r="C73" t="s">
        <v>91</v>
      </c>
      <c r="D73" t="s">
        <v>75</v>
      </c>
      <c r="E73" s="13" t="s">
        <v>92</v>
      </c>
      <c r="F73" s="3">
        <v>0</v>
      </c>
      <c r="G73" s="6">
        <v>5425</v>
      </c>
      <c r="H73" s="8">
        <v>0</v>
      </c>
      <c r="I73" s="4">
        <v>0</v>
      </c>
      <c r="J73" s="10">
        <f t="shared" si="3"/>
        <v>0</v>
      </c>
      <c r="K73" s="3">
        <f t="shared" si="0"/>
        <v>0</v>
      </c>
      <c r="L73" s="10">
        <f t="shared" si="4"/>
        <v>0</v>
      </c>
      <c r="M73" s="3">
        <f t="shared" si="1"/>
        <v>0</v>
      </c>
      <c r="N73" s="3">
        <f t="shared" si="2"/>
        <v>0</v>
      </c>
    </row>
    <row r="74" spans="1:14" x14ac:dyDescent="0.25">
      <c r="A74" s="1">
        <v>45848</v>
      </c>
      <c r="B74" t="s">
        <v>74</v>
      </c>
      <c r="C74" t="s">
        <v>14</v>
      </c>
      <c r="D74" t="s">
        <v>31</v>
      </c>
      <c r="E74" s="13" t="s">
        <v>43</v>
      </c>
      <c r="F74" s="3">
        <v>0</v>
      </c>
      <c r="G74" s="6">
        <v>0</v>
      </c>
      <c r="H74" s="8">
        <v>0</v>
      </c>
      <c r="I74" s="4">
        <v>5000</v>
      </c>
      <c r="J74" s="10">
        <v>0</v>
      </c>
      <c r="K74" s="3">
        <f t="shared" si="0"/>
        <v>50</v>
      </c>
      <c r="L74" s="10">
        <f t="shared" si="4"/>
        <v>15</v>
      </c>
      <c r="M74" s="3">
        <f t="shared" si="1"/>
        <v>10</v>
      </c>
      <c r="N74" s="3">
        <f t="shared" si="2"/>
        <v>350.00000000000006</v>
      </c>
    </row>
    <row r="75" spans="1:14" x14ac:dyDescent="0.25">
      <c r="A75" s="1">
        <v>45848</v>
      </c>
      <c r="B75" t="s">
        <v>94</v>
      </c>
      <c r="C75" t="s">
        <v>14</v>
      </c>
      <c r="D75" t="s">
        <v>31</v>
      </c>
      <c r="E75" s="13" t="s">
        <v>43</v>
      </c>
      <c r="F75" s="3">
        <v>0</v>
      </c>
      <c r="G75" s="6">
        <v>20384.8</v>
      </c>
      <c r="H75" s="8">
        <v>0</v>
      </c>
      <c r="I75" s="4">
        <v>0</v>
      </c>
      <c r="J75" s="10">
        <f t="shared" si="3"/>
        <v>0</v>
      </c>
      <c r="K75" s="3">
        <f t="shared" si="0"/>
        <v>0</v>
      </c>
      <c r="L75" s="10">
        <f t="shared" si="4"/>
        <v>0</v>
      </c>
      <c r="M75" s="3">
        <f t="shared" si="1"/>
        <v>0</v>
      </c>
      <c r="N75" s="3">
        <f t="shared" si="2"/>
        <v>0</v>
      </c>
    </row>
    <row r="76" spans="1:14" x14ac:dyDescent="0.25">
      <c r="A76" s="1">
        <v>45848</v>
      </c>
      <c r="B76" t="s">
        <v>95</v>
      </c>
      <c r="C76" t="s">
        <v>14</v>
      </c>
      <c r="D76" t="s">
        <v>38</v>
      </c>
      <c r="E76" s="13" t="s">
        <v>43</v>
      </c>
      <c r="F76" s="3">
        <v>0</v>
      </c>
      <c r="G76" s="6">
        <v>21165</v>
      </c>
      <c r="H76" s="8">
        <v>0</v>
      </c>
      <c r="I76" s="4">
        <v>0</v>
      </c>
      <c r="J76" s="10">
        <f t="shared" si="3"/>
        <v>0</v>
      </c>
      <c r="K76" s="3">
        <f t="shared" si="0"/>
        <v>0</v>
      </c>
      <c r="L76" s="10">
        <f t="shared" si="4"/>
        <v>0</v>
      </c>
      <c r="M76" s="3">
        <f t="shared" si="1"/>
        <v>0</v>
      </c>
      <c r="N76" s="3">
        <f t="shared" si="2"/>
        <v>0</v>
      </c>
    </row>
    <row r="77" spans="1:14" x14ac:dyDescent="0.25">
      <c r="A77" s="1">
        <v>45851</v>
      </c>
      <c r="B77" t="s">
        <v>96</v>
      </c>
      <c r="C77" t="s">
        <v>14</v>
      </c>
      <c r="D77" t="s">
        <v>11</v>
      </c>
      <c r="E77" s="13" t="s">
        <v>15</v>
      </c>
      <c r="F77" s="3">
        <v>0</v>
      </c>
      <c r="G77" s="6">
        <v>41879.5</v>
      </c>
      <c r="H77" s="8">
        <v>0</v>
      </c>
      <c r="I77" s="4">
        <v>0</v>
      </c>
      <c r="J77" s="10">
        <f t="shared" si="3"/>
        <v>0</v>
      </c>
      <c r="K77" s="3">
        <f t="shared" si="0"/>
        <v>0</v>
      </c>
      <c r="L77" s="10">
        <f t="shared" si="4"/>
        <v>0</v>
      </c>
      <c r="M77" s="3">
        <f t="shared" si="1"/>
        <v>0</v>
      </c>
      <c r="N77" s="3">
        <f t="shared" si="2"/>
        <v>0</v>
      </c>
    </row>
    <row r="78" spans="1:14" x14ac:dyDescent="0.25">
      <c r="A78" s="1">
        <v>45851</v>
      </c>
      <c r="C78" t="s">
        <v>14</v>
      </c>
      <c r="D78" t="s">
        <v>31</v>
      </c>
      <c r="E78" s="13" t="s">
        <v>43</v>
      </c>
      <c r="F78" s="3">
        <v>0</v>
      </c>
      <c r="G78" s="6">
        <v>0</v>
      </c>
      <c r="H78" s="8">
        <v>0</v>
      </c>
      <c r="I78" s="4">
        <v>8720</v>
      </c>
      <c r="J78" s="10">
        <v>0</v>
      </c>
      <c r="K78" s="3">
        <f t="shared" si="0"/>
        <v>87.2</v>
      </c>
      <c r="L78" s="10">
        <f t="shared" si="4"/>
        <v>26.16</v>
      </c>
      <c r="M78" s="3">
        <f t="shared" si="1"/>
        <v>17.440000000000001</v>
      </c>
      <c r="N78" s="3">
        <f t="shared" si="2"/>
        <v>610.40000000000009</v>
      </c>
    </row>
    <row r="79" spans="1:14" x14ac:dyDescent="0.25">
      <c r="A79" s="1">
        <v>45851</v>
      </c>
      <c r="C79" t="s">
        <v>14</v>
      </c>
      <c r="D79" t="s">
        <v>71</v>
      </c>
      <c r="E79" s="13" t="s">
        <v>43</v>
      </c>
      <c r="F79" s="3">
        <v>0</v>
      </c>
      <c r="G79" s="6">
        <v>0</v>
      </c>
      <c r="H79" s="8">
        <v>0</v>
      </c>
      <c r="I79" s="4">
        <v>5000</v>
      </c>
      <c r="J79" s="10">
        <v>0</v>
      </c>
      <c r="K79" s="3">
        <f t="shared" si="0"/>
        <v>50</v>
      </c>
      <c r="L79" s="10">
        <f t="shared" si="4"/>
        <v>15</v>
      </c>
      <c r="M79" s="3">
        <f t="shared" si="1"/>
        <v>10</v>
      </c>
      <c r="N79" s="3">
        <f t="shared" si="2"/>
        <v>350.00000000000006</v>
      </c>
    </row>
    <row r="80" spans="1:14" x14ac:dyDescent="0.25">
      <c r="A80" s="1">
        <v>45851</v>
      </c>
      <c r="C80" t="s">
        <v>14</v>
      </c>
      <c r="D80" t="s">
        <v>32</v>
      </c>
      <c r="E80" s="13" t="s">
        <v>43</v>
      </c>
      <c r="F80" s="3">
        <v>0</v>
      </c>
      <c r="G80" s="6">
        <v>0</v>
      </c>
      <c r="H80" s="8">
        <v>0</v>
      </c>
      <c r="I80" s="4">
        <v>5000</v>
      </c>
      <c r="J80" s="10">
        <v>0</v>
      </c>
      <c r="K80" s="3">
        <f t="shared" si="0"/>
        <v>50</v>
      </c>
      <c r="L80" s="10">
        <f t="shared" si="4"/>
        <v>15</v>
      </c>
      <c r="M80" s="3">
        <f t="shared" si="1"/>
        <v>10</v>
      </c>
      <c r="N80" s="3">
        <f t="shared" si="2"/>
        <v>350.00000000000006</v>
      </c>
    </row>
    <row r="81" spans="1:14" x14ac:dyDescent="0.25">
      <c r="A81" s="1">
        <v>45852</v>
      </c>
      <c r="B81" t="s">
        <v>88</v>
      </c>
      <c r="C81" t="s">
        <v>90</v>
      </c>
      <c r="D81" t="s">
        <v>27</v>
      </c>
      <c r="E81" s="13" t="s">
        <v>30</v>
      </c>
      <c r="F81" s="3">
        <v>0</v>
      </c>
      <c r="G81" s="6">
        <v>0</v>
      </c>
      <c r="H81" s="8">
        <v>0</v>
      </c>
      <c r="I81" s="4">
        <v>50000</v>
      </c>
      <c r="J81" s="10">
        <v>0</v>
      </c>
      <c r="K81" s="3">
        <f t="shared" si="0"/>
        <v>500</v>
      </c>
      <c r="L81" s="10">
        <v>0</v>
      </c>
      <c r="M81" s="3">
        <f t="shared" si="1"/>
        <v>100</v>
      </c>
      <c r="N81" s="3">
        <f t="shared" si="2"/>
        <v>3500.0000000000005</v>
      </c>
    </row>
    <row r="82" spans="1:14" x14ac:dyDescent="0.25">
      <c r="A82" s="1">
        <v>45853</v>
      </c>
      <c r="B82" t="s">
        <v>97</v>
      </c>
      <c r="C82" t="s">
        <v>14</v>
      </c>
      <c r="D82" t="s">
        <v>28</v>
      </c>
      <c r="E82" s="13" t="s">
        <v>30</v>
      </c>
      <c r="F82" s="3">
        <v>0</v>
      </c>
      <c r="G82" s="6">
        <v>17289</v>
      </c>
      <c r="H82" s="8">
        <v>0</v>
      </c>
      <c r="I82" s="4">
        <v>0</v>
      </c>
      <c r="J82" s="10">
        <f t="shared" si="3"/>
        <v>0</v>
      </c>
      <c r="K82" s="3">
        <f t="shared" si="0"/>
        <v>0</v>
      </c>
      <c r="L82" s="10">
        <f t="shared" si="4"/>
        <v>0</v>
      </c>
      <c r="M82" s="3">
        <f t="shared" si="1"/>
        <v>0</v>
      </c>
      <c r="N82" s="3">
        <f t="shared" si="2"/>
        <v>0</v>
      </c>
    </row>
    <row r="83" spans="1:14" x14ac:dyDescent="0.25">
      <c r="A83" s="1">
        <v>45853</v>
      </c>
      <c r="C83" t="s">
        <v>90</v>
      </c>
      <c r="D83" t="s">
        <v>45</v>
      </c>
      <c r="E83" s="13" t="s">
        <v>51</v>
      </c>
      <c r="F83" s="3">
        <v>0</v>
      </c>
      <c r="G83" s="6">
        <v>0</v>
      </c>
      <c r="H83" s="8">
        <v>0</v>
      </c>
      <c r="I83" s="4">
        <v>189200</v>
      </c>
      <c r="J83" s="10">
        <f t="shared" si="3"/>
        <v>3784</v>
      </c>
      <c r="K83" s="3">
        <f t="shared" si="0"/>
        <v>1892</v>
      </c>
      <c r="L83" s="10">
        <f t="shared" si="4"/>
        <v>567.6</v>
      </c>
      <c r="M83" s="3">
        <f t="shared" si="1"/>
        <v>378.40000000000003</v>
      </c>
      <c r="N83" s="3">
        <f t="shared" si="2"/>
        <v>13244.000000000002</v>
      </c>
    </row>
    <row r="84" spans="1:14" x14ac:dyDescent="0.25">
      <c r="A84" s="1">
        <v>45854</v>
      </c>
      <c r="C84" t="s">
        <v>14</v>
      </c>
      <c r="D84" t="s">
        <v>35</v>
      </c>
      <c r="E84" s="13" t="s">
        <v>43</v>
      </c>
      <c r="F84" s="3">
        <v>0</v>
      </c>
      <c r="G84" s="6">
        <v>0</v>
      </c>
      <c r="H84" s="8">
        <v>0</v>
      </c>
      <c r="I84" s="4">
        <v>5000</v>
      </c>
      <c r="J84" s="10">
        <v>0</v>
      </c>
      <c r="K84" s="3">
        <f t="shared" si="0"/>
        <v>50</v>
      </c>
      <c r="L84" s="10">
        <f t="shared" si="4"/>
        <v>15</v>
      </c>
      <c r="M84" s="3">
        <f t="shared" si="1"/>
        <v>10</v>
      </c>
      <c r="N84" s="3">
        <f t="shared" si="2"/>
        <v>350.00000000000006</v>
      </c>
    </row>
    <row r="85" spans="1:14" x14ac:dyDescent="0.25">
      <c r="A85" s="1">
        <v>45854</v>
      </c>
      <c r="C85" t="s">
        <v>14</v>
      </c>
      <c r="D85" t="s">
        <v>33</v>
      </c>
      <c r="E85" s="13" t="s">
        <v>43</v>
      </c>
      <c r="F85" s="3">
        <v>0</v>
      </c>
      <c r="G85" s="6">
        <v>0</v>
      </c>
      <c r="H85" s="8">
        <v>0</v>
      </c>
      <c r="I85" s="4">
        <v>2000</v>
      </c>
      <c r="J85" s="10">
        <v>0</v>
      </c>
      <c r="K85" s="3">
        <f t="shared" si="0"/>
        <v>20</v>
      </c>
      <c r="L85" s="10">
        <f t="shared" si="4"/>
        <v>6</v>
      </c>
      <c r="M85" s="3">
        <f t="shared" si="1"/>
        <v>4</v>
      </c>
      <c r="N85" s="3">
        <f t="shared" si="2"/>
        <v>140</v>
      </c>
    </row>
    <row r="86" spans="1:14" x14ac:dyDescent="0.25">
      <c r="A86" s="1">
        <v>45854</v>
      </c>
      <c r="C86" t="s">
        <v>14</v>
      </c>
      <c r="D86" t="s">
        <v>28</v>
      </c>
      <c r="E86" s="13" t="s">
        <v>30</v>
      </c>
      <c r="F86" s="3">
        <v>0</v>
      </c>
      <c r="G86" s="6">
        <v>0</v>
      </c>
      <c r="H86" s="8">
        <v>0</v>
      </c>
      <c r="I86" s="4">
        <v>3000</v>
      </c>
      <c r="J86" s="10">
        <v>0</v>
      </c>
      <c r="K86" s="3">
        <f t="shared" si="0"/>
        <v>30</v>
      </c>
      <c r="L86" s="10">
        <v>0</v>
      </c>
      <c r="M86" s="3">
        <f t="shared" si="1"/>
        <v>6</v>
      </c>
      <c r="N86" s="3">
        <f t="shared" si="2"/>
        <v>210.00000000000003</v>
      </c>
    </row>
    <row r="87" spans="1:14" x14ac:dyDescent="0.25">
      <c r="A87" s="1">
        <v>45855</v>
      </c>
      <c r="C87" t="s">
        <v>14</v>
      </c>
      <c r="D87" t="s">
        <v>31</v>
      </c>
      <c r="E87" s="13" t="s">
        <v>43</v>
      </c>
      <c r="F87" s="3">
        <v>0</v>
      </c>
      <c r="G87" s="6">
        <v>0</v>
      </c>
      <c r="H87" s="8">
        <v>0</v>
      </c>
      <c r="I87" s="4">
        <v>5000</v>
      </c>
      <c r="J87" s="10">
        <v>0</v>
      </c>
      <c r="K87" s="3">
        <f t="shared" si="0"/>
        <v>50</v>
      </c>
      <c r="L87" s="10">
        <f t="shared" si="4"/>
        <v>15</v>
      </c>
      <c r="M87" s="3">
        <f t="shared" si="1"/>
        <v>10</v>
      </c>
      <c r="N87" s="3">
        <f t="shared" si="2"/>
        <v>350.00000000000006</v>
      </c>
    </row>
    <row r="88" spans="1:14" x14ac:dyDescent="0.25">
      <c r="A88" s="1">
        <v>45855</v>
      </c>
      <c r="C88" t="s">
        <v>14</v>
      </c>
      <c r="D88" t="s">
        <v>12</v>
      </c>
      <c r="E88" s="13" t="s">
        <v>15</v>
      </c>
      <c r="F88" s="3">
        <v>0</v>
      </c>
      <c r="G88" s="6">
        <v>0</v>
      </c>
      <c r="H88" s="8">
        <v>0</v>
      </c>
      <c r="I88" s="4">
        <v>4900</v>
      </c>
      <c r="J88" s="10">
        <v>0</v>
      </c>
      <c r="K88" s="3">
        <f t="shared" si="0"/>
        <v>49</v>
      </c>
      <c r="L88" s="10">
        <v>0</v>
      </c>
      <c r="M88" s="3">
        <f t="shared" si="1"/>
        <v>9.8000000000000007</v>
      </c>
      <c r="N88" s="3">
        <f t="shared" si="2"/>
        <v>343.00000000000006</v>
      </c>
    </row>
    <row r="89" spans="1:14" x14ac:dyDescent="0.25">
      <c r="A89" s="1">
        <v>45855</v>
      </c>
      <c r="C89" t="s">
        <v>90</v>
      </c>
      <c r="D89" t="s">
        <v>16</v>
      </c>
      <c r="E89" s="13" t="s">
        <v>26</v>
      </c>
      <c r="F89" s="3">
        <v>0</v>
      </c>
      <c r="G89" s="6">
        <v>0</v>
      </c>
      <c r="H89" s="8">
        <v>0</v>
      </c>
      <c r="I89" s="4">
        <v>70000</v>
      </c>
      <c r="J89" s="10">
        <f t="shared" si="3"/>
        <v>1400</v>
      </c>
      <c r="K89" s="3">
        <f t="shared" si="0"/>
        <v>700</v>
      </c>
      <c r="L89" s="10">
        <v>0</v>
      </c>
      <c r="M89" s="3">
        <f t="shared" si="1"/>
        <v>140</v>
      </c>
      <c r="N89" s="3">
        <f t="shared" si="2"/>
        <v>4900.0000000000009</v>
      </c>
    </row>
    <row r="90" spans="1:14" x14ac:dyDescent="0.25">
      <c r="A90" s="1">
        <v>45855</v>
      </c>
      <c r="B90" t="s">
        <v>98</v>
      </c>
      <c r="C90" t="s">
        <v>14</v>
      </c>
      <c r="D90" t="s">
        <v>99</v>
      </c>
      <c r="E90" s="13" t="s">
        <v>43</v>
      </c>
      <c r="F90" s="3">
        <v>0</v>
      </c>
      <c r="G90" s="6">
        <v>16362.5</v>
      </c>
      <c r="H90" s="8">
        <v>0</v>
      </c>
      <c r="I90" s="4">
        <v>0</v>
      </c>
      <c r="J90" s="10">
        <f t="shared" si="3"/>
        <v>0</v>
      </c>
      <c r="K90" s="3">
        <f t="shared" si="0"/>
        <v>0</v>
      </c>
      <c r="L90" s="10">
        <f t="shared" si="4"/>
        <v>0</v>
      </c>
      <c r="M90" s="3">
        <f t="shared" si="1"/>
        <v>0</v>
      </c>
      <c r="N90" s="3">
        <f t="shared" si="2"/>
        <v>0</v>
      </c>
    </row>
    <row r="91" spans="1:14" x14ac:dyDescent="0.25">
      <c r="A91" s="1">
        <v>45857</v>
      </c>
      <c r="B91" t="s">
        <v>100</v>
      </c>
      <c r="C91" t="s">
        <v>14</v>
      </c>
      <c r="D91" t="s">
        <v>104</v>
      </c>
      <c r="E91" s="13" t="s">
        <v>120</v>
      </c>
      <c r="F91" s="3">
        <v>0</v>
      </c>
      <c r="G91" s="6">
        <v>41280</v>
      </c>
      <c r="H91" s="8">
        <v>0</v>
      </c>
      <c r="I91" s="4">
        <v>0</v>
      </c>
      <c r="J91" s="10">
        <f t="shared" si="3"/>
        <v>0</v>
      </c>
      <c r="K91" s="3">
        <f t="shared" si="0"/>
        <v>0</v>
      </c>
      <c r="L91" s="10">
        <f t="shared" si="4"/>
        <v>0</v>
      </c>
      <c r="M91" s="3">
        <f t="shared" si="1"/>
        <v>0</v>
      </c>
      <c r="N91" s="3">
        <f t="shared" si="2"/>
        <v>0</v>
      </c>
    </row>
    <row r="92" spans="1:14" x14ac:dyDescent="0.25">
      <c r="A92" s="1">
        <v>45857</v>
      </c>
      <c r="B92" t="s">
        <v>101</v>
      </c>
      <c r="C92" t="s">
        <v>14</v>
      </c>
      <c r="D92" t="s">
        <v>64</v>
      </c>
      <c r="E92" s="13" t="s">
        <v>120</v>
      </c>
      <c r="F92" s="3">
        <v>0</v>
      </c>
      <c r="G92" s="6">
        <v>23568</v>
      </c>
      <c r="H92" s="8">
        <v>0</v>
      </c>
      <c r="I92" s="4">
        <v>0</v>
      </c>
      <c r="J92" s="10">
        <f t="shared" si="3"/>
        <v>0</v>
      </c>
      <c r="K92" s="3">
        <f t="shared" si="0"/>
        <v>0</v>
      </c>
      <c r="L92" s="10">
        <f t="shared" si="4"/>
        <v>0</v>
      </c>
      <c r="M92" s="3">
        <f t="shared" si="1"/>
        <v>0</v>
      </c>
      <c r="N92" s="3">
        <f t="shared" si="2"/>
        <v>0</v>
      </c>
    </row>
    <row r="93" spans="1:14" x14ac:dyDescent="0.25">
      <c r="A93" s="1">
        <v>45857</v>
      </c>
      <c r="B93" t="s">
        <v>102</v>
      </c>
      <c r="C93" t="s">
        <v>14</v>
      </c>
      <c r="D93" t="s">
        <v>105</v>
      </c>
      <c r="E93" s="13" t="s">
        <v>120</v>
      </c>
      <c r="F93" s="3">
        <v>0</v>
      </c>
      <c r="G93" s="6">
        <v>27344</v>
      </c>
      <c r="H93" s="8">
        <v>0</v>
      </c>
      <c r="I93" s="4">
        <v>0</v>
      </c>
      <c r="J93" s="10">
        <f t="shared" si="3"/>
        <v>0</v>
      </c>
      <c r="K93" s="3">
        <f t="shared" si="0"/>
        <v>0</v>
      </c>
      <c r="L93" s="10">
        <f t="shared" si="4"/>
        <v>0</v>
      </c>
      <c r="M93" s="3">
        <f t="shared" si="1"/>
        <v>0</v>
      </c>
      <c r="N93" s="3">
        <f t="shared" si="2"/>
        <v>0</v>
      </c>
    </row>
    <row r="94" spans="1:14" x14ac:dyDescent="0.25">
      <c r="A94" s="1">
        <v>45857</v>
      </c>
      <c r="B94" t="s">
        <v>103</v>
      </c>
      <c r="C94" t="s">
        <v>14</v>
      </c>
      <c r="D94" t="s">
        <v>63</v>
      </c>
      <c r="E94" s="13" t="s">
        <v>120</v>
      </c>
      <c r="F94" s="3">
        <v>0</v>
      </c>
      <c r="G94" s="6">
        <v>5136</v>
      </c>
      <c r="H94" s="8">
        <v>0</v>
      </c>
      <c r="I94" s="4">
        <v>0</v>
      </c>
      <c r="J94" s="10">
        <f t="shared" si="3"/>
        <v>0</v>
      </c>
      <c r="K94" s="3">
        <f t="shared" si="0"/>
        <v>0</v>
      </c>
      <c r="L94" s="10">
        <f t="shared" si="4"/>
        <v>0</v>
      </c>
      <c r="M94" s="3">
        <f t="shared" si="1"/>
        <v>0</v>
      </c>
      <c r="N94" s="3">
        <f t="shared" si="2"/>
        <v>0</v>
      </c>
    </row>
    <row r="95" spans="1:14" x14ac:dyDescent="0.25">
      <c r="A95" s="1">
        <v>45858</v>
      </c>
      <c r="C95" t="s">
        <v>14</v>
      </c>
      <c r="D95" t="s">
        <v>31</v>
      </c>
      <c r="E95" s="13" t="s">
        <v>43</v>
      </c>
      <c r="F95" s="3">
        <v>0</v>
      </c>
      <c r="G95" s="6">
        <v>0</v>
      </c>
      <c r="H95" s="8">
        <v>0</v>
      </c>
      <c r="I95" s="4">
        <v>3500</v>
      </c>
      <c r="J95" s="10">
        <v>0</v>
      </c>
      <c r="K95" s="3">
        <f t="shared" si="0"/>
        <v>35</v>
      </c>
      <c r="L95" s="10">
        <f t="shared" si="4"/>
        <v>10.5</v>
      </c>
      <c r="M95" s="3">
        <f t="shared" si="1"/>
        <v>7</v>
      </c>
      <c r="N95" s="3">
        <f t="shared" si="2"/>
        <v>245.00000000000003</v>
      </c>
    </row>
    <row r="96" spans="1:14" x14ac:dyDescent="0.25">
      <c r="A96" s="1">
        <v>45858</v>
      </c>
      <c r="C96" t="s">
        <v>14</v>
      </c>
      <c r="D96" t="s">
        <v>38</v>
      </c>
      <c r="E96" s="13" t="s">
        <v>43</v>
      </c>
      <c r="F96" s="3">
        <v>0</v>
      </c>
      <c r="G96" s="6">
        <v>0</v>
      </c>
      <c r="H96" s="8">
        <v>0</v>
      </c>
      <c r="I96" s="4">
        <v>7780</v>
      </c>
      <c r="J96" s="10">
        <v>0</v>
      </c>
      <c r="K96" s="3">
        <f t="shared" si="0"/>
        <v>77.8</v>
      </c>
      <c r="L96" s="10">
        <f t="shared" si="4"/>
        <v>23.34</v>
      </c>
      <c r="M96" s="3">
        <f t="shared" si="1"/>
        <v>15.56</v>
      </c>
      <c r="N96" s="3">
        <f t="shared" si="2"/>
        <v>544.6</v>
      </c>
    </row>
    <row r="97" spans="1:15" x14ac:dyDescent="0.25">
      <c r="A97" s="1">
        <v>45858</v>
      </c>
      <c r="B97" t="s">
        <v>106</v>
      </c>
      <c r="C97" t="s">
        <v>90</v>
      </c>
      <c r="D97" t="s">
        <v>27</v>
      </c>
      <c r="E97" s="13" t="s">
        <v>30</v>
      </c>
      <c r="F97" s="3">
        <v>0</v>
      </c>
      <c r="G97" s="6">
        <v>150750</v>
      </c>
      <c r="H97" s="8">
        <v>0</v>
      </c>
      <c r="I97" s="4">
        <v>0</v>
      </c>
      <c r="J97" s="10">
        <f t="shared" si="3"/>
        <v>0</v>
      </c>
      <c r="K97" s="3">
        <f t="shared" si="0"/>
        <v>0</v>
      </c>
      <c r="L97" s="10">
        <f t="shared" si="4"/>
        <v>0</v>
      </c>
      <c r="M97" s="3">
        <f t="shared" si="1"/>
        <v>0</v>
      </c>
      <c r="N97" s="3">
        <f t="shared" si="2"/>
        <v>0</v>
      </c>
      <c r="O97" t="s">
        <v>108</v>
      </c>
    </row>
    <row r="98" spans="1:15" x14ac:dyDescent="0.25">
      <c r="A98" s="1">
        <v>45858</v>
      </c>
      <c r="B98" t="s">
        <v>88</v>
      </c>
      <c r="C98" t="s">
        <v>90</v>
      </c>
      <c r="D98" t="s">
        <v>27</v>
      </c>
      <c r="E98" s="13" t="s">
        <v>30</v>
      </c>
      <c r="F98" s="3">
        <v>0</v>
      </c>
      <c r="G98" s="6">
        <v>0</v>
      </c>
      <c r="H98" s="8">
        <v>0</v>
      </c>
      <c r="I98" s="4">
        <v>100000</v>
      </c>
      <c r="J98" s="10">
        <v>0</v>
      </c>
      <c r="K98" s="3">
        <f t="shared" si="0"/>
        <v>1000</v>
      </c>
      <c r="L98" s="10">
        <v>0</v>
      </c>
      <c r="M98" s="3">
        <f t="shared" si="1"/>
        <v>200</v>
      </c>
      <c r="N98" s="3">
        <f t="shared" si="2"/>
        <v>7000.0000000000009</v>
      </c>
    </row>
    <row r="99" spans="1:15" x14ac:dyDescent="0.25">
      <c r="A99" s="1">
        <v>45858</v>
      </c>
      <c r="B99" t="s">
        <v>109</v>
      </c>
      <c r="C99" t="s">
        <v>14</v>
      </c>
      <c r="D99" t="s">
        <v>59</v>
      </c>
      <c r="E99" s="13" t="s">
        <v>65</v>
      </c>
      <c r="F99" s="3">
        <v>0</v>
      </c>
      <c r="G99" s="6">
        <v>0</v>
      </c>
      <c r="H99" s="8">
        <v>0</v>
      </c>
      <c r="I99" s="4">
        <v>11600</v>
      </c>
      <c r="J99" s="10">
        <v>0</v>
      </c>
      <c r="K99" s="3">
        <f t="shared" si="0"/>
        <v>116</v>
      </c>
      <c r="L99" s="10">
        <v>0</v>
      </c>
      <c r="M99" s="3">
        <f t="shared" si="1"/>
        <v>23.2</v>
      </c>
      <c r="N99" s="3">
        <f t="shared" si="2"/>
        <v>812.00000000000011</v>
      </c>
    </row>
    <row r="100" spans="1:15" x14ac:dyDescent="0.25">
      <c r="A100" s="1">
        <v>45858</v>
      </c>
      <c r="B100" t="s">
        <v>110</v>
      </c>
      <c r="C100" t="s">
        <v>14</v>
      </c>
      <c r="D100" s="12" t="s">
        <v>63</v>
      </c>
      <c r="E100" s="14" t="s">
        <v>65</v>
      </c>
      <c r="F100" s="3">
        <v>0</v>
      </c>
      <c r="G100" s="6">
        <v>0</v>
      </c>
      <c r="H100" s="8">
        <v>36288</v>
      </c>
      <c r="I100" s="4">
        <v>0</v>
      </c>
      <c r="J100" s="10">
        <f t="shared" si="3"/>
        <v>0</v>
      </c>
      <c r="K100" s="3">
        <f t="shared" si="0"/>
        <v>0</v>
      </c>
      <c r="L100" s="10">
        <f t="shared" si="4"/>
        <v>0</v>
      </c>
      <c r="M100" s="3">
        <f t="shared" si="1"/>
        <v>0</v>
      </c>
      <c r="N100" s="3">
        <f t="shared" si="2"/>
        <v>0</v>
      </c>
    </row>
    <row r="101" spans="1:15" x14ac:dyDescent="0.25">
      <c r="A101" s="1">
        <v>45859</v>
      </c>
      <c r="B101" t="s">
        <v>110</v>
      </c>
      <c r="C101" t="s">
        <v>14</v>
      </c>
      <c r="D101" s="12" t="s">
        <v>63</v>
      </c>
      <c r="E101" s="14" t="s">
        <v>65</v>
      </c>
      <c r="F101" s="3">
        <v>0</v>
      </c>
      <c r="G101" s="6">
        <v>0</v>
      </c>
      <c r="H101" s="8">
        <v>0</v>
      </c>
      <c r="I101" s="4">
        <v>7920</v>
      </c>
      <c r="J101" s="10">
        <v>0</v>
      </c>
      <c r="K101" s="3">
        <f t="shared" si="0"/>
        <v>79.2</v>
      </c>
      <c r="L101" s="10">
        <v>0</v>
      </c>
      <c r="M101" s="3">
        <f t="shared" si="1"/>
        <v>15.84</v>
      </c>
      <c r="N101" s="3">
        <f t="shared" si="2"/>
        <v>554.40000000000009</v>
      </c>
    </row>
    <row r="102" spans="1:15" x14ac:dyDescent="0.25">
      <c r="A102" s="1">
        <v>45859</v>
      </c>
      <c r="B102" t="s">
        <v>111</v>
      </c>
      <c r="C102" t="s">
        <v>14</v>
      </c>
      <c r="D102" t="s">
        <v>64</v>
      </c>
      <c r="E102" s="14" t="s">
        <v>65</v>
      </c>
      <c r="F102" s="3">
        <v>0</v>
      </c>
      <c r="G102" s="6">
        <v>0</v>
      </c>
      <c r="H102" s="8">
        <v>0</v>
      </c>
      <c r="I102" s="4">
        <v>45500</v>
      </c>
      <c r="J102" s="10">
        <v>0</v>
      </c>
      <c r="K102" s="3">
        <f t="shared" si="0"/>
        <v>455</v>
      </c>
      <c r="L102" s="10">
        <v>0</v>
      </c>
      <c r="M102" s="3">
        <f t="shared" si="1"/>
        <v>91</v>
      </c>
      <c r="N102" s="3">
        <f t="shared" si="2"/>
        <v>3185.0000000000005</v>
      </c>
    </row>
    <row r="103" spans="1:15" x14ac:dyDescent="0.25">
      <c r="A103" s="1">
        <v>45859</v>
      </c>
      <c r="B103" t="s">
        <v>81</v>
      </c>
      <c r="C103" t="s">
        <v>14</v>
      </c>
      <c r="D103" t="s">
        <v>86</v>
      </c>
      <c r="E103" s="13" t="s">
        <v>65</v>
      </c>
      <c r="F103" s="3">
        <v>0</v>
      </c>
      <c r="G103" s="6">
        <v>0</v>
      </c>
      <c r="H103" s="8">
        <v>0</v>
      </c>
      <c r="I103" s="4">
        <v>15000</v>
      </c>
      <c r="J103" s="10">
        <v>0</v>
      </c>
      <c r="K103" s="3">
        <f t="shared" si="0"/>
        <v>150</v>
      </c>
      <c r="L103" s="10">
        <v>0</v>
      </c>
      <c r="M103" s="3">
        <f t="shared" si="1"/>
        <v>30</v>
      </c>
      <c r="N103" s="3">
        <f t="shared" si="2"/>
        <v>1050</v>
      </c>
    </row>
    <row r="104" spans="1:15" x14ac:dyDescent="0.25">
      <c r="A104" s="1">
        <v>45839</v>
      </c>
      <c r="C104" t="s">
        <v>14</v>
      </c>
      <c r="D104" t="s">
        <v>112</v>
      </c>
      <c r="E104" s="13" t="s">
        <v>113</v>
      </c>
      <c r="F104" s="3">
        <v>7830</v>
      </c>
      <c r="G104" s="6">
        <v>0</v>
      </c>
      <c r="H104" s="8">
        <v>0</v>
      </c>
      <c r="I104" s="4">
        <v>0</v>
      </c>
      <c r="J104" s="10">
        <f t="shared" si="3"/>
        <v>0</v>
      </c>
      <c r="K104" s="3">
        <f t="shared" si="0"/>
        <v>0</v>
      </c>
      <c r="L104" s="10">
        <f t="shared" si="4"/>
        <v>0</v>
      </c>
      <c r="M104" s="3">
        <f t="shared" si="1"/>
        <v>0</v>
      </c>
      <c r="N104" s="3">
        <f t="shared" si="2"/>
        <v>0</v>
      </c>
    </row>
    <row r="105" spans="1:15" x14ac:dyDescent="0.25">
      <c r="A105" s="1">
        <v>45839</v>
      </c>
      <c r="C105" t="s">
        <v>14</v>
      </c>
      <c r="D105" t="s">
        <v>114</v>
      </c>
      <c r="E105" s="13" t="s">
        <v>115</v>
      </c>
      <c r="F105" s="3">
        <v>2337</v>
      </c>
      <c r="G105" s="6">
        <v>0</v>
      </c>
      <c r="H105" s="8">
        <v>0</v>
      </c>
      <c r="I105" s="4">
        <v>0</v>
      </c>
      <c r="J105" s="10">
        <f t="shared" si="3"/>
        <v>0</v>
      </c>
      <c r="K105" s="3">
        <f t="shared" si="0"/>
        <v>0</v>
      </c>
      <c r="L105" s="10">
        <f t="shared" si="4"/>
        <v>0</v>
      </c>
      <c r="M105" s="3">
        <f t="shared" si="1"/>
        <v>0</v>
      </c>
      <c r="N105" s="3">
        <f t="shared" si="2"/>
        <v>0</v>
      </c>
    </row>
    <row r="106" spans="1:15" x14ac:dyDescent="0.25">
      <c r="A106" s="1">
        <v>45839</v>
      </c>
      <c r="C106" t="s">
        <v>14</v>
      </c>
      <c r="D106" t="s">
        <v>116</v>
      </c>
      <c r="E106" s="13" t="s">
        <v>115</v>
      </c>
      <c r="F106" s="3">
        <v>43</v>
      </c>
      <c r="G106" s="6">
        <v>0</v>
      </c>
      <c r="H106" s="8">
        <v>0</v>
      </c>
      <c r="I106" s="4">
        <v>0</v>
      </c>
      <c r="J106" s="10">
        <f t="shared" si="3"/>
        <v>0</v>
      </c>
      <c r="K106" s="3">
        <f t="shared" si="0"/>
        <v>0</v>
      </c>
      <c r="L106" s="10">
        <f t="shared" si="4"/>
        <v>0</v>
      </c>
      <c r="M106" s="3">
        <f t="shared" si="1"/>
        <v>0</v>
      </c>
      <c r="N106" s="3">
        <f t="shared" si="2"/>
        <v>0</v>
      </c>
    </row>
    <row r="107" spans="1:15" x14ac:dyDescent="0.25">
      <c r="A107" s="1">
        <v>45859</v>
      </c>
      <c r="C107" t="s">
        <v>14</v>
      </c>
      <c r="D107" t="s">
        <v>112</v>
      </c>
      <c r="E107" s="13" t="s">
        <v>113</v>
      </c>
      <c r="F107" s="3">
        <v>0</v>
      </c>
      <c r="G107" s="6">
        <v>0</v>
      </c>
      <c r="H107" s="8">
        <v>0</v>
      </c>
      <c r="I107" s="4">
        <v>7830</v>
      </c>
      <c r="J107" s="10">
        <v>0</v>
      </c>
      <c r="K107" s="3">
        <v>0</v>
      </c>
      <c r="L107" s="10">
        <v>0</v>
      </c>
      <c r="M107" s="3">
        <f t="shared" si="1"/>
        <v>15.66</v>
      </c>
      <c r="N107" s="3">
        <f t="shared" si="2"/>
        <v>548.1</v>
      </c>
    </row>
    <row r="108" spans="1:15" x14ac:dyDescent="0.25">
      <c r="A108" s="1">
        <v>45859</v>
      </c>
      <c r="C108" t="s">
        <v>14</v>
      </c>
      <c r="D108" t="s">
        <v>114</v>
      </c>
      <c r="E108" s="13" t="s">
        <v>115</v>
      </c>
      <c r="F108" s="3">
        <v>0</v>
      </c>
      <c r="G108" s="6">
        <v>0</v>
      </c>
      <c r="H108" s="8">
        <v>0</v>
      </c>
      <c r="I108" s="4">
        <v>2337</v>
      </c>
      <c r="J108" s="10">
        <v>0</v>
      </c>
      <c r="K108" s="3">
        <v>0</v>
      </c>
      <c r="L108" s="10">
        <v>0</v>
      </c>
      <c r="M108" s="3">
        <f t="shared" si="1"/>
        <v>4.6740000000000004</v>
      </c>
      <c r="N108" s="3">
        <f t="shared" si="2"/>
        <v>163.59</v>
      </c>
    </row>
    <row r="109" spans="1:15" x14ac:dyDescent="0.25">
      <c r="A109" s="1">
        <v>45859</v>
      </c>
      <c r="C109" t="s">
        <v>14</v>
      </c>
      <c r="D109" t="s">
        <v>116</v>
      </c>
      <c r="E109" s="13" t="s">
        <v>115</v>
      </c>
      <c r="F109" s="3">
        <v>0</v>
      </c>
      <c r="G109" s="6">
        <v>0</v>
      </c>
      <c r="H109" s="8">
        <v>0</v>
      </c>
      <c r="I109" s="4">
        <v>43</v>
      </c>
      <c r="J109" s="10">
        <v>0</v>
      </c>
      <c r="K109" s="3">
        <v>0</v>
      </c>
      <c r="L109" s="10">
        <v>0</v>
      </c>
      <c r="M109" s="3">
        <f t="shared" si="1"/>
        <v>8.6000000000000007E-2</v>
      </c>
      <c r="N109" s="3">
        <f t="shared" si="2"/>
        <v>3.0100000000000002</v>
      </c>
    </row>
    <row r="110" spans="1:15" x14ac:dyDescent="0.25">
      <c r="A110" s="1">
        <v>45859</v>
      </c>
      <c r="C110" t="s">
        <v>90</v>
      </c>
      <c r="D110" t="s">
        <v>10</v>
      </c>
      <c r="E110" s="13" t="s">
        <v>15</v>
      </c>
      <c r="F110" s="3">
        <v>0</v>
      </c>
      <c r="G110" s="6">
        <v>0</v>
      </c>
      <c r="H110" s="8">
        <v>5053.25</v>
      </c>
      <c r="I110" s="4">
        <v>0</v>
      </c>
      <c r="J110" s="10">
        <f t="shared" si="3"/>
        <v>0</v>
      </c>
      <c r="K110" s="3">
        <f t="shared" si="0"/>
        <v>0</v>
      </c>
      <c r="L110" s="10">
        <f t="shared" si="4"/>
        <v>0</v>
      </c>
      <c r="M110" s="3">
        <f t="shared" si="1"/>
        <v>0</v>
      </c>
      <c r="N110" s="3">
        <f t="shared" si="2"/>
        <v>0</v>
      </c>
    </row>
    <row r="111" spans="1:15" x14ac:dyDescent="0.25">
      <c r="A111" s="1">
        <v>45860</v>
      </c>
      <c r="B111" t="s">
        <v>82</v>
      </c>
      <c r="C111" t="s">
        <v>14</v>
      </c>
      <c r="D111" t="s">
        <v>87</v>
      </c>
      <c r="E111" s="13" t="s">
        <v>65</v>
      </c>
      <c r="F111" s="3">
        <v>0</v>
      </c>
      <c r="G111" s="6">
        <v>0</v>
      </c>
      <c r="H111" s="8">
        <v>2273.75</v>
      </c>
      <c r="I111" s="4">
        <v>0</v>
      </c>
      <c r="J111" s="10">
        <f t="shared" si="3"/>
        <v>0</v>
      </c>
      <c r="K111" s="3">
        <f t="shared" si="0"/>
        <v>0</v>
      </c>
      <c r="L111" s="10">
        <f t="shared" si="4"/>
        <v>0</v>
      </c>
      <c r="M111" s="3">
        <f t="shared" si="1"/>
        <v>0</v>
      </c>
      <c r="N111" s="3">
        <f t="shared" si="2"/>
        <v>0</v>
      </c>
    </row>
    <row r="112" spans="1:15" x14ac:dyDescent="0.25">
      <c r="A112" s="1">
        <v>45860</v>
      </c>
      <c r="B112" t="s">
        <v>117</v>
      </c>
      <c r="C112" t="s">
        <v>14</v>
      </c>
      <c r="D112" t="s">
        <v>62</v>
      </c>
      <c r="E112" s="13" t="s">
        <v>120</v>
      </c>
      <c r="F112" s="3">
        <v>0</v>
      </c>
      <c r="G112" s="6">
        <v>0</v>
      </c>
      <c r="H112" s="8">
        <v>0</v>
      </c>
      <c r="I112" s="4">
        <v>20000</v>
      </c>
      <c r="J112" s="10">
        <v>0</v>
      </c>
      <c r="K112" s="3">
        <f t="shared" si="0"/>
        <v>200</v>
      </c>
      <c r="L112" s="10">
        <v>0</v>
      </c>
      <c r="M112" s="3">
        <f t="shared" si="1"/>
        <v>40</v>
      </c>
      <c r="N112" s="3">
        <f t="shared" si="2"/>
        <v>1400.0000000000002</v>
      </c>
    </row>
    <row r="113" spans="1:14" x14ac:dyDescent="0.25">
      <c r="A113" s="1">
        <v>45860</v>
      </c>
      <c r="B113" t="s">
        <v>118</v>
      </c>
      <c r="C113" t="s">
        <v>14</v>
      </c>
      <c r="D113" t="s">
        <v>119</v>
      </c>
      <c r="E113" s="13" t="s">
        <v>120</v>
      </c>
      <c r="F113" s="3">
        <v>0</v>
      </c>
      <c r="G113" s="6">
        <v>13832</v>
      </c>
      <c r="H113" s="8">
        <v>0</v>
      </c>
      <c r="I113" s="4">
        <v>0</v>
      </c>
      <c r="J113" s="10">
        <f t="shared" si="3"/>
        <v>0</v>
      </c>
      <c r="K113" s="3">
        <f t="shared" si="0"/>
        <v>0</v>
      </c>
      <c r="L113" s="10">
        <f t="shared" si="4"/>
        <v>0</v>
      </c>
      <c r="M113" s="3">
        <f t="shared" si="1"/>
        <v>0</v>
      </c>
      <c r="N113" s="3">
        <f t="shared" si="2"/>
        <v>0</v>
      </c>
    </row>
    <row r="114" spans="1:14" x14ac:dyDescent="0.25">
      <c r="A114" s="1">
        <v>45861</v>
      </c>
      <c r="B114" t="s">
        <v>121</v>
      </c>
      <c r="C114" t="s">
        <v>14</v>
      </c>
      <c r="D114" t="s">
        <v>122</v>
      </c>
      <c r="E114" s="13" t="s">
        <v>120</v>
      </c>
      <c r="F114" s="3">
        <v>0</v>
      </c>
      <c r="G114" s="6">
        <v>21136</v>
      </c>
      <c r="H114" s="8">
        <v>0</v>
      </c>
      <c r="I114" s="4">
        <v>0</v>
      </c>
      <c r="J114" s="10">
        <f t="shared" si="3"/>
        <v>0</v>
      </c>
      <c r="K114" s="3">
        <f t="shared" si="0"/>
        <v>0</v>
      </c>
      <c r="L114" s="10">
        <f t="shared" si="4"/>
        <v>0</v>
      </c>
      <c r="M114" s="3">
        <f t="shared" si="1"/>
        <v>0</v>
      </c>
      <c r="N114" s="3">
        <f t="shared" si="2"/>
        <v>0</v>
      </c>
    </row>
    <row r="115" spans="1:14" x14ac:dyDescent="0.25">
      <c r="A115" s="1">
        <v>45862</v>
      </c>
      <c r="C115" t="s">
        <v>14</v>
      </c>
      <c r="D115" t="s">
        <v>48</v>
      </c>
      <c r="E115" s="13" t="s">
        <v>51</v>
      </c>
      <c r="F115" s="3">
        <v>0</v>
      </c>
      <c r="G115" s="6">
        <v>0</v>
      </c>
      <c r="H115" s="8">
        <v>0</v>
      </c>
      <c r="I115" s="4">
        <v>18480</v>
      </c>
      <c r="J115" s="10">
        <v>0</v>
      </c>
      <c r="K115" s="3">
        <f t="shared" si="0"/>
        <v>184.8</v>
      </c>
      <c r="L115" s="10">
        <f t="shared" si="4"/>
        <v>55.44</v>
      </c>
      <c r="M115" s="3">
        <f t="shared" si="1"/>
        <v>36.96</v>
      </c>
      <c r="N115" s="3">
        <f t="shared" si="2"/>
        <v>1293.6000000000001</v>
      </c>
    </row>
    <row r="116" spans="1:14" x14ac:dyDescent="0.25">
      <c r="A116" s="1">
        <v>45861</v>
      </c>
      <c r="C116" t="s">
        <v>14</v>
      </c>
      <c r="D116" t="s">
        <v>28</v>
      </c>
      <c r="E116" s="13" t="s">
        <v>30</v>
      </c>
      <c r="F116" s="3">
        <v>0</v>
      </c>
      <c r="G116" s="6">
        <v>0</v>
      </c>
      <c r="H116" s="8">
        <v>0</v>
      </c>
      <c r="I116" s="4">
        <v>5000</v>
      </c>
      <c r="J116" s="10">
        <v>0</v>
      </c>
      <c r="K116" s="3">
        <f t="shared" si="0"/>
        <v>50</v>
      </c>
      <c r="L116" s="10">
        <v>0</v>
      </c>
      <c r="M116" s="3">
        <f t="shared" si="1"/>
        <v>10</v>
      </c>
      <c r="N116" s="3">
        <f t="shared" si="2"/>
        <v>350.00000000000006</v>
      </c>
    </row>
    <row r="117" spans="1:14" x14ac:dyDescent="0.25">
      <c r="A117" s="1">
        <v>45861</v>
      </c>
      <c r="C117" t="s">
        <v>14</v>
      </c>
      <c r="D117" t="s">
        <v>57</v>
      </c>
      <c r="E117" s="13" t="s">
        <v>65</v>
      </c>
      <c r="F117" s="3">
        <v>0</v>
      </c>
      <c r="G117" s="6">
        <v>0</v>
      </c>
      <c r="H117" s="8">
        <v>0</v>
      </c>
      <c r="I117" s="4">
        <v>28000</v>
      </c>
      <c r="J117" s="10">
        <v>0</v>
      </c>
      <c r="K117" s="3">
        <f t="shared" si="0"/>
        <v>280</v>
      </c>
      <c r="L117" s="10">
        <v>0</v>
      </c>
      <c r="M117" s="3">
        <f t="shared" si="1"/>
        <v>56</v>
      </c>
      <c r="N117" s="3">
        <f t="shared" si="2"/>
        <v>1960.0000000000002</v>
      </c>
    </row>
    <row r="118" spans="1:14" x14ac:dyDescent="0.25">
      <c r="A118" s="1">
        <v>45862</v>
      </c>
      <c r="C118" t="s">
        <v>14</v>
      </c>
      <c r="D118" t="s">
        <v>13</v>
      </c>
      <c r="E118" s="13" t="s">
        <v>15</v>
      </c>
      <c r="F118" s="3">
        <v>0</v>
      </c>
      <c r="G118" s="6">
        <v>0</v>
      </c>
      <c r="H118" s="8">
        <v>0</v>
      </c>
      <c r="I118" s="4">
        <v>2000</v>
      </c>
      <c r="J118" s="10">
        <v>0</v>
      </c>
      <c r="K118" s="3">
        <f t="shared" si="0"/>
        <v>20</v>
      </c>
      <c r="L118" s="10">
        <v>0</v>
      </c>
      <c r="M118" s="3">
        <f t="shared" si="1"/>
        <v>4</v>
      </c>
      <c r="N118" s="3">
        <f t="shared" si="2"/>
        <v>140</v>
      </c>
    </row>
    <row r="119" spans="1:14" x14ac:dyDescent="0.25">
      <c r="A119" s="1">
        <v>45862</v>
      </c>
      <c r="B119" t="s">
        <v>123</v>
      </c>
      <c r="C119" t="s">
        <v>91</v>
      </c>
      <c r="D119" t="s">
        <v>75</v>
      </c>
      <c r="E119" s="13" t="s">
        <v>92</v>
      </c>
      <c r="F119" s="3">
        <v>0</v>
      </c>
      <c r="G119" s="6">
        <v>63952</v>
      </c>
      <c r="H119" s="8">
        <v>0</v>
      </c>
      <c r="I119" s="4">
        <v>0</v>
      </c>
      <c r="J119" s="10">
        <f t="shared" ref="J119:J129" si="5">I119*2%</f>
        <v>0</v>
      </c>
      <c r="K119" s="3">
        <f t="shared" ref="K119:K129" si="6">I119*1%</f>
        <v>0</v>
      </c>
      <c r="L119" s="10">
        <f t="shared" ref="L119:L129" si="7">I119*0.3%</f>
        <v>0</v>
      </c>
      <c r="M119" s="3">
        <f t="shared" ref="M119:M129" si="8">I119*0.2%</f>
        <v>0</v>
      </c>
      <c r="N119" s="3">
        <f t="shared" ref="N119:N129" si="9">I119*7%</f>
        <v>0</v>
      </c>
    </row>
    <row r="120" spans="1:14" x14ac:dyDescent="0.25">
      <c r="A120" s="1">
        <v>45864</v>
      </c>
      <c r="B120" t="s">
        <v>124</v>
      </c>
      <c r="C120" t="s">
        <v>14</v>
      </c>
      <c r="D120" t="s">
        <v>119</v>
      </c>
      <c r="E120" s="13" t="s">
        <v>120</v>
      </c>
      <c r="F120" s="3">
        <v>0</v>
      </c>
      <c r="G120" s="6">
        <v>8636</v>
      </c>
      <c r="H120" s="8">
        <v>0</v>
      </c>
      <c r="I120" s="4">
        <v>0</v>
      </c>
      <c r="J120" s="10">
        <f t="shared" si="5"/>
        <v>0</v>
      </c>
      <c r="K120" s="3">
        <f t="shared" si="6"/>
        <v>0</v>
      </c>
      <c r="L120" s="10">
        <f t="shared" si="7"/>
        <v>0</v>
      </c>
      <c r="M120" s="3">
        <f t="shared" si="8"/>
        <v>0</v>
      </c>
      <c r="N120" s="3">
        <f t="shared" si="9"/>
        <v>0</v>
      </c>
    </row>
    <row r="121" spans="1:14" x14ac:dyDescent="0.25">
      <c r="A121" s="1">
        <v>45864</v>
      </c>
      <c r="B121" t="s">
        <v>125</v>
      </c>
      <c r="C121" t="s">
        <v>14</v>
      </c>
      <c r="D121" t="s">
        <v>122</v>
      </c>
      <c r="E121" s="13" t="s">
        <v>120</v>
      </c>
      <c r="F121" s="3">
        <v>0</v>
      </c>
      <c r="G121" s="6">
        <v>5136</v>
      </c>
      <c r="H121" s="8">
        <v>0</v>
      </c>
      <c r="I121" s="4">
        <v>0</v>
      </c>
      <c r="J121" s="10">
        <f t="shared" si="5"/>
        <v>0</v>
      </c>
      <c r="K121" s="3">
        <f t="shared" si="6"/>
        <v>0</v>
      </c>
      <c r="L121" s="10">
        <f t="shared" si="7"/>
        <v>0</v>
      </c>
      <c r="M121" s="3">
        <f t="shared" si="8"/>
        <v>0</v>
      </c>
      <c r="N121" s="3">
        <f t="shared" si="9"/>
        <v>0</v>
      </c>
    </row>
    <row r="122" spans="1:14" x14ac:dyDescent="0.25">
      <c r="A122" s="1">
        <v>45864</v>
      </c>
      <c r="B122" t="s">
        <v>126</v>
      </c>
      <c r="C122" t="s">
        <v>14</v>
      </c>
      <c r="D122" t="s">
        <v>104</v>
      </c>
      <c r="E122" s="13" t="s">
        <v>120</v>
      </c>
      <c r="F122" s="3">
        <v>0</v>
      </c>
      <c r="G122" s="6">
        <v>67488</v>
      </c>
      <c r="H122" s="8">
        <v>0</v>
      </c>
      <c r="I122" s="4">
        <v>0</v>
      </c>
      <c r="J122" s="10">
        <f t="shared" si="5"/>
        <v>0</v>
      </c>
      <c r="K122" s="3">
        <f t="shared" si="6"/>
        <v>0</v>
      </c>
      <c r="L122" s="10">
        <f t="shared" si="7"/>
        <v>0</v>
      </c>
      <c r="M122" s="3">
        <f t="shared" si="8"/>
        <v>0</v>
      </c>
      <c r="N122" s="3">
        <f t="shared" si="9"/>
        <v>0</v>
      </c>
    </row>
    <row r="123" spans="1:14" x14ac:dyDescent="0.25">
      <c r="A123" s="1">
        <v>45864</v>
      </c>
      <c r="B123" t="s">
        <v>127</v>
      </c>
      <c r="C123" t="s">
        <v>91</v>
      </c>
      <c r="D123" t="s">
        <v>75</v>
      </c>
      <c r="E123" s="13" t="s">
        <v>92</v>
      </c>
      <c r="F123" s="3">
        <v>0</v>
      </c>
      <c r="G123" s="6">
        <v>211470</v>
      </c>
      <c r="H123" s="8">
        <v>0</v>
      </c>
      <c r="I123" s="4">
        <v>0</v>
      </c>
      <c r="J123" s="10">
        <f t="shared" si="5"/>
        <v>0</v>
      </c>
      <c r="K123" s="3">
        <f t="shared" si="6"/>
        <v>0</v>
      </c>
      <c r="L123" s="10">
        <f t="shared" si="7"/>
        <v>0</v>
      </c>
      <c r="M123" s="3">
        <f t="shared" si="8"/>
        <v>0</v>
      </c>
      <c r="N123" s="3">
        <f t="shared" si="9"/>
        <v>0</v>
      </c>
    </row>
    <row r="124" spans="1:14" x14ac:dyDescent="0.25">
      <c r="A124" s="1">
        <v>45865</v>
      </c>
      <c r="B124" t="s">
        <v>128</v>
      </c>
      <c r="C124" t="s">
        <v>14</v>
      </c>
      <c r="D124" t="s">
        <v>31</v>
      </c>
      <c r="E124" s="13" t="s">
        <v>43</v>
      </c>
      <c r="F124" s="3">
        <v>0</v>
      </c>
      <c r="G124" s="6">
        <v>14144</v>
      </c>
      <c r="H124" s="8">
        <v>0</v>
      </c>
      <c r="I124" s="4">
        <v>0</v>
      </c>
      <c r="J124" s="10">
        <f t="shared" si="5"/>
        <v>0</v>
      </c>
      <c r="K124" s="3">
        <f t="shared" si="6"/>
        <v>0</v>
      </c>
      <c r="L124" s="10">
        <f t="shared" si="7"/>
        <v>0</v>
      </c>
      <c r="M124" s="3">
        <f t="shared" si="8"/>
        <v>0</v>
      </c>
      <c r="N124" s="3">
        <f t="shared" si="9"/>
        <v>0</v>
      </c>
    </row>
    <row r="125" spans="1:14" x14ac:dyDescent="0.25">
      <c r="A125" s="1">
        <v>45865</v>
      </c>
      <c r="C125" t="s">
        <v>14</v>
      </c>
      <c r="D125" t="s">
        <v>31</v>
      </c>
      <c r="E125" s="13" t="s">
        <v>43</v>
      </c>
      <c r="F125" s="3">
        <v>0</v>
      </c>
      <c r="G125" s="6">
        <v>0</v>
      </c>
      <c r="H125" s="8">
        <v>0</v>
      </c>
      <c r="I125" s="4">
        <v>4000</v>
      </c>
      <c r="J125" s="10">
        <f t="shared" si="5"/>
        <v>80</v>
      </c>
      <c r="K125" s="3">
        <f t="shared" si="6"/>
        <v>40</v>
      </c>
      <c r="L125" s="10">
        <f t="shared" si="7"/>
        <v>12</v>
      </c>
      <c r="M125" s="3">
        <f t="shared" si="8"/>
        <v>8</v>
      </c>
      <c r="N125" s="3">
        <f t="shared" si="9"/>
        <v>280</v>
      </c>
    </row>
    <row r="126" spans="1:14" x14ac:dyDescent="0.25">
      <c r="A126" s="1">
        <v>45865</v>
      </c>
      <c r="C126" t="s">
        <v>14</v>
      </c>
      <c r="D126" t="s">
        <v>32</v>
      </c>
      <c r="E126" s="13" t="s">
        <v>43</v>
      </c>
      <c r="F126" s="3">
        <v>0</v>
      </c>
      <c r="G126" s="6">
        <v>0</v>
      </c>
      <c r="H126" s="8">
        <v>0</v>
      </c>
      <c r="I126" s="4">
        <v>5000</v>
      </c>
      <c r="J126" s="10">
        <f t="shared" si="5"/>
        <v>100</v>
      </c>
      <c r="K126" s="3">
        <f t="shared" si="6"/>
        <v>50</v>
      </c>
      <c r="L126" s="10">
        <f t="shared" si="7"/>
        <v>15</v>
      </c>
      <c r="M126" s="3">
        <f t="shared" si="8"/>
        <v>10</v>
      </c>
      <c r="N126" s="3">
        <f t="shared" si="9"/>
        <v>350.00000000000006</v>
      </c>
    </row>
    <row r="127" spans="1:14" x14ac:dyDescent="0.25">
      <c r="A127" s="1">
        <v>45866</v>
      </c>
      <c r="C127" t="s">
        <v>14</v>
      </c>
      <c r="D127" t="s">
        <v>32</v>
      </c>
      <c r="E127" s="13" t="s">
        <v>43</v>
      </c>
      <c r="F127" s="3">
        <v>0</v>
      </c>
      <c r="G127" s="6">
        <v>0</v>
      </c>
      <c r="H127" s="8">
        <v>0</v>
      </c>
      <c r="I127" s="4">
        <v>5000</v>
      </c>
      <c r="J127" s="10">
        <f t="shared" si="5"/>
        <v>100</v>
      </c>
      <c r="K127" s="3">
        <f t="shared" si="6"/>
        <v>50</v>
      </c>
      <c r="L127" s="10">
        <f t="shared" si="7"/>
        <v>15</v>
      </c>
      <c r="M127" s="3">
        <f t="shared" si="8"/>
        <v>10</v>
      </c>
      <c r="N127" s="3">
        <f t="shared" si="9"/>
        <v>350.00000000000006</v>
      </c>
    </row>
    <row r="128" spans="1:14" x14ac:dyDescent="0.25">
      <c r="A128" s="1">
        <v>45866</v>
      </c>
      <c r="B128" t="s">
        <v>129</v>
      </c>
      <c r="C128" t="s">
        <v>14</v>
      </c>
      <c r="D128" t="s">
        <v>48</v>
      </c>
      <c r="E128" s="13" t="s">
        <v>51</v>
      </c>
      <c r="F128" s="3">
        <v>0</v>
      </c>
      <c r="G128" s="6">
        <v>35513</v>
      </c>
      <c r="H128" s="8">
        <v>0</v>
      </c>
      <c r="I128" s="4">
        <v>0</v>
      </c>
      <c r="J128" s="10">
        <f t="shared" si="5"/>
        <v>0</v>
      </c>
      <c r="K128" s="3">
        <f t="shared" si="6"/>
        <v>0</v>
      </c>
      <c r="L128" s="10">
        <f t="shared" si="7"/>
        <v>0</v>
      </c>
      <c r="M128" s="3">
        <f t="shared" si="8"/>
        <v>0</v>
      </c>
      <c r="N128" s="3">
        <f t="shared" si="9"/>
        <v>0</v>
      </c>
    </row>
    <row r="129" spans="1:14" x14ac:dyDescent="0.25">
      <c r="A129" s="1">
        <v>45866</v>
      </c>
      <c r="B129" t="s">
        <v>130</v>
      </c>
      <c r="C129" t="s">
        <v>90</v>
      </c>
      <c r="D129" t="s">
        <v>45</v>
      </c>
      <c r="E129" s="13" t="s">
        <v>51</v>
      </c>
      <c r="F129" s="3">
        <v>0</v>
      </c>
      <c r="G129" s="6">
        <v>71176</v>
      </c>
      <c r="H129" s="8">
        <v>0</v>
      </c>
      <c r="I129" s="4">
        <v>0</v>
      </c>
      <c r="J129" s="10">
        <f t="shared" si="5"/>
        <v>0</v>
      </c>
      <c r="K129" s="3">
        <f t="shared" si="6"/>
        <v>0</v>
      </c>
      <c r="L129" s="10">
        <f t="shared" si="7"/>
        <v>0</v>
      </c>
      <c r="M129" s="3">
        <f t="shared" si="8"/>
        <v>0</v>
      </c>
      <c r="N129" s="3">
        <f t="shared" si="9"/>
        <v>0</v>
      </c>
    </row>
    <row r="130" spans="1:14" x14ac:dyDescent="0.25">
      <c r="A130" s="1">
        <v>45867</v>
      </c>
      <c r="B130" t="s">
        <v>131</v>
      </c>
      <c r="C130" t="s">
        <v>14</v>
      </c>
      <c r="D130" t="s">
        <v>132</v>
      </c>
      <c r="E130" s="13" t="s">
        <v>43</v>
      </c>
      <c r="F130" s="3">
        <v>0</v>
      </c>
      <c r="G130" s="6">
        <v>7641.5</v>
      </c>
      <c r="H130" s="8">
        <v>0</v>
      </c>
      <c r="I130" s="4">
        <v>0</v>
      </c>
      <c r="J130" s="10">
        <f t="shared" ref="J130:J140" si="10">I130*2%</f>
        <v>0</v>
      </c>
      <c r="K130" s="3">
        <f t="shared" ref="K130:K144" si="11">I130*1%</f>
        <v>0</v>
      </c>
      <c r="L130" s="10">
        <f t="shared" ref="L130:L144" si="12">I130*0.3%</f>
        <v>0</v>
      </c>
      <c r="M130" s="3">
        <f t="shared" ref="M130:M144" si="13">I130*0.2%</f>
        <v>0</v>
      </c>
      <c r="N130" s="3">
        <f t="shared" ref="N130:N144" si="14">I130*7%</f>
        <v>0</v>
      </c>
    </row>
    <row r="131" spans="1:14" x14ac:dyDescent="0.25">
      <c r="A131" s="1">
        <v>45868</v>
      </c>
      <c r="C131" t="s">
        <v>14</v>
      </c>
      <c r="D131" t="s">
        <v>28</v>
      </c>
      <c r="E131" s="13" t="s">
        <v>30</v>
      </c>
      <c r="F131" s="3">
        <v>0</v>
      </c>
      <c r="G131" s="6">
        <v>0</v>
      </c>
      <c r="H131" s="8">
        <v>0</v>
      </c>
      <c r="I131" s="4">
        <v>2000</v>
      </c>
      <c r="J131" s="10">
        <v>0</v>
      </c>
      <c r="K131" s="3">
        <f t="shared" si="11"/>
        <v>20</v>
      </c>
      <c r="L131" s="10">
        <v>0</v>
      </c>
      <c r="M131" s="3">
        <f t="shared" si="13"/>
        <v>4</v>
      </c>
      <c r="N131" s="3">
        <f t="shared" si="14"/>
        <v>140</v>
      </c>
    </row>
    <row r="132" spans="1:14" x14ac:dyDescent="0.25">
      <c r="A132" s="1">
        <v>45868</v>
      </c>
      <c r="C132" t="s">
        <v>90</v>
      </c>
      <c r="D132" t="s">
        <v>27</v>
      </c>
      <c r="E132" s="13" t="s">
        <v>30</v>
      </c>
      <c r="F132" s="3">
        <v>0</v>
      </c>
      <c r="G132" s="6">
        <v>0</v>
      </c>
      <c r="H132" s="8">
        <v>0</v>
      </c>
      <c r="I132" s="4">
        <v>50000</v>
      </c>
      <c r="J132" s="10">
        <v>0</v>
      </c>
      <c r="K132" s="3">
        <f t="shared" si="11"/>
        <v>500</v>
      </c>
      <c r="L132" s="10">
        <v>0</v>
      </c>
      <c r="M132" s="3">
        <f t="shared" si="13"/>
        <v>100</v>
      </c>
      <c r="N132" s="3">
        <f t="shared" si="14"/>
        <v>3500.0000000000005</v>
      </c>
    </row>
    <row r="133" spans="1:14" x14ac:dyDescent="0.25">
      <c r="A133" s="1">
        <v>45868</v>
      </c>
      <c r="C133" t="s">
        <v>14</v>
      </c>
      <c r="D133" t="s">
        <v>87</v>
      </c>
      <c r="E133" s="13" t="s">
        <v>65</v>
      </c>
      <c r="F133" s="3">
        <v>0</v>
      </c>
      <c r="G133" s="6">
        <v>0</v>
      </c>
      <c r="H133" s="8">
        <v>0</v>
      </c>
      <c r="I133" s="4">
        <v>8000</v>
      </c>
      <c r="J133" s="10">
        <v>0</v>
      </c>
      <c r="K133" s="3">
        <f t="shared" si="11"/>
        <v>80</v>
      </c>
      <c r="L133" s="10">
        <v>0</v>
      </c>
      <c r="M133" s="3">
        <f t="shared" si="13"/>
        <v>16</v>
      </c>
      <c r="N133" s="3">
        <f t="shared" si="14"/>
        <v>560</v>
      </c>
    </row>
    <row r="134" spans="1:14" x14ac:dyDescent="0.25">
      <c r="A134" s="1">
        <v>45868</v>
      </c>
      <c r="C134" t="s">
        <v>90</v>
      </c>
      <c r="D134" t="s">
        <v>45</v>
      </c>
      <c r="E134" s="13" t="s">
        <v>51</v>
      </c>
      <c r="F134" s="3">
        <v>0</v>
      </c>
      <c r="G134" s="6">
        <v>0</v>
      </c>
      <c r="H134" s="8">
        <v>0</v>
      </c>
      <c r="I134" s="4">
        <v>3000</v>
      </c>
      <c r="J134" s="10">
        <f t="shared" si="10"/>
        <v>60</v>
      </c>
      <c r="K134" s="3">
        <f t="shared" si="11"/>
        <v>30</v>
      </c>
      <c r="L134" s="10">
        <f t="shared" si="12"/>
        <v>9</v>
      </c>
      <c r="M134" s="3">
        <f t="shared" si="13"/>
        <v>6</v>
      </c>
      <c r="N134" s="3">
        <f t="shared" si="14"/>
        <v>210.00000000000003</v>
      </c>
    </row>
    <row r="135" spans="1:14" x14ac:dyDescent="0.25">
      <c r="A135" s="1">
        <v>45868</v>
      </c>
      <c r="C135" t="s">
        <v>14</v>
      </c>
      <c r="D135" t="s">
        <v>119</v>
      </c>
      <c r="E135" s="13" t="s">
        <v>120</v>
      </c>
      <c r="F135" s="3">
        <v>0</v>
      </c>
      <c r="G135" s="6">
        <v>0</v>
      </c>
      <c r="H135" s="8">
        <v>0</v>
      </c>
      <c r="I135" s="4">
        <v>5000</v>
      </c>
      <c r="J135" s="10">
        <v>0</v>
      </c>
      <c r="K135" s="3">
        <f t="shared" si="11"/>
        <v>50</v>
      </c>
      <c r="L135" s="10">
        <f t="shared" si="12"/>
        <v>15</v>
      </c>
      <c r="M135" s="3">
        <f t="shared" si="13"/>
        <v>10</v>
      </c>
      <c r="N135" s="3">
        <f t="shared" si="14"/>
        <v>350.00000000000006</v>
      </c>
    </row>
    <row r="136" spans="1:14" x14ac:dyDescent="0.25">
      <c r="A136" s="1">
        <v>45868</v>
      </c>
      <c r="C136" t="s">
        <v>14</v>
      </c>
      <c r="D136" t="s">
        <v>104</v>
      </c>
      <c r="E136" s="13" t="s">
        <v>120</v>
      </c>
      <c r="F136" s="3">
        <v>0</v>
      </c>
      <c r="G136" s="6">
        <v>0</v>
      </c>
      <c r="H136" s="8">
        <v>0</v>
      </c>
      <c r="I136" s="4">
        <v>1032</v>
      </c>
      <c r="J136" s="10">
        <v>0</v>
      </c>
      <c r="K136" s="3">
        <f t="shared" si="11"/>
        <v>10.32</v>
      </c>
      <c r="L136" s="10">
        <f t="shared" si="12"/>
        <v>3.0960000000000001</v>
      </c>
      <c r="M136" s="3">
        <f t="shared" si="13"/>
        <v>2.0640000000000001</v>
      </c>
      <c r="N136" s="3">
        <f t="shared" si="14"/>
        <v>72.240000000000009</v>
      </c>
    </row>
    <row r="137" spans="1:14" x14ac:dyDescent="0.25">
      <c r="A137" s="1">
        <v>45868</v>
      </c>
      <c r="B137" t="s">
        <v>133</v>
      </c>
      <c r="C137" t="s">
        <v>14</v>
      </c>
      <c r="D137" t="s">
        <v>134</v>
      </c>
      <c r="E137" s="13" t="s">
        <v>120</v>
      </c>
      <c r="F137" s="3">
        <v>0</v>
      </c>
      <c r="G137" s="6">
        <v>10756.8</v>
      </c>
      <c r="H137" s="8">
        <v>0</v>
      </c>
      <c r="I137" s="4">
        <v>0</v>
      </c>
      <c r="J137" s="10">
        <f t="shared" si="10"/>
        <v>0</v>
      </c>
      <c r="K137" s="3">
        <f t="shared" si="11"/>
        <v>0</v>
      </c>
      <c r="L137" s="10">
        <f t="shared" si="12"/>
        <v>0</v>
      </c>
      <c r="M137" s="3">
        <f t="shared" si="13"/>
        <v>0</v>
      </c>
      <c r="N137" s="3">
        <f t="shared" si="14"/>
        <v>0</v>
      </c>
    </row>
    <row r="138" spans="1:14" x14ac:dyDescent="0.25">
      <c r="A138" s="1">
        <v>45868</v>
      </c>
      <c r="B138" t="s">
        <v>135</v>
      </c>
      <c r="C138" t="s">
        <v>14</v>
      </c>
      <c r="D138" t="s">
        <v>136</v>
      </c>
      <c r="E138" s="13" t="s">
        <v>65</v>
      </c>
      <c r="F138" s="3">
        <v>0</v>
      </c>
      <c r="G138" s="6">
        <v>5457</v>
      </c>
      <c r="H138" s="8">
        <v>0</v>
      </c>
      <c r="I138" s="4">
        <v>0</v>
      </c>
      <c r="J138" s="10">
        <f t="shared" si="10"/>
        <v>0</v>
      </c>
      <c r="K138" s="3">
        <f t="shared" si="11"/>
        <v>0</v>
      </c>
      <c r="L138" s="10">
        <f t="shared" si="12"/>
        <v>0</v>
      </c>
      <c r="M138" s="3">
        <f t="shared" si="13"/>
        <v>0</v>
      </c>
      <c r="N138" s="3">
        <f t="shared" si="14"/>
        <v>0</v>
      </c>
    </row>
    <row r="139" spans="1:14" x14ac:dyDescent="0.25">
      <c r="A139" s="1">
        <v>45868</v>
      </c>
      <c r="B139" t="s">
        <v>137</v>
      </c>
      <c r="C139" t="s">
        <v>14</v>
      </c>
      <c r="D139" t="s">
        <v>138</v>
      </c>
      <c r="E139" s="13" t="s">
        <v>26</v>
      </c>
      <c r="F139" s="3">
        <v>0</v>
      </c>
      <c r="G139" s="6">
        <v>37544</v>
      </c>
      <c r="H139" s="8">
        <v>0</v>
      </c>
      <c r="I139" s="4">
        <v>0</v>
      </c>
      <c r="J139" s="10">
        <f t="shared" si="10"/>
        <v>0</v>
      </c>
      <c r="K139" s="3">
        <f t="shared" si="11"/>
        <v>0</v>
      </c>
      <c r="L139" s="10">
        <f t="shared" si="12"/>
        <v>0</v>
      </c>
      <c r="M139" s="3">
        <f t="shared" si="13"/>
        <v>0</v>
      </c>
      <c r="N139" s="3">
        <f t="shared" si="14"/>
        <v>0</v>
      </c>
    </row>
    <row r="140" spans="1:14" x14ac:dyDescent="0.25">
      <c r="A140" s="1">
        <v>45869</v>
      </c>
      <c r="B140" t="s">
        <v>139</v>
      </c>
      <c r="C140" t="s">
        <v>14</v>
      </c>
      <c r="D140" t="s">
        <v>36</v>
      </c>
      <c r="E140" s="13" t="s">
        <v>43</v>
      </c>
      <c r="F140" s="3">
        <v>0</v>
      </c>
      <c r="G140" s="6">
        <v>18997.5</v>
      </c>
      <c r="H140" s="8">
        <v>0</v>
      </c>
      <c r="I140" s="4">
        <v>0</v>
      </c>
      <c r="J140" s="10">
        <f t="shared" si="10"/>
        <v>0</v>
      </c>
      <c r="K140" s="3">
        <f t="shared" si="11"/>
        <v>0</v>
      </c>
      <c r="L140" s="10">
        <f t="shared" si="12"/>
        <v>0</v>
      </c>
      <c r="M140" s="3">
        <f t="shared" si="13"/>
        <v>0</v>
      </c>
      <c r="N140" s="3">
        <f t="shared" si="14"/>
        <v>0</v>
      </c>
    </row>
    <row r="141" spans="1:14" x14ac:dyDescent="0.25">
      <c r="A141" s="1">
        <v>45869</v>
      </c>
      <c r="C141" t="s">
        <v>14</v>
      </c>
      <c r="D141" t="s">
        <v>35</v>
      </c>
      <c r="E141" s="13" t="s">
        <v>43</v>
      </c>
      <c r="F141" s="3">
        <v>0</v>
      </c>
      <c r="G141" s="6">
        <v>0</v>
      </c>
      <c r="H141" s="8">
        <v>0</v>
      </c>
      <c r="I141" s="4">
        <v>10000</v>
      </c>
      <c r="J141" s="10">
        <v>0</v>
      </c>
      <c r="K141" s="3">
        <f t="shared" si="11"/>
        <v>100</v>
      </c>
      <c r="L141" s="10">
        <f t="shared" si="12"/>
        <v>30</v>
      </c>
      <c r="M141" s="3">
        <f t="shared" si="13"/>
        <v>20</v>
      </c>
      <c r="N141" s="3">
        <f t="shared" si="14"/>
        <v>700.00000000000011</v>
      </c>
    </row>
    <row r="142" spans="1:14" x14ac:dyDescent="0.25">
      <c r="A142" s="1">
        <v>45869</v>
      </c>
      <c r="C142" t="s">
        <v>14</v>
      </c>
      <c r="D142" t="s">
        <v>32</v>
      </c>
      <c r="E142" s="13" t="s">
        <v>43</v>
      </c>
      <c r="F142" s="3">
        <v>0</v>
      </c>
      <c r="G142" s="6">
        <v>0</v>
      </c>
      <c r="H142" s="8">
        <v>0</v>
      </c>
      <c r="I142" s="4">
        <v>5000</v>
      </c>
      <c r="J142" s="10">
        <v>0</v>
      </c>
      <c r="K142" s="3">
        <f t="shared" si="11"/>
        <v>50</v>
      </c>
      <c r="L142" s="10">
        <f t="shared" si="12"/>
        <v>15</v>
      </c>
      <c r="M142" s="3">
        <f t="shared" si="13"/>
        <v>10</v>
      </c>
      <c r="N142" s="3">
        <f t="shared" si="14"/>
        <v>350.00000000000006</v>
      </c>
    </row>
    <row r="143" spans="1:14" x14ac:dyDescent="0.25">
      <c r="A143" s="1">
        <v>45869</v>
      </c>
      <c r="C143" t="s">
        <v>14</v>
      </c>
      <c r="D143" t="s">
        <v>99</v>
      </c>
      <c r="E143" s="13" t="s">
        <v>43</v>
      </c>
      <c r="F143" s="3">
        <v>0</v>
      </c>
      <c r="G143" s="6">
        <v>0</v>
      </c>
      <c r="H143" s="8">
        <v>0</v>
      </c>
      <c r="I143" s="4">
        <v>2000</v>
      </c>
      <c r="J143" s="10">
        <v>0</v>
      </c>
      <c r="K143" s="3">
        <f t="shared" si="11"/>
        <v>20</v>
      </c>
      <c r="L143" s="10">
        <f t="shared" si="12"/>
        <v>6</v>
      </c>
      <c r="M143" s="3">
        <f t="shared" si="13"/>
        <v>4</v>
      </c>
      <c r="N143" s="3">
        <f t="shared" si="14"/>
        <v>140</v>
      </c>
    </row>
    <row r="144" spans="1:14" x14ac:dyDescent="0.25">
      <c r="A144" s="1">
        <v>45869</v>
      </c>
      <c r="C144" t="s">
        <v>14</v>
      </c>
      <c r="D144" t="s">
        <v>31</v>
      </c>
      <c r="E144" s="13" t="s">
        <v>43</v>
      </c>
      <c r="F144" s="3">
        <v>0</v>
      </c>
      <c r="G144" s="6">
        <v>0</v>
      </c>
      <c r="H144" s="8">
        <v>0</v>
      </c>
      <c r="I144" s="4">
        <v>2000</v>
      </c>
      <c r="J144" s="10">
        <v>0</v>
      </c>
      <c r="K144" s="3">
        <f t="shared" si="11"/>
        <v>20</v>
      </c>
      <c r="L144" s="10">
        <f t="shared" si="12"/>
        <v>6</v>
      </c>
      <c r="M144" s="3">
        <f t="shared" si="13"/>
        <v>4</v>
      </c>
      <c r="N144" s="3">
        <f t="shared" si="14"/>
        <v>140</v>
      </c>
    </row>
    <row r="145" spans="1:14" x14ac:dyDescent="0.25">
      <c r="A145" s="1">
        <v>45869</v>
      </c>
      <c r="C145" t="s">
        <v>14</v>
      </c>
      <c r="D145" t="s">
        <v>60</v>
      </c>
      <c r="E145" s="13" t="s">
        <v>65</v>
      </c>
      <c r="F145" s="3">
        <v>0</v>
      </c>
      <c r="G145" s="6">
        <v>0</v>
      </c>
      <c r="H145" s="8">
        <v>0</v>
      </c>
      <c r="I145" s="4">
        <v>18600</v>
      </c>
      <c r="J145" s="10">
        <v>0</v>
      </c>
      <c r="K145" s="3">
        <f t="shared" ref="K145:K157" si="15">I145*1%</f>
        <v>186</v>
      </c>
      <c r="L145" s="10">
        <v>0</v>
      </c>
      <c r="M145" s="3">
        <f t="shared" ref="M145:M157" si="16">I145*0.2%</f>
        <v>37.200000000000003</v>
      </c>
      <c r="N145" s="3">
        <f t="shared" ref="N145:N157" si="17">I145*7%</f>
        <v>1302.0000000000002</v>
      </c>
    </row>
    <row r="146" spans="1:14" x14ac:dyDescent="0.25">
      <c r="A146" s="1">
        <v>45869</v>
      </c>
      <c r="C146" t="s">
        <v>90</v>
      </c>
      <c r="D146" t="s">
        <v>16</v>
      </c>
      <c r="E146" s="13" t="s">
        <v>26</v>
      </c>
      <c r="F146" s="3">
        <v>0</v>
      </c>
      <c r="G146" s="6">
        <v>0</v>
      </c>
      <c r="H146" s="8">
        <v>0</v>
      </c>
      <c r="I146" s="4">
        <v>50000</v>
      </c>
      <c r="J146" s="10">
        <f t="shared" ref="J146:J156" si="18">I146*2%</f>
        <v>1000</v>
      </c>
      <c r="K146" s="3">
        <f t="shared" si="15"/>
        <v>500</v>
      </c>
      <c r="L146" s="10">
        <v>0</v>
      </c>
      <c r="M146" s="3">
        <f t="shared" si="16"/>
        <v>100</v>
      </c>
      <c r="N146" s="3">
        <f t="shared" si="17"/>
        <v>3500.0000000000005</v>
      </c>
    </row>
    <row r="147" spans="1:14" x14ac:dyDescent="0.25">
      <c r="A147" s="1">
        <v>45869</v>
      </c>
      <c r="C147" t="s">
        <v>14</v>
      </c>
      <c r="D147" t="s">
        <v>12</v>
      </c>
      <c r="E147" s="13" t="s">
        <v>15</v>
      </c>
      <c r="F147" s="3">
        <v>0</v>
      </c>
      <c r="G147" s="6">
        <v>0</v>
      </c>
      <c r="H147" s="8">
        <v>0</v>
      </c>
      <c r="I147" s="4">
        <v>5000</v>
      </c>
      <c r="J147" s="10">
        <v>0</v>
      </c>
      <c r="K147" s="3">
        <f t="shared" si="15"/>
        <v>50</v>
      </c>
      <c r="L147" s="10">
        <v>0</v>
      </c>
      <c r="M147" s="3">
        <f t="shared" si="16"/>
        <v>10</v>
      </c>
      <c r="N147" s="3">
        <f t="shared" si="17"/>
        <v>350.00000000000006</v>
      </c>
    </row>
    <row r="148" spans="1:14" x14ac:dyDescent="0.25">
      <c r="A148" s="1">
        <v>45869</v>
      </c>
      <c r="C148" t="s">
        <v>14</v>
      </c>
      <c r="D148" t="s">
        <v>38</v>
      </c>
      <c r="E148" s="13" t="s">
        <v>43</v>
      </c>
      <c r="F148" s="3">
        <v>0</v>
      </c>
      <c r="G148" s="6">
        <v>0</v>
      </c>
      <c r="H148" s="8">
        <v>0</v>
      </c>
      <c r="I148" s="4">
        <v>10000</v>
      </c>
      <c r="J148" s="10">
        <v>0</v>
      </c>
      <c r="K148" s="3">
        <f t="shared" si="15"/>
        <v>100</v>
      </c>
      <c r="L148" s="10">
        <f t="shared" ref="L148:L155" si="19">I148*0.3%</f>
        <v>30</v>
      </c>
      <c r="M148" s="3">
        <f t="shared" si="16"/>
        <v>20</v>
      </c>
      <c r="N148" s="3">
        <f t="shared" si="17"/>
        <v>700.00000000000011</v>
      </c>
    </row>
    <row r="149" spans="1:14" x14ac:dyDescent="0.25">
      <c r="A149" s="1">
        <v>45869</v>
      </c>
      <c r="C149" t="s">
        <v>14</v>
      </c>
      <c r="D149" t="s">
        <v>36</v>
      </c>
      <c r="E149" s="13" t="s">
        <v>43</v>
      </c>
      <c r="F149" s="3">
        <v>0</v>
      </c>
      <c r="G149" s="6">
        <v>0</v>
      </c>
      <c r="H149" s="8">
        <v>0</v>
      </c>
      <c r="I149" s="4">
        <v>19000</v>
      </c>
      <c r="J149" s="10">
        <v>0</v>
      </c>
      <c r="K149" s="3">
        <f t="shared" si="15"/>
        <v>190</v>
      </c>
      <c r="L149" s="10">
        <f t="shared" si="19"/>
        <v>57</v>
      </c>
      <c r="M149" s="3">
        <f t="shared" si="16"/>
        <v>38</v>
      </c>
      <c r="N149" s="3">
        <f t="shared" si="17"/>
        <v>1330.0000000000002</v>
      </c>
    </row>
    <row r="150" spans="1:14" x14ac:dyDescent="0.25">
      <c r="A150" s="1">
        <v>45872</v>
      </c>
      <c r="B150" t="s">
        <v>140</v>
      </c>
      <c r="C150" t="s">
        <v>14</v>
      </c>
      <c r="D150" t="s">
        <v>71</v>
      </c>
      <c r="E150" s="13" t="s">
        <v>43</v>
      </c>
      <c r="F150" s="3">
        <v>0</v>
      </c>
      <c r="G150" s="6">
        <v>4080</v>
      </c>
      <c r="H150" s="8">
        <v>0</v>
      </c>
      <c r="I150" s="4">
        <v>0</v>
      </c>
      <c r="J150" s="10">
        <f t="shared" si="18"/>
        <v>0</v>
      </c>
      <c r="K150" s="3">
        <f t="shared" si="15"/>
        <v>0</v>
      </c>
      <c r="L150" s="10">
        <f t="shared" si="19"/>
        <v>0</v>
      </c>
      <c r="M150" s="3">
        <f t="shared" si="16"/>
        <v>0</v>
      </c>
      <c r="N150" s="3">
        <f t="shared" si="17"/>
        <v>0</v>
      </c>
    </row>
    <row r="151" spans="1:14" x14ac:dyDescent="0.25">
      <c r="A151" s="1">
        <v>45872</v>
      </c>
      <c r="C151" t="s">
        <v>90</v>
      </c>
      <c r="D151" t="s">
        <v>27</v>
      </c>
      <c r="E151" s="13" t="s">
        <v>30</v>
      </c>
      <c r="F151" s="3">
        <v>0</v>
      </c>
      <c r="G151" s="6">
        <v>0</v>
      </c>
      <c r="H151" s="8">
        <v>0</v>
      </c>
      <c r="I151" s="4">
        <v>50000</v>
      </c>
      <c r="J151" s="10">
        <v>0</v>
      </c>
      <c r="K151" s="3">
        <f t="shared" si="15"/>
        <v>500</v>
      </c>
      <c r="L151" s="10">
        <v>0</v>
      </c>
      <c r="M151" s="3">
        <f t="shared" si="16"/>
        <v>100</v>
      </c>
      <c r="N151" s="3">
        <f t="shared" si="17"/>
        <v>3500.0000000000005</v>
      </c>
    </row>
    <row r="152" spans="1:14" x14ac:dyDescent="0.25">
      <c r="A152" s="1">
        <v>45873</v>
      </c>
      <c r="B152" t="s">
        <v>143</v>
      </c>
      <c r="C152" t="s">
        <v>14</v>
      </c>
      <c r="D152" t="s">
        <v>141</v>
      </c>
      <c r="E152" s="13" t="s">
        <v>120</v>
      </c>
      <c r="F152" s="3">
        <v>0</v>
      </c>
      <c r="G152" s="6">
        <v>16405.2</v>
      </c>
      <c r="H152" s="8">
        <v>0</v>
      </c>
      <c r="I152" s="4">
        <v>0</v>
      </c>
      <c r="J152" s="10">
        <f t="shared" si="18"/>
        <v>0</v>
      </c>
      <c r="K152" s="3">
        <f t="shared" si="15"/>
        <v>0</v>
      </c>
      <c r="L152" s="10">
        <f t="shared" si="19"/>
        <v>0</v>
      </c>
      <c r="M152" s="3">
        <f t="shared" si="16"/>
        <v>0</v>
      </c>
      <c r="N152" s="3">
        <f t="shared" si="17"/>
        <v>0</v>
      </c>
    </row>
    <row r="153" spans="1:14" x14ac:dyDescent="0.25">
      <c r="A153" s="1">
        <v>45873</v>
      </c>
      <c r="B153" t="s">
        <v>144</v>
      </c>
      <c r="C153" t="s">
        <v>14</v>
      </c>
      <c r="D153" t="s">
        <v>119</v>
      </c>
      <c r="E153" s="13" t="s">
        <v>120</v>
      </c>
      <c r="F153" s="3">
        <v>0</v>
      </c>
      <c r="G153" s="6">
        <v>11836</v>
      </c>
      <c r="H153" s="8">
        <v>0</v>
      </c>
      <c r="I153" s="4">
        <v>0</v>
      </c>
      <c r="J153" s="10">
        <f t="shared" si="18"/>
        <v>0</v>
      </c>
      <c r="K153" s="3">
        <f t="shared" si="15"/>
        <v>0</v>
      </c>
      <c r="L153" s="10">
        <f t="shared" si="19"/>
        <v>0</v>
      </c>
      <c r="M153" s="3">
        <f t="shared" si="16"/>
        <v>0</v>
      </c>
      <c r="N153" s="3">
        <f t="shared" si="17"/>
        <v>0</v>
      </c>
    </row>
    <row r="154" spans="1:14" x14ac:dyDescent="0.25">
      <c r="A154" s="1">
        <v>45873</v>
      </c>
      <c r="B154" t="s">
        <v>145</v>
      </c>
      <c r="C154" t="s">
        <v>14</v>
      </c>
      <c r="D154" t="s">
        <v>31</v>
      </c>
      <c r="E154" s="13" t="s">
        <v>43</v>
      </c>
      <c r="F154" s="3">
        <v>0</v>
      </c>
      <c r="G154" s="6">
        <v>20559.099999999999</v>
      </c>
      <c r="H154" s="8">
        <v>0</v>
      </c>
      <c r="I154" s="4">
        <v>0</v>
      </c>
      <c r="J154" s="10">
        <f t="shared" si="18"/>
        <v>0</v>
      </c>
      <c r="K154" s="3">
        <f t="shared" si="15"/>
        <v>0</v>
      </c>
      <c r="L154" s="10">
        <f t="shared" si="19"/>
        <v>0</v>
      </c>
      <c r="M154" s="3">
        <f t="shared" si="16"/>
        <v>0</v>
      </c>
      <c r="N154" s="3">
        <f t="shared" si="17"/>
        <v>0</v>
      </c>
    </row>
    <row r="155" spans="1:14" x14ac:dyDescent="0.25">
      <c r="A155" s="1">
        <v>45873</v>
      </c>
      <c r="B155" t="s">
        <v>146</v>
      </c>
      <c r="C155" t="s">
        <v>14</v>
      </c>
      <c r="D155" t="s">
        <v>142</v>
      </c>
      <c r="E155" s="13" t="s">
        <v>26</v>
      </c>
      <c r="F155" s="3">
        <v>0</v>
      </c>
      <c r="G155" s="6">
        <v>66954.5</v>
      </c>
      <c r="H155" s="8">
        <v>0</v>
      </c>
      <c r="I155" s="4">
        <v>0</v>
      </c>
      <c r="J155" s="10">
        <f t="shared" si="18"/>
        <v>0</v>
      </c>
      <c r="K155" s="3">
        <f t="shared" si="15"/>
        <v>0</v>
      </c>
      <c r="L155" s="10">
        <f t="shared" si="19"/>
        <v>0</v>
      </c>
      <c r="M155" s="3">
        <f t="shared" si="16"/>
        <v>0</v>
      </c>
      <c r="N155" s="3">
        <f t="shared" si="17"/>
        <v>0</v>
      </c>
    </row>
    <row r="156" spans="1:14" x14ac:dyDescent="0.25">
      <c r="A156" s="1">
        <v>45873</v>
      </c>
      <c r="C156" t="s">
        <v>90</v>
      </c>
      <c r="D156" t="s">
        <v>45</v>
      </c>
      <c r="E156" s="13" t="s">
        <v>51</v>
      </c>
      <c r="F156" s="3">
        <v>0</v>
      </c>
      <c r="G156" s="6">
        <v>0</v>
      </c>
      <c r="H156" s="8">
        <v>0</v>
      </c>
      <c r="I156" s="4">
        <v>40000</v>
      </c>
      <c r="J156" s="10">
        <f t="shared" si="18"/>
        <v>800</v>
      </c>
      <c r="K156" s="3">
        <f t="shared" si="15"/>
        <v>400</v>
      </c>
      <c r="L156" s="10">
        <v>0</v>
      </c>
      <c r="M156" s="3">
        <f t="shared" si="16"/>
        <v>80</v>
      </c>
      <c r="N156" s="3">
        <f t="shared" si="17"/>
        <v>2800.0000000000005</v>
      </c>
    </row>
    <row r="157" spans="1:14" x14ac:dyDescent="0.25">
      <c r="A157" s="1">
        <v>45875</v>
      </c>
      <c r="C157" t="s">
        <v>14</v>
      </c>
      <c r="D157" t="s">
        <v>104</v>
      </c>
      <c r="E157" s="13" t="s">
        <v>120</v>
      </c>
      <c r="F157" s="3">
        <v>0</v>
      </c>
      <c r="G157" s="6">
        <v>0</v>
      </c>
      <c r="H157" s="8">
        <v>0</v>
      </c>
      <c r="I157" s="4">
        <v>15000</v>
      </c>
      <c r="J157" s="10">
        <v>0</v>
      </c>
      <c r="K157" s="3">
        <f t="shared" si="15"/>
        <v>150</v>
      </c>
      <c r="L157" s="10">
        <v>0</v>
      </c>
      <c r="M157" s="3">
        <f t="shared" si="16"/>
        <v>30</v>
      </c>
      <c r="N157" s="3">
        <f t="shared" si="17"/>
        <v>1050</v>
      </c>
    </row>
    <row r="158" spans="1:14" x14ac:dyDescent="0.25">
      <c r="A158" s="1">
        <v>45875</v>
      </c>
      <c r="C158" t="s">
        <v>14</v>
      </c>
      <c r="D158" t="s">
        <v>119</v>
      </c>
      <c r="E158" s="13" t="s">
        <v>120</v>
      </c>
      <c r="F158" s="3">
        <v>0</v>
      </c>
      <c r="G158" s="6">
        <v>0</v>
      </c>
      <c r="H158" s="8">
        <v>0</v>
      </c>
      <c r="I158" s="4">
        <v>3630</v>
      </c>
      <c r="J158" s="10">
        <v>0</v>
      </c>
      <c r="K158" s="3">
        <f t="shared" ref="K158:K160" si="20">I158*1%</f>
        <v>36.300000000000004</v>
      </c>
      <c r="L158" s="10">
        <v>0</v>
      </c>
      <c r="M158" s="3">
        <f t="shared" ref="M158:M160" si="21">I158*0.2%</f>
        <v>7.26</v>
      </c>
      <c r="N158" s="3">
        <f t="shared" ref="N158:N160" si="22">I158*7%</f>
        <v>254.10000000000002</v>
      </c>
    </row>
    <row r="159" spans="1:14" x14ac:dyDescent="0.25">
      <c r="A159" s="1">
        <v>45875</v>
      </c>
      <c r="B159" t="s">
        <v>147</v>
      </c>
      <c r="C159" t="s">
        <v>14</v>
      </c>
      <c r="D159" t="s">
        <v>148</v>
      </c>
      <c r="E159" s="13" t="s">
        <v>120</v>
      </c>
      <c r="F159" s="3">
        <v>0</v>
      </c>
      <c r="G159" s="6">
        <v>11242.35</v>
      </c>
      <c r="H159" s="8">
        <v>0</v>
      </c>
      <c r="I159" s="4">
        <v>0</v>
      </c>
      <c r="J159" s="10">
        <f t="shared" ref="J159:J160" si="23">I159*2%</f>
        <v>0</v>
      </c>
      <c r="K159" s="3">
        <f t="shared" si="20"/>
        <v>0</v>
      </c>
      <c r="L159" s="10">
        <v>0</v>
      </c>
      <c r="M159" s="3">
        <f t="shared" si="21"/>
        <v>0</v>
      </c>
      <c r="N159" s="3">
        <f t="shared" si="22"/>
        <v>0</v>
      </c>
    </row>
    <row r="160" spans="1:14" x14ac:dyDescent="0.25">
      <c r="A160" s="1">
        <v>45876</v>
      </c>
      <c r="B160" t="s">
        <v>149</v>
      </c>
      <c r="C160" t="s">
        <v>14</v>
      </c>
      <c r="D160" t="s">
        <v>150</v>
      </c>
      <c r="E160" s="13" t="s">
        <v>26</v>
      </c>
      <c r="F160" s="3">
        <v>0</v>
      </c>
      <c r="G160" s="6">
        <v>114048</v>
      </c>
      <c r="H160" s="8">
        <v>0</v>
      </c>
      <c r="I160" s="4">
        <v>0</v>
      </c>
      <c r="J160" s="10">
        <f t="shared" si="23"/>
        <v>0</v>
      </c>
      <c r="K160" s="3">
        <f t="shared" si="20"/>
        <v>0</v>
      </c>
      <c r="L160" s="10">
        <v>0</v>
      </c>
      <c r="M160" s="3">
        <f t="shared" si="21"/>
        <v>0</v>
      </c>
      <c r="N160" s="3">
        <f t="shared" si="22"/>
        <v>0</v>
      </c>
    </row>
    <row r="161" spans="1:14" x14ac:dyDescent="0.25">
      <c r="A161" s="1">
        <v>45876</v>
      </c>
      <c r="C161" t="s">
        <v>14</v>
      </c>
      <c r="D161" t="s">
        <v>136</v>
      </c>
      <c r="E161" s="13" t="s">
        <v>65</v>
      </c>
      <c r="F161" s="3">
        <v>0</v>
      </c>
      <c r="G161" s="6">
        <v>0</v>
      </c>
      <c r="H161" s="8">
        <v>0</v>
      </c>
      <c r="I161" s="4">
        <v>5450</v>
      </c>
      <c r="J161" s="10">
        <v>0</v>
      </c>
      <c r="K161" s="3">
        <f t="shared" ref="K161:K171" si="24">I161*1%</f>
        <v>54.5</v>
      </c>
      <c r="L161" s="10">
        <v>0</v>
      </c>
      <c r="M161" s="3">
        <f t="shared" ref="M161:M171" si="25">I161*0.2%</f>
        <v>10.9</v>
      </c>
      <c r="N161" s="3">
        <f t="shared" ref="N161:N171" si="26">I161*7%</f>
        <v>381.50000000000006</v>
      </c>
    </row>
    <row r="162" spans="1:14" x14ac:dyDescent="0.25">
      <c r="A162" s="1">
        <v>45876</v>
      </c>
      <c r="B162" t="s">
        <v>151</v>
      </c>
      <c r="C162" t="s">
        <v>14</v>
      </c>
      <c r="D162" t="s">
        <v>152</v>
      </c>
      <c r="E162" s="13" t="s">
        <v>51</v>
      </c>
      <c r="F162" s="3">
        <v>0</v>
      </c>
      <c r="G162" s="6">
        <v>66080</v>
      </c>
      <c r="H162" s="8">
        <v>0</v>
      </c>
      <c r="I162" s="4">
        <v>0</v>
      </c>
      <c r="J162" s="10">
        <f t="shared" ref="J162:J170" si="27">I162*2%</f>
        <v>0</v>
      </c>
      <c r="K162" s="3">
        <f t="shared" si="24"/>
        <v>0</v>
      </c>
      <c r="L162" s="10">
        <v>0</v>
      </c>
      <c r="M162" s="3">
        <f t="shared" si="25"/>
        <v>0</v>
      </c>
      <c r="N162" s="3">
        <f t="shared" si="26"/>
        <v>0</v>
      </c>
    </row>
    <row r="163" spans="1:14" x14ac:dyDescent="0.25">
      <c r="A163" s="1">
        <v>45876</v>
      </c>
      <c r="C163" t="s">
        <v>14</v>
      </c>
      <c r="D163" t="s">
        <v>17</v>
      </c>
      <c r="E163" s="13" t="s">
        <v>26</v>
      </c>
      <c r="F163" s="3">
        <v>0</v>
      </c>
      <c r="G163" s="6">
        <v>0</v>
      </c>
      <c r="H163" s="8">
        <v>0</v>
      </c>
      <c r="I163" s="4">
        <v>20000</v>
      </c>
      <c r="J163" s="10">
        <v>0</v>
      </c>
      <c r="K163" s="3">
        <f t="shared" si="24"/>
        <v>200</v>
      </c>
      <c r="L163" s="10">
        <v>0</v>
      </c>
      <c r="M163" s="3">
        <f t="shared" si="25"/>
        <v>40</v>
      </c>
      <c r="N163" s="3">
        <f t="shared" si="26"/>
        <v>1400.0000000000002</v>
      </c>
    </row>
    <row r="164" spans="1:14" x14ac:dyDescent="0.25">
      <c r="A164" s="1">
        <v>45876</v>
      </c>
      <c r="B164" t="s">
        <v>153</v>
      </c>
      <c r="C164" t="s">
        <v>90</v>
      </c>
      <c r="D164" t="s">
        <v>45</v>
      </c>
      <c r="E164" s="13" t="s">
        <v>51</v>
      </c>
      <c r="F164" s="3">
        <v>0</v>
      </c>
      <c r="G164" s="6">
        <v>110208</v>
      </c>
      <c r="H164" s="8">
        <v>0</v>
      </c>
      <c r="I164" s="4">
        <v>0</v>
      </c>
      <c r="J164" s="10">
        <f t="shared" si="27"/>
        <v>0</v>
      </c>
      <c r="K164" s="3">
        <f t="shared" si="24"/>
        <v>0</v>
      </c>
      <c r="L164" s="10">
        <v>0</v>
      </c>
      <c r="M164" s="3">
        <f t="shared" si="25"/>
        <v>0</v>
      </c>
      <c r="N164" s="3">
        <f t="shared" si="26"/>
        <v>0</v>
      </c>
    </row>
    <row r="165" spans="1:14" x14ac:dyDescent="0.25">
      <c r="A165" s="1">
        <v>45878</v>
      </c>
      <c r="B165" t="s">
        <v>154</v>
      </c>
      <c r="C165" t="s">
        <v>14</v>
      </c>
      <c r="D165" t="s">
        <v>38</v>
      </c>
      <c r="E165" s="13" t="s">
        <v>43</v>
      </c>
      <c r="F165" s="3">
        <v>0</v>
      </c>
      <c r="G165" s="6">
        <v>44786.5</v>
      </c>
      <c r="H165" s="8">
        <v>0</v>
      </c>
      <c r="I165" s="4">
        <v>0</v>
      </c>
      <c r="J165" s="10">
        <f t="shared" si="27"/>
        <v>0</v>
      </c>
      <c r="K165" s="3">
        <f t="shared" si="24"/>
        <v>0</v>
      </c>
      <c r="L165" s="10">
        <v>0</v>
      </c>
      <c r="M165" s="3">
        <f t="shared" si="25"/>
        <v>0</v>
      </c>
      <c r="N165" s="3">
        <f t="shared" si="26"/>
        <v>0</v>
      </c>
    </row>
    <row r="166" spans="1:14" x14ac:dyDescent="0.25">
      <c r="A166" s="1">
        <v>45878</v>
      </c>
      <c r="B166" t="s">
        <v>155</v>
      </c>
      <c r="C166" t="s">
        <v>14</v>
      </c>
      <c r="D166" t="s">
        <v>32</v>
      </c>
      <c r="E166" s="13" t="s">
        <v>43</v>
      </c>
      <c r="F166" s="3">
        <v>0</v>
      </c>
      <c r="G166" s="6">
        <v>42959</v>
      </c>
      <c r="H166" s="8">
        <v>0</v>
      </c>
      <c r="I166" s="4">
        <v>0</v>
      </c>
      <c r="J166" s="10">
        <f t="shared" si="27"/>
        <v>0</v>
      </c>
      <c r="K166" s="3">
        <f t="shared" si="24"/>
        <v>0</v>
      </c>
      <c r="L166" s="10">
        <v>0</v>
      </c>
      <c r="M166" s="3">
        <f t="shared" si="25"/>
        <v>0</v>
      </c>
      <c r="N166" s="3">
        <f t="shared" si="26"/>
        <v>0</v>
      </c>
    </row>
    <row r="167" spans="1:14" x14ac:dyDescent="0.25">
      <c r="A167" s="1">
        <v>45878</v>
      </c>
      <c r="B167" t="s">
        <v>156</v>
      </c>
      <c r="C167" t="s">
        <v>14</v>
      </c>
      <c r="D167" t="s">
        <v>37</v>
      </c>
      <c r="E167" s="13" t="s">
        <v>43</v>
      </c>
      <c r="F167" s="3">
        <v>0</v>
      </c>
      <c r="G167" s="6">
        <v>26647.5</v>
      </c>
      <c r="H167" s="8">
        <v>0</v>
      </c>
      <c r="I167" s="4">
        <v>0</v>
      </c>
      <c r="J167" s="10">
        <f t="shared" si="27"/>
        <v>0</v>
      </c>
      <c r="K167" s="3">
        <f t="shared" si="24"/>
        <v>0</v>
      </c>
      <c r="L167" s="10">
        <v>0</v>
      </c>
      <c r="M167" s="3">
        <f t="shared" si="25"/>
        <v>0</v>
      </c>
      <c r="N167" s="3">
        <f t="shared" si="26"/>
        <v>0</v>
      </c>
    </row>
    <row r="168" spans="1:14" x14ac:dyDescent="0.25">
      <c r="A168" s="1">
        <v>45879</v>
      </c>
      <c r="B168" t="s">
        <v>121</v>
      </c>
      <c r="C168" t="s">
        <v>14</v>
      </c>
      <c r="D168" t="s">
        <v>122</v>
      </c>
      <c r="E168" s="13" t="s">
        <v>120</v>
      </c>
      <c r="F168" s="3">
        <v>0</v>
      </c>
      <c r="G168" s="6">
        <v>0</v>
      </c>
      <c r="H168" s="8">
        <v>0</v>
      </c>
      <c r="I168" s="4">
        <v>10000</v>
      </c>
      <c r="J168" s="10">
        <v>0</v>
      </c>
      <c r="K168" s="3">
        <f t="shared" si="24"/>
        <v>100</v>
      </c>
      <c r="L168" s="10">
        <v>0</v>
      </c>
      <c r="M168" s="3">
        <f t="shared" si="25"/>
        <v>20</v>
      </c>
      <c r="N168" s="3">
        <f t="shared" si="26"/>
        <v>700.00000000000011</v>
      </c>
    </row>
    <row r="169" spans="1:14" x14ac:dyDescent="0.25">
      <c r="A169" s="1">
        <v>45879</v>
      </c>
      <c r="B169" t="s">
        <v>118</v>
      </c>
      <c r="C169" t="s">
        <v>14</v>
      </c>
      <c r="D169" t="s">
        <v>119</v>
      </c>
      <c r="E169" s="13" t="s">
        <v>120</v>
      </c>
      <c r="F169" s="3">
        <v>0</v>
      </c>
      <c r="G169" s="6">
        <v>0</v>
      </c>
      <c r="H169" s="8">
        <v>0</v>
      </c>
      <c r="I169" s="4">
        <v>5000</v>
      </c>
      <c r="J169" s="10">
        <v>0</v>
      </c>
      <c r="K169" s="3">
        <f t="shared" si="24"/>
        <v>50</v>
      </c>
      <c r="L169" s="10">
        <v>0</v>
      </c>
      <c r="M169" s="3">
        <f t="shared" si="25"/>
        <v>10</v>
      </c>
      <c r="N169" s="3">
        <f t="shared" si="26"/>
        <v>350.00000000000006</v>
      </c>
    </row>
    <row r="170" spans="1:14" x14ac:dyDescent="0.25">
      <c r="A170" s="1">
        <v>45879</v>
      </c>
      <c r="B170" t="s">
        <v>157</v>
      </c>
      <c r="C170" t="s">
        <v>91</v>
      </c>
      <c r="D170" t="s">
        <v>75</v>
      </c>
      <c r="E170" s="13" t="s">
        <v>92</v>
      </c>
      <c r="F170" s="3">
        <v>0</v>
      </c>
      <c r="G170" s="6">
        <v>40320</v>
      </c>
      <c r="H170" s="8">
        <v>0</v>
      </c>
      <c r="I170" s="4">
        <v>0</v>
      </c>
      <c r="J170" s="10">
        <f t="shared" si="27"/>
        <v>0</v>
      </c>
      <c r="K170" s="3">
        <f t="shared" si="24"/>
        <v>0</v>
      </c>
      <c r="L170" s="10">
        <v>0</v>
      </c>
      <c r="M170" s="3">
        <f t="shared" si="25"/>
        <v>0</v>
      </c>
      <c r="N170" s="3">
        <f t="shared" si="26"/>
        <v>0</v>
      </c>
    </row>
    <row r="171" spans="1:14" x14ac:dyDescent="0.25">
      <c r="A171" s="1">
        <v>45879</v>
      </c>
      <c r="C171" t="s">
        <v>14</v>
      </c>
      <c r="D171" t="s">
        <v>32</v>
      </c>
      <c r="E171" s="13" t="s">
        <v>43</v>
      </c>
      <c r="F171" s="3">
        <v>0</v>
      </c>
      <c r="G171" s="6">
        <v>0</v>
      </c>
      <c r="H171" s="8">
        <v>0</v>
      </c>
      <c r="I171" s="4">
        <v>10000</v>
      </c>
      <c r="J171" s="10">
        <v>0</v>
      </c>
      <c r="K171" s="3">
        <f t="shared" si="24"/>
        <v>100</v>
      </c>
      <c r="L171" s="10">
        <v>0</v>
      </c>
      <c r="M171" s="3">
        <f t="shared" si="25"/>
        <v>20</v>
      </c>
      <c r="N171" s="3">
        <f t="shared" si="26"/>
        <v>700.00000000000011</v>
      </c>
    </row>
    <row r="172" spans="1:14" x14ac:dyDescent="0.25">
      <c r="A172" s="1">
        <v>45879</v>
      </c>
      <c r="C172" t="s">
        <v>14</v>
      </c>
      <c r="D172" t="s">
        <v>38</v>
      </c>
      <c r="E172" s="13" t="s">
        <v>43</v>
      </c>
      <c r="F172" s="3">
        <v>0</v>
      </c>
      <c r="G172" s="6">
        <v>0</v>
      </c>
      <c r="H172" s="8">
        <v>0</v>
      </c>
      <c r="I172" s="4">
        <v>11100</v>
      </c>
      <c r="J172" s="10">
        <v>0</v>
      </c>
      <c r="K172" s="3">
        <f t="shared" ref="K172:K193" si="28">I172*1%</f>
        <v>111</v>
      </c>
      <c r="L172" s="10">
        <v>0</v>
      </c>
      <c r="M172" s="3">
        <f t="shared" ref="M172:M193" si="29">I172*0.2%</f>
        <v>22.2</v>
      </c>
      <c r="N172" s="3">
        <f t="shared" ref="N172:N193" si="30">I172*7%</f>
        <v>777.00000000000011</v>
      </c>
    </row>
    <row r="173" spans="1:14" x14ac:dyDescent="0.25">
      <c r="A173" s="1">
        <v>45879</v>
      </c>
      <c r="C173" t="s">
        <v>14</v>
      </c>
      <c r="D173" t="s">
        <v>33</v>
      </c>
      <c r="E173" s="13" t="s">
        <v>43</v>
      </c>
      <c r="F173" s="3">
        <v>0</v>
      </c>
      <c r="G173" s="6">
        <v>0</v>
      </c>
      <c r="H173" s="8">
        <v>0</v>
      </c>
      <c r="I173" s="4">
        <v>3000</v>
      </c>
      <c r="J173" s="10">
        <v>0</v>
      </c>
      <c r="K173" s="3">
        <f t="shared" si="28"/>
        <v>30</v>
      </c>
      <c r="L173" s="10">
        <v>0</v>
      </c>
      <c r="M173" s="3">
        <f t="shared" si="29"/>
        <v>6</v>
      </c>
      <c r="N173" s="3">
        <f t="shared" si="30"/>
        <v>210.00000000000003</v>
      </c>
    </row>
    <row r="174" spans="1:14" x14ac:dyDescent="0.25">
      <c r="A174" s="1">
        <v>45879</v>
      </c>
      <c r="C174" t="s">
        <v>14</v>
      </c>
      <c r="D174" t="s">
        <v>31</v>
      </c>
      <c r="E174" s="13" t="s">
        <v>43</v>
      </c>
      <c r="F174" s="3">
        <v>0</v>
      </c>
      <c r="G174" s="6">
        <v>0</v>
      </c>
      <c r="H174" s="8">
        <v>0</v>
      </c>
      <c r="I174" s="4">
        <v>10000</v>
      </c>
      <c r="J174" s="10">
        <v>0</v>
      </c>
      <c r="K174" s="3">
        <f t="shared" si="28"/>
        <v>100</v>
      </c>
      <c r="L174" s="10">
        <v>0</v>
      </c>
      <c r="M174" s="3">
        <f t="shared" si="29"/>
        <v>20</v>
      </c>
      <c r="N174" s="3">
        <f t="shared" si="30"/>
        <v>700.00000000000011</v>
      </c>
    </row>
    <row r="175" spans="1:14" x14ac:dyDescent="0.25">
      <c r="A175" s="1">
        <v>45879</v>
      </c>
      <c r="C175" t="s">
        <v>14</v>
      </c>
      <c r="D175" t="s">
        <v>71</v>
      </c>
      <c r="E175" s="13" t="s">
        <v>43</v>
      </c>
      <c r="F175" s="3">
        <v>0</v>
      </c>
      <c r="G175" s="6">
        <v>0</v>
      </c>
      <c r="H175" s="8">
        <v>0</v>
      </c>
      <c r="I175" s="4">
        <v>5000</v>
      </c>
      <c r="J175" s="10">
        <v>0</v>
      </c>
      <c r="K175" s="3">
        <f t="shared" si="28"/>
        <v>50</v>
      </c>
      <c r="L175" s="10">
        <v>0</v>
      </c>
      <c r="M175" s="3">
        <f t="shared" si="29"/>
        <v>10</v>
      </c>
      <c r="N175" s="3">
        <f t="shared" si="30"/>
        <v>350.00000000000006</v>
      </c>
    </row>
    <row r="176" spans="1:14" x14ac:dyDescent="0.25">
      <c r="A176" s="1">
        <v>45879</v>
      </c>
      <c r="B176" t="s">
        <v>158</v>
      </c>
      <c r="C176" t="s">
        <v>14</v>
      </c>
      <c r="D176" t="s">
        <v>161</v>
      </c>
      <c r="E176" s="13" t="s">
        <v>120</v>
      </c>
      <c r="F176" s="3">
        <v>0</v>
      </c>
      <c r="G176" s="6">
        <v>24603.599999999999</v>
      </c>
      <c r="H176" s="8">
        <v>0</v>
      </c>
      <c r="I176" s="4">
        <v>0</v>
      </c>
      <c r="J176" s="10">
        <f t="shared" ref="J176:J189" si="31">I176*2%</f>
        <v>0</v>
      </c>
      <c r="K176" s="3">
        <f t="shared" si="28"/>
        <v>0</v>
      </c>
      <c r="L176" s="10">
        <v>0</v>
      </c>
      <c r="M176" s="3">
        <f t="shared" si="29"/>
        <v>0</v>
      </c>
      <c r="N176" s="3">
        <f t="shared" si="30"/>
        <v>0</v>
      </c>
    </row>
    <row r="177" spans="1:14" x14ac:dyDescent="0.25">
      <c r="A177" s="1">
        <v>45879</v>
      </c>
      <c r="B177" t="s">
        <v>159</v>
      </c>
      <c r="C177" t="s">
        <v>14</v>
      </c>
      <c r="D177" t="s">
        <v>162</v>
      </c>
      <c r="E177" s="13" t="s">
        <v>120</v>
      </c>
      <c r="F177" s="3">
        <v>0</v>
      </c>
      <c r="G177" s="6">
        <v>22806</v>
      </c>
      <c r="H177" s="8">
        <v>0</v>
      </c>
      <c r="I177" s="4">
        <v>0</v>
      </c>
      <c r="J177" s="10">
        <f t="shared" si="31"/>
        <v>0</v>
      </c>
      <c r="K177" s="3">
        <f t="shared" si="28"/>
        <v>0</v>
      </c>
      <c r="L177" s="10">
        <v>0</v>
      </c>
      <c r="M177" s="3">
        <f t="shared" si="29"/>
        <v>0</v>
      </c>
      <c r="N177" s="3">
        <f t="shared" si="30"/>
        <v>0</v>
      </c>
    </row>
    <row r="178" spans="1:14" x14ac:dyDescent="0.25">
      <c r="A178" s="1">
        <v>45879</v>
      </c>
      <c r="B178" t="s">
        <v>160</v>
      </c>
      <c r="C178" t="s">
        <v>14</v>
      </c>
      <c r="D178" t="s">
        <v>148</v>
      </c>
      <c r="E178" s="13" t="s">
        <v>120</v>
      </c>
      <c r="F178" s="3">
        <v>0</v>
      </c>
      <c r="G178" s="6">
        <v>4930.8</v>
      </c>
      <c r="H178" s="8">
        <v>0</v>
      </c>
      <c r="I178" s="4">
        <v>0</v>
      </c>
      <c r="J178" s="10">
        <f t="shared" si="31"/>
        <v>0</v>
      </c>
      <c r="K178" s="3">
        <f t="shared" si="28"/>
        <v>0</v>
      </c>
      <c r="L178" s="10">
        <v>0</v>
      </c>
      <c r="M178" s="3">
        <f t="shared" si="29"/>
        <v>0</v>
      </c>
      <c r="N178" s="3">
        <f t="shared" si="30"/>
        <v>0</v>
      </c>
    </row>
    <row r="179" spans="1:14" x14ac:dyDescent="0.25">
      <c r="A179" s="1">
        <v>45879</v>
      </c>
      <c r="C179" t="s">
        <v>90</v>
      </c>
      <c r="D179" t="s">
        <v>45</v>
      </c>
      <c r="E179" s="13" t="s">
        <v>51</v>
      </c>
      <c r="F179" s="3">
        <v>0</v>
      </c>
      <c r="G179" s="6">
        <v>0</v>
      </c>
      <c r="H179" s="8">
        <v>0</v>
      </c>
      <c r="I179" s="4">
        <v>10000</v>
      </c>
      <c r="J179" s="10">
        <f t="shared" si="31"/>
        <v>200</v>
      </c>
      <c r="K179" s="3">
        <f t="shared" si="28"/>
        <v>100</v>
      </c>
      <c r="L179" s="10">
        <v>0</v>
      </c>
      <c r="M179" s="3">
        <f t="shared" si="29"/>
        <v>20</v>
      </c>
      <c r="N179" s="3">
        <f t="shared" si="30"/>
        <v>700.00000000000011</v>
      </c>
    </row>
    <row r="180" spans="1:14" x14ac:dyDescent="0.25">
      <c r="A180" s="1">
        <v>45879</v>
      </c>
      <c r="C180" t="s">
        <v>14</v>
      </c>
      <c r="D180" t="s">
        <v>48</v>
      </c>
      <c r="E180" s="13" t="s">
        <v>51</v>
      </c>
      <c r="F180" s="3">
        <v>0</v>
      </c>
      <c r="G180" s="6">
        <v>0</v>
      </c>
      <c r="H180" s="8">
        <v>0</v>
      </c>
      <c r="I180" s="4">
        <v>10000</v>
      </c>
      <c r="J180" s="10">
        <v>0</v>
      </c>
      <c r="K180" s="3">
        <f t="shared" si="28"/>
        <v>100</v>
      </c>
      <c r="L180" s="10">
        <v>0</v>
      </c>
      <c r="M180" s="3">
        <f t="shared" si="29"/>
        <v>20</v>
      </c>
      <c r="N180" s="3">
        <f t="shared" si="30"/>
        <v>700.00000000000011</v>
      </c>
    </row>
    <row r="181" spans="1:14" x14ac:dyDescent="0.25">
      <c r="A181" s="1">
        <v>45880</v>
      </c>
      <c r="C181" t="s">
        <v>14</v>
      </c>
      <c r="D181" t="s">
        <v>16</v>
      </c>
      <c r="E181" s="13" t="s">
        <v>26</v>
      </c>
      <c r="F181" s="3">
        <v>0</v>
      </c>
      <c r="G181" s="6">
        <v>0</v>
      </c>
      <c r="H181" s="8">
        <v>0</v>
      </c>
      <c r="I181" s="4">
        <v>50000</v>
      </c>
      <c r="J181" s="10">
        <f t="shared" si="31"/>
        <v>1000</v>
      </c>
      <c r="K181" s="3">
        <f t="shared" si="28"/>
        <v>500</v>
      </c>
      <c r="L181" s="10">
        <v>0</v>
      </c>
      <c r="M181" s="3">
        <f t="shared" si="29"/>
        <v>100</v>
      </c>
      <c r="N181" s="3">
        <f t="shared" si="30"/>
        <v>3500.0000000000005</v>
      </c>
    </row>
    <row r="182" spans="1:14" x14ac:dyDescent="0.25">
      <c r="A182" s="1">
        <v>45880</v>
      </c>
      <c r="C182" t="s">
        <v>14</v>
      </c>
      <c r="D182" t="s">
        <v>35</v>
      </c>
      <c r="E182" s="13" t="s">
        <v>43</v>
      </c>
      <c r="F182" s="3">
        <v>0</v>
      </c>
      <c r="G182" s="6">
        <v>0</v>
      </c>
      <c r="I182" s="4">
        <v>10000</v>
      </c>
      <c r="J182" s="10">
        <v>0</v>
      </c>
      <c r="K182" s="3">
        <f t="shared" si="28"/>
        <v>100</v>
      </c>
      <c r="L182" s="10">
        <v>0</v>
      </c>
      <c r="M182" s="3">
        <f t="shared" si="29"/>
        <v>20</v>
      </c>
      <c r="N182" s="3">
        <f t="shared" si="30"/>
        <v>700.00000000000011</v>
      </c>
    </row>
    <row r="183" spans="1:14" x14ac:dyDescent="0.25">
      <c r="A183" s="1">
        <v>45880</v>
      </c>
      <c r="C183" t="s">
        <v>14</v>
      </c>
      <c r="D183" t="s">
        <v>32</v>
      </c>
      <c r="E183" s="13" t="s">
        <v>43</v>
      </c>
      <c r="F183" s="3">
        <v>0</v>
      </c>
      <c r="G183" s="6">
        <v>0</v>
      </c>
      <c r="H183" s="8">
        <v>0</v>
      </c>
      <c r="I183" s="4">
        <v>5000</v>
      </c>
      <c r="J183" s="10">
        <v>0</v>
      </c>
      <c r="K183" s="3">
        <f t="shared" si="28"/>
        <v>50</v>
      </c>
      <c r="L183" s="10">
        <v>0</v>
      </c>
      <c r="M183" s="3">
        <f t="shared" si="29"/>
        <v>10</v>
      </c>
      <c r="N183" s="3">
        <f t="shared" si="30"/>
        <v>350.00000000000006</v>
      </c>
    </row>
    <row r="184" spans="1:14" x14ac:dyDescent="0.25">
      <c r="A184" s="1">
        <v>45881</v>
      </c>
      <c r="B184" t="s">
        <v>149</v>
      </c>
      <c r="C184" t="s">
        <v>14</v>
      </c>
      <c r="D184" t="s">
        <v>134</v>
      </c>
      <c r="E184" s="15" t="s">
        <v>120</v>
      </c>
      <c r="F184" s="3">
        <v>0</v>
      </c>
      <c r="G184" s="6">
        <v>0</v>
      </c>
      <c r="H184" s="8">
        <v>0</v>
      </c>
      <c r="I184" s="4">
        <v>11100</v>
      </c>
      <c r="J184" s="10">
        <v>0</v>
      </c>
      <c r="K184" s="3">
        <f t="shared" si="28"/>
        <v>111</v>
      </c>
      <c r="L184" s="10">
        <v>0</v>
      </c>
      <c r="M184" s="3">
        <f t="shared" si="29"/>
        <v>22.2</v>
      </c>
      <c r="N184" s="3">
        <f t="shared" si="30"/>
        <v>777.00000000000011</v>
      </c>
    </row>
    <row r="185" spans="1:14" x14ac:dyDescent="0.25">
      <c r="A185" s="1">
        <v>45881</v>
      </c>
      <c r="B185" t="s">
        <v>124</v>
      </c>
      <c r="C185" t="s">
        <v>14</v>
      </c>
      <c r="D185" t="s">
        <v>119</v>
      </c>
      <c r="E185" s="15" t="s">
        <v>120</v>
      </c>
      <c r="F185" s="3">
        <v>0</v>
      </c>
      <c r="G185" s="6">
        <v>0</v>
      </c>
      <c r="H185" s="8">
        <v>0</v>
      </c>
      <c r="I185" s="4">
        <v>6800</v>
      </c>
      <c r="J185" s="10">
        <v>0</v>
      </c>
      <c r="K185" s="3">
        <f t="shared" si="28"/>
        <v>68</v>
      </c>
      <c r="L185" s="10">
        <v>0</v>
      </c>
      <c r="M185" s="3">
        <f t="shared" si="29"/>
        <v>13.6</v>
      </c>
      <c r="N185" s="3">
        <f t="shared" si="30"/>
        <v>476.00000000000006</v>
      </c>
    </row>
    <row r="186" spans="1:14" x14ac:dyDescent="0.25">
      <c r="A186" s="1">
        <v>45881</v>
      </c>
      <c r="B186" t="s">
        <v>163</v>
      </c>
      <c r="C186" t="s">
        <v>14</v>
      </c>
      <c r="D186" t="s">
        <v>119</v>
      </c>
      <c r="E186" s="15" t="s">
        <v>120</v>
      </c>
      <c r="F186" s="3">
        <v>0</v>
      </c>
      <c r="G186" s="6">
        <v>37664</v>
      </c>
      <c r="H186" s="8">
        <v>0</v>
      </c>
      <c r="I186" s="4">
        <v>0</v>
      </c>
      <c r="J186" s="10">
        <f t="shared" si="31"/>
        <v>0</v>
      </c>
      <c r="K186" s="3">
        <f t="shared" si="28"/>
        <v>0</v>
      </c>
      <c r="L186" s="10">
        <v>0</v>
      </c>
      <c r="M186" s="3">
        <f t="shared" si="29"/>
        <v>0</v>
      </c>
      <c r="N186" s="3">
        <f t="shared" si="30"/>
        <v>0</v>
      </c>
    </row>
    <row r="187" spans="1:14" x14ac:dyDescent="0.25">
      <c r="A187" s="1">
        <v>45881</v>
      </c>
      <c r="B187" t="s">
        <v>164</v>
      </c>
      <c r="C187" t="s">
        <v>14</v>
      </c>
      <c r="D187" t="s">
        <v>165</v>
      </c>
      <c r="E187" s="13" t="s">
        <v>43</v>
      </c>
      <c r="F187" s="3">
        <v>0</v>
      </c>
      <c r="G187" s="6">
        <v>6251.75</v>
      </c>
      <c r="H187" s="8">
        <v>0</v>
      </c>
      <c r="I187" s="4">
        <v>0</v>
      </c>
      <c r="J187" s="10">
        <f t="shared" si="31"/>
        <v>0</v>
      </c>
      <c r="K187" s="3">
        <f t="shared" si="28"/>
        <v>0</v>
      </c>
      <c r="L187" s="10">
        <v>0</v>
      </c>
      <c r="M187" s="3">
        <f t="shared" si="29"/>
        <v>0</v>
      </c>
      <c r="N187" s="3">
        <f t="shared" si="30"/>
        <v>0</v>
      </c>
    </row>
    <row r="188" spans="1:14" x14ac:dyDescent="0.25">
      <c r="A188" s="1">
        <v>45881</v>
      </c>
      <c r="B188" t="s">
        <v>166</v>
      </c>
      <c r="C188" t="s">
        <v>14</v>
      </c>
      <c r="D188" t="s">
        <v>32</v>
      </c>
      <c r="E188" s="13" t="s">
        <v>43</v>
      </c>
      <c r="F188" s="3">
        <v>0</v>
      </c>
      <c r="G188" s="6">
        <v>7250.5</v>
      </c>
      <c r="H188" s="8">
        <v>0</v>
      </c>
      <c r="I188" s="4">
        <v>0</v>
      </c>
      <c r="J188" s="10">
        <f t="shared" si="31"/>
        <v>0</v>
      </c>
      <c r="K188" s="3">
        <f t="shared" si="28"/>
        <v>0</v>
      </c>
      <c r="L188" s="10">
        <v>0</v>
      </c>
      <c r="M188" s="3">
        <f t="shared" si="29"/>
        <v>0</v>
      </c>
      <c r="N188" s="3">
        <f t="shared" si="30"/>
        <v>0</v>
      </c>
    </row>
    <row r="189" spans="1:14" x14ac:dyDescent="0.25">
      <c r="A189" s="1">
        <v>45881</v>
      </c>
      <c r="B189" t="s">
        <v>167</v>
      </c>
      <c r="C189" t="s">
        <v>14</v>
      </c>
      <c r="D189" t="s">
        <v>35</v>
      </c>
      <c r="E189" s="13" t="s">
        <v>43</v>
      </c>
      <c r="F189" s="3">
        <v>0</v>
      </c>
      <c r="G189" s="6">
        <v>27081</v>
      </c>
      <c r="H189" s="8">
        <v>0</v>
      </c>
      <c r="I189" s="4">
        <v>0</v>
      </c>
      <c r="J189" s="10">
        <f t="shared" si="31"/>
        <v>0</v>
      </c>
      <c r="K189" s="3">
        <f t="shared" si="28"/>
        <v>0</v>
      </c>
      <c r="L189" s="10">
        <v>0</v>
      </c>
      <c r="M189" s="3">
        <f t="shared" si="29"/>
        <v>0</v>
      </c>
      <c r="N189" s="3">
        <f t="shared" si="30"/>
        <v>0</v>
      </c>
    </row>
    <row r="190" spans="1:14" x14ac:dyDescent="0.25">
      <c r="A190" s="1">
        <v>45882</v>
      </c>
      <c r="B190" t="s">
        <v>98</v>
      </c>
      <c r="C190" t="s">
        <v>14</v>
      </c>
      <c r="D190" t="s">
        <v>99</v>
      </c>
      <c r="E190" s="13" t="s">
        <v>43</v>
      </c>
      <c r="F190" s="3">
        <v>0</v>
      </c>
      <c r="G190" s="6">
        <v>0</v>
      </c>
      <c r="H190" s="8">
        <v>0</v>
      </c>
      <c r="I190" s="4">
        <v>3000</v>
      </c>
      <c r="J190" s="10">
        <v>0</v>
      </c>
      <c r="K190" s="3">
        <f t="shared" si="28"/>
        <v>30</v>
      </c>
      <c r="L190" s="10">
        <v>0</v>
      </c>
      <c r="M190" s="3">
        <f t="shared" si="29"/>
        <v>6</v>
      </c>
      <c r="N190" s="3">
        <f t="shared" si="30"/>
        <v>210.00000000000003</v>
      </c>
    </row>
    <row r="191" spans="1:14" x14ac:dyDescent="0.25">
      <c r="A191" s="1">
        <v>45882</v>
      </c>
      <c r="C191" t="s">
        <v>14</v>
      </c>
      <c r="D191" t="s">
        <v>32</v>
      </c>
      <c r="E191" s="13" t="s">
        <v>43</v>
      </c>
      <c r="F191" s="3">
        <v>0</v>
      </c>
      <c r="G191" s="6">
        <v>0</v>
      </c>
      <c r="H191" s="8">
        <v>0</v>
      </c>
      <c r="I191" s="4">
        <v>5000</v>
      </c>
      <c r="J191" s="10">
        <v>0</v>
      </c>
      <c r="K191" s="3">
        <f t="shared" si="28"/>
        <v>50</v>
      </c>
      <c r="L191" s="10">
        <v>0</v>
      </c>
      <c r="M191" s="3">
        <f t="shared" si="29"/>
        <v>10</v>
      </c>
      <c r="N191" s="3">
        <f t="shared" si="30"/>
        <v>350.00000000000006</v>
      </c>
    </row>
    <row r="192" spans="1:14" x14ac:dyDescent="0.25">
      <c r="A192" s="1">
        <v>45882</v>
      </c>
      <c r="C192" t="s">
        <v>14</v>
      </c>
      <c r="D192" t="s">
        <v>31</v>
      </c>
      <c r="E192" s="13" t="s">
        <v>43</v>
      </c>
      <c r="F192" s="3">
        <v>0</v>
      </c>
      <c r="G192" s="6">
        <v>0</v>
      </c>
      <c r="H192" s="8">
        <v>0</v>
      </c>
      <c r="I192" s="4">
        <v>4240</v>
      </c>
      <c r="J192" s="10">
        <v>0</v>
      </c>
      <c r="K192" s="3">
        <f t="shared" si="28"/>
        <v>42.4</v>
      </c>
      <c r="L192" s="10">
        <v>0</v>
      </c>
      <c r="M192" s="3">
        <f t="shared" si="29"/>
        <v>8.48</v>
      </c>
      <c r="N192" s="3">
        <f t="shared" si="30"/>
        <v>296.8</v>
      </c>
    </row>
    <row r="193" spans="1:14" x14ac:dyDescent="0.25">
      <c r="A193" s="1">
        <v>45882</v>
      </c>
      <c r="C193" t="s">
        <v>14</v>
      </c>
      <c r="D193" t="s">
        <v>62</v>
      </c>
      <c r="E193" s="13" t="s">
        <v>120</v>
      </c>
      <c r="F193" s="3">
        <v>0</v>
      </c>
      <c r="G193" s="6">
        <v>0</v>
      </c>
      <c r="H193" s="8">
        <v>0</v>
      </c>
      <c r="I193" s="4">
        <v>20000</v>
      </c>
      <c r="J193" s="10">
        <v>0</v>
      </c>
      <c r="K193" s="3">
        <f t="shared" si="28"/>
        <v>200</v>
      </c>
      <c r="L193" s="10">
        <v>0</v>
      </c>
      <c r="M193" s="3">
        <f t="shared" si="29"/>
        <v>40</v>
      </c>
      <c r="N193" s="3">
        <f t="shared" si="30"/>
        <v>1400.0000000000002</v>
      </c>
    </row>
    <row r="194" spans="1:14" x14ac:dyDescent="0.25">
      <c r="A194" s="1">
        <v>45882</v>
      </c>
      <c r="C194" t="s">
        <v>14</v>
      </c>
      <c r="D194" t="s">
        <v>104</v>
      </c>
      <c r="E194" s="13" t="s">
        <v>120</v>
      </c>
      <c r="F194" s="3">
        <v>0</v>
      </c>
      <c r="G194" s="6">
        <v>0</v>
      </c>
      <c r="H194" s="8">
        <v>0</v>
      </c>
      <c r="I194" s="4">
        <v>10000</v>
      </c>
      <c r="J194" s="10">
        <v>0</v>
      </c>
      <c r="K194" s="3">
        <f t="shared" ref="K194:K205" si="32">I194*1%</f>
        <v>100</v>
      </c>
      <c r="L194" s="10">
        <v>0</v>
      </c>
      <c r="M194" s="3">
        <f t="shared" ref="M194:M205" si="33">I194*0.2%</f>
        <v>20</v>
      </c>
      <c r="N194" s="3">
        <f t="shared" ref="N194:N205" si="34">I194*7%</f>
        <v>700.00000000000011</v>
      </c>
    </row>
    <row r="195" spans="1:14" x14ac:dyDescent="0.25">
      <c r="A195" s="1">
        <v>45883</v>
      </c>
      <c r="C195" t="s">
        <v>14</v>
      </c>
      <c r="D195" t="s">
        <v>28</v>
      </c>
      <c r="E195" s="13" t="s">
        <v>30</v>
      </c>
      <c r="F195" s="3">
        <v>0</v>
      </c>
      <c r="G195" s="6">
        <v>0</v>
      </c>
      <c r="H195" s="8">
        <v>0</v>
      </c>
      <c r="I195" s="4">
        <v>2000</v>
      </c>
      <c r="J195" s="10">
        <v>0</v>
      </c>
      <c r="K195" s="3">
        <f t="shared" si="32"/>
        <v>20</v>
      </c>
      <c r="L195" s="10">
        <v>0</v>
      </c>
      <c r="M195" s="3">
        <f t="shared" si="33"/>
        <v>4</v>
      </c>
      <c r="N195" s="3">
        <f t="shared" si="34"/>
        <v>140</v>
      </c>
    </row>
    <row r="196" spans="1:14" x14ac:dyDescent="0.25">
      <c r="A196" s="1">
        <v>45883</v>
      </c>
      <c r="B196" t="s">
        <v>167</v>
      </c>
      <c r="C196" t="s">
        <v>14</v>
      </c>
      <c r="D196" t="s">
        <v>132</v>
      </c>
      <c r="E196" s="13" t="s">
        <v>43</v>
      </c>
      <c r="F196" s="3">
        <v>0</v>
      </c>
      <c r="G196" s="6">
        <v>4717.5</v>
      </c>
      <c r="H196" s="8">
        <v>0</v>
      </c>
      <c r="I196" s="4">
        <v>0</v>
      </c>
      <c r="J196" s="10">
        <f t="shared" ref="J196:J205" si="35">I196*2%</f>
        <v>0</v>
      </c>
      <c r="K196" s="3">
        <f t="shared" si="32"/>
        <v>0</v>
      </c>
      <c r="L196" s="10">
        <v>0</v>
      </c>
      <c r="M196" s="3">
        <f t="shared" si="33"/>
        <v>0</v>
      </c>
      <c r="N196" s="3">
        <f t="shared" si="34"/>
        <v>0</v>
      </c>
    </row>
    <row r="197" spans="1:14" x14ac:dyDescent="0.25">
      <c r="A197" s="1">
        <v>45883</v>
      </c>
      <c r="B197" t="s">
        <v>168</v>
      </c>
      <c r="C197" t="s">
        <v>14</v>
      </c>
      <c r="D197" t="s">
        <v>64</v>
      </c>
      <c r="E197" s="13" t="s">
        <v>120</v>
      </c>
      <c r="F197" s="3">
        <v>0</v>
      </c>
      <c r="G197" s="6">
        <v>38008</v>
      </c>
      <c r="H197" s="8">
        <v>0</v>
      </c>
      <c r="I197" s="4">
        <v>0</v>
      </c>
      <c r="J197" s="10">
        <f t="shared" si="35"/>
        <v>0</v>
      </c>
      <c r="K197" s="3">
        <f t="shared" si="32"/>
        <v>0</v>
      </c>
      <c r="L197" s="10">
        <v>0</v>
      </c>
      <c r="M197" s="3">
        <f t="shared" si="33"/>
        <v>0</v>
      </c>
      <c r="N197" s="3">
        <f t="shared" si="34"/>
        <v>0</v>
      </c>
    </row>
    <row r="198" spans="1:14" x14ac:dyDescent="0.25">
      <c r="A198" s="1">
        <v>45883</v>
      </c>
      <c r="B198" t="s">
        <v>169</v>
      </c>
      <c r="C198" t="s">
        <v>14</v>
      </c>
      <c r="D198" t="s">
        <v>148</v>
      </c>
      <c r="E198" s="13" t="s">
        <v>120</v>
      </c>
      <c r="F198" s="3">
        <v>0</v>
      </c>
      <c r="G198" s="6">
        <v>3024</v>
      </c>
      <c r="H198" s="8">
        <v>0</v>
      </c>
      <c r="I198" s="4">
        <v>0</v>
      </c>
      <c r="J198" s="10">
        <f t="shared" si="35"/>
        <v>0</v>
      </c>
      <c r="K198" s="3">
        <f t="shared" si="32"/>
        <v>0</v>
      </c>
      <c r="L198" s="10">
        <v>0</v>
      </c>
      <c r="M198" s="3">
        <f t="shared" si="33"/>
        <v>0</v>
      </c>
      <c r="N198" s="3">
        <f t="shared" si="34"/>
        <v>0</v>
      </c>
    </row>
    <row r="199" spans="1:14" x14ac:dyDescent="0.25">
      <c r="A199" s="1">
        <v>45886</v>
      </c>
      <c r="C199" t="s">
        <v>14</v>
      </c>
      <c r="D199" t="s">
        <v>148</v>
      </c>
      <c r="E199" s="13" t="s">
        <v>120</v>
      </c>
      <c r="F199" s="3">
        <v>0</v>
      </c>
      <c r="G199" s="6">
        <v>0</v>
      </c>
      <c r="H199" s="8">
        <v>0</v>
      </c>
      <c r="I199" s="4">
        <v>7950</v>
      </c>
      <c r="J199" s="10">
        <v>0</v>
      </c>
      <c r="K199" s="3">
        <f t="shared" si="32"/>
        <v>79.5</v>
      </c>
      <c r="L199" s="10">
        <v>0</v>
      </c>
      <c r="M199" s="3">
        <f t="shared" si="33"/>
        <v>15.9</v>
      </c>
      <c r="N199" s="3">
        <f t="shared" si="34"/>
        <v>556.5</v>
      </c>
    </row>
    <row r="200" spans="1:14" x14ac:dyDescent="0.25">
      <c r="A200" s="1">
        <v>45886</v>
      </c>
      <c r="C200" t="s">
        <v>14</v>
      </c>
      <c r="D200" t="s">
        <v>64</v>
      </c>
      <c r="E200" s="13" t="s">
        <v>120</v>
      </c>
      <c r="F200" s="3">
        <v>0</v>
      </c>
      <c r="G200" s="6">
        <v>0</v>
      </c>
      <c r="H200" s="8">
        <v>0</v>
      </c>
      <c r="I200" s="4">
        <v>23550</v>
      </c>
      <c r="J200" s="10">
        <v>0</v>
      </c>
      <c r="K200" s="3">
        <f t="shared" si="32"/>
        <v>235.5</v>
      </c>
      <c r="L200" s="10">
        <v>0</v>
      </c>
      <c r="M200" s="3">
        <f t="shared" si="33"/>
        <v>47.1</v>
      </c>
      <c r="N200" s="3">
        <f t="shared" si="34"/>
        <v>1648.5000000000002</v>
      </c>
    </row>
    <row r="201" spans="1:14" x14ac:dyDescent="0.25">
      <c r="A201" s="1">
        <v>45886</v>
      </c>
      <c r="B201" t="s">
        <v>172</v>
      </c>
      <c r="C201" t="s">
        <v>14</v>
      </c>
      <c r="D201" t="s">
        <v>170</v>
      </c>
      <c r="E201" s="13" t="s">
        <v>120</v>
      </c>
      <c r="F201" s="3">
        <v>0</v>
      </c>
      <c r="G201" s="6">
        <v>28333.200000000001</v>
      </c>
      <c r="H201" s="8">
        <v>0</v>
      </c>
      <c r="I201" s="4">
        <v>0</v>
      </c>
      <c r="J201" s="10">
        <f t="shared" si="35"/>
        <v>0</v>
      </c>
      <c r="K201" s="3">
        <f t="shared" si="32"/>
        <v>0</v>
      </c>
      <c r="L201" s="10">
        <v>0</v>
      </c>
      <c r="M201" s="3">
        <f t="shared" si="33"/>
        <v>0</v>
      </c>
      <c r="N201" s="3">
        <f t="shared" si="34"/>
        <v>0</v>
      </c>
    </row>
    <row r="202" spans="1:14" x14ac:dyDescent="0.25">
      <c r="A202" s="1">
        <v>45886</v>
      </c>
      <c r="B202" t="s">
        <v>173</v>
      </c>
      <c r="C202" t="s">
        <v>14</v>
      </c>
      <c r="D202" t="s">
        <v>171</v>
      </c>
      <c r="E202" s="13" t="s">
        <v>120</v>
      </c>
      <c r="F202" s="3">
        <v>0</v>
      </c>
      <c r="G202" s="6">
        <v>24099.599999999999</v>
      </c>
      <c r="H202" s="8">
        <v>0</v>
      </c>
      <c r="I202" s="4">
        <v>0</v>
      </c>
      <c r="J202" s="10">
        <f t="shared" si="35"/>
        <v>0</v>
      </c>
      <c r="K202" s="3">
        <f t="shared" si="32"/>
        <v>0</v>
      </c>
      <c r="L202" s="10">
        <v>0</v>
      </c>
      <c r="M202" s="3">
        <f t="shared" si="33"/>
        <v>0</v>
      </c>
      <c r="N202" s="3">
        <f t="shared" si="34"/>
        <v>0</v>
      </c>
    </row>
    <row r="203" spans="1:14" x14ac:dyDescent="0.25">
      <c r="A203" s="1">
        <v>45886</v>
      </c>
      <c r="C203" t="s">
        <v>90</v>
      </c>
      <c r="D203" t="s">
        <v>16</v>
      </c>
      <c r="E203" s="13" t="s">
        <v>26</v>
      </c>
      <c r="F203" s="3">
        <v>0</v>
      </c>
      <c r="G203" s="6">
        <v>0</v>
      </c>
      <c r="H203" s="8">
        <v>0</v>
      </c>
      <c r="I203" s="4">
        <v>50000</v>
      </c>
      <c r="J203" s="10">
        <f t="shared" si="35"/>
        <v>1000</v>
      </c>
      <c r="K203" s="3">
        <f t="shared" si="32"/>
        <v>500</v>
      </c>
      <c r="L203" s="10">
        <v>0</v>
      </c>
      <c r="M203" s="3">
        <f t="shared" si="33"/>
        <v>100</v>
      </c>
      <c r="N203" s="3">
        <f t="shared" si="34"/>
        <v>3500.0000000000005</v>
      </c>
    </row>
    <row r="204" spans="1:14" x14ac:dyDescent="0.25">
      <c r="A204" s="1">
        <v>45886</v>
      </c>
      <c r="B204" t="s">
        <v>174</v>
      </c>
      <c r="C204" t="s">
        <v>14</v>
      </c>
      <c r="D204" t="s">
        <v>105</v>
      </c>
      <c r="E204" s="13" t="s">
        <v>120</v>
      </c>
      <c r="F204" s="3">
        <v>0</v>
      </c>
      <c r="G204" s="6">
        <v>10752</v>
      </c>
      <c r="H204" s="8">
        <v>0</v>
      </c>
      <c r="I204" s="4">
        <v>0</v>
      </c>
      <c r="J204" s="10">
        <f t="shared" si="35"/>
        <v>0</v>
      </c>
      <c r="K204" s="3">
        <f t="shared" si="32"/>
        <v>0</v>
      </c>
      <c r="L204" s="10">
        <v>0</v>
      </c>
      <c r="M204" s="3">
        <f t="shared" si="33"/>
        <v>0</v>
      </c>
      <c r="N204" s="3">
        <f t="shared" si="34"/>
        <v>0</v>
      </c>
    </row>
    <row r="205" spans="1:14" x14ac:dyDescent="0.25">
      <c r="A205" s="1">
        <v>45886</v>
      </c>
      <c r="B205" t="s">
        <v>175</v>
      </c>
      <c r="C205" t="s">
        <v>90</v>
      </c>
      <c r="D205" t="s">
        <v>16</v>
      </c>
      <c r="E205" s="13" t="s">
        <v>26</v>
      </c>
      <c r="F205" s="3">
        <v>0</v>
      </c>
      <c r="G205" s="6">
        <v>205807.7</v>
      </c>
      <c r="H205" s="8">
        <v>0</v>
      </c>
      <c r="I205" s="4">
        <v>0</v>
      </c>
      <c r="J205" s="10">
        <f t="shared" si="35"/>
        <v>0</v>
      </c>
      <c r="K205" s="3">
        <f t="shared" si="32"/>
        <v>0</v>
      </c>
      <c r="L205" s="10">
        <v>0</v>
      </c>
      <c r="M205" s="3">
        <f t="shared" si="33"/>
        <v>0</v>
      </c>
      <c r="N205" s="3">
        <f t="shared" si="34"/>
        <v>0</v>
      </c>
    </row>
    <row r="206" spans="1:14" x14ac:dyDescent="0.25">
      <c r="A206" s="1">
        <v>45887</v>
      </c>
      <c r="B206" t="s">
        <v>176</v>
      </c>
      <c r="C206" t="s">
        <v>91</v>
      </c>
      <c r="D206" t="s">
        <v>75</v>
      </c>
      <c r="E206" s="13" t="s">
        <v>92</v>
      </c>
      <c r="F206" s="3">
        <v>0</v>
      </c>
      <c r="G206" s="6">
        <v>159530</v>
      </c>
      <c r="H206" s="8">
        <v>0</v>
      </c>
      <c r="I206" s="4">
        <v>0</v>
      </c>
      <c r="J206" s="10">
        <f t="shared" ref="J206:J214" si="36">I206*2%</f>
        <v>0</v>
      </c>
      <c r="K206" s="3">
        <f t="shared" ref="K206:K216" si="37">I206*1%</f>
        <v>0</v>
      </c>
      <c r="L206" s="10">
        <v>0</v>
      </c>
      <c r="M206" s="3">
        <f t="shared" ref="M206:M216" si="38">I206*0.2%</f>
        <v>0</v>
      </c>
      <c r="N206" s="3">
        <f t="shared" ref="N206:N216" si="39">I206*7%</f>
        <v>0</v>
      </c>
    </row>
    <row r="207" spans="1:14" x14ac:dyDescent="0.25">
      <c r="A207" s="1">
        <v>45887</v>
      </c>
      <c r="C207" t="s">
        <v>14</v>
      </c>
      <c r="D207" t="s">
        <v>31</v>
      </c>
      <c r="E207" s="13" t="s">
        <v>43</v>
      </c>
      <c r="F207" s="3">
        <v>0</v>
      </c>
      <c r="G207" s="6">
        <v>0</v>
      </c>
      <c r="H207" s="8">
        <v>0</v>
      </c>
      <c r="I207" s="4">
        <v>10000</v>
      </c>
      <c r="J207" s="10">
        <v>0</v>
      </c>
      <c r="K207" s="3">
        <f t="shared" si="37"/>
        <v>100</v>
      </c>
      <c r="L207" s="10">
        <v>0</v>
      </c>
      <c r="M207" s="3">
        <f t="shared" si="38"/>
        <v>20</v>
      </c>
      <c r="N207" s="3">
        <f t="shared" si="39"/>
        <v>700.00000000000011</v>
      </c>
    </row>
    <row r="208" spans="1:14" x14ac:dyDescent="0.25">
      <c r="A208" s="1">
        <v>45887</v>
      </c>
      <c r="C208" t="s">
        <v>14</v>
      </c>
      <c r="D208" t="s">
        <v>32</v>
      </c>
      <c r="E208" s="13" t="s">
        <v>43</v>
      </c>
      <c r="F208" s="3">
        <v>0</v>
      </c>
      <c r="G208" s="6">
        <v>0</v>
      </c>
      <c r="H208" s="8">
        <v>0</v>
      </c>
      <c r="I208" s="4">
        <v>5000</v>
      </c>
      <c r="J208" s="10">
        <v>0</v>
      </c>
      <c r="K208" s="3">
        <f t="shared" si="37"/>
        <v>50</v>
      </c>
      <c r="L208" s="10">
        <v>0</v>
      </c>
      <c r="M208" s="3">
        <f t="shared" si="38"/>
        <v>10</v>
      </c>
      <c r="N208" s="3">
        <f t="shared" si="39"/>
        <v>350.00000000000006</v>
      </c>
    </row>
    <row r="209" spans="1:14" x14ac:dyDescent="0.25">
      <c r="A209" s="1">
        <v>45887</v>
      </c>
      <c r="C209" t="s">
        <v>14</v>
      </c>
      <c r="D209" t="s">
        <v>132</v>
      </c>
      <c r="E209" s="13" t="s">
        <v>43</v>
      </c>
      <c r="F209" s="3">
        <v>0</v>
      </c>
      <c r="G209" s="6">
        <v>0</v>
      </c>
      <c r="H209" s="8">
        <v>0</v>
      </c>
      <c r="I209" s="4">
        <v>7640</v>
      </c>
      <c r="J209" s="10">
        <v>0</v>
      </c>
      <c r="K209" s="3">
        <f t="shared" si="37"/>
        <v>76.400000000000006</v>
      </c>
      <c r="L209" s="10">
        <v>0</v>
      </c>
      <c r="M209" s="3">
        <f t="shared" si="38"/>
        <v>15.280000000000001</v>
      </c>
      <c r="N209" s="3">
        <f t="shared" si="39"/>
        <v>534.80000000000007</v>
      </c>
    </row>
    <row r="210" spans="1:14" x14ac:dyDescent="0.25">
      <c r="A210" s="1">
        <v>45887</v>
      </c>
      <c r="C210" t="s">
        <v>14</v>
      </c>
      <c r="D210" t="s">
        <v>99</v>
      </c>
      <c r="E210" s="13" t="s">
        <v>43</v>
      </c>
      <c r="F210" s="3">
        <v>0</v>
      </c>
      <c r="G210" s="6">
        <v>0</v>
      </c>
      <c r="H210" s="8">
        <v>0</v>
      </c>
      <c r="I210" s="4">
        <v>3000</v>
      </c>
      <c r="J210" s="10">
        <v>0</v>
      </c>
      <c r="K210" s="3">
        <f t="shared" si="37"/>
        <v>30</v>
      </c>
      <c r="L210" s="10">
        <v>0</v>
      </c>
      <c r="M210" s="3">
        <f t="shared" si="38"/>
        <v>6</v>
      </c>
      <c r="N210" s="3">
        <f t="shared" si="39"/>
        <v>210.00000000000003</v>
      </c>
    </row>
    <row r="211" spans="1:14" x14ac:dyDescent="0.25">
      <c r="A211" s="1">
        <v>45887</v>
      </c>
      <c r="C211" t="s">
        <v>14</v>
      </c>
      <c r="D211" t="s">
        <v>32</v>
      </c>
      <c r="E211" s="13" t="s">
        <v>43</v>
      </c>
      <c r="F211" s="3">
        <v>0</v>
      </c>
      <c r="G211" s="6">
        <v>0</v>
      </c>
      <c r="H211" s="8">
        <v>0</v>
      </c>
      <c r="I211" s="4">
        <v>10000</v>
      </c>
      <c r="J211" s="10">
        <v>0</v>
      </c>
      <c r="K211" s="3">
        <f t="shared" si="37"/>
        <v>100</v>
      </c>
      <c r="L211" s="10">
        <v>0</v>
      </c>
      <c r="M211" s="3">
        <f t="shared" si="38"/>
        <v>20</v>
      </c>
      <c r="N211" s="3">
        <f t="shared" si="39"/>
        <v>700.00000000000011</v>
      </c>
    </row>
    <row r="212" spans="1:14" x14ac:dyDescent="0.25">
      <c r="A212" s="1">
        <v>45887</v>
      </c>
      <c r="B212" t="s">
        <v>177</v>
      </c>
      <c r="C212" t="s">
        <v>14</v>
      </c>
      <c r="D212" t="s">
        <v>63</v>
      </c>
      <c r="E212" s="13" t="s">
        <v>120</v>
      </c>
      <c r="F212" s="3">
        <v>0</v>
      </c>
      <c r="G212" s="6">
        <v>5136</v>
      </c>
      <c r="H212" s="8">
        <v>0</v>
      </c>
      <c r="I212" s="4">
        <v>0</v>
      </c>
      <c r="J212" s="10">
        <f t="shared" si="36"/>
        <v>0</v>
      </c>
      <c r="K212" s="3">
        <f t="shared" si="37"/>
        <v>0</v>
      </c>
      <c r="L212" s="10">
        <v>0</v>
      </c>
      <c r="M212" s="3">
        <f t="shared" si="38"/>
        <v>0</v>
      </c>
      <c r="N212" s="3">
        <f t="shared" si="39"/>
        <v>0</v>
      </c>
    </row>
    <row r="213" spans="1:14" x14ac:dyDescent="0.25">
      <c r="A213" s="1">
        <v>45887</v>
      </c>
      <c r="B213" t="s">
        <v>178</v>
      </c>
      <c r="C213" t="s">
        <v>14</v>
      </c>
      <c r="D213" t="s">
        <v>171</v>
      </c>
      <c r="E213" s="13" t="s">
        <v>120</v>
      </c>
      <c r="F213" s="3">
        <v>0</v>
      </c>
      <c r="G213" s="6">
        <v>12474</v>
      </c>
      <c r="H213" s="8">
        <v>0</v>
      </c>
      <c r="I213" s="4">
        <v>0</v>
      </c>
      <c r="J213" s="10">
        <f t="shared" si="36"/>
        <v>0</v>
      </c>
      <c r="K213" s="3">
        <f t="shared" si="37"/>
        <v>0</v>
      </c>
      <c r="L213" s="10">
        <v>0</v>
      </c>
      <c r="M213" s="3">
        <f t="shared" si="38"/>
        <v>0</v>
      </c>
      <c r="N213" s="3">
        <f t="shared" si="39"/>
        <v>0</v>
      </c>
    </row>
    <row r="214" spans="1:14" x14ac:dyDescent="0.25">
      <c r="A214" s="1">
        <v>45888</v>
      </c>
      <c r="C214" t="s">
        <v>14</v>
      </c>
      <c r="D214" t="s">
        <v>12</v>
      </c>
      <c r="E214" s="13" t="s">
        <v>15</v>
      </c>
      <c r="F214" s="3">
        <v>0</v>
      </c>
      <c r="G214" s="6">
        <v>0</v>
      </c>
      <c r="H214" s="8">
        <v>4029</v>
      </c>
      <c r="I214" s="4">
        <v>0</v>
      </c>
      <c r="J214" s="10">
        <f t="shared" si="36"/>
        <v>0</v>
      </c>
      <c r="K214" s="3">
        <f t="shared" si="37"/>
        <v>0</v>
      </c>
      <c r="L214" s="10">
        <v>0</v>
      </c>
      <c r="M214" s="3">
        <f t="shared" si="38"/>
        <v>0</v>
      </c>
      <c r="N214" s="3">
        <f t="shared" si="39"/>
        <v>0</v>
      </c>
    </row>
    <row r="215" spans="1:14" x14ac:dyDescent="0.25">
      <c r="A215" s="1">
        <v>45888</v>
      </c>
      <c r="C215" t="s">
        <v>14</v>
      </c>
      <c r="D215" t="s">
        <v>63</v>
      </c>
      <c r="E215" s="13" t="s">
        <v>120</v>
      </c>
      <c r="F215" s="3">
        <v>0</v>
      </c>
      <c r="G215" s="6">
        <v>0</v>
      </c>
      <c r="H215" s="8">
        <v>0</v>
      </c>
      <c r="I215" s="4">
        <v>5130</v>
      </c>
      <c r="J215" s="10">
        <v>0</v>
      </c>
      <c r="K215" s="3">
        <f t="shared" si="37"/>
        <v>51.300000000000004</v>
      </c>
      <c r="L215" s="10">
        <v>0</v>
      </c>
      <c r="M215" s="3">
        <f t="shared" si="38"/>
        <v>10.26</v>
      </c>
      <c r="N215" s="3">
        <f t="shared" si="39"/>
        <v>359.1</v>
      </c>
    </row>
    <row r="216" spans="1:14" x14ac:dyDescent="0.25">
      <c r="A216" s="1">
        <v>45888</v>
      </c>
      <c r="C216" t="s">
        <v>14</v>
      </c>
      <c r="D216" t="s">
        <v>171</v>
      </c>
      <c r="E216" s="13" t="s">
        <v>120</v>
      </c>
      <c r="F216" s="3">
        <v>0</v>
      </c>
      <c r="G216" s="6">
        <v>0</v>
      </c>
      <c r="H216" s="8">
        <v>0</v>
      </c>
      <c r="I216" s="4">
        <v>5000</v>
      </c>
      <c r="J216" s="10">
        <v>0</v>
      </c>
      <c r="K216" s="3">
        <f t="shared" si="37"/>
        <v>50</v>
      </c>
      <c r="L216" s="10">
        <v>0</v>
      </c>
      <c r="M216" s="3">
        <f t="shared" si="38"/>
        <v>10</v>
      </c>
      <c r="N216" s="3">
        <f t="shared" si="39"/>
        <v>350.00000000000006</v>
      </c>
    </row>
    <row r="217" spans="1:14" x14ac:dyDescent="0.25">
      <c r="A217" s="1">
        <v>45888</v>
      </c>
      <c r="C217" t="s">
        <v>14</v>
      </c>
      <c r="D217" t="s">
        <v>152</v>
      </c>
      <c r="E217" s="13" t="s">
        <v>51</v>
      </c>
      <c r="F217" s="3">
        <v>0</v>
      </c>
      <c r="G217" s="6">
        <v>0</v>
      </c>
      <c r="H217" s="8">
        <v>0</v>
      </c>
      <c r="I217" s="4">
        <v>66080</v>
      </c>
      <c r="J217" s="10">
        <v>0</v>
      </c>
      <c r="K217" s="3">
        <f t="shared" ref="K217:K226" si="40">I217*1%</f>
        <v>660.80000000000007</v>
      </c>
      <c r="L217" s="10">
        <v>0</v>
      </c>
      <c r="M217" s="3">
        <f t="shared" ref="M217:M226" si="41">I217*0.2%</f>
        <v>132.16</v>
      </c>
      <c r="N217" s="3">
        <f t="shared" ref="N217:N226" si="42">I217*7%</f>
        <v>4625.6000000000004</v>
      </c>
    </row>
    <row r="218" spans="1:14" x14ac:dyDescent="0.25">
      <c r="A218" s="1">
        <v>45889</v>
      </c>
      <c r="C218" t="s">
        <v>14</v>
      </c>
      <c r="D218" t="s">
        <v>28</v>
      </c>
      <c r="E218" s="13" t="s">
        <v>30</v>
      </c>
      <c r="F218" s="3">
        <v>0</v>
      </c>
      <c r="G218" s="6">
        <v>0</v>
      </c>
      <c r="H218" s="8">
        <v>0</v>
      </c>
      <c r="I218" s="4">
        <v>2000</v>
      </c>
      <c r="J218" s="10">
        <v>0</v>
      </c>
      <c r="K218" s="3">
        <f t="shared" si="40"/>
        <v>20</v>
      </c>
      <c r="L218" s="10">
        <v>0</v>
      </c>
      <c r="M218" s="3">
        <f t="shared" si="41"/>
        <v>4</v>
      </c>
      <c r="N218" s="3">
        <f t="shared" si="42"/>
        <v>140</v>
      </c>
    </row>
    <row r="219" spans="1:14" x14ac:dyDescent="0.25">
      <c r="A219" s="1">
        <v>45889</v>
      </c>
      <c r="C219" t="s">
        <v>14</v>
      </c>
      <c r="D219" t="s">
        <v>29</v>
      </c>
      <c r="E219" s="13" t="s">
        <v>30</v>
      </c>
      <c r="F219" s="3">
        <v>0</v>
      </c>
      <c r="G219" s="6">
        <v>0</v>
      </c>
      <c r="H219" s="8">
        <v>0</v>
      </c>
      <c r="I219" s="4">
        <v>3000</v>
      </c>
      <c r="J219" s="10">
        <v>0</v>
      </c>
      <c r="K219" s="3">
        <f t="shared" si="40"/>
        <v>30</v>
      </c>
      <c r="L219" s="10">
        <v>0</v>
      </c>
      <c r="M219" s="3">
        <f t="shared" si="41"/>
        <v>6</v>
      </c>
      <c r="N219" s="3">
        <f t="shared" si="42"/>
        <v>210.00000000000003</v>
      </c>
    </row>
    <row r="220" spans="1:14" x14ac:dyDescent="0.25">
      <c r="A220" s="1">
        <v>45889</v>
      </c>
      <c r="C220" t="s">
        <v>14</v>
      </c>
      <c r="D220" t="s">
        <v>171</v>
      </c>
      <c r="E220" s="13" t="s">
        <v>120</v>
      </c>
      <c r="F220" s="3">
        <v>0</v>
      </c>
      <c r="G220" s="6">
        <v>0</v>
      </c>
      <c r="H220" s="8">
        <v>0</v>
      </c>
      <c r="I220" s="4">
        <v>12450</v>
      </c>
      <c r="J220" s="10">
        <v>0</v>
      </c>
      <c r="K220" s="3">
        <f t="shared" si="40"/>
        <v>124.5</v>
      </c>
      <c r="L220" s="10">
        <v>0</v>
      </c>
      <c r="M220" s="3">
        <f t="shared" si="41"/>
        <v>24.900000000000002</v>
      </c>
      <c r="N220" s="3">
        <f t="shared" si="42"/>
        <v>871.50000000000011</v>
      </c>
    </row>
    <row r="221" spans="1:14" x14ac:dyDescent="0.25">
      <c r="A221" s="1">
        <v>45889</v>
      </c>
      <c r="C221" t="s">
        <v>14</v>
      </c>
      <c r="D221" t="s">
        <v>119</v>
      </c>
      <c r="E221" s="13" t="s">
        <v>120</v>
      </c>
      <c r="F221" s="3">
        <v>0</v>
      </c>
      <c r="G221" s="6">
        <v>0</v>
      </c>
      <c r="H221" s="8">
        <v>0</v>
      </c>
      <c r="I221" s="4">
        <v>5000</v>
      </c>
      <c r="J221" s="10">
        <v>0</v>
      </c>
      <c r="K221" s="3">
        <f t="shared" si="40"/>
        <v>50</v>
      </c>
      <c r="L221" s="10">
        <v>0</v>
      </c>
      <c r="M221" s="3">
        <f t="shared" si="41"/>
        <v>10</v>
      </c>
      <c r="N221" s="3">
        <f t="shared" si="42"/>
        <v>350.00000000000006</v>
      </c>
    </row>
    <row r="222" spans="1:14" x14ac:dyDescent="0.25">
      <c r="A222" s="1">
        <v>45889</v>
      </c>
      <c r="B222" t="s">
        <v>179</v>
      </c>
      <c r="C222" t="s">
        <v>14</v>
      </c>
      <c r="D222" t="s">
        <v>32</v>
      </c>
      <c r="E222" s="13" t="s">
        <v>43</v>
      </c>
      <c r="F222" s="3">
        <v>0</v>
      </c>
      <c r="G222" s="6">
        <v>69887</v>
      </c>
      <c r="H222" s="8">
        <v>0</v>
      </c>
      <c r="I222" s="4">
        <v>0</v>
      </c>
      <c r="J222" s="10">
        <v>0</v>
      </c>
      <c r="K222" s="3">
        <f t="shared" si="40"/>
        <v>0</v>
      </c>
      <c r="L222" s="10">
        <v>0</v>
      </c>
      <c r="M222" s="3">
        <f t="shared" si="41"/>
        <v>0</v>
      </c>
      <c r="N222" s="3">
        <f t="shared" si="42"/>
        <v>0</v>
      </c>
    </row>
    <row r="223" spans="1:14" x14ac:dyDescent="0.25">
      <c r="A223" s="1">
        <v>45889</v>
      </c>
      <c r="B223" t="s">
        <v>180</v>
      </c>
      <c r="C223" t="s">
        <v>14</v>
      </c>
      <c r="D223" t="s">
        <v>31</v>
      </c>
      <c r="E223" s="13" t="s">
        <v>43</v>
      </c>
      <c r="F223" s="3">
        <v>0</v>
      </c>
      <c r="G223" s="6">
        <v>21181.599999999999</v>
      </c>
      <c r="H223" s="8">
        <v>0</v>
      </c>
      <c r="I223" s="4">
        <v>0</v>
      </c>
      <c r="J223" s="10">
        <v>0</v>
      </c>
      <c r="K223" s="3">
        <f t="shared" si="40"/>
        <v>0</v>
      </c>
      <c r="L223" s="10">
        <v>0</v>
      </c>
      <c r="M223" s="3">
        <f t="shared" si="41"/>
        <v>0</v>
      </c>
      <c r="N223" s="3">
        <f t="shared" si="42"/>
        <v>0</v>
      </c>
    </row>
    <row r="224" spans="1:14" x14ac:dyDescent="0.25">
      <c r="A224" s="1">
        <v>45889</v>
      </c>
      <c r="C224" t="s">
        <v>14</v>
      </c>
      <c r="D224" t="s">
        <v>57</v>
      </c>
      <c r="E224" s="13" t="s">
        <v>26</v>
      </c>
      <c r="F224" s="3">
        <v>0</v>
      </c>
      <c r="G224" s="6">
        <v>0</v>
      </c>
      <c r="H224" s="8">
        <v>0</v>
      </c>
      <c r="I224" s="4">
        <v>39550</v>
      </c>
      <c r="J224" s="10">
        <v>0</v>
      </c>
      <c r="K224" s="3">
        <f t="shared" si="40"/>
        <v>395.5</v>
      </c>
      <c r="L224" s="10">
        <v>0</v>
      </c>
      <c r="M224" s="3">
        <f t="shared" si="41"/>
        <v>79.100000000000009</v>
      </c>
      <c r="N224" s="3">
        <f t="shared" si="42"/>
        <v>2768.5000000000005</v>
      </c>
    </row>
    <row r="225" spans="1:14" x14ac:dyDescent="0.25">
      <c r="A225" s="1">
        <v>45889</v>
      </c>
      <c r="C225" t="s">
        <v>14</v>
      </c>
      <c r="D225" t="s">
        <v>150</v>
      </c>
      <c r="E225" s="13" t="s">
        <v>26</v>
      </c>
      <c r="F225" s="3">
        <v>0</v>
      </c>
      <c r="G225" s="6">
        <v>0</v>
      </c>
      <c r="H225" s="8">
        <v>0</v>
      </c>
      <c r="I225" s="4">
        <v>113870</v>
      </c>
      <c r="J225" s="10">
        <v>0</v>
      </c>
      <c r="K225" s="3">
        <f t="shared" si="40"/>
        <v>1138.7</v>
      </c>
      <c r="L225" s="10">
        <v>0</v>
      </c>
      <c r="M225" s="3">
        <f t="shared" si="41"/>
        <v>227.74</v>
      </c>
      <c r="N225" s="3">
        <f t="shared" si="42"/>
        <v>7970.9000000000005</v>
      </c>
    </row>
    <row r="226" spans="1:14" x14ac:dyDescent="0.25">
      <c r="A226" s="1">
        <v>45892</v>
      </c>
      <c r="C226" t="s">
        <v>14</v>
      </c>
      <c r="D226" t="s">
        <v>122</v>
      </c>
      <c r="E226" s="13" t="s">
        <v>120</v>
      </c>
      <c r="F226" s="3">
        <v>0</v>
      </c>
      <c r="G226" s="6">
        <v>29424</v>
      </c>
      <c r="H226" s="8">
        <v>0</v>
      </c>
      <c r="I226" s="4">
        <v>0</v>
      </c>
      <c r="J226" s="10">
        <v>0</v>
      </c>
      <c r="K226" s="3">
        <f t="shared" si="40"/>
        <v>0</v>
      </c>
      <c r="L226" s="10">
        <v>0</v>
      </c>
      <c r="M226" s="3">
        <f t="shared" si="41"/>
        <v>0</v>
      </c>
      <c r="N226" s="3">
        <f t="shared" si="42"/>
        <v>0</v>
      </c>
    </row>
    <row r="227" spans="1:14" x14ac:dyDescent="0.25">
      <c r="A227" s="1">
        <v>45892</v>
      </c>
      <c r="C227" t="s">
        <v>14</v>
      </c>
      <c r="D227" t="s">
        <v>45</v>
      </c>
      <c r="E227" s="13" t="s">
        <v>51</v>
      </c>
      <c r="F227" s="3">
        <v>0</v>
      </c>
      <c r="G227" s="6">
        <v>13770</v>
      </c>
      <c r="H227" s="8">
        <v>0</v>
      </c>
      <c r="I227" s="4">
        <v>0</v>
      </c>
      <c r="J227" s="10">
        <v>0</v>
      </c>
      <c r="K227" s="3">
        <f t="shared" ref="K227:K232" si="43">I227*1%</f>
        <v>0</v>
      </c>
      <c r="L227" s="10">
        <v>0</v>
      </c>
      <c r="M227" s="3">
        <f t="shared" ref="M227:M232" si="44">I227*0.2%</f>
        <v>0</v>
      </c>
      <c r="N227" s="3">
        <f t="shared" ref="N227:N232" si="45">I227*7%</f>
        <v>0</v>
      </c>
    </row>
    <row r="228" spans="1:14" x14ac:dyDescent="0.25">
      <c r="A228" s="1">
        <v>45892</v>
      </c>
      <c r="C228" t="s">
        <v>14</v>
      </c>
      <c r="D228" t="s">
        <v>45</v>
      </c>
      <c r="E228" s="13" t="s">
        <v>51</v>
      </c>
      <c r="F228" s="3">
        <v>0</v>
      </c>
      <c r="G228" s="6">
        <v>37119.5</v>
      </c>
      <c r="H228" s="8">
        <v>0</v>
      </c>
      <c r="I228" s="4">
        <v>0</v>
      </c>
      <c r="J228" s="10">
        <v>0</v>
      </c>
      <c r="K228" s="3">
        <f t="shared" si="43"/>
        <v>0</v>
      </c>
      <c r="L228" s="10">
        <v>0</v>
      </c>
      <c r="M228" s="3">
        <f t="shared" si="44"/>
        <v>0</v>
      </c>
      <c r="N228" s="3">
        <f t="shared" si="45"/>
        <v>0</v>
      </c>
    </row>
    <row r="229" spans="1:14" x14ac:dyDescent="0.25">
      <c r="A229" s="1">
        <v>45892</v>
      </c>
      <c r="C229" t="s">
        <v>14</v>
      </c>
      <c r="D229" t="s">
        <v>181</v>
      </c>
      <c r="E229" s="13" t="s">
        <v>30</v>
      </c>
      <c r="F229" s="3">
        <v>0</v>
      </c>
      <c r="G229" s="6">
        <v>5627</v>
      </c>
      <c r="H229" s="8">
        <v>0</v>
      </c>
      <c r="I229" s="4">
        <v>0</v>
      </c>
      <c r="J229" s="10">
        <v>0</v>
      </c>
      <c r="K229" s="3">
        <f t="shared" si="43"/>
        <v>0</v>
      </c>
      <c r="L229" s="10">
        <v>0</v>
      </c>
      <c r="M229" s="3">
        <f t="shared" si="44"/>
        <v>0</v>
      </c>
      <c r="N229" s="3">
        <f t="shared" si="45"/>
        <v>0</v>
      </c>
    </row>
    <row r="230" spans="1:14" x14ac:dyDescent="0.25">
      <c r="A230" s="1">
        <v>45892</v>
      </c>
      <c r="C230" t="s">
        <v>14</v>
      </c>
      <c r="D230" t="s">
        <v>182</v>
      </c>
      <c r="E230" s="13" t="s">
        <v>30</v>
      </c>
      <c r="F230" s="3">
        <v>0</v>
      </c>
      <c r="G230" s="6">
        <v>4318</v>
      </c>
      <c r="H230" s="8">
        <v>0</v>
      </c>
      <c r="I230" s="4">
        <v>0</v>
      </c>
      <c r="J230" s="10">
        <v>0</v>
      </c>
      <c r="K230" s="3">
        <f t="shared" si="43"/>
        <v>0</v>
      </c>
      <c r="L230" s="10">
        <v>0</v>
      </c>
      <c r="M230" s="3">
        <f t="shared" si="44"/>
        <v>0</v>
      </c>
      <c r="N230" s="3">
        <f t="shared" si="45"/>
        <v>0</v>
      </c>
    </row>
    <row r="231" spans="1:14" x14ac:dyDescent="0.25">
      <c r="A231" s="1">
        <v>45892</v>
      </c>
      <c r="C231" t="s">
        <v>91</v>
      </c>
      <c r="D231" t="s">
        <v>75</v>
      </c>
      <c r="E231" s="13" t="s">
        <v>92</v>
      </c>
      <c r="F231" s="3">
        <v>0</v>
      </c>
      <c r="G231" s="6">
        <v>149012.5</v>
      </c>
      <c r="H231" s="8">
        <v>0</v>
      </c>
      <c r="I231" s="4">
        <v>0</v>
      </c>
      <c r="J231" s="10">
        <v>0</v>
      </c>
      <c r="K231" s="3">
        <f t="shared" si="43"/>
        <v>0</v>
      </c>
      <c r="L231" s="10">
        <v>0</v>
      </c>
      <c r="M231" s="3">
        <f t="shared" si="44"/>
        <v>0</v>
      </c>
      <c r="N231" s="3">
        <f t="shared" si="45"/>
        <v>0</v>
      </c>
    </row>
    <row r="232" spans="1:14" x14ac:dyDescent="0.25">
      <c r="A232" s="1">
        <v>45892</v>
      </c>
      <c r="B232" t="s">
        <v>183</v>
      </c>
      <c r="C232" t="s">
        <v>14</v>
      </c>
      <c r="D232" t="s">
        <v>184</v>
      </c>
      <c r="E232" s="13" t="s">
        <v>26</v>
      </c>
      <c r="F232" s="3">
        <v>0</v>
      </c>
      <c r="G232" s="6">
        <v>10790.5</v>
      </c>
      <c r="H232" s="8">
        <v>0</v>
      </c>
      <c r="I232" s="4">
        <v>0</v>
      </c>
      <c r="J232" s="10">
        <v>0</v>
      </c>
      <c r="K232" s="3">
        <f t="shared" si="43"/>
        <v>0</v>
      </c>
      <c r="L232" s="10">
        <v>0</v>
      </c>
      <c r="M232" s="3">
        <f t="shared" si="44"/>
        <v>0</v>
      </c>
      <c r="N232" s="3">
        <f t="shared" si="45"/>
        <v>0</v>
      </c>
    </row>
    <row r="233" spans="1:14" x14ac:dyDescent="0.25">
      <c r="A233" s="1"/>
      <c r="J233" s="10">
        <v>0</v>
      </c>
      <c r="K233" s="3">
        <f t="shared" ref="K233:K236" si="46">I233*1%</f>
        <v>0</v>
      </c>
      <c r="L233" s="10">
        <v>0</v>
      </c>
      <c r="M233" s="3">
        <f t="shared" ref="M233:M236" si="47">I233*0.2%</f>
        <v>0</v>
      </c>
      <c r="N233" s="3">
        <f t="shared" ref="N233:N236" si="48">I233*7%</f>
        <v>0</v>
      </c>
    </row>
    <row r="234" spans="1:14" x14ac:dyDescent="0.25">
      <c r="A234" s="1"/>
      <c r="J234" s="10">
        <v>0</v>
      </c>
      <c r="K234" s="3">
        <f t="shared" si="46"/>
        <v>0</v>
      </c>
      <c r="L234" s="10">
        <v>0</v>
      </c>
      <c r="M234" s="3">
        <f t="shared" si="47"/>
        <v>0</v>
      </c>
      <c r="N234" s="3">
        <f t="shared" si="48"/>
        <v>0</v>
      </c>
    </row>
    <row r="235" spans="1:14" x14ac:dyDescent="0.25">
      <c r="A235" s="1"/>
      <c r="J235" s="10">
        <v>0</v>
      </c>
      <c r="K235" s="3">
        <f t="shared" si="46"/>
        <v>0</v>
      </c>
      <c r="L235" s="10">
        <v>0</v>
      </c>
      <c r="M235" s="3">
        <f t="shared" si="47"/>
        <v>0</v>
      </c>
      <c r="N235" s="3">
        <f t="shared" si="48"/>
        <v>0</v>
      </c>
    </row>
    <row r="236" spans="1:14" x14ac:dyDescent="0.25">
      <c r="A236" s="1"/>
      <c r="J236" s="10">
        <v>0</v>
      </c>
      <c r="K236" s="3">
        <f t="shared" si="46"/>
        <v>0</v>
      </c>
      <c r="L236" s="10">
        <v>0</v>
      </c>
      <c r="M236" s="3">
        <f t="shared" si="47"/>
        <v>0</v>
      </c>
      <c r="N236" s="3">
        <f t="shared" si="48"/>
        <v>0</v>
      </c>
    </row>
    <row r="237" spans="1:14" x14ac:dyDescent="0.25">
      <c r="A237" s="1"/>
    </row>
    <row r="238" spans="1:14" x14ac:dyDescent="0.25">
      <c r="A2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sqref="A1:A53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56</v>
      </c>
    </row>
    <row r="42" spans="1:1" x14ac:dyDescent="0.25">
      <c r="A42" t="s">
        <v>57</v>
      </c>
    </row>
    <row r="43" spans="1:1" x14ac:dyDescent="0.25">
      <c r="A43" t="s">
        <v>58</v>
      </c>
    </row>
    <row r="44" spans="1:1" x14ac:dyDescent="0.25">
      <c r="A44" t="s">
        <v>59</v>
      </c>
    </row>
    <row r="45" spans="1:1" x14ac:dyDescent="0.25">
      <c r="A45" t="s">
        <v>60</v>
      </c>
    </row>
    <row r="46" spans="1:1" x14ac:dyDescent="0.25">
      <c r="A46" t="s">
        <v>61</v>
      </c>
    </row>
    <row r="47" spans="1:1" x14ac:dyDescent="0.25">
      <c r="A47" t="s">
        <v>62</v>
      </c>
    </row>
    <row r="48" spans="1:1" x14ac:dyDescent="0.25">
      <c r="A48" t="s">
        <v>63</v>
      </c>
    </row>
    <row r="49" spans="1:1" x14ac:dyDescent="0.25">
      <c r="A49" t="s">
        <v>64</v>
      </c>
    </row>
    <row r="50" spans="1:1" x14ac:dyDescent="0.25">
      <c r="A50" t="s">
        <v>71</v>
      </c>
    </row>
    <row r="51" spans="1:1" x14ac:dyDescent="0.25">
      <c r="A51" t="s">
        <v>10</v>
      </c>
    </row>
    <row r="52" spans="1:1" x14ac:dyDescent="0.25">
      <c r="A52" t="s">
        <v>39</v>
      </c>
    </row>
    <row r="53" spans="1:1" x14ac:dyDescent="0.25">
      <c r="A5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2025-08-23T10:40:36Z</dcterms:modified>
</cp:coreProperties>
</file>