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start2\Dataset\Codes\Results\"/>
    </mc:Choice>
  </mc:AlternateContent>
  <xr:revisionPtr revIDLastSave="0" documentId="13_ncr:1_{5D9CF99B-701D-4F65-B6AF-76FF59E5541F}" xr6:coauthVersionLast="47" xr6:coauthVersionMax="47" xr10:uidLastSave="{00000000-0000-0000-0000-000000000000}"/>
  <bookViews>
    <workbookView xWindow="-108" yWindow="-108" windowWidth="23256" windowHeight="12720" activeTab="2" xr2:uid="{07C07F02-9507-4FBE-9AE4-8E7E1B112653}"/>
  </bookViews>
  <sheets>
    <sheet name="Result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3" l="1"/>
  <c r="X34" i="3"/>
  <c r="N34" i="3"/>
  <c r="M34" i="3"/>
  <c r="C34" i="3"/>
  <c r="B34" i="3"/>
  <c r="Q17" i="3"/>
  <c r="P17" i="3"/>
  <c r="O17" i="3"/>
  <c r="N17" i="3"/>
  <c r="M17" i="3"/>
  <c r="F17" i="3"/>
  <c r="E17" i="3"/>
  <c r="D17" i="3"/>
  <c r="C17" i="3"/>
  <c r="B17" i="3"/>
  <c r="Q16" i="3"/>
  <c r="P16" i="3"/>
  <c r="O16" i="3"/>
  <c r="N16" i="3"/>
  <c r="M16" i="3"/>
  <c r="F16" i="3"/>
  <c r="E16" i="3"/>
  <c r="D16" i="3"/>
  <c r="C16" i="3"/>
  <c r="B16" i="3"/>
  <c r="S15" i="3"/>
  <c r="R15" i="3"/>
  <c r="H15" i="3"/>
  <c r="G15" i="3"/>
  <c r="S14" i="3"/>
  <c r="R14" i="3"/>
  <c r="H14" i="3"/>
  <c r="G14" i="3"/>
  <c r="S13" i="3"/>
  <c r="R13" i="3"/>
  <c r="H13" i="3"/>
  <c r="G13" i="3"/>
  <c r="S12" i="3"/>
  <c r="R12" i="3"/>
  <c r="H12" i="3"/>
  <c r="G12" i="3"/>
  <c r="S11" i="3"/>
  <c r="R11" i="3"/>
  <c r="H11" i="3"/>
  <c r="G11" i="3"/>
  <c r="S10" i="3"/>
  <c r="R10" i="3"/>
  <c r="H10" i="3"/>
  <c r="G10" i="3"/>
  <c r="S9" i="3"/>
  <c r="R9" i="3"/>
  <c r="H9" i="3"/>
  <c r="G9" i="3"/>
  <c r="S8" i="3"/>
  <c r="R8" i="3"/>
  <c r="H8" i="3"/>
  <c r="G8" i="3"/>
  <c r="S7" i="3"/>
  <c r="R7" i="3"/>
  <c r="H7" i="3"/>
  <c r="G7" i="3"/>
  <c r="S6" i="3"/>
  <c r="R6" i="3"/>
  <c r="H6" i="3"/>
  <c r="G6" i="3"/>
  <c r="S5" i="3"/>
  <c r="R5" i="3"/>
  <c r="H5" i="3"/>
  <c r="G5" i="3"/>
  <c r="S4" i="3"/>
  <c r="R4" i="3"/>
  <c r="H4" i="3"/>
  <c r="G4" i="3"/>
  <c r="B34" i="2"/>
  <c r="C34" i="2"/>
  <c r="D34" i="2"/>
  <c r="E34" i="2"/>
  <c r="F34" i="2"/>
  <c r="B35" i="2"/>
  <c r="C35" i="2"/>
  <c r="D35" i="2"/>
  <c r="E35" i="2"/>
  <c r="F35" i="2"/>
  <c r="Y36" i="2"/>
  <c r="X36" i="2"/>
  <c r="C36" i="2"/>
  <c r="B36" i="2"/>
  <c r="N36" i="2"/>
  <c r="M36" i="2"/>
  <c r="AB35" i="2"/>
  <c r="AA35" i="2"/>
  <c r="Z35" i="2"/>
  <c r="Y35" i="2"/>
  <c r="X35" i="2"/>
  <c r="AB34" i="2"/>
  <c r="AA34" i="2"/>
  <c r="Z34" i="2"/>
  <c r="Y34" i="2"/>
  <c r="X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Q35" i="2"/>
  <c r="P35" i="2"/>
  <c r="O35" i="2"/>
  <c r="N35" i="2"/>
  <c r="M35" i="2"/>
  <c r="Q34" i="2"/>
  <c r="P34" i="2"/>
  <c r="O34" i="2"/>
  <c r="N34" i="2"/>
  <c r="M34" i="2"/>
  <c r="S33" i="2"/>
  <c r="R33" i="2"/>
  <c r="H33" i="2"/>
  <c r="G33" i="2"/>
  <c r="S32" i="2"/>
  <c r="R32" i="2"/>
  <c r="H32" i="2"/>
  <c r="G32" i="2"/>
  <c r="S31" i="2"/>
  <c r="R31" i="2"/>
  <c r="H31" i="2"/>
  <c r="G31" i="2"/>
  <c r="S30" i="2"/>
  <c r="R30" i="2"/>
  <c r="H30" i="2"/>
  <c r="G30" i="2"/>
  <c r="S29" i="2"/>
  <c r="R29" i="2"/>
  <c r="H29" i="2"/>
  <c r="G29" i="2"/>
  <c r="S28" i="2"/>
  <c r="R28" i="2"/>
  <c r="H28" i="2"/>
  <c r="G28" i="2"/>
  <c r="S27" i="2"/>
  <c r="R27" i="2"/>
  <c r="H27" i="2"/>
  <c r="G27" i="2"/>
  <c r="S26" i="2"/>
  <c r="R26" i="2"/>
  <c r="H26" i="2"/>
  <c r="G26" i="2"/>
  <c r="S25" i="2"/>
  <c r="R25" i="2"/>
  <c r="H25" i="2"/>
  <c r="G25" i="2"/>
  <c r="S24" i="2"/>
  <c r="R24" i="2"/>
  <c r="H24" i="2"/>
  <c r="G24" i="2"/>
  <c r="S23" i="2"/>
  <c r="R23" i="2"/>
  <c r="H23" i="2"/>
  <c r="G23" i="2"/>
  <c r="S22" i="2"/>
  <c r="R22" i="2"/>
  <c r="H22" i="2"/>
  <c r="G22" i="2"/>
  <c r="Q17" i="2"/>
  <c r="P17" i="2"/>
  <c r="O17" i="2"/>
  <c r="N17" i="2"/>
  <c r="M17" i="2"/>
  <c r="Q16" i="2"/>
  <c r="P16" i="2"/>
  <c r="O16" i="2"/>
  <c r="N16" i="2"/>
  <c r="M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F16" i="2"/>
  <c r="G15" i="2"/>
  <c r="G5" i="2"/>
  <c r="G4" i="2"/>
  <c r="F17" i="2"/>
  <c r="E17" i="2"/>
  <c r="D17" i="2"/>
  <c r="C17" i="2"/>
  <c r="B17" i="2"/>
  <c r="E16" i="2"/>
  <c r="D16" i="2"/>
  <c r="C16" i="2"/>
  <c r="B16" i="2"/>
  <c r="H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H4" i="2"/>
  <c r="B18" i="1"/>
  <c r="C18" i="1"/>
  <c r="D18" i="1"/>
  <c r="E18" i="1"/>
  <c r="F18" i="1"/>
  <c r="G18" i="1"/>
  <c r="T16" i="1"/>
  <c r="M18" i="1"/>
  <c r="N18" i="1"/>
  <c r="O18" i="1"/>
  <c r="P18" i="1"/>
  <c r="Q18" i="1"/>
  <c r="R18" i="1"/>
  <c r="R37" i="1"/>
  <c r="Q37" i="1"/>
  <c r="P37" i="1"/>
  <c r="O37" i="1"/>
  <c r="N37" i="1"/>
  <c r="M37" i="1"/>
  <c r="G37" i="1"/>
  <c r="F37" i="1"/>
  <c r="E37" i="1"/>
  <c r="D37" i="1"/>
  <c r="C37" i="1"/>
  <c r="B37" i="1"/>
  <c r="I35" i="1"/>
  <c r="I34" i="1"/>
  <c r="I33" i="1"/>
  <c r="I32" i="1"/>
  <c r="I31" i="1"/>
  <c r="I30" i="1"/>
  <c r="I29" i="1"/>
  <c r="I28" i="1"/>
  <c r="I26" i="1"/>
  <c r="I27" i="1"/>
  <c r="I25" i="1"/>
  <c r="I24" i="1"/>
  <c r="I23" i="1"/>
  <c r="T34" i="1"/>
  <c r="T35" i="1"/>
  <c r="T33" i="1"/>
  <c r="T31" i="1"/>
  <c r="T32" i="1"/>
  <c r="T30" i="1"/>
  <c r="T29" i="1"/>
  <c r="T28" i="1"/>
  <c r="T27" i="1"/>
  <c r="T26" i="1"/>
  <c r="T25" i="1"/>
  <c r="T24" i="1"/>
  <c r="T23" i="1"/>
  <c r="T15" i="1"/>
  <c r="T14" i="1"/>
  <c r="T13" i="1"/>
  <c r="T12" i="1"/>
  <c r="T11" i="1"/>
  <c r="T10" i="1"/>
  <c r="T9" i="1"/>
  <c r="T7" i="1"/>
  <c r="T8" i="1"/>
  <c r="T6" i="1"/>
  <c r="T5" i="1"/>
  <c r="T4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R36" i="1"/>
  <c r="Q36" i="1"/>
  <c r="P36" i="1"/>
  <c r="N36" i="1"/>
  <c r="O36" i="1"/>
  <c r="M36" i="1"/>
  <c r="G36" i="1"/>
  <c r="F36" i="1"/>
  <c r="E36" i="1"/>
  <c r="D36" i="1"/>
  <c r="C36" i="1"/>
  <c r="B36" i="1"/>
  <c r="R17" i="1"/>
  <c r="Q17" i="1"/>
  <c r="P17" i="1"/>
  <c r="O17" i="1"/>
  <c r="N17" i="1"/>
  <c r="M17" i="1"/>
  <c r="G17" i="1"/>
  <c r="F17" i="1"/>
  <c r="E17" i="1"/>
  <c r="D17" i="1"/>
  <c r="C17" i="1"/>
  <c r="B17" i="1"/>
  <c r="S35" i="1"/>
  <c r="S34" i="1"/>
  <c r="S33" i="1"/>
  <c r="S32" i="1"/>
  <c r="S31" i="1"/>
  <c r="S30" i="1"/>
  <c r="S28" i="1"/>
  <c r="S29" i="1"/>
  <c r="S27" i="1"/>
  <c r="S26" i="1"/>
  <c r="S25" i="1"/>
  <c r="S24" i="1"/>
  <c r="S23" i="1"/>
  <c r="H34" i="1"/>
  <c r="H35" i="1"/>
  <c r="H33" i="1"/>
  <c r="H32" i="1"/>
  <c r="H30" i="1"/>
  <c r="H31" i="1"/>
  <c r="H29" i="1"/>
  <c r="H27" i="1"/>
  <c r="H28" i="1"/>
  <c r="H26" i="1"/>
  <c r="H25" i="1"/>
  <c r="H24" i="1"/>
  <c r="H23" i="1"/>
  <c r="S15" i="1"/>
  <c r="S14" i="1"/>
  <c r="S13" i="1"/>
  <c r="S12" i="1"/>
  <c r="S11" i="1"/>
  <c r="S10" i="1"/>
  <c r="S9" i="1"/>
  <c r="S8" i="1"/>
  <c r="S6" i="1"/>
  <c r="S7" i="1"/>
  <c r="S5" i="1"/>
  <c r="S4" i="1"/>
  <c r="H16" i="1"/>
  <c r="H14" i="1"/>
  <c r="H15" i="1"/>
  <c r="H13" i="1"/>
  <c r="H12" i="1"/>
  <c r="H11" i="1"/>
  <c r="H10" i="1"/>
  <c r="H9" i="1"/>
  <c r="H8" i="1"/>
  <c r="H7" i="1"/>
  <c r="H6" i="1"/>
  <c r="H5" i="1"/>
  <c r="H4" i="1"/>
  <c r="S16" i="1"/>
</calcChain>
</file>

<file path=xl/sharedStrings.xml><?xml version="1.0" encoding="utf-8"?>
<sst xmlns="http://schemas.openxmlformats.org/spreadsheetml/2006/main" count="156" uniqueCount="22">
  <si>
    <t>BackStep</t>
  </si>
  <si>
    <t>SideStep</t>
  </si>
  <si>
    <t>Subjects</t>
  </si>
  <si>
    <t xml:space="preserve">Walking </t>
  </si>
  <si>
    <t>Stepup</t>
  </si>
  <si>
    <t>SitDown</t>
  </si>
  <si>
    <t>StandUp</t>
  </si>
  <si>
    <t>Mean</t>
  </si>
  <si>
    <t>S.D</t>
  </si>
  <si>
    <t>Random Forest</t>
  </si>
  <si>
    <t>LDA</t>
  </si>
  <si>
    <t>ERD</t>
  </si>
  <si>
    <t>MRCP</t>
  </si>
  <si>
    <t>UPPER LIMB</t>
  </si>
  <si>
    <t>Mov_1</t>
  </si>
  <si>
    <t>Mov_2</t>
  </si>
  <si>
    <t>Mov_3</t>
  </si>
  <si>
    <t>Mov_4</t>
  </si>
  <si>
    <t>Mov_5</t>
  </si>
  <si>
    <t>KNN</t>
  </si>
  <si>
    <t>SVM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</si>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</sst>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259E-9610-4C91-BE43-BFEC43680FF2}">
  <dimension ref="A1:T37"/>
  <sheetViews>
    <sheetView workbookViewId="0">
      <selection activeCell="A40" sqref="A40:T57"/>
    </sheetView>
  </sheetViews>
  <sheetFormatPr defaultRowHeight="14.4" x14ac:dyDescent="0.3"/>
  <sheetData>
    <row r="1" spans="1:20" ht="23.4" x14ac:dyDescent="0.4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6" t="s">
        <v>9</v>
      </c>
      <c r="B2" s="6"/>
      <c r="C2" s="6"/>
      <c r="D2" s="6"/>
      <c r="E2" s="6"/>
      <c r="F2" s="6"/>
      <c r="G2" s="6"/>
      <c r="H2" s="6"/>
      <c r="I2" s="6"/>
      <c r="L2" s="6" t="s">
        <v>10</v>
      </c>
      <c r="M2" s="6"/>
      <c r="N2" s="6"/>
      <c r="O2" s="6"/>
      <c r="P2" s="6"/>
      <c r="Q2" s="6"/>
      <c r="R2" s="6"/>
      <c r="S2" s="6"/>
      <c r="T2" s="6"/>
    </row>
    <row r="3" spans="1:20" x14ac:dyDescent="0.3">
      <c r="A3" t="s">
        <v>2</v>
      </c>
      <c r="B3" t="s">
        <v>3</v>
      </c>
      <c r="C3" t="s">
        <v>0</v>
      </c>
      <c r="D3" t="s">
        <v>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2</v>
      </c>
      <c r="M3" t="s">
        <v>3</v>
      </c>
      <c r="N3" t="s">
        <v>0</v>
      </c>
      <c r="O3" t="s">
        <v>1</v>
      </c>
      <c r="P3" t="s">
        <v>4</v>
      </c>
      <c r="Q3" t="s">
        <v>5</v>
      </c>
      <c r="R3" t="s">
        <v>6</v>
      </c>
      <c r="S3" t="s">
        <v>7</v>
      </c>
      <c r="T3" t="s">
        <v>8</v>
      </c>
    </row>
    <row r="4" spans="1:20" x14ac:dyDescent="0.3">
      <c r="A4">
        <v>1</v>
      </c>
      <c r="B4">
        <v>0.94</v>
      </c>
      <c r="C4">
        <v>0.95</v>
      </c>
      <c r="D4">
        <v>0.97</v>
      </c>
      <c r="E4">
        <v>0.88</v>
      </c>
      <c r="F4">
        <v>0.98</v>
      </c>
      <c r="G4">
        <v>0.95</v>
      </c>
      <c r="H4">
        <f t="shared" ref="H4:H16" si="0">ROUND(AVERAGE(B4:G4),2)</f>
        <v>0.95</v>
      </c>
      <c r="I4">
        <f t="shared" ref="I4:I16" si="1">ROUND(_xlfn.STDEV.S(B4,B4:G4),2)</f>
        <v>0.03</v>
      </c>
      <c r="L4">
        <v>1</v>
      </c>
      <c r="M4">
        <v>0.91</v>
      </c>
      <c r="N4">
        <v>0.86</v>
      </c>
      <c r="O4">
        <v>0.92</v>
      </c>
      <c r="P4">
        <v>0.77</v>
      </c>
      <c r="Q4">
        <v>0.97</v>
      </c>
      <c r="R4">
        <v>0.9</v>
      </c>
      <c r="S4">
        <f t="shared" ref="S4:S15" si="2">ROUND(AVERAGE(M4:R4),2)</f>
        <v>0.89</v>
      </c>
      <c r="T4">
        <f t="shared" ref="T4:T15" si="3">ROUND(_xlfn.STDEV.S(M4,M4:R4),2)</f>
        <v>0.06</v>
      </c>
    </row>
    <row r="5" spans="1:20" x14ac:dyDescent="0.3">
      <c r="A5">
        <v>2</v>
      </c>
      <c r="B5">
        <v>0.88</v>
      </c>
      <c r="C5">
        <v>0.88</v>
      </c>
      <c r="D5">
        <v>0.89</v>
      </c>
      <c r="E5">
        <v>0.87</v>
      </c>
      <c r="F5">
        <v>0.95</v>
      </c>
      <c r="G5">
        <v>0.97</v>
      </c>
      <c r="H5">
        <f t="shared" si="0"/>
        <v>0.91</v>
      </c>
      <c r="I5">
        <f t="shared" si="1"/>
        <v>0.04</v>
      </c>
      <c r="L5">
        <v>2</v>
      </c>
      <c r="M5">
        <v>0.79</v>
      </c>
      <c r="N5">
        <v>0.81</v>
      </c>
      <c r="O5">
        <v>0.79</v>
      </c>
      <c r="P5">
        <v>0.74</v>
      </c>
      <c r="Q5">
        <v>0.93</v>
      </c>
      <c r="R5">
        <v>0.96</v>
      </c>
      <c r="S5">
        <f t="shared" si="2"/>
        <v>0.84</v>
      </c>
      <c r="T5">
        <f t="shared" si="3"/>
        <v>0.08</v>
      </c>
    </row>
    <row r="6" spans="1:20" x14ac:dyDescent="0.3">
      <c r="A6">
        <v>3</v>
      </c>
      <c r="B6">
        <v>0.88</v>
      </c>
      <c r="C6">
        <v>0.97</v>
      </c>
      <c r="D6">
        <v>0.95</v>
      </c>
      <c r="E6">
        <v>0.88</v>
      </c>
      <c r="F6">
        <v>0.97</v>
      </c>
      <c r="G6">
        <v>0.97</v>
      </c>
      <c r="H6">
        <f t="shared" si="0"/>
        <v>0.94</v>
      </c>
      <c r="I6">
        <f t="shared" si="1"/>
        <v>0.05</v>
      </c>
      <c r="L6">
        <v>3</v>
      </c>
      <c r="M6">
        <v>0.83</v>
      </c>
      <c r="N6">
        <v>0.91</v>
      </c>
      <c r="O6">
        <v>0.84</v>
      </c>
      <c r="P6">
        <v>0.76</v>
      </c>
      <c r="Q6">
        <v>0.96</v>
      </c>
      <c r="R6">
        <v>0.96</v>
      </c>
      <c r="S6">
        <f t="shared" si="2"/>
        <v>0.88</v>
      </c>
      <c r="T6">
        <f t="shared" si="3"/>
        <v>0.08</v>
      </c>
    </row>
    <row r="7" spans="1:20" x14ac:dyDescent="0.3">
      <c r="A7">
        <v>4</v>
      </c>
      <c r="B7">
        <v>0.88</v>
      </c>
      <c r="C7">
        <v>0.88</v>
      </c>
      <c r="D7">
        <v>0.92</v>
      </c>
      <c r="E7">
        <v>0.87</v>
      </c>
      <c r="F7">
        <v>0.95</v>
      </c>
      <c r="G7">
        <v>0.92</v>
      </c>
      <c r="H7">
        <f t="shared" si="0"/>
        <v>0.9</v>
      </c>
      <c r="I7">
        <f t="shared" si="1"/>
        <v>0.03</v>
      </c>
      <c r="L7">
        <v>4</v>
      </c>
      <c r="M7">
        <v>0.77</v>
      </c>
      <c r="N7">
        <v>0.79</v>
      </c>
      <c r="O7">
        <v>0.89</v>
      </c>
      <c r="P7">
        <v>0.79</v>
      </c>
      <c r="Q7">
        <v>0.93</v>
      </c>
      <c r="R7">
        <v>0.86</v>
      </c>
      <c r="S7">
        <f t="shared" si="2"/>
        <v>0.84</v>
      </c>
      <c r="T7">
        <f t="shared" si="3"/>
        <v>0.06</v>
      </c>
    </row>
    <row r="8" spans="1:20" x14ac:dyDescent="0.3">
      <c r="A8">
        <v>5</v>
      </c>
      <c r="B8">
        <v>0.88</v>
      </c>
      <c r="C8">
        <v>0.89</v>
      </c>
      <c r="D8">
        <v>0.93</v>
      </c>
      <c r="E8">
        <v>0.91</v>
      </c>
      <c r="F8">
        <v>0.92</v>
      </c>
      <c r="G8">
        <v>0.93</v>
      </c>
      <c r="H8">
        <f t="shared" si="0"/>
        <v>0.91</v>
      </c>
      <c r="I8">
        <f t="shared" si="1"/>
        <v>0.02</v>
      </c>
      <c r="L8">
        <v>5</v>
      </c>
      <c r="M8">
        <v>0.83</v>
      </c>
      <c r="N8">
        <v>0.81</v>
      </c>
      <c r="O8">
        <v>0.9</v>
      </c>
      <c r="P8">
        <v>0.83</v>
      </c>
      <c r="Q8">
        <v>0.92</v>
      </c>
      <c r="R8">
        <v>0.89</v>
      </c>
      <c r="S8">
        <f t="shared" si="2"/>
        <v>0.86</v>
      </c>
      <c r="T8">
        <f t="shared" si="3"/>
        <v>0.04</v>
      </c>
    </row>
    <row r="9" spans="1:20" x14ac:dyDescent="0.3">
      <c r="A9">
        <v>6</v>
      </c>
      <c r="B9">
        <v>0.91</v>
      </c>
      <c r="C9">
        <v>0.88</v>
      </c>
      <c r="D9">
        <v>0.9</v>
      </c>
      <c r="E9">
        <v>0.9</v>
      </c>
      <c r="F9">
        <v>0.93</v>
      </c>
      <c r="G9">
        <v>0.93</v>
      </c>
      <c r="H9">
        <f t="shared" si="0"/>
        <v>0.91</v>
      </c>
      <c r="I9">
        <f t="shared" si="1"/>
        <v>0.02</v>
      </c>
      <c r="L9">
        <v>6</v>
      </c>
      <c r="M9">
        <v>0.86</v>
      </c>
      <c r="N9">
        <v>0.75</v>
      </c>
      <c r="O9">
        <v>0.82</v>
      </c>
      <c r="P9">
        <v>0.77</v>
      </c>
      <c r="Q9">
        <v>0.92</v>
      </c>
      <c r="R9">
        <v>0.87</v>
      </c>
      <c r="S9">
        <f t="shared" si="2"/>
        <v>0.83</v>
      </c>
      <c r="T9">
        <f t="shared" si="3"/>
        <v>0.06</v>
      </c>
    </row>
    <row r="10" spans="1:20" x14ac:dyDescent="0.3">
      <c r="A10">
        <v>7</v>
      </c>
      <c r="B10">
        <v>0.93</v>
      </c>
      <c r="C10">
        <v>0.92</v>
      </c>
      <c r="D10">
        <v>0.91</v>
      </c>
      <c r="E10">
        <v>0.88</v>
      </c>
      <c r="F10">
        <v>0.98</v>
      </c>
      <c r="G10">
        <v>0.91</v>
      </c>
      <c r="H10">
        <f t="shared" si="0"/>
        <v>0.92</v>
      </c>
      <c r="I10">
        <f t="shared" si="1"/>
        <v>0.03</v>
      </c>
      <c r="L10">
        <v>7</v>
      </c>
      <c r="M10">
        <v>0.87</v>
      </c>
      <c r="N10">
        <v>0.82</v>
      </c>
      <c r="O10">
        <v>0.83</v>
      </c>
      <c r="P10">
        <v>0.76</v>
      </c>
      <c r="Q10">
        <v>0.97</v>
      </c>
      <c r="R10">
        <v>0.89</v>
      </c>
      <c r="S10">
        <f t="shared" si="2"/>
        <v>0.86</v>
      </c>
      <c r="T10">
        <f t="shared" si="3"/>
        <v>7.0000000000000007E-2</v>
      </c>
    </row>
    <row r="11" spans="1:20" x14ac:dyDescent="0.3">
      <c r="A11">
        <v>8</v>
      </c>
      <c r="B11">
        <v>0.88</v>
      </c>
      <c r="C11">
        <v>0.91</v>
      </c>
      <c r="D11">
        <v>0.94</v>
      </c>
      <c r="E11">
        <v>0.87</v>
      </c>
      <c r="F11">
        <v>0.94</v>
      </c>
      <c r="G11">
        <v>0.9</v>
      </c>
      <c r="H11">
        <f t="shared" si="0"/>
        <v>0.91</v>
      </c>
      <c r="I11">
        <f t="shared" si="1"/>
        <v>0.03</v>
      </c>
      <c r="L11">
        <v>8</v>
      </c>
      <c r="M11">
        <v>0.79</v>
      </c>
      <c r="N11">
        <v>0.88</v>
      </c>
      <c r="O11">
        <v>0.92</v>
      </c>
      <c r="P11">
        <v>0.77</v>
      </c>
      <c r="Q11">
        <v>0.96</v>
      </c>
      <c r="R11">
        <v>0.87</v>
      </c>
      <c r="S11">
        <f t="shared" si="2"/>
        <v>0.87</v>
      </c>
      <c r="T11">
        <f t="shared" si="3"/>
        <v>7.0000000000000007E-2</v>
      </c>
    </row>
    <row r="12" spans="1:20" x14ac:dyDescent="0.3">
      <c r="A12">
        <v>9</v>
      </c>
      <c r="B12">
        <v>0.91</v>
      </c>
      <c r="C12">
        <v>0.93</v>
      </c>
      <c r="D12">
        <v>0.9</v>
      </c>
      <c r="E12">
        <v>0.88</v>
      </c>
      <c r="F12">
        <v>0.96</v>
      </c>
      <c r="G12">
        <v>0.98</v>
      </c>
      <c r="H12">
        <f t="shared" si="0"/>
        <v>0.93</v>
      </c>
      <c r="I12">
        <f t="shared" si="1"/>
        <v>0.04</v>
      </c>
      <c r="L12">
        <v>9</v>
      </c>
      <c r="M12">
        <v>0.86</v>
      </c>
      <c r="N12">
        <v>0.89</v>
      </c>
      <c r="O12">
        <v>0.81</v>
      </c>
      <c r="P12">
        <v>0.77</v>
      </c>
      <c r="Q12">
        <v>0.95</v>
      </c>
      <c r="R12">
        <v>0.97</v>
      </c>
      <c r="S12">
        <f t="shared" si="2"/>
        <v>0.88</v>
      </c>
      <c r="T12">
        <f t="shared" si="3"/>
        <v>7.0000000000000007E-2</v>
      </c>
    </row>
    <row r="13" spans="1:20" x14ac:dyDescent="0.3">
      <c r="A13">
        <v>10</v>
      </c>
      <c r="B13">
        <v>0.89</v>
      </c>
      <c r="C13">
        <v>0.87</v>
      </c>
      <c r="D13">
        <v>0.87</v>
      </c>
      <c r="E13">
        <v>0.87</v>
      </c>
      <c r="F13">
        <v>0.91</v>
      </c>
      <c r="G13">
        <v>0.96</v>
      </c>
      <c r="H13">
        <f t="shared" si="0"/>
        <v>0.9</v>
      </c>
      <c r="I13">
        <f t="shared" si="1"/>
        <v>0.03</v>
      </c>
      <c r="L13">
        <v>10</v>
      </c>
      <c r="M13">
        <v>0.76</v>
      </c>
      <c r="N13">
        <v>0.76</v>
      </c>
      <c r="O13">
        <v>0.85</v>
      </c>
      <c r="P13">
        <v>0.76</v>
      </c>
      <c r="Q13">
        <v>0.88</v>
      </c>
      <c r="R13">
        <v>0.91</v>
      </c>
      <c r="S13">
        <f t="shared" si="2"/>
        <v>0.82</v>
      </c>
      <c r="T13">
        <f t="shared" si="3"/>
        <v>7.0000000000000007E-2</v>
      </c>
    </row>
    <row r="14" spans="1:20" x14ac:dyDescent="0.3">
      <c r="A14">
        <v>11</v>
      </c>
      <c r="B14">
        <v>0.89</v>
      </c>
      <c r="C14">
        <v>0.88</v>
      </c>
      <c r="D14">
        <v>0.91</v>
      </c>
      <c r="E14">
        <v>0.88</v>
      </c>
      <c r="F14">
        <v>0.93</v>
      </c>
      <c r="G14">
        <v>0.89</v>
      </c>
      <c r="H14">
        <f t="shared" si="0"/>
        <v>0.9</v>
      </c>
      <c r="I14">
        <f t="shared" si="1"/>
        <v>0.02</v>
      </c>
      <c r="L14">
        <v>11</v>
      </c>
      <c r="M14">
        <v>0.84</v>
      </c>
      <c r="N14">
        <v>0.89</v>
      </c>
      <c r="O14">
        <v>0.94</v>
      </c>
      <c r="P14">
        <v>0.79</v>
      </c>
      <c r="Q14">
        <v>0.92</v>
      </c>
      <c r="R14">
        <v>0.92</v>
      </c>
      <c r="S14">
        <f t="shared" si="2"/>
        <v>0.88</v>
      </c>
      <c r="T14">
        <f t="shared" si="3"/>
        <v>0.05</v>
      </c>
    </row>
    <row r="15" spans="1:20" x14ac:dyDescent="0.3">
      <c r="A15">
        <v>12</v>
      </c>
      <c r="B15">
        <v>0.87</v>
      </c>
      <c r="C15">
        <v>0.89</v>
      </c>
      <c r="D15">
        <v>0.88</v>
      </c>
      <c r="E15">
        <v>0.87</v>
      </c>
      <c r="F15">
        <v>0.9</v>
      </c>
      <c r="G15">
        <v>0.88</v>
      </c>
      <c r="H15">
        <f t="shared" si="0"/>
        <v>0.88</v>
      </c>
      <c r="I15">
        <f t="shared" si="1"/>
        <v>0.01</v>
      </c>
      <c r="L15">
        <v>12</v>
      </c>
      <c r="M15">
        <v>0.84</v>
      </c>
      <c r="N15">
        <v>0.81</v>
      </c>
      <c r="O15">
        <v>0.81</v>
      </c>
      <c r="P15">
        <v>0.81</v>
      </c>
      <c r="Q15">
        <v>0.88</v>
      </c>
      <c r="R15">
        <v>0.86</v>
      </c>
      <c r="S15">
        <f t="shared" si="2"/>
        <v>0.84</v>
      </c>
      <c r="T15">
        <f t="shared" si="3"/>
        <v>0.03</v>
      </c>
    </row>
    <row r="16" spans="1:20" x14ac:dyDescent="0.3">
      <c r="A16">
        <v>13</v>
      </c>
      <c r="B16">
        <v>0.94</v>
      </c>
      <c r="C16">
        <v>0.87</v>
      </c>
      <c r="D16">
        <v>0.91</v>
      </c>
      <c r="E16">
        <v>0.85</v>
      </c>
      <c r="F16">
        <v>0.95</v>
      </c>
      <c r="G16">
        <v>0.95</v>
      </c>
      <c r="H16">
        <f t="shared" si="0"/>
        <v>0.91</v>
      </c>
      <c r="I16">
        <f t="shared" si="1"/>
        <v>0.04</v>
      </c>
      <c r="L16">
        <v>13</v>
      </c>
      <c r="M16">
        <v>0.91</v>
      </c>
      <c r="N16">
        <v>0.8</v>
      </c>
      <c r="O16">
        <v>0.8</v>
      </c>
      <c r="P16">
        <v>0.69</v>
      </c>
      <c r="Q16">
        <v>0.92</v>
      </c>
      <c r="R16">
        <v>0.92</v>
      </c>
      <c r="S16">
        <f>AVERAGE(M16:R16)</f>
        <v>0.84</v>
      </c>
      <c r="T16">
        <f>ROUND(AVERAGE(N16:S16),2)</f>
        <v>0.83</v>
      </c>
    </row>
    <row r="17" spans="1:20" x14ac:dyDescent="0.3">
      <c r="A17" t="s">
        <v>7</v>
      </c>
      <c r="B17">
        <f t="shared" ref="B17:G17" si="4">ROUND(AVERAGE(B4:B16),2)</f>
        <v>0.9</v>
      </c>
      <c r="C17">
        <f t="shared" si="4"/>
        <v>0.9</v>
      </c>
      <c r="D17">
        <f t="shared" si="4"/>
        <v>0.91</v>
      </c>
      <c r="E17">
        <f t="shared" si="4"/>
        <v>0.88</v>
      </c>
      <c r="F17">
        <f t="shared" si="4"/>
        <v>0.94</v>
      </c>
      <c r="G17">
        <f t="shared" si="4"/>
        <v>0.93</v>
      </c>
      <c r="L17" t="s">
        <v>7</v>
      </c>
      <c r="M17">
        <f t="shared" ref="M17:R17" si="5">ROUND(AVERAGE(M4:M16),2)</f>
        <v>0.84</v>
      </c>
      <c r="N17">
        <f t="shared" si="5"/>
        <v>0.83</v>
      </c>
      <c r="O17">
        <f t="shared" si="5"/>
        <v>0.86</v>
      </c>
      <c r="P17">
        <f t="shared" si="5"/>
        <v>0.77</v>
      </c>
      <c r="Q17">
        <f t="shared" si="5"/>
        <v>0.93</v>
      </c>
      <c r="R17">
        <f t="shared" si="5"/>
        <v>0.91</v>
      </c>
    </row>
    <row r="18" spans="1:20" x14ac:dyDescent="0.3">
      <c r="A18" t="s">
        <v>8</v>
      </c>
      <c r="B18" s="1">
        <f t="shared" ref="B18:G18" si="6">ROUND(_xlfn.STDEV.S(B4:B16),2)</f>
        <v>0.02</v>
      </c>
      <c r="C18" s="1">
        <f t="shared" si="6"/>
        <v>0.03</v>
      </c>
      <c r="D18" s="1">
        <f t="shared" si="6"/>
        <v>0.03</v>
      </c>
      <c r="E18" s="1">
        <f t="shared" si="6"/>
        <v>0.01</v>
      </c>
      <c r="F18" s="1">
        <f t="shared" si="6"/>
        <v>0.03</v>
      </c>
      <c r="G18" s="1">
        <f t="shared" si="6"/>
        <v>0.03</v>
      </c>
      <c r="L18" t="s">
        <v>8</v>
      </c>
      <c r="M18" s="1">
        <f t="shared" ref="M18:R18" si="7">ROUND(_xlfn.STDEV.S(M4:M16),2)</f>
        <v>0.05</v>
      </c>
      <c r="N18" s="1">
        <f t="shared" si="7"/>
        <v>0.05</v>
      </c>
      <c r="O18" s="1">
        <f t="shared" si="7"/>
        <v>0.05</v>
      </c>
      <c r="P18" s="1">
        <f t="shared" si="7"/>
        <v>0.03</v>
      </c>
      <c r="Q18" s="1">
        <f t="shared" si="7"/>
        <v>0.03</v>
      </c>
      <c r="R18" s="1">
        <f t="shared" si="7"/>
        <v>0.04</v>
      </c>
    </row>
    <row r="20" spans="1:20" ht="23.4" x14ac:dyDescent="0.45">
      <c r="A20" s="5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6" t="s">
        <v>9</v>
      </c>
      <c r="B21" s="6"/>
      <c r="C21" s="6"/>
      <c r="D21" s="6"/>
      <c r="E21" s="6"/>
      <c r="F21" s="6"/>
      <c r="G21" s="6"/>
      <c r="H21" s="6"/>
      <c r="I21" s="6"/>
      <c r="L21" s="6" t="s">
        <v>10</v>
      </c>
      <c r="M21" s="6"/>
      <c r="N21" s="6"/>
      <c r="O21" s="6"/>
      <c r="P21" s="6"/>
      <c r="Q21" s="6"/>
      <c r="R21" s="6"/>
      <c r="S21" s="6"/>
      <c r="T21" s="6"/>
    </row>
    <row r="22" spans="1:20" x14ac:dyDescent="0.3">
      <c r="A22" t="s">
        <v>2</v>
      </c>
      <c r="B22" t="s">
        <v>3</v>
      </c>
      <c r="C22" t="s">
        <v>0</v>
      </c>
      <c r="D22" t="s">
        <v>1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L22" t="s">
        <v>2</v>
      </c>
      <c r="M22" t="s">
        <v>3</v>
      </c>
      <c r="N22" t="s">
        <v>0</v>
      </c>
      <c r="O22" t="s">
        <v>1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</row>
    <row r="23" spans="1:20" x14ac:dyDescent="0.3">
      <c r="A23">
        <v>1</v>
      </c>
      <c r="B23">
        <v>0.91</v>
      </c>
      <c r="C23">
        <v>0.95</v>
      </c>
      <c r="D23">
        <v>0.98</v>
      </c>
      <c r="E23">
        <v>0.87</v>
      </c>
      <c r="F23">
        <v>0.98</v>
      </c>
      <c r="G23">
        <v>0.97</v>
      </c>
      <c r="H23">
        <f t="shared" ref="H23:H35" si="8">ROUND(AVERAGE(B23:G23),2)</f>
        <v>0.94</v>
      </c>
      <c r="I23">
        <f t="shared" ref="I23:I35" si="9">ROUND(_xlfn.STDEV.S(B23,B23:G23),2)</f>
        <v>0.04</v>
      </c>
      <c r="L23">
        <v>1</v>
      </c>
      <c r="M23">
        <v>0.84</v>
      </c>
      <c r="N23">
        <v>0.87</v>
      </c>
      <c r="O23">
        <v>0.92</v>
      </c>
      <c r="P23">
        <v>0.76</v>
      </c>
      <c r="Q23">
        <v>0.97</v>
      </c>
      <c r="R23">
        <v>0.95</v>
      </c>
      <c r="S23">
        <f t="shared" ref="S23:S35" si="10">ROUND(AVERAGE(M23:R23),2)</f>
        <v>0.89</v>
      </c>
      <c r="T23">
        <f t="shared" ref="T23:T35" si="11">ROUND(_xlfn.STDEV.S(M23,M23:R23),2)</f>
        <v>7.0000000000000007E-2</v>
      </c>
    </row>
    <row r="24" spans="1:20" x14ac:dyDescent="0.3">
      <c r="A24">
        <v>2</v>
      </c>
      <c r="B24">
        <v>0.87</v>
      </c>
      <c r="C24">
        <v>0.89</v>
      </c>
      <c r="D24">
        <v>0.88</v>
      </c>
      <c r="E24">
        <v>0.87</v>
      </c>
      <c r="F24">
        <v>0.96</v>
      </c>
      <c r="G24">
        <v>0.96</v>
      </c>
      <c r="H24">
        <f t="shared" si="8"/>
        <v>0.91</v>
      </c>
      <c r="I24">
        <f t="shared" si="9"/>
        <v>0.04</v>
      </c>
      <c r="L24">
        <v>2</v>
      </c>
      <c r="M24">
        <v>0.72</v>
      </c>
      <c r="N24">
        <v>0.76</v>
      </c>
      <c r="O24">
        <v>0.78</v>
      </c>
      <c r="P24">
        <v>0.73</v>
      </c>
      <c r="Q24">
        <v>0.94</v>
      </c>
      <c r="R24">
        <v>0.93</v>
      </c>
      <c r="S24">
        <f t="shared" si="10"/>
        <v>0.81</v>
      </c>
      <c r="T24">
        <f t="shared" si="11"/>
        <v>0.1</v>
      </c>
    </row>
    <row r="25" spans="1:20" x14ac:dyDescent="0.3">
      <c r="A25">
        <v>3</v>
      </c>
      <c r="B25">
        <v>0.87</v>
      </c>
      <c r="C25">
        <v>0.94</v>
      </c>
      <c r="D25">
        <v>0.94</v>
      </c>
      <c r="E25">
        <v>0.88</v>
      </c>
      <c r="F25">
        <v>0.96</v>
      </c>
      <c r="G25">
        <v>0.96</v>
      </c>
      <c r="H25">
        <f t="shared" si="8"/>
        <v>0.93</v>
      </c>
      <c r="I25">
        <f t="shared" si="9"/>
        <v>0.04</v>
      </c>
      <c r="L25">
        <v>3</v>
      </c>
      <c r="M25">
        <v>0.82</v>
      </c>
      <c r="N25">
        <v>0.84</v>
      </c>
      <c r="O25">
        <v>0.81</v>
      </c>
      <c r="P25">
        <v>0.8</v>
      </c>
      <c r="Q25">
        <v>0.92</v>
      </c>
      <c r="R25">
        <v>0.95</v>
      </c>
      <c r="S25">
        <f t="shared" si="10"/>
        <v>0.86</v>
      </c>
      <c r="T25">
        <f t="shared" si="11"/>
        <v>0.06</v>
      </c>
    </row>
    <row r="26" spans="1:20" x14ac:dyDescent="0.3">
      <c r="A26">
        <v>4</v>
      </c>
      <c r="B26">
        <v>0.87</v>
      </c>
      <c r="C26">
        <v>0.88</v>
      </c>
      <c r="D26">
        <v>0.88</v>
      </c>
      <c r="E26">
        <v>0.88</v>
      </c>
      <c r="F26">
        <v>0.93</v>
      </c>
      <c r="G26">
        <v>0.89</v>
      </c>
      <c r="H26">
        <f t="shared" si="8"/>
        <v>0.89</v>
      </c>
      <c r="I26">
        <f t="shared" si="9"/>
        <v>0.02</v>
      </c>
      <c r="L26">
        <v>4</v>
      </c>
      <c r="M26">
        <v>0.71</v>
      </c>
      <c r="N26">
        <v>0.77</v>
      </c>
      <c r="O26">
        <v>0.81</v>
      </c>
      <c r="P26">
        <v>0.72</v>
      </c>
      <c r="Q26">
        <v>0.88</v>
      </c>
      <c r="R26">
        <v>0.84</v>
      </c>
      <c r="S26">
        <f t="shared" si="10"/>
        <v>0.79</v>
      </c>
      <c r="T26">
        <f t="shared" si="11"/>
        <v>7.0000000000000007E-2</v>
      </c>
    </row>
    <row r="27" spans="1:20" x14ac:dyDescent="0.3">
      <c r="A27">
        <v>5</v>
      </c>
      <c r="B27">
        <v>0.88</v>
      </c>
      <c r="C27">
        <v>0.88</v>
      </c>
      <c r="D27">
        <v>0.94</v>
      </c>
      <c r="E27">
        <v>0.89</v>
      </c>
      <c r="F27">
        <v>0.91</v>
      </c>
      <c r="G27">
        <v>0.94</v>
      </c>
      <c r="H27">
        <f t="shared" si="8"/>
        <v>0.91</v>
      </c>
      <c r="I27">
        <f t="shared" si="9"/>
        <v>0.03</v>
      </c>
      <c r="L27">
        <v>5</v>
      </c>
      <c r="M27">
        <v>0.81</v>
      </c>
      <c r="N27">
        <v>0.81</v>
      </c>
      <c r="O27">
        <v>0.88</v>
      </c>
      <c r="P27">
        <v>0.77</v>
      </c>
      <c r="Q27">
        <v>0.91</v>
      </c>
      <c r="R27">
        <v>0.93</v>
      </c>
      <c r="S27">
        <f t="shared" si="10"/>
        <v>0.85</v>
      </c>
      <c r="T27">
        <f t="shared" si="11"/>
        <v>0.06</v>
      </c>
    </row>
    <row r="28" spans="1:20" x14ac:dyDescent="0.3">
      <c r="A28">
        <v>6</v>
      </c>
      <c r="B28">
        <v>0.89</v>
      </c>
      <c r="C28">
        <v>0.85</v>
      </c>
      <c r="D28">
        <v>0.89</v>
      </c>
      <c r="E28">
        <v>0.88</v>
      </c>
      <c r="F28">
        <v>0.93</v>
      </c>
      <c r="G28">
        <v>0.87</v>
      </c>
      <c r="H28">
        <f t="shared" si="8"/>
        <v>0.89</v>
      </c>
      <c r="I28">
        <f t="shared" si="9"/>
        <v>0.02</v>
      </c>
      <c r="L28">
        <v>6</v>
      </c>
      <c r="M28">
        <v>0.76</v>
      </c>
      <c r="N28">
        <v>0.71</v>
      </c>
      <c r="O28">
        <v>0.78</v>
      </c>
      <c r="P28">
        <v>0.74</v>
      </c>
      <c r="Q28">
        <v>0.95</v>
      </c>
      <c r="R28">
        <v>0.8</v>
      </c>
      <c r="S28">
        <f t="shared" si="10"/>
        <v>0.79</v>
      </c>
      <c r="T28">
        <f t="shared" si="11"/>
        <v>0.08</v>
      </c>
    </row>
    <row r="29" spans="1:20" x14ac:dyDescent="0.3">
      <c r="A29">
        <v>7</v>
      </c>
      <c r="B29">
        <v>0.92</v>
      </c>
      <c r="C29">
        <v>0.91</v>
      </c>
      <c r="D29">
        <v>0.9</v>
      </c>
      <c r="E29">
        <v>0.86</v>
      </c>
      <c r="F29">
        <v>0.96</v>
      </c>
      <c r="G29">
        <v>0.9</v>
      </c>
      <c r="H29">
        <f t="shared" si="8"/>
        <v>0.91</v>
      </c>
      <c r="I29">
        <f t="shared" si="9"/>
        <v>0.03</v>
      </c>
      <c r="L29">
        <v>7</v>
      </c>
      <c r="M29">
        <v>0.85</v>
      </c>
      <c r="N29">
        <v>0.79</v>
      </c>
      <c r="O29">
        <v>0.81</v>
      </c>
      <c r="P29">
        <v>0.74</v>
      </c>
      <c r="Q29">
        <v>0.94</v>
      </c>
      <c r="R29">
        <v>0.82</v>
      </c>
      <c r="S29">
        <f t="shared" si="10"/>
        <v>0.83</v>
      </c>
      <c r="T29">
        <f t="shared" si="11"/>
        <v>0.06</v>
      </c>
    </row>
    <row r="30" spans="1:20" x14ac:dyDescent="0.3">
      <c r="A30">
        <v>8</v>
      </c>
      <c r="B30">
        <v>0.87</v>
      </c>
      <c r="C30">
        <v>0.9</v>
      </c>
      <c r="D30">
        <v>0.91</v>
      </c>
      <c r="E30">
        <v>0.87</v>
      </c>
      <c r="F30">
        <v>0.92</v>
      </c>
      <c r="G30">
        <v>0.88</v>
      </c>
      <c r="H30">
        <f t="shared" si="8"/>
        <v>0.89</v>
      </c>
      <c r="I30">
        <f t="shared" si="9"/>
        <v>0.02</v>
      </c>
      <c r="L30">
        <v>8</v>
      </c>
      <c r="M30">
        <v>0.76</v>
      </c>
      <c r="N30">
        <v>0.84</v>
      </c>
      <c r="O30">
        <v>0.89</v>
      </c>
      <c r="P30">
        <v>0.74</v>
      </c>
      <c r="Q30">
        <v>0.9</v>
      </c>
      <c r="R30">
        <v>0.85</v>
      </c>
      <c r="S30">
        <f t="shared" si="10"/>
        <v>0.83</v>
      </c>
      <c r="T30">
        <f t="shared" si="11"/>
        <v>7.0000000000000007E-2</v>
      </c>
    </row>
    <row r="31" spans="1:20" x14ac:dyDescent="0.3">
      <c r="A31">
        <v>9</v>
      </c>
      <c r="B31">
        <v>0.89</v>
      </c>
      <c r="C31">
        <v>0.94</v>
      </c>
      <c r="D31">
        <v>0.89</v>
      </c>
      <c r="E31">
        <v>0.87</v>
      </c>
      <c r="F31">
        <v>0.97</v>
      </c>
      <c r="G31">
        <v>0.97</v>
      </c>
      <c r="H31">
        <f t="shared" si="8"/>
        <v>0.92</v>
      </c>
      <c r="I31">
        <f t="shared" si="9"/>
        <v>0.04</v>
      </c>
      <c r="L31">
        <v>9</v>
      </c>
      <c r="M31">
        <v>0.88</v>
      </c>
      <c r="N31">
        <v>0.83</v>
      </c>
      <c r="O31">
        <v>0.78</v>
      </c>
      <c r="P31">
        <v>0.78</v>
      </c>
      <c r="Q31">
        <v>0.93</v>
      </c>
      <c r="R31">
        <v>0.97</v>
      </c>
      <c r="S31">
        <f t="shared" si="10"/>
        <v>0.86</v>
      </c>
      <c r="T31">
        <f t="shared" si="11"/>
        <v>7.0000000000000007E-2</v>
      </c>
    </row>
    <row r="32" spans="1:20" x14ac:dyDescent="0.3">
      <c r="A32">
        <v>10</v>
      </c>
      <c r="B32">
        <v>0.87</v>
      </c>
      <c r="C32">
        <v>0.87</v>
      </c>
      <c r="D32">
        <v>0.87</v>
      </c>
      <c r="E32">
        <v>0.87</v>
      </c>
      <c r="F32">
        <v>0.89</v>
      </c>
      <c r="G32">
        <v>0.92</v>
      </c>
      <c r="H32">
        <f t="shared" si="8"/>
        <v>0.88</v>
      </c>
      <c r="I32">
        <f t="shared" si="9"/>
        <v>0.02</v>
      </c>
      <c r="L32">
        <v>10</v>
      </c>
      <c r="M32">
        <v>0.79</v>
      </c>
      <c r="N32">
        <v>0.76</v>
      </c>
      <c r="O32">
        <v>0.81</v>
      </c>
      <c r="P32">
        <v>0.69</v>
      </c>
      <c r="Q32">
        <v>0.86</v>
      </c>
      <c r="R32">
        <v>0.87</v>
      </c>
      <c r="S32">
        <f t="shared" si="10"/>
        <v>0.8</v>
      </c>
      <c r="T32">
        <f t="shared" si="11"/>
        <v>0.06</v>
      </c>
    </row>
    <row r="33" spans="1:20" x14ac:dyDescent="0.3">
      <c r="A33">
        <v>11</v>
      </c>
      <c r="B33">
        <v>0.87</v>
      </c>
      <c r="C33">
        <v>0.87</v>
      </c>
      <c r="D33">
        <v>0.9</v>
      </c>
      <c r="E33">
        <v>0.87</v>
      </c>
      <c r="F33">
        <v>0.93</v>
      </c>
      <c r="G33">
        <v>0.87</v>
      </c>
      <c r="H33">
        <f t="shared" si="8"/>
        <v>0.89</v>
      </c>
      <c r="I33">
        <f t="shared" si="9"/>
        <v>0.02</v>
      </c>
      <c r="L33">
        <v>11</v>
      </c>
      <c r="M33">
        <v>0.81</v>
      </c>
      <c r="N33">
        <v>0.81</v>
      </c>
      <c r="O33">
        <v>0.88</v>
      </c>
      <c r="P33">
        <v>0.74</v>
      </c>
      <c r="Q33">
        <v>0.93</v>
      </c>
      <c r="R33">
        <v>0.89</v>
      </c>
      <c r="S33">
        <f t="shared" si="10"/>
        <v>0.84</v>
      </c>
      <c r="T33">
        <f t="shared" si="11"/>
        <v>0.06</v>
      </c>
    </row>
    <row r="34" spans="1:20" x14ac:dyDescent="0.3">
      <c r="A34">
        <v>12</v>
      </c>
      <c r="B34">
        <v>0.87</v>
      </c>
      <c r="C34">
        <v>0.88</v>
      </c>
      <c r="D34">
        <v>0.88</v>
      </c>
      <c r="E34">
        <v>0.87</v>
      </c>
      <c r="F34">
        <v>0.87</v>
      </c>
      <c r="G34">
        <v>0.87</v>
      </c>
      <c r="H34">
        <f t="shared" si="8"/>
        <v>0.87</v>
      </c>
      <c r="I34">
        <f t="shared" si="9"/>
        <v>0</v>
      </c>
      <c r="L34">
        <v>12</v>
      </c>
      <c r="M34">
        <v>0.8</v>
      </c>
      <c r="N34">
        <v>0.79</v>
      </c>
      <c r="O34">
        <v>0.77</v>
      </c>
      <c r="P34">
        <v>0.71</v>
      </c>
      <c r="Q34">
        <v>0.79</v>
      </c>
      <c r="R34">
        <v>0.83</v>
      </c>
      <c r="S34">
        <f t="shared" si="10"/>
        <v>0.78</v>
      </c>
      <c r="T34">
        <f t="shared" si="11"/>
        <v>0.04</v>
      </c>
    </row>
    <row r="35" spans="1:20" x14ac:dyDescent="0.3">
      <c r="A35">
        <v>13</v>
      </c>
      <c r="B35">
        <v>0.94</v>
      </c>
      <c r="C35">
        <v>0.86</v>
      </c>
      <c r="D35">
        <v>0.88</v>
      </c>
      <c r="E35">
        <v>0.86</v>
      </c>
      <c r="F35">
        <v>0.95</v>
      </c>
      <c r="G35">
        <v>0.87</v>
      </c>
      <c r="H35">
        <f t="shared" si="8"/>
        <v>0.89</v>
      </c>
      <c r="I35">
        <f t="shared" si="9"/>
        <v>0.04</v>
      </c>
      <c r="L35">
        <v>13</v>
      </c>
      <c r="M35">
        <v>0.92</v>
      </c>
      <c r="N35">
        <v>0.73</v>
      </c>
      <c r="O35">
        <v>0.76</v>
      </c>
      <c r="P35">
        <v>0.7</v>
      </c>
      <c r="Q35">
        <v>0.92</v>
      </c>
      <c r="R35">
        <v>0.8</v>
      </c>
      <c r="S35">
        <f t="shared" si="10"/>
        <v>0.81</v>
      </c>
      <c r="T35">
        <f t="shared" si="11"/>
        <v>0.1</v>
      </c>
    </row>
    <row r="36" spans="1:20" x14ac:dyDescent="0.3">
      <c r="A36" t="s">
        <v>7</v>
      </c>
      <c r="B36">
        <f t="shared" ref="B36:G36" si="12">ROUND(AVERAGE(B23:B35),2)</f>
        <v>0.89</v>
      </c>
      <c r="C36">
        <f t="shared" si="12"/>
        <v>0.89</v>
      </c>
      <c r="D36">
        <f t="shared" si="12"/>
        <v>0.9</v>
      </c>
      <c r="E36">
        <f t="shared" si="12"/>
        <v>0.87</v>
      </c>
      <c r="F36">
        <f t="shared" si="12"/>
        <v>0.94</v>
      </c>
      <c r="G36">
        <f t="shared" si="12"/>
        <v>0.91</v>
      </c>
      <c r="L36" t="s">
        <v>7</v>
      </c>
      <c r="M36">
        <f t="shared" ref="M36:R36" si="13">ROUND(AVERAGE(M23:M35),2)</f>
        <v>0.81</v>
      </c>
      <c r="N36">
        <f t="shared" si="13"/>
        <v>0.79</v>
      </c>
      <c r="O36">
        <f t="shared" si="13"/>
        <v>0.82</v>
      </c>
      <c r="P36">
        <f t="shared" si="13"/>
        <v>0.74</v>
      </c>
      <c r="Q36">
        <f t="shared" si="13"/>
        <v>0.91</v>
      </c>
      <c r="R36">
        <f t="shared" si="13"/>
        <v>0.88</v>
      </c>
    </row>
    <row r="37" spans="1:20" x14ac:dyDescent="0.3">
      <c r="A37" t="s">
        <v>8</v>
      </c>
      <c r="B37" s="1">
        <f t="shared" ref="B37:G37" si="14">ROUND(_xlfn.STDEV.S(B23:B35),2)</f>
        <v>0.02</v>
      </c>
      <c r="C37" s="1">
        <f t="shared" si="14"/>
        <v>0.03</v>
      </c>
      <c r="D37" s="1">
        <f t="shared" si="14"/>
        <v>0.03</v>
      </c>
      <c r="E37" s="1">
        <f t="shared" si="14"/>
        <v>0.01</v>
      </c>
      <c r="F37" s="1">
        <f t="shared" si="14"/>
        <v>0.03</v>
      </c>
      <c r="G37" s="1">
        <f t="shared" si="14"/>
        <v>0.04</v>
      </c>
      <c r="L37" t="s">
        <v>8</v>
      </c>
      <c r="M37" s="1">
        <f t="shared" ref="M37:R37" si="15">ROUND(_xlfn.STDEV.S(M23:M35),2)</f>
        <v>0.06</v>
      </c>
      <c r="N37" s="1">
        <f t="shared" si="15"/>
        <v>0.05</v>
      </c>
      <c r="O37" s="1">
        <f t="shared" si="15"/>
        <v>0.05</v>
      </c>
      <c r="P37" s="1">
        <f t="shared" si="15"/>
        <v>0.03</v>
      </c>
      <c r="Q37" s="1">
        <f t="shared" si="15"/>
        <v>0.05</v>
      </c>
      <c r="R37" s="1">
        <f t="shared" si="15"/>
        <v>0.06</v>
      </c>
    </row>
  </sheetData>
  <mergeCells count="6">
    <mergeCell ref="A1:T1"/>
    <mergeCell ref="A2:I2"/>
    <mergeCell ref="L2:T2"/>
    <mergeCell ref="A21:I21"/>
    <mergeCell ref="L21:T21"/>
    <mergeCell ref="A20:T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2662-3728-4105-B233-531D5B1EC0B1}">
  <dimension ref="A1:AD36"/>
  <sheetViews>
    <sheetView topLeftCell="A15" workbookViewId="0">
      <selection activeCell="E42" sqref="A1:XFD1048576"/>
    </sheetView>
  </sheetViews>
  <sheetFormatPr defaultRowHeight="14.4" x14ac:dyDescent="0.3"/>
  <sheetData>
    <row r="1" spans="1:20" ht="23.4" x14ac:dyDescent="0.4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6" t="s">
        <v>9</v>
      </c>
      <c r="B2" s="6"/>
      <c r="C2" s="6"/>
      <c r="D2" s="6"/>
      <c r="E2" s="6"/>
      <c r="F2" s="6"/>
      <c r="G2" s="6"/>
      <c r="H2" s="6"/>
      <c r="I2" s="2"/>
      <c r="L2" s="6" t="s">
        <v>10</v>
      </c>
      <c r="M2" s="6"/>
      <c r="N2" s="6"/>
      <c r="O2" s="6"/>
      <c r="P2" s="6"/>
      <c r="Q2" s="6"/>
      <c r="R2" s="6"/>
      <c r="S2" s="6"/>
      <c r="T2" s="4"/>
    </row>
    <row r="3" spans="1:20" x14ac:dyDescent="0.3">
      <c r="A3" t="s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7</v>
      </c>
      <c r="H3" t="s">
        <v>8</v>
      </c>
      <c r="L3" t="s">
        <v>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7</v>
      </c>
      <c r="S3" t="s">
        <v>8</v>
      </c>
    </row>
    <row r="4" spans="1:20" x14ac:dyDescent="0.3">
      <c r="A4">
        <v>1</v>
      </c>
      <c r="B4">
        <v>0.8</v>
      </c>
      <c r="C4">
        <v>0.78</v>
      </c>
      <c r="D4">
        <v>0.79</v>
      </c>
      <c r="E4">
        <v>0.83</v>
      </c>
      <c r="F4">
        <v>0.82</v>
      </c>
      <c r="G4">
        <f t="shared" ref="G4:G15" si="0">ROUND(AVERAGE(B4:F4),2)</f>
        <v>0.8</v>
      </c>
      <c r="H4">
        <f t="shared" ref="H4:H15" si="1">ROUND(_xlfn.STDEV.S(B4,B4:F4),2)</f>
        <v>0.02</v>
      </c>
      <c r="L4">
        <v>1</v>
      </c>
      <c r="M4">
        <v>0.76</v>
      </c>
      <c r="N4">
        <v>0.76</v>
      </c>
      <c r="O4">
        <v>0.79</v>
      </c>
      <c r="P4">
        <v>0.86</v>
      </c>
      <c r="Q4">
        <v>0.75</v>
      </c>
      <c r="R4">
        <f t="shared" ref="R4:R15" si="2">ROUND(AVERAGE(M4:Q4),2)</f>
        <v>0.78</v>
      </c>
      <c r="S4">
        <f t="shared" ref="S4:S15" si="3">ROUND(_xlfn.STDEV.S(M4,M4:Q4),2)</f>
        <v>0.04</v>
      </c>
    </row>
    <row r="5" spans="1:20" x14ac:dyDescent="0.3">
      <c r="A5">
        <v>2</v>
      </c>
      <c r="B5">
        <v>0.8</v>
      </c>
      <c r="C5">
        <v>0.87</v>
      </c>
      <c r="D5">
        <v>0.82</v>
      </c>
      <c r="E5">
        <v>0.81</v>
      </c>
      <c r="F5">
        <v>0.76</v>
      </c>
      <c r="G5">
        <f t="shared" si="0"/>
        <v>0.81</v>
      </c>
      <c r="H5">
        <f t="shared" si="1"/>
        <v>0.04</v>
      </c>
      <c r="L5">
        <v>2</v>
      </c>
      <c r="M5">
        <v>0.79</v>
      </c>
      <c r="N5">
        <v>0.79</v>
      </c>
      <c r="O5">
        <v>0.78</v>
      </c>
      <c r="P5">
        <v>0.73</v>
      </c>
      <c r="Q5">
        <v>0.74</v>
      </c>
      <c r="R5">
        <f t="shared" si="2"/>
        <v>0.77</v>
      </c>
      <c r="S5">
        <f t="shared" si="3"/>
        <v>0.03</v>
      </c>
    </row>
    <row r="6" spans="1:20" x14ac:dyDescent="0.3">
      <c r="A6">
        <v>3</v>
      </c>
      <c r="B6">
        <v>0.78</v>
      </c>
      <c r="C6">
        <v>0.75</v>
      </c>
      <c r="D6">
        <v>0.83</v>
      </c>
      <c r="E6">
        <v>0.79</v>
      </c>
      <c r="F6">
        <v>0.8</v>
      </c>
      <c r="G6">
        <f t="shared" si="0"/>
        <v>0.79</v>
      </c>
      <c r="H6">
        <f t="shared" si="1"/>
        <v>0.03</v>
      </c>
      <c r="L6">
        <v>3</v>
      </c>
      <c r="M6">
        <v>0.76</v>
      </c>
      <c r="N6">
        <v>0.73</v>
      </c>
      <c r="O6">
        <v>0.79</v>
      </c>
      <c r="P6">
        <v>0.78</v>
      </c>
      <c r="Q6">
        <v>0.76</v>
      </c>
      <c r="R6">
        <f t="shared" si="2"/>
        <v>0.76</v>
      </c>
      <c r="S6">
        <f t="shared" si="3"/>
        <v>0.02</v>
      </c>
    </row>
    <row r="7" spans="1:20" x14ac:dyDescent="0.3">
      <c r="A7">
        <v>4</v>
      </c>
      <c r="B7">
        <v>0.74</v>
      </c>
      <c r="C7">
        <v>0.83</v>
      </c>
      <c r="D7">
        <v>0.79</v>
      </c>
      <c r="E7">
        <v>0.79</v>
      </c>
      <c r="F7">
        <v>0.77</v>
      </c>
      <c r="G7">
        <f t="shared" si="0"/>
        <v>0.78</v>
      </c>
      <c r="H7">
        <f t="shared" si="1"/>
        <v>0.03</v>
      </c>
      <c r="L7">
        <v>4</v>
      </c>
      <c r="M7">
        <v>0.76</v>
      </c>
      <c r="N7">
        <v>0.77</v>
      </c>
      <c r="O7">
        <v>0.77</v>
      </c>
      <c r="P7">
        <v>0.79</v>
      </c>
      <c r="Q7">
        <v>0.79</v>
      </c>
      <c r="R7">
        <f t="shared" si="2"/>
        <v>0.78</v>
      </c>
      <c r="S7">
        <f t="shared" si="3"/>
        <v>0.01</v>
      </c>
    </row>
    <row r="8" spans="1:20" x14ac:dyDescent="0.3">
      <c r="A8">
        <v>5</v>
      </c>
      <c r="B8">
        <v>0.73</v>
      </c>
      <c r="C8">
        <v>0.82</v>
      </c>
      <c r="D8">
        <v>0.8</v>
      </c>
      <c r="E8">
        <v>0.85</v>
      </c>
      <c r="F8">
        <v>0.74</v>
      </c>
      <c r="G8">
        <f t="shared" si="0"/>
        <v>0.79</v>
      </c>
      <c r="H8">
        <f t="shared" si="1"/>
        <v>0.05</v>
      </c>
      <c r="L8">
        <v>5</v>
      </c>
      <c r="M8">
        <v>0.67</v>
      </c>
      <c r="N8">
        <v>0.76</v>
      </c>
      <c r="O8">
        <v>0.77</v>
      </c>
      <c r="P8">
        <v>0.82</v>
      </c>
      <c r="Q8">
        <v>0.71</v>
      </c>
      <c r="R8">
        <f t="shared" si="2"/>
        <v>0.75</v>
      </c>
      <c r="S8">
        <f t="shared" si="3"/>
        <v>0.06</v>
      </c>
    </row>
    <row r="9" spans="1:20" x14ac:dyDescent="0.3">
      <c r="A9">
        <v>6</v>
      </c>
      <c r="B9">
        <v>0.78</v>
      </c>
      <c r="C9">
        <v>0.61</v>
      </c>
      <c r="D9">
        <v>0.6</v>
      </c>
      <c r="E9">
        <v>0.88</v>
      </c>
      <c r="F9">
        <v>0.79</v>
      </c>
      <c r="G9">
        <f t="shared" si="0"/>
        <v>0.73</v>
      </c>
      <c r="H9">
        <f t="shared" si="1"/>
        <v>0.11</v>
      </c>
      <c r="L9">
        <v>6</v>
      </c>
      <c r="M9">
        <v>0.77</v>
      </c>
      <c r="N9">
        <v>0.72</v>
      </c>
      <c r="O9">
        <v>0.74</v>
      </c>
      <c r="P9">
        <v>0.86</v>
      </c>
      <c r="Q9">
        <v>0.77</v>
      </c>
      <c r="R9">
        <f t="shared" si="2"/>
        <v>0.77</v>
      </c>
      <c r="S9">
        <f t="shared" si="3"/>
        <v>0.05</v>
      </c>
    </row>
    <row r="10" spans="1:20" x14ac:dyDescent="0.3">
      <c r="A10">
        <v>7</v>
      </c>
      <c r="B10">
        <v>0.79</v>
      </c>
      <c r="C10">
        <v>0.78</v>
      </c>
      <c r="D10">
        <v>0.82</v>
      </c>
      <c r="E10">
        <v>0.78</v>
      </c>
      <c r="F10">
        <v>0.81</v>
      </c>
      <c r="G10">
        <f t="shared" si="0"/>
        <v>0.8</v>
      </c>
      <c r="H10">
        <f t="shared" si="1"/>
        <v>0.02</v>
      </c>
      <c r="L10">
        <v>7</v>
      </c>
      <c r="M10">
        <v>0.76</v>
      </c>
      <c r="N10">
        <v>0.75</v>
      </c>
      <c r="O10">
        <v>0.83</v>
      </c>
      <c r="P10">
        <v>0.77</v>
      </c>
      <c r="Q10">
        <v>0.77</v>
      </c>
      <c r="R10">
        <f t="shared" si="2"/>
        <v>0.78</v>
      </c>
      <c r="S10">
        <f t="shared" si="3"/>
        <v>0.03</v>
      </c>
    </row>
    <row r="11" spans="1:20" x14ac:dyDescent="0.3">
      <c r="A11">
        <v>8</v>
      </c>
      <c r="B11">
        <v>0.77</v>
      </c>
      <c r="C11">
        <v>0.76</v>
      </c>
      <c r="D11">
        <v>0.79</v>
      </c>
      <c r="E11">
        <v>0.79</v>
      </c>
      <c r="F11">
        <v>0.8</v>
      </c>
      <c r="G11">
        <f t="shared" si="0"/>
        <v>0.78</v>
      </c>
      <c r="H11">
        <f t="shared" si="1"/>
        <v>0.02</v>
      </c>
      <c r="L11">
        <v>8</v>
      </c>
      <c r="M11">
        <v>0.77</v>
      </c>
      <c r="N11">
        <v>0.74</v>
      </c>
      <c r="O11">
        <v>0.8</v>
      </c>
      <c r="P11">
        <v>0.77</v>
      </c>
      <c r="Q11">
        <v>0.77</v>
      </c>
      <c r="R11">
        <f t="shared" si="2"/>
        <v>0.77</v>
      </c>
      <c r="S11">
        <f t="shared" si="3"/>
        <v>0.02</v>
      </c>
    </row>
    <row r="12" spans="1:20" x14ac:dyDescent="0.3">
      <c r="A12">
        <v>9</v>
      </c>
      <c r="B12">
        <v>0.79</v>
      </c>
      <c r="C12">
        <v>0.83</v>
      </c>
      <c r="D12">
        <v>0.75</v>
      </c>
      <c r="E12">
        <v>0.81</v>
      </c>
      <c r="F12">
        <v>0.96</v>
      </c>
      <c r="G12">
        <f t="shared" si="0"/>
        <v>0.83</v>
      </c>
      <c r="H12">
        <f t="shared" si="1"/>
        <v>7.0000000000000007E-2</v>
      </c>
      <c r="L12">
        <v>9</v>
      </c>
      <c r="M12">
        <v>0.81</v>
      </c>
      <c r="N12">
        <v>0.79</v>
      </c>
      <c r="O12">
        <v>0.75</v>
      </c>
      <c r="P12">
        <v>0.78</v>
      </c>
      <c r="Q12">
        <v>0.96</v>
      </c>
      <c r="R12">
        <f t="shared" si="2"/>
        <v>0.82</v>
      </c>
      <c r="S12">
        <f t="shared" si="3"/>
        <v>7.0000000000000007E-2</v>
      </c>
    </row>
    <row r="13" spans="1:20" x14ac:dyDescent="0.3">
      <c r="A13">
        <v>10</v>
      </c>
      <c r="B13">
        <v>0.8</v>
      </c>
      <c r="C13">
        <v>0.77</v>
      </c>
      <c r="D13">
        <v>0.79</v>
      </c>
      <c r="E13">
        <v>0.79</v>
      </c>
      <c r="F13">
        <v>0.84</v>
      </c>
      <c r="G13">
        <f t="shared" si="0"/>
        <v>0.8</v>
      </c>
      <c r="H13">
        <f t="shared" si="1"/>
        <v>0.02</v>
      </c>
      <c r="L13">
        <v>10</v>
      </c>
      <c r="M13">
        <v>0.8</v>
      </c>
      <c r="N13">
        <v>0.74</v>
      </c>
      <c r="O13">
        <v>0.77</v>
      </c>
      <c r="P13">
        <v>0.78</v>
      </c>
      <c r="Q13">
        <v>0.85</v>
      </c>
      <c r="R13">
        <f t="shared" si="2"/>
        <v>0.79</v>
      </c>
      <c r="S13">
        <f t="shared" si="3"/>
        <v>0.04</v>
      </c>
    </row>
    <row r="14" spans="1:20" x14ac:dyDescent="0.3">
      <c r="A14">
        <v>11</v>
      </c>
      <c r="B14">
        <v>0.8</v>
      </c>
      <c r="C14">
        <v>0.81</v>
      </c>
      <c r="D14">
        <v>0.79</v>
      </c>
      <c r="E14">
        <v>0.8</v>
      </c>
      <c r="F14">
        <v>0.84</v>
      </c>
      <c r="G14">
        <f t="shared" si="0"/>
        <v>0.81</v>
      </c>
      <c r="H14">
        <f t="shared" si="1"/>
        <v>0.02</v>
      </c>
      <c r="L14">
        <v>11</v>
      </c>
      <c r="M14">
        <v>0.76</v>
      </c>
      <c r="N14">
        <v>0.79</v>
      </c>
      <c r="O14">
        <v>0.79</v>
      </c>
      <c r="P14">
        <v>0.75</v>
      </c>
      <c r="Q14">
        <v>0.8</v>
      </c>
      <c r="R14">
        <f t="shared" si="2"/>
        <v>0.78</v>
      </c>
      <c r="S14">
        <f t="shared" si="3"/>
        <v>0.02</v>
      </c>
    </row>
    <row r="15" spans="1:20" x14ac:dyDescent="0.3">
      <c r="A15">
        <v>12</v>
      </c>
      <c r="B15">
        <v>0.79</v>
      </c>
      <c r="C15">
        <v>0.81</v>
      </c>
      <c r="D15">
        <v>0.79</v>
      </c>
      <c r="E15">
        <v>0.88</v>
      </c>
      <c r="F15">
        <v>0.78</v>
      </c>
      <c r="G15">
        <f t="shared" si="0"/>
        <v>0.81</v>
      </c>
      <c r="H15">
        <f t="shared" si="1"/>
        <v>0.04</v>
      </c>
      <c r="L15">
        <v>12</v>
      </c>
      <c r="M15">
        <v>0.75</v>
      </c>
      <c r="N15">
        <v>0.77</v>
      </c>
      <c r="O15">
        <v>0.76</v>
      </c>
      <c r="P15">
        <v>0.89</v>
      </c>
      <c r="Q15">
        <v>0.75</v>
      </c>
      <c r="R15">
        <f t="shared" si="2"/>
        <v>0.78</v>
      </c>
      <c r="S15">
        <f t="shared" si="3"/>
        <v>0.06</v>
      </c>
    </row>
    <row r="16" spans="1:20" x14ac:dyDescent="0.3">
      <c r="A16" t="s">
        <v>7</v>
      </c>
      <c r="B16">
        <f>ROUND(AVERAGE(B4:B15),2)</f>
        <v>0.78</v>
      </c>
      <c r="C16">
        <f>ROUND(AVERAGE(C4:C15),2)</f>
        <v>0.79</v>
      </c>
      <c r="D16">
        <f>ROUND(AVERAGE(D4:D15),2)</f>
        <v>0.78</v>
      </c>
      <c r="E16">
        <f>ROUND(AVERAGE(E4:E15),2)</f>
        <v>0.82</v>
      </c>
      <c r="F16">
        <f>ROUND(AVERAGE(F4:F15),2)</f>
        <v>0.81</v>
      </c>
      <c r="L16" t="s">
        <v>7</v>
      </c>
      <c r="M16">
        <f>ROUND(AVERAGE(M4:M15),2)</f>
        <v>0.76</v>
      </c>
      <c r="N16">
        <f>ROUND(AVERAGE(N4:N15),2)</f>
        <v>0.76</v>
      </c>
      <c r="O16">
        <f>ROUND(AVERAGE(O4:O15),2)</f>
        <v>0.78</v>
      </c>
      <c r="P16">
        <f>ROUND(AVERAGE(P4:P15),2)</f>
        <v>0.8</v>
      </c>
      <c r="Q16">
        <f>ROUND(AVERAGE(Q4:Q15),2)</f>
        <v>0.79</v>
      </c>
    </row>
    <row r="17" spans="1:30" x14ac:dyDescent="0.3">
      <c r="A17" t="s">
        <v>8</v>
      </c>
      <c r="B17" s="1">
        <f>ROUND(_xlfn.STDEV.S(B4:B15),2)</f>
        <v>0.02</v>
      </c>
      <c r="C17" s="1">
        <f>ROUND(_xlfn.STDEV.S(C4:C15),2)</f>
        <v>7.0000000000000007E-2</v>
      </c>
      <c r="D17" s="1">
        <f>ROUND(_xlfn.STDEV.S(D4:D15),2)</f>
        <v>0.06</v>
      </c>
      <c r="E17" s="1">
        <f>ROUND(_xlfn.STDEV.S(E4:E15),2)</f>
        <v>0.04</v>
      </c>
      <c r="F17" s="1">
        <f>ROUND(_xlfn.STDEV.S(F4:F15),2)</f>
        <v>0.06</v>
      </c>
      <c r="L17" t="s">
        <v>8</v>
      </c>
      <c r="M17" s="1">
        <f>ROUND(_xlfn.STDEV.S(M4:M15),2)</f>
        <v>0.03</v>
      </c>
      <c r="N17" s="1">
        <f>ROUND(_xlfn.STDEV.S(N4:N15),2)</f>
        <v>0.02</v>
      </c>
      <c r="O17" s="1">
        <f>ROUND(_xlfn.STDEV.S(O4:O15),2)</f>
        <v>0.02</v>
      </c>
      <c r="P17" s="1">
        <f>ROUND(_xlfn.STDEV.S(P4:P15),2)</f>
        <v>0.05</v>
      </c>
      <c r="Q17" s="1">
        <f>ROUND(_xlfn.STDEV.S(Q4:Q15),2)</f>
        <v>7.0000000000000007E-2</v>
      </c>
    </row>
    <row r="18" spans="1:30" x14ac:dyDescent="0.3">
      <c r="G18" s="1"/>
      <c r="M18" s="1"/>
      <c r="N18" s="1"/>
      <c r="O18" s="1"/>
      <c r="P18" s="1"/>
      <c r="Q18" s="1"/>
      <c r="R18" s="1"/>
    </row>
    <row r="20" spans="1:30" x14ac:dyDescent="0.3">
      <c r="A20" s="6" t="s">
        <v>19</v>
      </c>
      <c r="B20" s="6"/>
      <c r="C20" s="6"/>
      <c r="D20" s="6"/>
      <c r="E20" s="6"/>
      <c r="F20" s="6"/>
      <c r="G20" s="6"/>
      <c r="H20" s="6"/>
      <c r="I20" s="2"/>
      <c r="L20" s="6" t="s">
        <v>20</v>
      </c>
      <c r="M20" s="6"/>
      <c r="N20" s="6"/>
      <c r="O20" s="6"/>
      <c r="P20" s="6"/>
      <c r="Q20" s="6"/>
      <c r="R20" s="6"/>
      <c r="S20" s="6"/>
      <c r="W20" s="6" t="s">
        <v>10</v>
      </c>
      <c r="X20" s="6"/>
      <c r="Y20" s="6"/>
      <c r="Z20" s="6"/>
      <c r="AA20" s="6"/>
      <c r="AB20" s="6"/>
      <c r="AC20" s="6"/>
      <c r="AD20" s="6"/>
    </row>
    <row r="21" spans="1:30" x14ac:dyDescent="0.3">
      <c r="A21" t="s">
        <v>2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7</v>
      </c>
      <c r="H21" t="s">
        <v>8</v>
      </c>
      <c r="L21" t="s">
        <v>2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7</v>
      </c>
      <c r="S21" t="s">
        <v>8</v>
      </c>
      <c r="W21" t="s">
        <v>2</v>
      </c>
      <c r="X21" t="s">
        <v>14</v>
      </c>
      <c r="Y21" t="s">
        <v>15</v>
      </c>
      <c r="Z21" t="s">
        <v>16</v>
      </c>
      <c r="AA21" t="s">
        <v>17</v>
      </c>
      <c r="AB21" t="s">
        <v>18</v>
      </c>
      <c r="AC21" t="s">
        <v>7</v>
      </c>
      <c r="AD21" t="s">
        <v>8</v>
      </c>
    </row>
    <row r="22" spans="1:30" x14ac:dyDescent="0.3">
      <c r="A22">
        <v>1</v>
      </c>
      <c r="B22">
        <v>0.73</v>
      </c>
      <c r="C22">
        <v>0.66</v>
      </c>
      <c r="D22">
        <v>0.69</v>
      </c>
      <c r="E22">
        <v>0.83</v>
      </c>
      <c r="F22">
        <v>0.75</v>
      </c>
      <c r="G22">
        <f t="shared" ref="G22:G33" si="4">ROUND(AVERAGE(B22:F22),2)</f>
        <v>0.73</v>
      </c>
      <c r="H22">
        <f t="shared" ref="H22:H33" si="5">ROUND(_xlfn.STDEV.S(B22,B22:F22),2)</f>
        <v>0.06</v>
      </c>
      <c r="L22">
        <v>1</v>
      </c>
      <c r="M22">
        <v>0.79</v>
      </c>
      <c r="N22">
        <v>0.79</v>
      </c>
      <c r="O22">
        <v>0.79</v>
      </c>
      <c r="P22">
        <v>0.86</v>
      </c>
      <c r="Q22">
        <v>0.8</v>
      </c>
      <c r="R22">
        <f t="shared" ref="R22:R33" si="6">ROUND(AVERAGE(M22:Q22),2)</f>
        <v>0.81</v>
      </c>
      <c r="S22">
        <f t="shared" ref="S22:S33" si="7">ROUND(_xlfn.STDEV.S(M22,M22:Q22),2)</f>
        <v>0.03</v>
      </c>
      <c r="W22">
        <v>1</v>
      </c>
      <c r="X22">
        <v>0.76</v>
      </c>
      <c r="Y22">
        <v>0.76</v>
      </c>
      <c r="Z22">
        <v>0.79</v>
      </c>
      <c r="AA22">
        <v>0.86</v>
      </c>
      <c r="AB22">
        <v>0.75</v>
      </c>
      <c r="AC22">
        <f t="shared" ref="AC22:AC33" si="8">ROUND(AVERAGE(X22:AB22),2)</f>
        <v>0.78</v>
      </c>
      <c r="AD22">
        <f t="shared" ref="AD22:AD33" si="9">ROUND(_xlfn.STDEV.S(X22,X22:AB22),2)</f>
        <v>0.04</v>
      </c>
    </row>
    <row r="23" spans="1:30" x14ac:dyDescent="0.3">
      <c r="A23">
        <v>2</v>
      </c>
      <c r="B23">
        <v>0.82</v>
      </c>
      <c r="C23">
        <v>0.8</v>
      </c>
      <c r="D23">
        <v>0.75</v>
      </c>
      <c r="E23">
        <v>0.82</v>
      </c>
      <c r="F23">
        <v>0.68</v>
      </c>
      <c r="G23">
        <f t="shared" si="4"/>
        <v>0.77</v>
      </c>
      <c r="H23">
        <f t="shared" si="5"/>
        <v>0.06</v>
      </c>
      <c r="L23">
        <v>2</v>
      </c>
      <c r="M23">
        <v>0.8</v>
      </c>
      <c r="N23">
        <v>0.82</v>
      </c>
      <c r="O23">
        <v>0.82</v>
      </c>
      <c r="P23">
        <v>0.78</v>
      </c>
      <c r="Q23">
        <v>0.79</v>
      </c>
      <c r="R23">
        <f t="shared" si="6"/>
        <v>0.8</v>
      </c>
      <c r="S23">
        <f t="shared" si="7"/>
        <v>0.02</v>
      </c>
      <c r="W23">
        <v>2</v>
      </c>
      <c r="X23">
        <v>0.79</v>
      </c>
      <c r="Y23">
        <v>0.79</v>
      </c>
      <c r="Z23">
        <v>0.78</v>
      </c>
      <c r="AA23">
        <v>0.73</v>
      </c>
      <c r="AB23">
        <v>0.74</v>
      </c>
      <c r="AC23">
        <f t="shared" si="8"/>
        <v>0.77</v>
      </c>
      <c r="AD23">
        <f t="shared" si="9"/>
        <v>0.03</v>
      </c>
    </row>
    <row r="24" spans="1:30" x14ac:dyDescent="0.3">
      <c r="A24">
        <v>3</v>
      </c>
      <c r="B24">
        <v>0.7</v>
      </c>
      <c r="C24">
        <v>0.76</v>
      </c>
      <c r="D24">
        <v>0.77</v>
      </c>
      <c r="E24">
        <v>0.72</v>
      </c>
      <c r="F24">
        <v>0.78</v>
      </c>
      <c r="G24">
        <f t="shared" si="4"/>
        <v>0.75</v>
      </c>
      <c r="H24">
        <f t="shared" si="5"/>
        <v>0.04</v>
      </c>
      <c r="L24">
        <v>3</v>
      </c>
      <c r="M24">
        <v>0.77</v>
      </c>
      <c r="N24">
        <v>0.79</v>
      </c>
      <c r="O24">
        <v>0.83</v>
      </c>
      <c r="P24">
        <v>0.81</v>
      </c>
      <c r="Q24">
        <v>0.81</v>
      </c>
      <c r="R24">
        <f t="shared" si="6"/>
        <v>0.8</v>
      </c>
      <c r="S24">
        <f t="shared" si="7"/>
        <v>0.02</v>
      </c>
      <c r="W24">
        <v>3</v>
      </c>
      <c r="X24">
        <v>0.76</v>
      </c>
      <c r="Y24">
        <v>0.73</v>
      </c>
      <c r="Z24">
        <v>0.79</v>
      </c>
      <c r="AA24">
        <v>0.78</v>
      </c>
      <c r="AB24">
        <v>0.76</v>
      </c>
      <c r="AC24">
        <f t="shared" si="8"/>
        <v>0.76</v>
      </c>
      <c r="AD24">
        <f t="shared" si="9"/>
        <v>0.02</v>
      </c>
    </row>
    <row r="25" spans="1:30" x14ac:dyDescent="0.3">
      <c r="A25">
        <v>4</v>
      </c>
      <c r="B25">
        <v>0.67</v>
      </c>
      <c r="C25">
        <v>0.73</v>
      </c>
      <c r="D25">
        <v>0.69</v>
      </c>
      <c r="E25">
        <v>0.75</v>
      </c>
      <c r="F25">
        <v>0.67</v>
      </c>
      <c r="G25">
        <f t="shared" si="4"/>
        <v>0.7</v>
      </c>
      <c r="H25">
        <f t="shared" si="5"/>
        <v>0.04</v>
      </c>
      <c r="L25">
        <v>4</v>
      </c>
      <c r="M25">
        <v>0.79</v>
      </c>
      <c r="N25">
        <v>0.8</v>
      </c>
      <c r="O25">
        <v>0.8</v>
      </c>
      <c r="P25">
        <v>0.81</v>
      </c>
      <c r="Q25">
        <v>0.8</v>
      </c>
      <c r="R25">
        <f t="shared" si="6"/>
        <v>0.8</v>
      </c>
      <c r="S25">
        <f t="shared" si="7"/>
        <v>0.01</v>
      </c>
      <c r="W25">
        <v>4</v>
      </c>
      <c r="X25">
        <v>0.76</v>
      </c>
      <c r="Y25">
        <v>0.77</v>
      </c>
      <c r="Z25">
        <v>0.77</v>
      </c>
      <c r="AA25">
        <v>0.79</v>
      </c>
      <c r="AB25">
        <v>0.79</v>
      </c>
      <c r="AC25">
        <f t="shared" si="8"/>
        <v>0.78</v>
      </c>
      <c r="AD25">
        <f t="shared" si="9"/>
        <v>0.01</v>
      </c>
    </row>
    <row r="26" spans="1:30" x14ac:dyDescent="0.3">
      <c r="A26">
        <v>5</v>
      </c>
      <c r="B26">
        <v>0.67</v>
      </c>
      <c r="C26">
        <v>0.66</v>
      </c>
      <c r="D26">
        <v>0.67</v>
      </c>
      <c r="E26">
        <v>0.71</v>
      </c>
      <c r="F26">
        <v>0.65</v>
      </c>
      <c r="G26">
        <f t="shared" si="4"/>
        <v>0.67</v>
      </c>
      <c r="H26">
        <f t="shared" si="5"/>
        <v>0.02</v>
      </c>
      <c r="L26">
        <v>5</v>
      </c>
      <c r="M26">
        <v>0.77</v>
      </c>
      <c r="N26">
        <v>0.82</v>
      </c>
      <c r="O26">
        <v>0.79</v>
      </c>
      <c r="P26">
        <v>0.85</v>
      </c>
      <c r="Q26">
        <v>0.78</v>
      </c>
      <c r="R26">
        <f t="shared" si="6"/>
        <v>0.8</v>
      </c>
      <c r="S26">
        <f t="shared" si="7"/>
        <v>0.03</v>
      </c>
      <c r="W26">
        <v>5</v>
      </c>
      <c r="X26">
        <v>0.67</v>
      </c>
      <c r="Y26">
        <v>0.76</v>
      </c>
      <c r="Z26">
        <v>0.77</v>
      </c>
      <c r="AA26">
        <v>0.82</v>
      </c>
      <c r="AB26">
        <v>0.71</v>
      </c>
      <c r="AC26">
        <f t="shared" si="8"/>
        <v>0.75</v>
      </c>
      <c r="AD26">
        <f t="shared" si="9"/>
        <v>0.06</v>
      </c>
    </row>
    <row r="27" spans="1:30" x14ac:dyDescent="0.3">
      <c r="A27">
        <v>6</v>
      </c>
      <c r="B27">
        <v>0.73</v>
      </c>
      <c r="C27">
        <v>0.61</v>
      </c>
      <c r="D27">
        <v>0.59</v>
      </c>
      <c r="E27">
        <v>0.84</v>
      </c>
      <c r="F27">
        <v>0.74</v>
      </c>
      <c r="G27">
        <f t="shared" si="4"/>
        <v>0.7</v>
      </c>
      <c r="H27">
        <f t="shared" si="5"/>
        <v>0.09</v>
      </c>
      <c r="L27">
        <v>6</v>
      </c>
      <c r="M27">
        <v>0.79</v>
      </c>
      <c r="N27">
        <v>0.79</v>
      </c>
      <c r="O27">
        <v>0.79</v>
      </c>
      <c r="P27">
        <v>0.86</v>
      </c>
      <c r="Q27">
        <v>0.78</v>
      </c>
      <c r="R27">
        <f t="shared" si="6"/>
        <v>0.8</v>
      </c>
      <c r="S27">
        <f t="shared" si="7"/>
        <v>0.03</v>
      </c>
      <c r="W27">
        <v>6</v>
      </c>
      <c r="X27">
        <v>0.77</v>
      </c>
      <c r="Y27">
        <v>0.72</v>
      </c>
      <c r="Z27">
        <v>0.74</v>
      </c>
      <c r="AA27">
        <v>0.86</v>
      </c>
      <c r="AB27">
        <v>0.77</v>
      </c>
      <c r="AC27">
        <f t="shared" si="8"/>
        <v>0.77</v>
      </c>
      <c r="AD27">
        <f t="shared" si="9"/>
        <v>0.05</v>
      </c>
    </row>
    <row r="28" spans="1:30" x14ac:dyDescent="0.3">
      <c r="A28">
        <v>7</v>
      </c>
      <c r="B28">
        <v>0.66</v>
      </c>
      <c r="C28">
        <v>0.69</v>
      </c>
      <c r="D28">
        <v>0.79</v>
      </c>
      <c r="E28">
        <v>0.69</v>
      </c>
      <c r="F28">
        <v>0.75</v>
      </c>
      <c r="G28">
        <f t="shared" si="4"/>
        <v>0.72</v>
      </c>
      <c r="H28">
        <f t="shared" si="5"/>
        <v>0.05</v>
      </c>
      <c r="L28">
        <v>7</v>
      </c>
      <c r="M28">
        <v>0.79</v>
      </c>
      <c r="N28">
        <v>0.79</v>
      </c>
      <c r="O28">
        <v>0.83</v>
      </c>
      <c r="P28">
        <v>0.79</v>
      </c>
      <c r="Q28">
        <v>0.8</v>
      </c>
      <c r="R28">
        <f t="shared" si="6"/>
        <v>0.8</v>
      </c>
      <c r="S28">
        <f t="shared" si="7"/>
        <v>0.02</v>
      </c>
      <c r="W28">
        <v>7</v>
      </c>
      <c r="X28">
        <v>0.76</v>
      </c>
      <c r="Y28">
        <v>0.75</v>
      </c>
      <c r="Z28">
        <v>0.83</v>
      </c>
      <c r="AA28">
        <v>0.77</v>
      </c>
      <c r="AB28">
        <v>0.77</v>
      </c>
      <c r="AC28">
        <f t="shared" si="8"/>
        <v>0.78</v>
      </c>
      <c r="AD28">
        <f t="shared" si="9"/>
        <v>0.03</v>
      </c>
    </row>
    <row r="29" spans="1:30" x14ac:dyDescent="0.3">
      <c r="A29">
        <v>8</v>
      </c>
      <c r="B29">
        <v>0.67</v>
      </c>
      <c r="C29">
        <v>0.68</v>
      </c>
      <c r="D29">
        <v>0.7</v>
      </c>
      <c r="E29">
        <v>0.71</v>
      </c>
      <c r="F29">
        <v>0.68</v>
      </c>
      <c r="G29">
        <f t="shared" si="4"/>
        <v>0.69</v>
      </c>
      <c r="H29">
        <f t="shared" si="5"/>
        <v>0.02</v>
      </c>
      <c r="L29">
        <v>8</v>
      </c>
      <c r="M29">
        <v>0.8</v>
      </c>
      <c r="N29">
        <v>0.79</v>
      </c>
      <c r="O29">
        <v>0.81</v>
      </c>
      <c r="P29">
        <v>0.8</v>
      </c>
      <c r="Q29">
        <v>0.8</v>
      </c>
      <c r="R29">
        <f t="shared" si="6"/>
        <v>0.8</v>
      </c>
      <c r="S29">
        <f t="shared" si="7"/>
        <v>0.01</v>
      </c>
      <c r="W29">
        <v>8</v>
      </c>
      <c r="X29">
        <v>0.77</v>
      </c>
      <c r="Y29">
        <v>0.74</v>
      </c>
      <c r="Z29">
        <v>0.8</v>
      </c>
      <c r="AA29">
        <v>0.77</v>
      </c>
      <c r="AB29">
        <v>0.77</v>
      </c>
      <c r="AC29">
        <f t="shared" si="8"/>
        <v>0.77</v>
      </c>
      <c r="AD29">
        <f t="shared" si="9"/>
        <v>0.02</v>
      </c>
    </row>
    <row r="30" spans="1:30" x14ac:dyDescent="0.3">
      <c r="A30">
        <v>9</v>
      </c>
      <c r="B30">
        <v>0.71</v>
      </c>
      <c r="C30">
        <v>0.77</v>
      </c>
      <c r="D30">
        <v>0.68</v>
      </c>
      <c r="E30">
        <v>0.69</v>
      </c>
      <c r="F30">
        <v>0.94</v>
      </c>
      <c r="G30">
        <f t="shared" si="4"/>
        <v>0.76</v>
      </c>
      <c r="H30">
        <f t="shared" si="5"/>
        <v>0.1</v>
      </c>
      <c r="L30">
        <v>9</v>
      </c>
      <c r="M30">
        <v>0.82</v>
      </c>
      <c r="N30">
        <v>0.82</v>
      </c>
      <c r="O30">
        <v>0.77</v>
      </c>
      <c r="P30">
        <v>0.81</v>
      </c>
      <c r="Q30">
        <v>0.96</v>
      </c>
      <c r="R30">
        <f t="shared" si="6"/>
        <v>0.84</v>
      </c>
      <c r="S30">
        <f t="shared" si="7"/>
        <v>7.0000000000000007E-2</v>
      </c>
      <c r="W30">
        <v>9</v>
      </c>
      <c r="X30">
        <v>0.81</v>
      </c>
      <c r="Y30">
        <v>0.79</v>
      </c>
      <c r="Z30">
        <v>0.75</v>
      </c>
      <c r="AA30">
        <v>0.78</v>
      </c>
      <c r="AB30">
        <v>0.96</v>
      </c>
      <c r="AC30">
        <f t="shared" si="8"/>
        <v>0.82</v>
      </c>
      <c r="AD30">
        <f t="shared" si="9"/>
        <v>7.0000000000000007E-2</v>
      </c>
    </row>
    <row r="31" spans="1:30" x14ac:dyDescent="0.3">
      <c r="A31">
        <v>10</v>
      </c>
      <c r="B31">
        <v>0.72</v>
      </c>
      <c r="C31">
        <v>0.73</v>
      </c>
      <c r="D31">
        <v>0.68</v>
      </c>
      <c r="E31">
        <v>0.71</v>
      </c>
      <c r="F31">
        <v>0.76</v>
      </c>
      <c r="G31">
        <f t="shared" si="4"/>
        <v>0.72</v>
      </c>
      <c r="H31">
        <f t="shared" si="5"/>
        <v>0.03</v>
      </c>
      <c r="L31">
        <v>10</v>
      </c>
      <c r="M31">
        <v>0.81</v>
      </c>
      <c r="N31">
        <v>0.79</v>
      </c>
      <c r="O31">
        <v>0.8</v>
      </c>
      <c r="P31">
        <v>0.8</v>
      </c>
      <c r="Q31">
        <v>0.81</v>
      </c>
      <c r="R31">
        <f t="shared" si="6"/>
        <v>0.8</v>
      </c>
      <c r="S31">
        <f t="shared" si="7"/>
        <v>0.01</v>
      </c>
      <c r="W31">
        <v>10</v>
      </c>
      <c r="X31">
        <v>0.8</v>
      </c>
      <c r="Y31">
        <v>0.74</v>
      </c>
      <c r="Z31">
        <v>0.77</v>
      </c>
      <c r="AA31">
        <v>0.78</v>
      </c>
      <c r="AB31">
        <v>0.85</v>
      </c>
      <c r="AC31">
        <f t="shared" si="8"/>
        <v>0.79</v>
      </c>
      <c r="AD31">
        <f t="shared" si="9"/>
        <v>0.04</v>
      </c>
    </row>
    <row r="32" spans="1:30" x14ac:dyDescent="0.3">
      <c r="A32">
        <v>11</v>
      </c>
      <c r="B32">
        <v>0.72</v>
      </c>
      <c r="C32">
        <v>0.76</v>
      </c>
      <c r="D32">
        <v>0.76</v>
      </c>
      <c r="E32">
        <v>0.67</v>
      </c>
      <c r="F32">
        <v>0.81</v>
      </c>
      <c r="G32">
        <f t="shared" si="4"/>
        <v>0.74</v>
      </c>
      <c r="H32">
        <f t="shared" si="5"/>
        <v>0.05</v>
      </c>
      <c r="L32">
        <v>11</v>
      </c>
      <c r="M32">
        <v>0.8</v>
      </c>
      <c r="N32">
        <v>0.81</v>
      </c>
      <c r="O32">
        <v>0.79</v>
      </c>
      <c r="P32">
        <v>0.81</v>
      </c>
      <c r="Q32">
        <v>0.8</v>
      </c>
      <c r="R32">
        <f t="shared" si="6"/>
        <v>0.8</v>
      </c>
      <c r="S32">
        <f t="shared" si="7"/>
        <v>0.01</v>
      </c>
      <c r="W32">
        <v>11</v>
      </c>
      <c r="X32">
        <v>0.76</v>
      </c>
      <c r="Y32">
        <v>0.79</v>
      </c>
      <c r="Z32">
        <v>0.79</v>
      </c>
      <c r="AA32">
        <v>0.75</v>
      </c>
      <c r="AB32">
        <v>0.8</v>
      </c>
      <c r="AC32">
        <f t="shared" si="8"/>
        <v>0.78</v>
      </c>
      <c r="AD32">
        <f t="shared" si="9"/>
        <v>0.02</v>
      </c>
    </row>
    <row r="33" spans="1:30" x14ac:dyDescent="0.3">
      <c r="A33">
        <v>12</v>
      </c>
      <c r="B33">
        <v>0.73</v>
      </c>
      <c r="C33">
        <v>0.85</v>
      </c>
      <c r="D33">
        <v>0.71</v>
      </c>
      <c r="E33">
        <v>0.83</v>
      </c>
      <c r="F33">
        <v>0.68</v>
      </c>
      <c r="G33">
        <f t="shared" si="4"/>
        <v>0.76</v>
      </c>
      <c r="H33">
        <f t="shared" si="5"/>
        <v>7.0000000000000007E-2</v>
      </c>
      <c r="L33">
        <v>12</v>
      </c>
      <c r="M33">
        <v>0.79</v>
      </c>
      <c r="N33">
        <v>0.81</v>
      </c>
      <c r="O33">
        <v>0.81</v>
      </c>
      <c r="P33">
        <v>0.83</v>
      </c>
      <c r="Q33">
        <v>0.8</v>
      </c>
      <c r="R33">
        <f t="shared" si="6"/>
        <v>0.81</v>
      </c>
      <c r="S33">
        <f t="shared" si="7"/>
        <v>0.02</v>
      </c>
      <c r="W33">
        <v>12</v>
      </c>
      <c r="X33">
        <v>0.75</v>
      </c>
      <c r="Y33">
        <v>0.77</v>
      </c>
      <c r="Z33">
        <v>0.76</v>
      </c>
      <c r="AA33">
        <v>0.89</v>
      </c>
      <c r="AB33">
        <v>0.75</v>
      </c>
      <c r="AC33">
        <f t="shared" si="8"/>
        <v>0.78</v>
      </c>
      <c r="AD33">
        <f t="shared" si="9"/>
        <v>0.06</v>
      </c>
    </row>
    <row r="34" spans="1:30" x14ac:dyDescent="0.3">
      <c r="A34" t="s">
        <v>7</v>
      </c>
      <c r="B34">
        <f>ROUND(AVERAGE(B22:B33),2)</f>
        <v>0.71</v>
      </c>
      <c r="C34">
        <f>ROUND(AVERAGE(C22:C33),2)</f>
        <v>0.73</v>
      </c>
      <c r="D34">
        <f>ROUND(AVERAGE(D22:D33),2)</f>
        <v>0.71</v>
      </c>
      <c r="E34">
        <f>ROUND(AVERAGE(E22:E33),2)</f>
        <v>0.75</v>
      </c>
      <c r="F34">
        <f>ROUND(AVERAGE(F22:F33),2)</f>
        <v>0.74</v>
      </c>
      <c r="L34" t="s">
        <v>7</v>
      </c>
      <c r="M34">
        <f>ROUND(AVERAGE(M22:M33),2)</f>
        <v>0.79</v>
      </c>
      <c r="N34">
        <f>ROUND(AVERAGE(N22:N33),2)</f>
        <v>0.8</v>
      </c>
      <c r="O34">
        <f>ROUND(AVERAGE(O22:O33),2)</f>
        <v>0.8</v>
      </c>
      <c r="P34">
        <f>ROUND(AVERAGE(P22:P33),2)</f>
        <v>0.82</v>
      </c>
      <c r="Q34">
        <f>ROUND(AVERAGE(Q22:Q33),2)</f>
        <v>0.81</v>
      </c>
      <c r="W34" t="s">
        <v>7</v>
      </c>
      <c r="X34">
        <f>ROUND(AVERAGE(X22:X33),2)</f>
        <v>0.76</v>
      </c>
      <c r="Y34">
        <f>ROUND(AVERAGE(Y22:Y33),2)</f>
        <v>0.76</v>
      </c>
      <c r="Z34">
        <f>ROUND(AVERAGE(Z22:Z33),2)</f>
        <v>0.78</v>
      </c>
      <c r="AA34">
        <f>ROUND(AVERAGE(AA22:AA33),2)</f>
        <v>0.8</v>
      </c>
      <c r="AB34">
        <f>ROUND(AVERAGE(AB22:AB33),2)</f>
        <v>0.79</v>
      </c>
    </row>
    <row r="35" spans="1:30" x14ac:dyDescent="0.3">
      <c r="A35" t="s">
        <v>8</v>
      </c>
      <c r="B35" s="1">
        <f>ROUND(_xlfn.STDEV.S(B22:B33),2)</f>
        <v>0.04</v>
      </c>
      <c r="C35" s="1">
        <f>ROUND(_xlfn.STDEV.S(C22:C33),2)</f>
        <v>7.0000000000000007E-2</v>
      </c>
      <c r="D35" s="1">
        <f>ROUND(_xlfn.STDEV.S(D22:D33),2)</f>
        <v>0.05</v>
      </c>
      <c r="E35" s="1">
        <f>ROUND(_xlfn.STDEV.S(E22:E33),2)</f>
        <v>0.06</v>
      </c>
      <c r="F35" s="1">
        <f>ROUND(_xlfn.STDEV.S(F22:F33),2)</f>
        <v>0.08</v>
      </c>
      <c r="L35" t="s">
        <v>8</v>
      </c>
      <c r="M35" s="1">
        <f>ROUND(_xlfn.STDEV.S(M22:M33),2)</f>
        <v>0.01</v>
      </c>
      <c r="N35" s="1">
        <f>ROUND(_xlfn.STDEV.S(N22:N33),2)</f>
        <v>0.01</v>
      </c>
      <c r="O35" s="1">
        <f>ROUND(_xlfn.STDEV.S(O22:O33),2)</f>
        <v>0.02</v>
      </c>
      <c r="P35" s="1">
        <f>ROUND(_xlfn.STDEV.S(P22:P33),2)</f>
        <v>0.03</v>
      </c>
      <c r="Q35" s="1">
        <f>ROUND(_xlfn.STDEV.S(Q22:Q33),2)</f>
        <v>0.05</v>
      </c>
      <c r="W35" t="s">
        <v>8</v>
      </c>
      <c r="X35" s="1">
        <f>ROUND(_xlfn.STDEV.S(X22:X33),2)</f>
        <v>0.03</v>
      </c>
      <c r="Y35" s="1">
        <f>ROUND(_xlfn.STDEV.S(Y22:Y33),2)</f>
        <v>0.02</v>
      </c>
      <c r="Z35" s="1">
        <f>ROUND(_xlfn.STDEV.S(Z22:Z33),2)</f>
        <v>0.02</v>
      </c>
      <c r="AA35" s="1">
        <f>ROUND(_xlfn.STDEV.S(AA22:AA33),2)</f>
        <v>0.05</v>
      </c>
      <c r="AB35" s="1">
        <f>ROUND(_xlfn.STDEV.S(AB22:AB33),2)</f>
        <v>7.0000000000000007E-2</v>
      </c>
    </row>
    <row r="36" spans="1:30" x14ac:dyDescent="0.3">
      <c r="A36" t="s">
        <v>21</v>
      </c>
      <c r="B36">
        <f>MAX(B22:F33)</f>
        <v>0.94</v>
      </c>
      <c r="C36">
        <f>MIN(B22:F33)</f>
        <v>0.59</v>
      </c>
      <c r="L36" t="s">
        <v>21</v>
      </c>
      <c r="M36">
        <f>MAX(M22:Q33)</f>
        <v>0.96</v>
      </c>
      <c r="N36">
        <f>MIN(M22:Q33)</f>
        <v>0.77</v>
      </c>
      <c r="W36" t="s">
        <v>21</v>
      </c>
      <c r="X36">
        <f>MAX(X22:AB33)</f>
        <v>0.96</v>
      </c>
      <c r="Y36">
        <f>MIN(X22:AB33)</f>
        <v>0.67</v>
      </c>
    </row>
  </sheetData>
  <mergeCells count="6">
    <mergeCell ref="W20:AD20"/>
    <mergeCell ref="A1:T1"/>
    <mergeCell ref="A2:H2"/>
    <mergeCell ref="L2:S2"/>
    <mergeCell ref="A20:H20"/>
    <mergeCell ref="L20:S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7C51-784B-4AA6-B43B-1BF7650FC051}">
  <dimension ref="A1:AD35"/>
  <sheetViews>
    <sheetView tabSelected="1" topLeftCell="G15" workbookViewId="0">
      <selection activeCell="AA42" sqref="AA42"/>
    </sheetView>
  </sheetViews>
  <sheetFormatPr defaultRowHeight="14.4" x14ac:dyDescent="0.3"/>
  <sheetData>
    <row r="1" spans="1:20" ht="23.4" x14ac:dyDescent="0.45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 s="6" t="s">
        <v>9</v>
      </c>
      <c r="B2" s="6"/>
      <c r="C2" s="6"/>
      <c r="D2" s="6"/>
      <c r="E2" s="6"/>
      <c r="F2" s="6"/>
      <c r="G2" s="6"/>
      <c r="H2" s="6"/>
      <c r="I2" s="3"/>
      <c r="L2" s="6" t="s">
        <v>10</v>
      </c>
      <c r="M2" s="6"/>
      <c r="N2" s="6"/>
      <c r="O2" s="6"/>
      <c r="P2" s="6"/>
      <c r="Q2" s="6"/>
      <c r="R2" s="6"/>
      <c r="S2" s="6"/>
      <c r="T2" s="4"/>
    </row>
    <row r="3" spans="1:20" x14ac:dyDescent="0.3">
      <c r="A3" t="s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7</v>
      </c>
      <c r="H3" t="s">
        <v>8</v>
      </c>
      <c r="L3" t="s">
        <v>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7</v>
      </c>
      <c r="S3" t="s">
        <v>8</v>
      </c>
    </row>
    <row r="4" spans="1:20" x14ac:dyDescent="0.3">
      <c r="A4">
        <v>1</v>
      </c>
      <c r="B4">
        <v>0.8</v>
      </c>
      <c r="C4">
        <v>0.78</v>
      </c>
      <c r="D4">
        <v>0.79</v>
      </c>
      <c r="E4">
        <v>0.83</v>
      </c>
      <c r="F4">
        <v>0.82</v>
      </c>
      <c r="G4">
        <f t="shared" ref="G4:G15" si="0">ROUND(AVERAGE(B4:F4),2)</f>
        <v>0.8</v>
      </c>
      <c r="H4">
        <f t="shared" ref="H4:H15" si="1">ROUND(_xlfn.STDEV.S(B4,B4:F4),2)</f>
        <v>0.02</v>
      </c>
      <c r="L4">
        <v>1</v>
      </c>
      <c r="M4">
        <v>0.76</v>
      </c>
      <c r="N4">
        <v>0.76</v>
      </c>
      <c r="O4">
        <v>0.79</v>
      </c>
      <c r="P4">
        <v>0.86</v>
      </c>
      <c r="Q4">
        <v>0.75</v>
      </c>
      <c r="R4">
        <f t="shared" ref="R4:R15" si="2">ROUND(AVERAGE(M4:Q4),2)</f>
        <v>0.78</v>
      </c>
      <c r="S4">
        <f t="shared" ref="S4:S15" si="3">ROUND(_xlfn.STDEV.S(M4,M4:Q4),2)</f>
        <v>0.04</v>
      </c>
    </row>
    <row r="5" spans="1:20" x14ac:dyDescent="0.3">
      <c r="A5">
        <v>2</v>
      </c>
      <c r="B5">
        <v>0.8</v>
      </c>
      <c r="C5">
        <v>0.87</v>
      </c>
      <c r="D5">
        <v>0.82</v>
      </c>
      <c r="E5">
        <v>0.81</v>
      </c>
      <c r="F5">
        <v>0.76</v>
      </c>
      <c r="G5">
        <f t="shared" si="0"/>
        <v>0.81</v>
      </c>
      <c r="H5">
        <f t="shared" si="1"/>
        <v>0.04</v>
      </c>
      <c r="L5">
        <v>2</v>
      </c>
      <c r="M5">
        <v>0.79</v>
      </c>
      <c r="N5">
        <v>0.79</v>
      </c>
      <c r="O5">
        <v>0.78</v>
      </c>
      <c r="P5">
        <v>0.73</v>
      </c>
      <c r="Q5">
        <v>0.74</v>
      </c>
      <c r="R5">
        <f t="shared" si="2"/>
        <v>0.77</v>
      </c>
      <c r="S5">
        <f t="shared" si="3"/>
        <v>0.03</v>
      </c>
    </row>
    <row r="6" spans="1:20" x14ac:dyDescent="0.3">
      <c r="A6">
        <v>3</v>
      </c>
      <c r="B6">
        <v>0.78</v>
      </c>
      <c r="C6">
        <v>0.75</v>
      </c>
      <c r="D6">
        <v>0.83</v>
      </c>
      <c r="E6">
        <v>0.79</v>
      </c>
      <c r="F6">
        <v>0.8</v>
      </c>
      <c r="G6">
        <f t="shared" si="0"/>
        <v>0.79</v>
      </c>
      <c r="H6">
        <f t="shared" si="1"/>
        <v>0.03</v>
      </c>
      <c r="L6">
        <v>3</v>
      </c>
      <c r="M6">
        <v>0.76</v>
      </c>
      <c r="N6">
        <v>0.73</v>
      </c>
      <c r="O6">
        <v>0.79</v>
      </c>
      <c r="P6">
        <v>0.78</v>
      </c>
      <c r="Q6">
        <v>0.76</v>
      </c>
      <c r="R6">
        <f t="shared" si="2"/>
        <v>0.76</v>
      </c>
      <c r="S6">
        <f t="shared" si="3"/>
        <v>0.02</v>
      </c>
    </row>
    <row r="7" spans="1:20" x14ac:dyDescent="0.3">
      <c r="A7">
        <v>4</v>
      </c>
      <c r="B7">
        <v>0.74</v>
      </c>
      <c r="C7">
        <v>0.83</v>
      </c>
      <c r="D7">
        <v>0.79</v>
      </c>
      <c r="E7">
        <v>0.79</v>
      </c>
      <c r="F7">
        <v>0.77</v>
      </c>
      <c r="G7">
        <f t="shared" si="0"/>
        <v>0.78</v>
      </c>
      <c r="H7">
        <f t="shared" si="1"/>
        <v>0.03</v>
      </c>
      <c r="L7">
        <v>4</v>
      </c>
      <c r="M7">
        <v>0.76</v>
      </c>
      <c r="N7">
        <v>0.77</v>
      </c>
      <c r="O7">
        <v>0.77</v>
      </c>
      <c r="P7">
        <v>0.79</v>
      </c>
      <c r="Q7">
        <v>0.79</v>
      </c>
      <c r="R7">
        <f t="shared" si="2"/>
        <v>0.78</v>
      </c>
      <c r="S7">
        <f t="shared" si="3"/>
        <v>0.01</v>
      </c>
    </row>
    <row r="8" spans="1:20" x14ac:dyDescent="0.3">
      <c r="A8">
        <v>5</v>
      </c>
      <c r="B8">
        <v>0.73</v>
      </c>
      <c r="C8">
        <v>0.82</v>
      </c>
      <c r="D8">
        <v>0.8</v>
      </c>
      <c r="E8">
        <v>0.85</v>
      </c>
      <c r="F8">
        <v>0.74</v>
      </c>
      <c r="G8">
        <f t="shared" si="0"/>
        <v>0.79</v>
      </c>
      <c r="H8">
        <f t="shared" si="1"/>
        <v>0.05</v>
      </c>
      <c r="L8">
        <v>5</v>
      </c>
      <c r="M8">
        <v>0.67</v>
      </c>
      <c r="N8">
        <v>0.76</v>
      </c>
      <c r="O8">
        <v>0.77</v>
      </c>
      <c r="P8">
        <v>0.82</v>
      </c>
      <c r="Q8">
        <v>0.71</v>
      </c>
      <c r="R8">
        <f t="shared" si="2"/>
        <v>0.75</v>
      </c>
      <c r="S8">
        <f t="shared" si="3"/>
        <v>0.06</v>
      </c>
    </row>
    <row r="9" spans="1:20" x14ac:dyDescent="0.3">
      <c r="A9">
        <v>6</v>
      </c>
      <c r="B9">
        <v>0.78</v>
      </c>
      <c r="C9">
        <v>0.61</v>
      </c>
      <c r="D9">
        <v>0.6</v>
      </c>
      <c r="E9">
        <v>0.88</v>
      </c>
      <c r="F9">
        <v>0.79</v>
      </c>
      <c r="G9">
        <f t="shared" si="0"/>
        <v>0.73</v>
      </c>
      <c r="H9">
        <f t="shared" si="1"/>
        <v>0.11</v>
      </c>
      <c r="L9">
        <v>6</v>
      </c>
      <c r="M9">
        <v>0.77</v>
      </c>
      <c r="N9">
        <v>0.72</v>
      </c>
      <c r="O9">
        <v>0.74</v>
      </c>
      <c r="P9">
        <v>0.86</v>
      </c>
      <c r="Q9">
        <v>0.77</v>
      </c>
      <c r="R9">
        <f t="shared" si="2"/>
        <v>0.77</v>
      </c>
      <c r="S9">
        <f t="shared" si="3"/>
        <v>0.05</v>
      </c>
    </row>
    <row r="10" spans="1:20" x14ac:dyDescent="0.3">
      <c r="A10">
        <v>7</v>
      </c>
      <c r="B10">
        <v>0.79</v>
      </c>
      <c r="C10">
        <v>0.78</v>
      </c>
      <c r="D10">
        <v>0.82</v>
      </c>
      <c r="E10">
        <v>0.78</v>
      </c>
      <c r="F10">
        <v>0.81</v>
      </c>
      <c r="G10">
        <f t="shared" si="0"/>
        <v>0.8</v>
      </c>
      <c r="H10">
        <f t="shared" si="1"/>
        <v>0.02</v>
      </c>
      <c r="L10">
        <v>7</v>
      </c>
      <c r="M10">
        <v>0.76</v>
      </c>
      <c r="N10">
        <v>0.75</v>
      </c>
      <c r="O10">
        <v>0.83</v>
      </c>
      <c r="P10">
        <v>0.77</v>
      </c>
      <c r="Q10">
        <v>0.77</v>
      </c>
      <c r="R10">
        <f t="shared" si="2"/>
        <v>0.78</v>
      </c>
      <c r="S10">
        <f t="shared" si="3"/>
        <v>0.03</v>
      </c>
    </row>
    <row r="11" spans="1:20" x14ac:dyDescent="0.3">
      <c r="A11">
        <v>8</v>
      </c>
      <c r="B11">
        <v>0.77</v>
      </c>
      <c r="C11">
        <v>0.76</v>
      </c>
      <c r="D11">
        <v>0.79</v>
      </c>
      <c r="E11">
        <v>0.79</v>
      </c>
      <c r="F11">
        <v>0.8</v>
      </c>
      <c r="G11">
        <f t="shared" si="0"/>
        <v>0.78</v>
      </c>
      <c r="H11">
        <f t="shared" si="1"/>
        <v>0.02</v>
      </c>
      <c r="L11">
        <v>8</v>
      </c>
      <c r="M11">
        <v>0.77</v>
      </c>
      <c r="N11">
        <v>0.74</v>
      </c>
      <c r="O11">
        <v>0.8</v>
      </c>
      <c r="P11">
        <v>0.77</v>
      </c>
      <c r="Q11">
        <v>0.77</v>
      </c>
      <c r="R11">
        <f t="shared" si="2"/>
        <v>0.77</v>
      </c>
      <c r="S11">
        <f t="shared" si="3"/>
        <v>0.02</v>
      </c>
    </row>
    <row r="12" spans="1:20" x14ac:dyDescent="0.3">
      <c r="A12">
        <v>9</v>
      </c>
      <c r="B12">
        <v>0.79</v>
      </c>
      <c r="C12">
        <v>0.83</v>
      </c>
      <c r="D12">
        <v>0.75</v>
      </c>
      <c r="E12">
        <v>0.81</v>
      </c>
      <c r="F12">
        <v>0.96</v>
      </c>
      <c r="G12">
        <f t="shared" si="0"/>
        <v>0.83</v>
      </c>
      <c r="H12">
        <f t="shared" si="1"/>
        <v>7.0000000000000007E-2</v>
      </c>
      <c r="L12">
        <v>9</v>
      </c>
      <c r="M12">
        <v>0.81</v>
      </c>
      <c r="N12">
        <v>0.79</v>
      </c>
      <c r="O12">
        <v>0.75</v>
      </c>
      <c r="P12">
        <v>0.78</v>
      </c>
      <c r="Q12">
        <v>0.96</v>
      </c>
      <c r="R12">
        <f t="shared" si="2"/>
        <v>0.82</v>
      </c>
      <c r="S12">
        <f t="shared" si="3"/>
        <v>7.0000000000000007E-2</v>
      </c>
    </row>
    <row r="13" spans="1:20" x14ac:dyDescent="0.3">
      <c r="A13">
        <v>10</v>
      </c>
      <c r="B13">
        <v>0.8</v>
      </c>
      <c r="C13">
        <v>0.77</v>
      </c>
      <c r="D13">
        <v>0.79</v>
      </c>
      <c r="E13">
        <v>0.79</v>
      </c>
      <c r="F13">
        <v>0.84</v>
      </c>
      <c r="G13">
        <f t="shared" si="0"/>
        <v>0.8</v>
      </c>
      <c r="H13">
        <f t="shared" si="1"/>
        <v>0.02</v>
      </c>
      <c r="L13">
        <v>10</v>
      </c>
      <c r="M13">
        <v>0.8</v>
      </c>
      <c r="N13">
        <v>0.74</v>
      </c>
      <c r="O13">
        <v>0.77</v>
      </c>
      <c r="P13">
        <v>0.78</v>
      </c>
      <c r="Q13">
        <v>0.85</v>
      </c>
      <c r="R13">
        <f t="shared" si="2"/>
        <v>0.79</v>
      </c>
      <c r="S13">
        <f t="shared" si="3"/>
        <v>0.04</v>
      </c>
    </row>
    <row r="14" spans="1:20" x14ac:dyDescent="0.3">
      <c r="A14">
        <v>11</v>
      </c>
      <c r="B14">
        <v>0.8</v>
      </c>
      <c r="C14">
        <v>0.81</v>
      </c>
      <c r="D14">
        <v>0.79</v>
      </c>
      <c r="E14">
        <v>0.8</v>
      </c>
      <c r="F14">
        <v>0.84</v>
      </c>
      <c r="G14">
        <f t="shared" si="0"/>
        <v>0.81</v>
      </c>
      <c r="H14">
        <f t="shared" si="1"/>
        <v>0.02</v>
      </c>
      <c r="L14">
        <v>11</v>
      </c>
      <c r="M14">
        <v>0.76</v>
      </c>
      <c r="N14">
        <v>0.79</v>
      </c>
      <c r="O14">
        <v>0.79</v>
      </c>
      <c r="P14">
        <v>0.75</v>
      </c>
      <c r="Q14">
        <v>0.8</v>
      </c>
      <c r="R14">
        <f t="shared" si="2"/>
        <v>0.78</v>
      </c>
      <c r="S14">
        <f t="shared" si="3"/>
        <v>0.02</v>
      </c>
    </row>
    <row r="15" spans="1:20" x14ac:dyDescent="0.3">
      <c r="A15">
        <v>12</v>
      </c>
      <c r="B15">
        <v>0.79</v>
      </c>
      <c r="C15">
        <v>0.81</v>
      </c>
      <c r="D15">
        <v>0.79</v>
      </c>
      <c r="E15">
        <v>0.88</v>
      </c>
      <c r="F15">
        <v>0.78</v>
      </c>
      <c r="G15">
        <f t="shared" si="0"/>
        <v>0.81</v>
      </c>
      <c r="H15">
        <f t="shared" si="1"/>
        <v>0.04</v>
      </c>
      <c r="L15">
        <v>12</v>
      </c>
      <c r="M15">
        <v>0.75</v>
      </c>
      <c r="N15">
        <v>0.77</v>
      </c>
      <c r="O15">
        <v>0.76</v>
      </c>
      <c r="P15">
        <v>0.89</v>
      </c>
      <c r="Q15">
        <v>0.75</v>
      </c>
      <c r="R15">
        <f t="shared" si="2"/>
        <v>0.78</v>
      </c>
      <c r="S15">
        <f t="shared" si="3"/>
        <v>0.06</v>
      </c>
    </row>
    <row r="16" spans="1:20" x14ac:dyDescent="0.3">
      <c r="A16" t="s">
        <v>7</v>
      </c>
      <c r="B16">
        <f>ROUND(AVERAGE(B4:B15),2)</f>
        <v>0.78</v>
      </c>
      <c r="C16">
        <f>ROUND(AVERAGE(C4:C15),2)</f>
        <v>0.79</v>
      </c>
      <c r="D16">
        <f>ROUND(AVERAGE(D4:D15),2)</f>
        <v>0.78</v>
      </c>
      <c r="E16">
        <f>ROUND(AVERAGE(E4:E15),2)</f>
        <v>0.82</v>
      </c>
      <c r="F16">
        <f>ROUND(AVERAGE(F4:F15),2)</f>
        <v>0.81</v>
      </c>
      <c r="L16" t="s">
        <v>7</v>
      </c>
      <c r="M16">
        <f>ROUND(AVERAGE(M4:M15),2)</f>
        <v>0.76</v>
      </c>
      <c r="N16">
        <f>ROUND(AVERAGE(N4:N15),2)</f>
        <v>0.76</v>
      </c>
      <c r="O16">
        <f>ROUND(AVERAGE(O4:O15),2)</f>
        <v>0.78</v>
      </c>
      <c r="P16">
        <f>ROUND(AVERAGE(P4:P15),2)</f>
        <v>0.8</v>
      </c>
      <c r="Q16">
        <f>ROUND(AVERAGE(Q4:Q15),2)</f>
        <v>0.79</v>
      </c>
    </row>
    <row r="17" spans="1:30" x14ac:dyDescent="0.3">
      <c r="A17" t="s">
        <v>8</v>
      </c>
      <c r="B17" s="1">
        <f>ROUND(_xlfn.STDEV.S(B4:B15),2)</f>
        <v>0.02</v>
      </c>
      <c r="C17" s="1">
        <f>ROUND(_xlfn.STDEV.S(C4:C15),2)</f>
        <v>7.0000000000000007E-2</v>
      </c>
      <c r="D17" s="1">
        <f>ROUND(_xlfn.STDEV.S(D4:D15),2)</f>
        <v>0.06</v>
      </c>
      <c r="E17" s="1">
        <f>ROUND(_xlfn.STDEV.S(E4:E15),2)</f>
        <v>0.04</v>
      </c>
      <c r="F17" s="1">
        <f>ROUND(_xlfn.STDEV.S(F4:F15),2)</f>
        <v>0.06</v>
      </c>
      <c r="L17" t="s">
        <v>8</v>
      </c>
      <c r="M17" s="1">
        <f>ROUND(_xlfn.STDEV.S(M4:M15),2)</f>
        <v>0.03</v>
      </c>
      <c r="N17" s="1">
        <f>ROUND(_xlfn.STDEV.S(N4:N15),2)</f>
        <v>0.02</v>
      </c>
      <c r="O17" s="1">
        <f>ROUND(_xlfn.STDEV.S(O4:O15),2)</f>
        <v>0.02</v>
      </c>
      <c r="P17" s="1">
        <f>ROUND(_xlfn.STDEV.S(P4:P15),2)</f>
        <v>0.05</v>
      </c>
      <c r="Q17" s="1">
        <f>ROUND(_xlfn.STDEV.S(Q4:Q15),2)</f>
        <v>7.0000000000000007E-2</v>
      </c>
    </row>
    <row r="18" spans="1:30" x14ac:dyDescent="0.3">
      <c r="G18" s="1"/>
      <c r="M18" s="1"/>
      <c r="N18" s="1"/>
      <c r="O18" s="1"/>
      <c r="P18" s="1"/>
      <c r="Q18" s="1"/>
      <c r="R18" s="1"/>
    </row>
    <row r="20" spans="1:30" x14ac:dyDescent="0.3">
      <c r="A20" s="6" t="s">
        <v>19</v>
      </c>
      <c r="B20" s="6"/>
      <c r="C20" s="6"/>
      <c r="D20" s="6"/>
      <c r="E20" s="6"/>
      <c r="F20" s="6"/>
      <c r="G20" s="6"/>
      <c r="H20" s="6"/>
      <c r="I20" s="3"/>
      <c r="L20" s="6" t="s">
        <v>20</v>
      </c>
      <c r="M20" s="6"/>
      <c r="N20" s="6"/>
      <c r="O20" s="6"/>
      <c r="P20" s="6"/>
      <c r="Q20" s="6"/>
      <c r="R20" s="6"/>
      <c r="S20" s="6"/>
      <c r="W20" s="6" t="s">
        <v>10</v>
      </c>
      <c r="X20" s="6"/>
      <c r="Y20" s="6"/>
      <c r="Z20" s="6"/>
      <c r="AA20" s="6"/>
      <c r="AB20" s="6"/>
      <c r="AC20" s="6"/>
      <c r="AD20" s="6"/>
    </row>
    <row r="21" spans="1:30" x14ac:dyDescent="0.3">
      <c r="A21" t="s">
        <v>2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L21" t="s">
        <v>2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W21" t="s">
        <v>2</v>
      </c>
      <c r="X21" t="s">
        <v>14</v>
      </c>
      <c r="Y21" t="s">
        <v>15</v>
      </c>
      <c r="Z21" t="s">
        <v>16</v>
      </c>
      <c r="AA21" t="s">
        <v>17</v>
      </c>
      <c r="AB21" t="s">
        <v>18</v>
      </c>
    </row>
    <row r="22" spans="1:30" x14ac:dyDescent="0.3">
      <c r="A22">
        <v>1</v>
      </c>
      <c r="B22">
        <v>0.73</v>
      </c>
      <c r="C22">
        <v>0.66</v>
      </c>
      <c r="D22">
        <v>0.69</v>
      </c>
      <c r="E22">
        <v>0.83</v>
      </c>
      <c r="F22">
        <v>0.75</v>
      </c>
      <c r="L22">
        <v>1</v>
      </c>
      <c r="M22">
        <v>0.79</v>
      </c>
      <c r="N22">
        <v>0.79</v>
      </c>
      <c r="O22">
        <v>0.79</v>
      </c>
      <c r="P22">
        <v>0.86</v>
      </c>
      <c r="Q22">
        <v>0.8</v>
      </c>
      <c r="W22">
        <v>1</v>
      </c>
      <c r="X22">
        <v>0.76</v>
      </c>
      <c r="Y22">
        <v>0.76</v>
      </c>
      <c r="Z22">
        <v>0.79</v>
      </c>
      <c r="AA22">
        <v>0.86</v>
      </c>
      <c r="AB22">
        <v>0.75</v>
      </c>
    </row>
    <row r="23" spans="1:30" x14ac:dyDescent="0.3">
      <c r="A23">
        <v>2</v>
      </c>
      <c r="B23">
        <v>0.82</v>
      </c>
      <c r="C23">
        <v>0.8</v>
      </c>
      <c r="D23">
        <v>0.75</v>
      </c>
      <c r="E23">
        <v>0.82</v>
      </c>
      <c r="F23">
        <v>0.68</v>
      </c>
      <c r="L23">
        <v>2</v>
      </c>
      <c r="M23">
        <v>0.8</v>
      </c>
      <c r="N23">
        <v>0.82</v>
      </c>
      <c r="O23">
        <v>0.82</v>
      </c>
      <c r="P23">
        <v>0.78</v>
      </c>
      <c r="Q23">
        <v>0.79</v>
      </c>
      <c r="W23">
        <v>2</v>
      </c>
      <c r="X23">
        <v>0.79</v>
      </c>
      <c r="Y23">
        <v>0.79</v>
      </c>
      <c r="Z23">
        <v>0.78</v>
      </c>
      <c r="AA23">
        <v>0.73</v>
      </c>
      <c r="AB23">
        <v>0.74</v>
      </c>
    </row>
    <row r="24" spans="1:30" x14ac:dyDescent="0.3">
      <c r="A24">
        <v>3</v>
      </c>
      <c r="B24">
        <v>0.7</v>
      </c>
      <c r="C24">
        <v>0.76</v>
      </c>
      <c r="D24">
        <v>0.77</v>
      </c>
      <c r="E24">
        <v>0.72</v>
      </c>
      <c r="F24">
        <v>0.78</v>
      </c>
      <c r="L24">
        <v>3</v>
      </c>
      <c r="M24">
        <v>0.77</v>
      </c>
      <c r="N24">
        <v>0.79</v>
      </c>
      <c r="O24">
        <v>0.83</v>
      </c>
      <c r="P24">
        <v>0.81</v>
      </c>
      <c r="Q24">
        <v>0.81</v>
      </c>
      <c r="W24">
        <v>3</v>
      </c>
      <c r="X24">
        <v>0.76</v>
      </c>
      <c r="Y24">
        <v>0.73</v>
      </c>
      <c r="Z24">
        <v>0.79</v>
      </c>
      <c r="AA24">
        <v>0.78</v>
      </c>
      <c r="AB24">
        <v>0.76</v>
      </c>
    </row>
    <row r="25" spans="1:30" x14ac:dyDescent="0.3">
      <c r="A25">
        <v>4</v>
      </c>
      <c r="B25">
        <v>0.67</v>
      </c>
      <c r="C25">
        <v>0.73</v>
      </c>
      <c r="D25">
        <v>0.69</v>
      </c>
      <c r="E25">
        <v>0.75</v>
      </c>
      <c r="F25">
        <v>0.67</v>
      </c>
      <c r="L25">
        <v>4</v>
      </c>
      <c r="M25">
        <v>0.79</v>
      </c>
      <c r="N25">
        <v>0.8</v>
      </c>
      <c r="O25">
        <v>0.8</v>
      </c>
      <c r="P25">
        <v>0.81</v>
      </c>
      <c r="Q25">
        <v>0.8</v>
      </c>
      <c r="W25">
        <v>4</v>
      </c>
      <c r="X25">
        <v>0.76</v>
      </c>
      <c r="Y25">
        <v>0.77</v>
      </c>
      <c r="Z25">
        <v>0.77</v>
      </c>
      <c r="AA25">
        <v>0.79</v>
      </c>
      <c r="AB25">
        <v>0.79</v>
      </c>
    </row>
    <row r="26" spans="1:30" x14ac:dyDescent="0.3">
      <c r="A26">
        <v>5</v>
      </c>
      <c r="B26">
        <v>0.67</v>
      </c>
      <c r="C26">
        <v>0.66</v>
      </c>
      <c r="D26">
        <v>0.67</v>
      </c>
      <c r="E26">
        <v>0.71</v>
      </c>
      <c r="F26">
        <v>0.65</v>
      </c>
      <c r="L26">
        <v>5</v>
      </c>
      <c r="M26">
        <v>0.77</v>
      </c>
      <c r="N26">
        <v>0.82</v>
      </c>
      <c r="O26">
        <v>0.79</v>
      </c>
      <c r="P26">
        <v>0.85</v>
      </c>
      <c r="Q26">
        <v>0.78</v>
      </c>
      <c r="W26">
        <v>5</v>
      </c>
      <c r="X26">
        <v>0.67</v>
      </c>
      <c r="Y26">
        <v>0.76</v>
      </c>
      <c r="Z26">
        <v>0.77</v>
      </c>
      <c r="AA26">
        <v>0.82</v>
      </c>
      <c r="AB26">
        <v>0.71</v>
      </c>
    </row>
    <row r="27" spans="1:30" x14ac:dyDescent="0.3">
      <c r="A27">
        <v>6</v>
      </c>
      <c r="B27">
        <v>0.73</v>
      </c>
      <c r="C27">
        <v>0.61</v>
      </c>
      <c r="D27">
        <v>0.59</v>
      </c>
      <c r="E27">
        <v>0.84</v>
      </c>
      <c r="F27">
        <v>0.74</v>
      </c>
      <c r="L27">
        <v>6</v>
      </c>
      <c r="M27">
        <v>0.79</v>
      </c>
      <c r="N27">
        <v>0.79</v>
      </c>
      <c r="O27">
        <v>0.79</v>
      </c>
      <c r="P27">
        <v>0.86</v>
      </c>
      <c r="Q27">
        <v>0.78</v>
      </c>
      <c r="W27">
        <v>6</v>
      </c>
      <c r="X27">
        <v>0.77</v>
      </c>
      <c r="Y27">
        <v>0.72</v>
      </c>
      <c r="Z27">
        <v>0.74</v>
      </c>
      <c r="AA27">
        <v>0.86</v>
      </c>
      <c r="AB27">
        <v>0.77</v>
      </c>
    </row>
    <row r="28" spans="1:30" x14ac:dyDescent="0.3">
      <c r="A28">
        <v>7</v>
      </c>
      <c r="B28">
        <v>0.66</v>
      </c>
      <c r="C28">
        <v>0.69</v>
      </c>
      <c r="D28">
        <v>0.79</v>
      </c>
      <c r="E28">
        <v>0.69</v>
      </c>
      <c r="F28">
        <v>0.75</v>
      </c>
      <c r="L28">
        <v>7</v>
      </c>
      <c r="M28">
        <v>0.79</v>
      </c>
      <c r="N28">
        <v>0.79</v>
      </c>
      <c r="O28">
        <v>0.83</v>
      </c>
      <c r="P28">
        <v>0.79</v>
      </c>
      <c r="Q28">
        <v>0.8</v>
      </c>
      <c r="W28">
        <v>7</v>
      </c>
      <c r="X28">
        <v>0.76</v>
      </c>
      <c r="Y28">
        <v>0.75</v>
      </c>
      <c r="Z28">
        <v>0.83</v>
      </c>
      <c r="AA28">
        <v>0.77</v>
      </c>
      <c r="AB28">
        <v>0.77</v>
      </c>
    </row>
    <row r="29" spans="1:30" x14ac:dyDescent="0.3">
      <c r="A29">
        <v>8</v>
      </c>
      <c r="B29">
        <v>0.67</v>
      </c>
      <c r="C29">
        <v>0.68</v>
      </c>
      <c r="D29">
        <v>0.7</v>
      </c>
      <c r="E29">
        <v>0.71</v>
      </c>
      <c r="F29">
        <v>0.68</v>
      </c>
      <c r="L29">
        <v>8</v>
      </c>
      <c r="M29">
        <v>0.8</v>
      </c>
      <c r="N29">
        <v>0.79</v>
      </c>
      <c r="O29">
        <v>0.81</v>
      </c>
      <c r="P29">
        <v>0.8</v>
      </c>
      <c r="Q29">
        <v>0.8</v>
      </c>
      <c r="W29">
        <v>8</v>
      </c>
      <c r="X29">
        <v>0.77</v>
      </c>
      <c r="Y29">
        <v>0.74</v>
      </c>
      <c r="Z29">
        <v>0.8</v>
      </c>
      <c r="AA29">
        <v>0.77</v>
      </c>
      <c r="AB29">
        <v>0.77</v>
      </c>
    </row>
    <row r="30" spans="1:30" x14ac:dyDescent="0.3">
      <c r="A30">
        <v>9</v>
      </c>
      <c r="B30">
        <v>0.71</v>
      </c>
      <c r="C30">
        <v>0.77</v>
      </c>
      <c r="D30">
        <v>0.68</v>
      </c>
      <c r="E30">
        <v>0.69</v>
      </c>
      <c r="F30">
        <v>0.94</v>
      </c>
      <c r="L30">
        <v>9</v>
      </c>
      <c r="M30">
        <v>0.82</v>
      </c>
      <c r="N30">
        <v>0.82</v>
      </c>
      <c r="O30">
        <v>0.77</v>
      </c>
      <c r="P30">
        <v>0.81</v>
      </c>
      <c r="Q30">
        <v>0.96</v>
      </c>
      <c r="W30">
        <v>9</v>
      </c>
      <c r="X30">
        <v>0.81</v>
      </c>
      <c r="Y30">
        <v>0.79</v>
      </c>
      <c r="Z30">
        <v>0.75</v>
      </c>
      <c r="AA30">
        <v>0.78</v>
      </c>
      <c r="AB30">
        <v>0.96</v>
      </c>
    </row>
    <row r="31" spans="1:30" x14ac:dyDescent="0.3">
      <c r="A31">
        <v>10</v>
      </c>
      <c r="B31">
        <v>0.72</v>
      </c>
      <c r="C31">
        <v>0.73</v>
      </c>
      <c r="D31">
        <v>0.68</v>
      </c>
      <c r="E31">
        <v>0.71</v>
      </c>
      <c r="F31">
        <v>0.76</v>
      </c>
      <c r="L31">
        <v>10</v>
      </c>
      <c r="M31">
        <v>0.81</v>
      </c>
      <c r="N31">
        <v>0.79</v>
      </c>
      <c r="O31">
        <v>0.8</v>
      </c>
      <c r="P31">
        <v>0.8</v>
      </c>
      <c r="Q31">
        <v>0.81</v>
      </c>
      <c r="W31">
        <v>10</v>
      </c>
      <c r="X31">
        <v>0.8</v>
      </c>
      <c r="Y31">
        <v>0.74</v>
      </c>
      <c r="Z31">
        <v>0.77</v>
      </c>
      <c r="AA31">
        <v>0.78</v>
      </c>
      <c r="AB31">
        <v>0.85</v>
      </c>
    </row>
    <row r="32" spans="1:30" x14ac:dyDescent="0.3">
      <c r="A32">
        <v>11</v>
      </c>
      <c r="B32">
        <v>0.72</v>
      </c>
      <c r="C32">
        <v>0.76</v>
      </c>
      <c r="D32">
        <v>0.76</v>
      </c>
      <c r="E32">
        <v>0.67</v>
      </c>
      <c r="F32">
        <v>0.81</v>
      </c>
      <c r="L32">
        <v>11</v>
      </c>
      <c r="M32">
        <v>0.8</v>
      </c>
      <c r="N32">
        <v>0.81</v>
      </c>
      <c r="O32">
        <v>0.79</v>
      </c>
      <c r="P32">
        <v>0.81</v>
      </c>
      <c r="Q32">
        <v>0.8</v>
      </c>
      <c r="W32">
        <v>11</v>
      </c>
      <c r="X32">
        <v>0.76</v>
      </c>
      <c r="Y32">
        <v>0.79</v>
      </c>
      <c r="Z32">
        <v>0.79</v>
      </c>
      <c r="AA32">
        <v>0.75</v>
      </c>
      <c r="AB32">
        <v>0.8</v>
      </c>
    </row>
    <row r="33" spans="1:28" x14ac:dyDescent="0.3">
      <c r="A33">
        <v>12</v>
      </c>
      <c r="B33">
        <v>0.73</v>
      </c>
      <c r="C33">
        <v>0.85</v>
      </c>
      <c r="D33">
        <v>0.71</v>
      </c>
      <c r="E33">
        <v>0.83</v>
      </c>
      <c r="F33">
        <v>0.68</v>
      </c>
      <c r="L33">
        <v>12</v>
      </c>
      <c r="M33">
        <v>0.79</v>
      </c>
      <c r="N33">
        <v>0.81</v>
      </c>
      <c r="O33">
        <v>0.81</v>
      </c>
      <c r="P33">
        <v>0.83</v>
      </c>
      <c r="Q33">
        <v>0.8</v>
      </c>
      <c r="W33">
        <v>12</v>
      </c>
      <c r="X33">
        <v>0.75</v>
      </c>
      <c r="Y33">
        <v>0.77</v>
      </c>
      <c r="Z33">
        <v>0.76</v>
      </c>
      <c r="AA33">
        <v>0.89</v>
      </c>
      <c r="AB33">
        <v>0.75</v>
      </c>
    </row>
    <row r="34" spans="1:28" x14ac:dyDescent="0.3">
      <c r="A34" t="s">
        <v>21</v>
      </c>
      <c r="B34">
        <f>MAX(B22:F33)</f>
        <v>0.94</v>
      </c>
      <c r="C34">
        <f>MIN(B22:F33)</f>
        <v>0.59</v>
      </c>
      <c r="L34" t="s">
        <v>21</v>
      </c>
      <c r="M34">
        <f>MAX(M22:Q33)</f>
        <v>0.96</v>
      </c>
      <c r="N34">
        <f>MIN(M22:Q33)</f>
        <v>0.77</v>
      </c>
      <c r="W34" t="s">
        <v>21</v>
      </c>
      <c r="X34">
        <f>MAX(X22:AB33)</f>
        <v>0.96</v>
      </c>
      <c r="Y34">
        <f>MIN(X22:AB33)</f>
        <v>0.67</v>
      </c>
    </row>
    <row r="35" spans="1:28" x14ac:dyDescent="0.3">
      <c r="B35" s="1"/>
      <c r="C35" s="1"/>
      <c r="D35" s="1"/>
      <c r="E35" s="1"/>
      <c r="F35" s="1"/>
      <c r="M35" s="1"/>
      <c r="N35" s="1"/>
      <c r="O35" s="1"/>
      <c r="P35" s="1"/>
      <c r="Q35" s="1"/>
      <c r="X35" s="1"/>
      <c r="Y35" s="1"/>
      <c r="Z35" s="1"/>
      <c r="AA35" s="1"/>
      <c r="AB35" s="1"/>
    </row>
  </sheetData>
  <mergeCells count="6">
    <mergeCell ref="A1:T1"/>
    <mergeCell ref="A2:H2"/>
    <mergeCell ref="L2:S2"/>
    <mergeCell ref="A20:H20"/>
    <mergeCell ref="L20:S20"/>
    <mergeCell ref="W20:A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Mujtaba</dc:creator>
  <cp:lastModifiedBy>Muhammad Mujtaba</cp:lastModifiedBy>
  <dcterms:created xsi:type="dcterms:W3CDTF">2022-11-18T18:03:39Z</dcterms:created>
  <dcterms:modified xsi:type="dcterms:W3CDTF">2022-11-20T07:59:01Z</dcterms:modified>
</cp:coreProperties>
</file>