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ZCU\5.semestr\PPR\kiv-ppr\doc\"/>
    </mc:Choice>
  </mc:AlternateContent>
  <xr:revisionPtr revIDLastSave="0" documentId="8_{31EB22AD-5A71-4100-BF1D-76E9BB17776B}" xr6:coauthVersionLast="47" xr6:coauthVersionMax="47" xr10:uidLastSave="{00000000-0000-0000-0000-000000000000}"/>
  <bookViews>
    <workbookView xWindow="-28920" yWindow="-120" windowWidth="29040" windowHeight="15720" xr2:uid="{99913033-C086-4C4E-9256-FEA28C5FF52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C11" i="3"/>
  <c r="M11" i="3"/>
  <c r="K56" i="3"/>
  <c r="F56" i="3" s="1"/>
  <c r="J56" i="3"/>
  <c r="E56" i="3" s="1"/>
  <c r="I56" i="3"/>
  <c r="D56" i="3" s="1"/>
  <c r="H56" i="3"/>
  <c r="C56" i="3" s="1"/>
  <c r="AA11" i="3"/>
  <c r="Z11" i="3"/>
  <c r="AB11" i="3"/>
  <c r="Y11" i="3"/>
  <c r="F57" i="3" s="1"/>
  <c r="AB33" i="3"/>
  <c r="AA33" i="3"/>
  <c r="Z33" i="3"/>
  <c r="Y33" i="3"/>
  <c r="K57" i="3" s="1"/>
  <c r="X33" i="3"/>
  <c r="W33" i="3"/>
  <c r="V33" i="3"/>
  <c r="U33" i="3"/>
  <c r="J57" i="3" s="1"/>
  <c r="T33" i="3"/>
  <c r="S33" i="3"/>
  <c r="R33" i="3"/>
  <c r="Q33" i="3"/>
  <c r="I57" i="3" s="1"/>
  <c r="P33" i="3"/>
  <c r="O33" i="3"/>
  <c r="N33" i="3"/>
  <c r="M33" i="3"/>
  <c r="R11" i="3"/>
  <c r="X11" i="3"/>
  <c r="W11" i="3"/>
  <c r="V11" i="3"/>
  <c r="U11" i="3"/>
  <c r="E57" i="3" s="1"/>
  <c r="T11" i="3"/>
  <c r="S11" i="3"/>
  <c r="Q11" i="3"/>
  <c r="D57" i="3" s="1"/>
  <c r="N11" i="3"/>
  <c r="O11" i="3"/>
  <c r="P11" i="3"/>
  <c r="C57" i="3" l="1"/>
  <c r="F8" i="3"/>
  <c r="H57" i="3"/>
  <c r="F11" i="3"/>
  <c r="F5" i="3"/>
  <c r="C8" i="3"/>
</calcChain>
</file>

<file path=xl/sharedStrings.xml><?xml version="1.0" encoding="utf-8"?>
<sst xmlns="http://schemas.openxmlformats.org/spreadsheetml/2006/main" count="155" uniqueCount="28">
  <si>
    <t>Total</t>
  </si>
  <si>
    <t>Statistics</t>
  </si>
  <si>
    <t>Histogram</t>
  </si>
  <si>
    <t>RSS</t>
  </si>
  <si>
    <t>Sequential</t>
  </si>
  <si>
    <t>Parallel - ALL</t>
  </si>
  <si>
    <t>Speedup</t>
  </si>
  <si>
    <t>Parallel - SMP (opt)</t>
  </si>
  <si>
    <t xml:space="preserve">n </t>
  </si>
  <si>
    <t>sum</t>
  </si>
  <si>
    <t>min</t>
  </si>
  <si>
    <t>max</t>
  </si>
  <si>
    <t>variance</t>
  </si>
  <si>
    <t>mean</t>
  </si>
  <si>
    <t>isNegative</t>
  </si>
  <si>
    <t>gauss</t>
  </si>
  <si>
    <t>poisson</t>
  </si>
  <si>
    <t>expon</t>
  </si>
  <si>
    <t>uniform</t>
  </si>
  <si>
    <t>Parallel - TBB</t>
  </si>
  <si>
    <t>inf</t>
  </si>
  <si>
    <t>Gauss - 7 GB</t>
  </si>
  <si>
    <t>Gauss - 1GB Chart data</t>
  </si>
  <si>
    <t>Gauss - 7GB Chart data</t>
  </si>
  <si>
    <t>Gauss - 7GB - HDD</t>
  </si>
  <si>
    <t>Gauss - 7GB - SSD</t>
  </si>
  <si>
    <t>SSD</t>
  </si>
  <si>
    <t>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</si>
</sst>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0">
    <xf numFmtId="0" fontId="0" fillId="0" borderId="0" xfId="0"/>
    <xf numFmtId="11" fontId="0" fillId="0" borderId="0" xfId="0" applyNumberFormat="1"/>
    <xf numFmtId="0" fontId="1" fillId="0" borderId="4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0" xfId="0" applyNumberFormat="1" applyBorder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1" fontId="0" fillId="0" borderId="5" xfId="0" applyNumberFormat="1" applyBorder="1"/>
    <xf numFmtId="0" fontId="1" fillId="0" borderId="0" xfId="0" applyFont="1" applyFill="1"/>
    <xf numFmtId="11" fontId="0" fillId="0" borderId="7" xfId="0" applyNumberFormat="1" applyBorder="1" applyAlignment="1">
      <alignment horizontal="right"/>
    </xf>
    <xf numFmtId="0" fontId="0" fillId="4" borderId="4" xfId="0" applyFill="1" applyBorder="1"/>
    <xf numFmtId="0" fontId="0" fillId="4" borderId="0" xfId="0" applyFill="1" applyBorder="1"/>
    <xf numFmtId="11" fontId="0" fillId="4" borderId="5" xfId="0" applyNumberFormat="1" applyFill="1" applyBorder="1"/>
    <xf numFmtId="0" fontId="0" fillId="4" borderId="5" xfId="0" applyFill="1" applyBorder="1"/>
    <xf numFmtId="0" fontId="0" fillId="4" borderId="0" xfId="0" applyFill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4" fillId="0" borderId="0" xfId="0" applyFont="1"/>
    <xf numFmtId="0" fontId="1" fillId="2" borderId="0" xfId="0" applyFont="1" applyFill="1" applyBorder="1"/>
    <xf numFmtId="0" fontId="0" fillId="5" borderId="0" xfId="0" applyFill="1" applyBorder="1"/>
    <xf numFmtId="0" fontId="1" fillId="2" borderId="4" xfId="0" applyFont="1" applyFill="1" applyBorder="1"/>
    <xf numFmtId="9" fontId="0" fillId="0" borderId="0" xfId="1" applyFont="1" applyBorder="1"/>
    <xf numFmtId="9" fontId="0" fillId="0" borderId="5" xfId="1" applyFont="1" applyBorder="1"/>
    <xf numFmtId="0" fontId="1" fillId="2" borderId="6" xfId="0" applyFont="1" applyFill="1" applyBorder="1"/>
    <xf numFmtId="9" fontId="0" fillId="0" borderId="7" xfId="1" applyFont="1" applyBorder="1"/>
    <xf numFmtId="0" fontId="1" fillId="2" borderId="7" xfId="0" applyFont="1" applyFill="1" applyBorder="1"/>
    <xf numFmtId="9" fontId="0" fillId="0" borderId="8" xfId="1" applyFont="1" applyBorder="1"/>
    <xf numFmtId="0" fontId="0" fillId="0" borderId="0" xfId="0" applyAlignment="1"/>
    <xf numFmtId="0" fontId="0" fillId="0" borderId="5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3" xfId="0" applyFill="1" applyBorder="1"/>
  </cellXfs>
  <cellStyles count="2">
    <cellStyle name="Normal" xfId="0" builtinId="0"/>
    <cellStyle name="Percent" xfId="1" builtinId="5"/>
  </cellStyles>
  <dxfs count="13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03534492175527"/>
          <c:y val="0.14881717995945792"/>
          <c:w val="0.8396272965879265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Sheet3!$M$25</c:f>
              <c:strCache>
                <c:ptCount val="1"/>
                <c:pt idx="0">
                  <c:v>Gauss - 7GB - HDD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Sheet3!$H$56:$K$56</c:f>
              <c:strCache>
                <c:ptCount val="4"/>
                <c:pt idx="0">
                  <c:v>Sequential</c:v>
                </c:pt>
                <c:pt idx="1">
                  <c:v>Parallel - TBB</c:v>
                </c:pt>
                <c:pt idx="2">
                  <c:v>Parallel - SMP (opt)</c:v>
                </c:pt>
                <c:pt idx="3">
                  <c:v>Parallel - ALL</c:v>
                </c:pt>
              </c:strCache>
            </c:strRef>
          </c:cat>
          <c:val>
            <c:numRef>
              <c:f>Sheet3!$H$57:$K$57</c:f>
              <c:numCache>
                <c:formatCode>General</c:formatCode>
                <c:ptCount val="4"/>
                <c:pt idx="0">
                  <c:v>57.064480000000003</c:v>
                </c:pt>
                <c:pt idx="1">
                  <c:v>114.460166</c:v>
                </c:pt>
                <c:pt idx="2">
                  <c:v>77.898420000000016</c:v>
                </c:pt>
                <c:pt idx="3">
                  <c:v>75.817779999999985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2-4C8E-9A85-DEAA1A22C5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1766959"/>
        <c:axId val="621764047"/>
      </c:barChart>
      <c:catAx>
        <c:axId val="62176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764047"/>
        <c:crosses val="autoZero"/>
        <c:auto val="1"/>
        <c:lblAlgn val="ctr"/>
        <c:lblOffset val="100"/>
        <c:noMultiLvlLbl val="0"/>
      </c:catAx>
      <c:valAx>
        <c:axId val="62176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000" b="0" i="0" baseline="0">
                    <a:effectLst/>
                  </a:rPr>
                  <a:t>time [s]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446716972878390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76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0.17171296296296298"/>
          <c:w val="0.88064129483814535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Sheet3!$M$3</c:f>
              <c:strCache>
                <c:ptCount val="1"/>
                <c:pt idx="0">
                  <c:v>Gauss - 7GB - SSD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Sheet3!$C$56:$F$56</c:f>
              <c:strCache>
                <c:ptCount val="4"/>
                <c:pt idx="0">
                  <c:v>Sequential</c:v>
                </c:pt>
                <c:pt idx="1">
                  <c:v>Parallel - TBB</c:v>
                </c:pt>
                <c:pt idx="2">
                  <c:v>Parallel - SMP (opt)</c:v>
                </c:pt>
                <c:pt idx="3">
                  <c:v>Parallel - ALL</c:v>
                </c:pt>
              </c:strCache>
            </c:strRef>
          </c:cat>
          <c:val>
            <c:numRef>
              <c:f>Sheet3!$C$57:$F$57</c:f>
              <c:numCache>
                <c:formatCode>General</c:formatCode>
                <c:ptCount val="4"/>
                <c:pt idx="0">
                  <c:v>13.4421</c:v>
                </c:pt>
                <c:pt idx="1">
                  <c:v>9.5858439999999998</c:v>
                </c:pt>
                <c:pt idx="2">
                  <c:v>8.8436500000000002</c:v>
                </c:pt>
                <c:pt idx="3">
                  <c:v>52.21078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0C-4A16-BF87-1C0FB502F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796495"/>
        <c:axId val="615738447"/>
      </c:barChart>
      <c:catAx>
        <c:axId val="62179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738447"/>
        <c:crosses val="autoZero"/>
        <c:auto val="1"/>
        <c:lblAlgn val="ctr"/>
        <c:lblOffset val="100"/>
        <c:noMultiLvlLbl val="0"/>
      </c:catAx>
      <c:valAx>
        <c:axId val="61573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cap="none" baseline="0"/>
                  <a:t>time [s]</a:t>
                </a:r>
                <a:endParaRPr lang="en-US" cap="none" baseline="0"/>
              </a:p>
            </c:rich>
          </c:tx>
          <c:layout>
            <c:manualLayout>
              <c:xMode val="edge"/>
              <c:yMode val="edge"/>
              <c:x val="0"/>
              <c:y val="0.441944444444444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796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579063</xdr:colOff>
      <xdr:row>12</xdr:row>
      <xdr:rowOff>112058</xdr:rowOff>
    </xdr:from>
    <xdr:to>
      <xdr:col>8</xdr:col>
      <xdr:colOff>267540</xdr:colOff>
      <xdr:row>27</xdr:row>
      <xdr:rowOff>170048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FF35A3C-A467-FBA9-9237-57DB141F0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579624</xdr:colOff>
      <xdr:row>29</xdr:row>
      <xdr:rowOff>3641</xdr:rowOff>
    </xdr:from>
    <xdr:to>
      <xdr:col>8</xdr:col>
      <xdr:colOff>381000</xdr:colOff>
      <xdr:row>44</xdr:row>
      <xdr:rowOff>79841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12ED07F-BF58-5009-3E45-9D9361BB0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17B5-66FF-40D9-BAD6-9D97405F26B6}">
  <dimension ref="B2:AC57"/>
  <sheetViews>
    <sheetView tabSelected="1" topLeftCell="D13" zoomScaleNormal="100" workbookViewId="0">
      <selection activeCell="K15" sqref="K15"/>
    </sheetView>
  </sheetViews>
  <sheetFormatPr defaultRowHeight="15" x14ac:dyDescent="0.25"/>
  <cols>
    <col min="1" max="1" width="8.85546875" customWidth="1"/>
    <col min="2" max="2" width="9.42578125" customWidth="1"/>
    <col min="3" max="4" width="9.140625" customWidth="1"/>
    <col min="11" max="11" width="9.42578125" customWidth="1"/>
    <col min="12" max="12" width="10.140625" customWidth="1"/>
    <col min="14" max="14" width="11.85546875" customWidth="1"/>
    <col min="15" max="15" width="10.85546875" customWidth="1"/>
    <col min="16" max="16" width="10.28515625" customWidth="1"/>
    <col min="18" max="18" width="12.140625" customWidth="1"/>
    <col min="19" max="19" width="12.7109375" customWidth="1"/>
    <col min="20" max="20" width="11.28515625" customWidth="1"/>
    <col min="22" max="22" width="12.85546875" customWidth="1"/>
    <col min="23" max="23" width="12.7109375" customWidth="1"/>
    <col min="24" max="24" width="11" customWidth="1"/>
    <col min="26" max="26" width="13.42578125" customWidth="1"/>
    <col min="27" max="27" width="10.28515625" customWidth="1"/>
  </cols>
  <sheetData>
    <row r="2" spans="2:29" x14ac:dyDescent="0.25">
      <c r="B2" s="54" t="s">
        <v>21</v>
      </c>
      <c r="C2" s="54"/>
      <c r="D2" s="54"/>
      <c r="E2" s="54"/>
      <c r="F2" s="54"/>
    </row>
    <row r="3" spans="2:29" x14ac:dyDescent="0.25">
      <c r="B3" s="51" t="s">
        <v>26</v>
      </c>
      <c r="C3" s="52"/>
      <c r="D3" s="4"/>
      <c r="E3" s="49" t="s">
        <v>27</v>
      </c>
      <c r="F3" s="50"/>
      <c r="M3" s="54" t="s">
        <v>25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</row>
    <row r="4" spans="2:29" x14ac:dyDescent="0.25">
      <c r="B4" s="53" t="s">
        <v>5</v>
      </c>
      <c r="C4" s="47"/>
      <c r="D4" s="4"/>
      <c r="E4" s="47" t="s">
        <v>5</v>
      </c>
      <c r="F4" s="48"/>
      <c r="M4" s="44" t="s">
        <v>4</v>
      </c>
      <c r="N4" s="45"/>
      <c r="O4" s="45"/>
      <c r="P4" s="46"/>
      <c r="Q4" s="44" t="s">
        <v>19</v>
      </c>
      <c r="R4" s="45"/>
      <c r="S4" s="45"/>
      <c r="T4" s="46"/>
      <c r="U4" s="44" t="s">
        <v>7</v>
      </c>
      <c r="V4" s="45"/>
      <c r="W4" s="45"/>
      <c r="X4" s="46"/>
      <c r="Y4" s="44" t="s">
        <v>5</v>
      </c>
      <c r="Z4" s="45"/>
      <c r="AA4" s="45"/>
      <c r="AB4" s="46"/>
    </row>
    <row r="5" spans="2:29" x14ac:dyDescent="0.25">
      <c r="B5" s="35" t="s">
        <v>6</v>
      </c>
      <c r="C5" s="36">
        <f>$M$11/Y11-1</f>
        <v>-0.74254167434388063</v>
      </c>
      <c r="D5" s="4"/>
      <c r="E5" s="33" t="s">
        <v>6</v>
      </c>
      <c r="F5" s="37">
        <f>$M$33/Y33-1</f>
        <v>-0.24734699433299134</v>
      </c>
      <c r="M5" s="9" t="s">
        <v>0</v>
      </c>
      <c r="N5" s="10" t="s">
        <v>1</v>
      </c>
      <c r="O5" s="10" t="s">
        <v>2</v>
      </c>
      <c r="P5" s="11" t="s">
        <v>3</v>
      </c>
      <c r="Q5" s="9" t="s">
        <v>0</v>
      </c>
      <c r="R5" s="10" t="s">
        <v>1</v>
      </c>
      <c r="S5" s="10" t="s">
        <v>2</v>
      </c>
      <c r="T5" s="11" t="s">
        <v>3</v>
      </c>
      <c r="U5" s="9" t="s">
        <v>0</v>
      </c>
      <c r="V5" s="10" t="s">
        <v>1</v>
      </c>
      <c r="W5" s="10" t="s">
        <v>2</v>
      </c>
      <c r="X5" s="11" t="s">
        <v>3</v>
      </c>
      <c r="Y5" s="9" t="s">
        <v>0</v>
      </c>
      <c r="Z5" s="10" t="s">
        <v>1</v>
      </c>
      <c r="AA5" s="10" t="s">
        <v>2</v>
      </c>
      <c r="AB5" s="11" t="s">
        <v>3</v>
      </c>
    </row>
    <row r="6" spans="2:29" x14ac:dyDescent="0.25">
      <c r="B6" s="3"/>
      <c r="C6" s="4"/>
      <c r="D6" s="4"/>
      <c r="E6" s="4"/>
      <c r="F6" s="5"/>
      <c r="L6">
        <v>1</v>
      </c>
      <c r="M6" s="25">
        <v>22.201699999999999</v>
      </c>
      <c r="N6" s="26">
        <v>19.446899999999999</v>
      </c>
      <c r="O6" s="26">
        <v>1.9697800000000001</v>
      </c>
      <c r="P6" s="27">
        <v>2.4600000000000002E-5</v>
      </c>
      <c r="Q6" s="25">
        <v>28.953600000000002</v>
      </c>
      <c r="R6" s="26">
        <v>19.488700000000001</v>
      </c>
      <c r="S6" s="26">
        <v>9.3638700000000004</v>
      </c>
      <c r="T6" s="28">
        <v>2.3670000000000002E-3</v>
      </c>
      <c r="U6" s="25">
        <v>27.416699999999999</v>
      </c>
      <c r="V6" s="26">
        <v>22.825399999999998</v>
      </c>
      <c r="W6" s="26">
        <v>4.4920299999999997</v>
      </c>
      <c r="X6" s="28">
        <v>1.4339000000000001E-3</v>
      </c>
      <c r="Y6" s="29">
        <v>48.225299999999997</v>
      </c>
      <c r="Z6" s="29">
        <v>5.6778599999999999</v>
      </c>
      <c r="AA6" s="29">
        <v>40.592300000000002</v>
      </c>
      <c r="AB6" s="59">
        <v>2.4337E-3</v>
      </c>
    </row>
    <row r="7" spans="2:29" x14ac:dyDescent="0.25">
      <c r="B7" s="53" t="s">
        <v>19</v>
      </c>
      <c r="C7" s="47"/>
      <c r="D7" s="4"/>
      <c r="E7" s="47" t="s">
        <v>19</v>
      </c>
      <c r="F7" s="48"/>
      <c r="L7">
        <v>2</v>
      </c>
      <c r="M7" s="3">
        <v>11.2105</v>
      </c>
      <c r="N7" s="4">
        <v>8.7071400000000008</v>
      </c>
      <c r="O7" s="4">
        <v>1.7282900000000001</v>
      </c>
      <c r="P7" s="22">
        <v>2.3200000000000001E-5</v>
      </c>
      <c r="Q7" s="3">
        <v>5.50204</v>
      </c>
      <c r="R7" s="4">
        <v>3.5453299999999999</v>
      </c>
      <c r="S7" s="4">
        <v>1.9545600000000001</v>
      </c>
      <c r="T7" s="5">
        <v>1.9848000000000001E-3</v>
      </c>
      <c r="U7" s="3">
        <v>4.2774900000000002</v>
      </c>
      <c r="V7" s="4">
        <v>2.3742000000000001</v>
      </c>
      <c r="W7" s="4">
        <v>1.90303</v>
      </c>
      <c r="X7" s="5">
        <v>1.261E-4</v>
      </c>
      <c r="Y7" s="3">
        <v>47.948300000000003</v>
      </c>
      <c r="Z7" s="4">
        <v>5.9172599999999997</v>
      </c>
      <c r="AA7" s="4">
        <v>40.845100000000002</v>
      </c>
      <c r="AB7" s="5">
        <v>8.2450000000000004E-4</v>
      </c>
    </row>
    <row r="8" spans="2:29" x14ac:dyDescent="0.25">
      <c r="B8" s="35" t="s">
        <v>6</v>
      </c>
      <c r="C8" s="36">
        <f>$M$11/Q11-1</f>
        <v>0.40228653835802053</v>
      </c>
      <c r="D8" s="4"/>
      <c r="E8" s="33" t="s">
        <v>6</v>
      </c>
      <c r="F8" s="37">
        <f>$M$33/Q33-1</f>
        <v>-0.50144681775142619</v>
      </c>
      <c r="L8">
        <v>3</v>
      </c>
      <c r="M8" s="3">
        <v>11.237299999999999</v>
      </c>
      <c r="N8" s="4">
        <v>8.7405399999999993</v>
      </c>
      <c r="O8" s="4">
        <v>1.71983</v>
      </c>
      <c r="P8" s="22">
        <v>2.3099999999999999E-5</v>
      </c>
      <c r="Q8" s="3">
        <v>4.3737300000000001</v>
      </c>
      <c r="R8" s="4">
        <v>2.3956599999999999</v>
      </c>
      <c r="S8" s="4">
        <v>1.97618</v>
      </c>
      <c r="T8" s="5">
        <v>1.6858000000000001E-3</v>
      </c>
      <c r="U8" s="3">
        <v>4.1361699999999999</v>
      </c>
      <c r="V8" s="4">
        <v>2.3000099999999999</v>
      </c>
      <c r="W8" s="4">
        <v>1.8358000000000001</v>
      </c>
      <c r="X8" s="5">
        <v>1.384E-4</v>
      </c>
      <c r="Y8" s="3">
        <v>53.833799999999997</v>
      </c>
      <c r="Z8" s="4">
        <v>10.458600000000001</v>
      </c>
      <c r="AA8" s="4">
        <v>41.622599999999998</v>
      </c>
      <c r="AB8" s="5">
        <v>8.5439999999999995E-4</v>
      </c>
    </row>
    <row r="9" spans="2:29" x14ac:dyDescent="0.25">
      <c r="B9" s="3"/>
      <c r="C9" s="4"/>
      <c r="D9" s="4"/>
      <c r="E9" s="4"/>
      <c r="F9" s="5"/>
      <c r="L9">
        <v>4</v>
      </c>
      <c r="M9" s="3">
        <v>11.279299999999999</v>
      </c>
      <c r="N9" s="4">
        <v>8.7478099999999994</v>
      </c>
      <c r="O9" s="4">
        <v>1.73159</v>
      </c>
      <c r="P9" s="22">
        <v>2.3600000000000001E-5</v>
      </c>
      <c r="Q9" s="3">
        <v>4.4537500000000003</v>
      </c>
      <c r="R9" s="4">
        <v>2.47424</v>
      </c>
      <c r="S9" s="4">
        <v>1.9777899999999999</v>
      </c>
      <c r="T9" s="5">
        <v>1.5640000000000001E-3</v>
      </c>
      <c r="U9" s="3">
        <v>4.1925999999999997</v>
      </c>
      <c r="V9" s="4">
        <v>2.3621500000000002</v>
      </c>
      <c r="W9" s="4">
        <v>1.8302099999999999</v>
      </c>
      <c r="X9" s="5">
        <v>1.122E-4</v>
      </c>
      <c r="Y9" s="3">
        <v>55.523200000000003</v>
      </c>
      <c r="Z9" s="4">
        <v>10.676399999999999</v>
      </c>
      <c r="AA9" s="4">
        <v>42.377400000000002</v>
      </c>
      <c r="AB9" s="5">
        <v>8.8690000000000004E-4</v>
      </c>
    </row>
    <row r="10" spans="2:29" x14ac:dyDescent="0.25">
      <c r="B10" s="53" t="s">
        <v>7</v>
      </c>
      <c r="C10" s="47"/>
      <c r="D10" s="4"/>
      <c r="E10" s="47" t="s">
        <v>7</v>
      </c>
      <c r="F10" s="48"/>
      <c r="L10" s="5">
        <v>5</v>
      </c>
      <c r="M10">
        <v>11.281700000000001</v>
      </c>
      <c r="N10">
        <v>8.7794799999999995</v>
      </c>
      <c r="O10">
        <v>1.7164999999999999</v>
      </c>
      <c r="P10" s="1">
        <v>1.9199999999999999E-5</v>
      </c>
      <c r="Q10" s="3">
        <v>4.6460999999999997</v>
      </c>
      <c r="R10" s="4">
        <v>2.5812499999999998</v>
      </c>
      <c r="S10" s="4">
        <v>2.0631400000000002</v>
      </c>
      <c r="T10" s="5">
        <v>1.5555E-3</v>
      </c>
      <c r="U10" s="3">
        <v>4.19529</v>
      </c>
      <c r="V10" s="4">
        <v>2.3786200000000002</v>
      </c>
      <c r="W10" s="4">
        <v>1.81576</v>
      </c>
      <c r="X10" s="5">
        <v>1.8450000000000001E-4</v>
      </c>
      <c r="Y10" s="3">
        <v>55.523299999999999</v>
      </c>
      <c r="Z10" s="4">
        <v>10.516</v>
      </c>
      <c r="AA10" s="4">
        <v>42.432000000000002</v>
      </c>
      <c r="AB10" s="5">
        <v>9.0269999999999999E-4</v>
      </c>
    </row>
    <row r="11" spans="2:29" x14ac:dyDescent="0.25">
      <c r="B11" s="38" t="s">
        <v>6</v>
      </c>
      <c r="C11" s="39">
        <f>$M$11/U11-1</f>
        <v>0.51997195728008228</v>
      </c>
      <c r="D11" s="7"/>
      <c r="E11" s="40" t="s">
        <v>6</v>
      </c>
      <c r="F11" s="41">
        <f>($M$33/U33)-1</f>
        <v>-0.26745009719067481</v>
      </c>
      <c r="K11" s="42"/>
      <c r="L11" s="43"/>
      <c r="M11" s="12">
        <f>AVERAGE(M6:M10)</f>
        <v>13.4421</v>
      </c>
      <c r="N11" s="13">
        <f>AVERAGE(N6:N10)</f>
        <v>10.884374000000001</v>
      </c>
      <c r="O11" s="13">
        <f>AVERAGE(O6:O10)</f>
        <v>1.7731980000000001</v>
      </c>
      <c r="P11" s="14">
        <f>AVERAGE(P6:P10)</f>
        <v>2.2739999999999999E-5</v>
      </c>
      <c r="Q11" s="12">
        <f t="shared" ref="Q11:AB11" si="0">AVERAGE(Q6:Q10)</f>
        <v>9.5858439999999998</v>
      </c>
      <c r="R11" s="13">
        <f t="shared" si="0"/>
        <v>6.097036000000001</v>
      </c>
      <c r="S11" s="13">
        <f t="shared" si="0"/>
        <v>3.4671080000000005</v>
      </c>
      <c r="T11" s="14">
        <f t="shared" si="0"/>
        <v>1.8314200000000003E-3</v>
      </c>
      <c r="U11" s="12">
        <f t="shared" si="0"/>
        <v>8.8436500000000002</v>
      </c>
      <c r="V11" s="13">
        <f t="shared" si="0"/>
        <v>6.4480759999999986</v>
      </c>
      <c r="W11" s="13">
        <f t="shared" si="0"/>
        <v>2.3753659999999996</v>
      </c>
      <c r="X11" s="14">
        <f t="shared" si="0"/>
        <v>3.9902000000000004E-4</v>
      </c>
      <c r="Y11" s="12">
        <f t="shared" si="0"/>
        <v>52.21078</v>
      </c>
      <c r="Z11" s="13">
        <f t="shared" si="0"/>
        <v>8.6492240000000002</v>
      </c>
      <c r="AA11" s="13">
        <f t="shared" si="0"/>
        <v>41.573879999999996</v>
      </c>
      <c r="AB11" s="13">
        <f t="shared" si="0"/>
        <v>1.18044E-3</v>
      </c>
      <c r="AC11" s="3"/>
    </row>
    <row r="12" spans="2:29" x14ac:dyDescent="0.25">
      <c r="M12" s="15"/>
      <c r="N12" s="16"/>
      <c r="O12" s="16"/>
      <c r="P12" s="17"/>
      <c r="Q12" s="15"/>
      <c r="R12" s="16"/>
      <c r="S12" s="16"/>
      <c r="T12" s="17"/>
      <c r="U12" s="15"/>
      <c r="V12" s="16"/>
      <c r="W12" s="16"/>
      <c r="X12" s="17"/>
      <c r="Y12" s="15"/>
      <c r="Z12" s="16"/>
      <c r="AA12" s="16"/>
      <c r="AB12" s="17"/>
    </row>
    <row r="13" spans="2:29" x14ac:dyDescent="0.25">
      <c r="M13" s="2" t="s">
        <v>8</v>
      </c>
      <c r="N13" s="4">
        <v>1000000000</v>
      </c>
      <c r="O13" s="4"/>
      <c r="P13" s="5"/>
      <c r="Q13" s="2" t="s">
        <v>8</v>
      </c>
      <c r="R13" s="34">
        <v>1000000497</v>
      </c>
      <c r="S13" s="4"/>
      <c r="T13" s="5"/>
      <c r="U13" s="2" t="s">
        <v>8</v>
      </c>
      <c r="V13" s="4">
        <v>1000000000</v>
      </c>
      <c r="W13" s="4"/>
      <c r="X13" s="5"/>
      <c r="Y13" s="2" t="s">
        <v>8</v>
      </c>
      <c r="Z13" s="4">
        <v>1000000000</v>
      </c>
      <c r="AA13" s="4"/>
      <c r="AB13" s="5"/>
    </row>
    <row r="14" spans="2:29" x14ac:dyDescent="0.25">
      <c r="M14" s="2" t="s">
        <v>9</v>
      </c>
      <c r="N14" s="4">
        <v>-3572.2</v>
      </c>
      <c r="O14" s="4"/>
      <c r="P14" s="5"/>
      <c r="Q14" s="2" t="s">
        <v>9</v>
      </c>
      <c r="R14" s="4">
        <v>-3391.81</v>
      </c>
      <c r="S14" s="4"/>
      <c r="T14" s="5"/>
      <c r="U14" s="2" t="s">
        <v>9</v>
      </c>
      <c r="V14" s="4">
        <v>-3572.2</v>
      </c>
      <c r="W14" s="4"/>
      <c r="X14" s="5"/>
      <c r="Y14" s="2" t="s">
        <v>9</v>
      </c>
      <c r="Z14" s="4">
        <v>-3572.2</v>
      </c>
      <c r="AA14" s="4"/>
      <c r="AB14" s="5"/>
    </row>
    <row r="15" spans="2:29" x14ac:dyDescent="0.25">
      <c r="M15" s="2" t="s">
        <v>10</v>
      </c>
      <c r="N15" s="4">
        <v>-6.1092199999999997</v>
      </c>
      <c r="O15" s="4"/>
      <c r="P15" s="5"/>
      <c r="Q15" s="2" t="s">
        <v>10</v>
      </c>
      <c r="R15" s="4">
        <v>-6.1092199999999997</v>
      </c>
      <c r="S15" s="4"/>
      <c r="T15" s="5"/>
      <c r="U15" s="2" t="s">
        <v>10</v>
      </c>
      <c r="V15" s="4">
        <v>-6.1092199999999997</v>
      </c>
      <c r="W15" s="4"/>
      <c r="X15" s="5"/>
      <c r="Y15" s="2" t="s">
        <v>10</v>
      </c>
      <c r="Z15" s="4">
        <v>-6.1092199999999997</v>
      </c>
      <c r="AA15" s="4"/>
      <c r="AB15" s="5"/>
    </row>
    <row r="16" spans="2:29" x14ac:dyDescent="0.25">
      <c r="M16" s="2" t="s">
        <v>11</v>
      </c>
      <c r="N16" s="4">
        <v>5.8726099999999999</v>
      </c>
      <c r="O16" s="4"/>
      <c r="P16" s="5"/>
      <c r="Q16" s="2" t="s">
        <v>11</v>
      </c>
      <c r="R16" s="4">
        <v>5.8726099999999999</v>
      </c>
      <c r="S16" s="4"/>
      <c r="T16" s="5"/>
      <c r="U16" s="2" t="s">
        <v>11</v>
      </c>
      <c r="V16" s="4">
        <v>5.8726099999999999</v>
      </c>
      <c r="W16" s="4"/>
      <c r="X16" s="5"/>
      <c r="Y16" s="2" t="s">
        <v>11</v>
      </c>
      <c r="Z16" s="4">
        <v>5.8726099999999999</v>
      </c>
      <c r="AA16" s="4"/>
      <c r="AB16" s="5"/>
    </row>
    <row r="17" spans="6:28" x14ac:dyDescent="0.25">
      <c r="M17" s="2" t="s">
        <v>12</v>
      </c>
      <c r="N17" s="4">
        <v>1.0000500000000001</v>
      </c>
      <c r="O17" s="4"/>
      <c r="P17" s="5"/>
      <c r="Q17" s="2" t="s">
        <v>12</v>
      </c>
      <c r="R17" s="4">
        <v>1.00019171135208</v>
      </c>
      <c r="S17" s="4"/>
      <c r="T17" s="5"/>
      <c r="U17" s="2" t="s">
        <v>12</v>
      </c>
      <c r="V17" s="4">
        <v>1.0000500000000001</v>
      </c>
      <c r="W17" s="4"/>
      <c r="X17" s="5"/>
      <c r="Y17" s="2" t="s">
        <v>12</v>
      </c>
      <c r="Z17" s="4">
        <v>1.0000500000000001</v>
      </c>
      <c r="AA17" s="4"/>
      <c r="AB17" s="5"/>
    </row>
    <row r="18" spans="6:28" x14ac:dyDescent="0.25">
      <c r="M18" s="2" t="s">
        <v>13</v>
      </c>
      <c r="N18" s="18">
        <v>-3.5721999999999999E-6</v>
      </c>
      <c r="O18" s="4"/>
      <c r="P18" s="5"/>
      <c r="Q18" s="2" t="s">
        <v>13</v>
      </c>
      <c r="R18" s="18">
        <v>-3.3918100000000001E-6</v>
      </c>
      <c r="S18" s="4"/>
      <c r="T18" s="5"/>
      <c r="U18" s="2" t="s">
        <v>13</v>
      </c>
      <c r="V18" s="18">
        <v>-3.5721999999999999E-6</v>
      </c>
      <c r="W18" s="4"/>
      <c r="X18" s="5"/>
      <c r="Y18" s="2" t="s">
        <v>13</v>
      </c>
      <c r="Z18" s="18">
        <v>-3.5721999999999999E-6</v>
      </c>
      <c r="AA18" s="4"/>
      <c r="AB18" s="5"/>
    </row>
    <row r="19" spans="6:28" x14ac:dyDescent="0.25">
      <c r="M19" s="2" t="s">
        <v>14</v>
      </c>
      <c r="N19" s="4" t="b">
        <v>1</v>
      </c>
      <c r="O19" s="4"/>
      <c r="P19" s="5"/>
      <c r="Q19" s="2" t="s">
        <v>14</v>
      </c>
      <c r="R19" s="4" t="b">
        <v>1</v>
      </c>
      <c r="S19" s="4"/>
      <c r="T19" s="5"/>
      <c r="U19" s="2" t="s">
        <v>14</v>
      </c>
      <c r="V19" s="4" t="b">
        <v>1</v>
      </c>
      <c r="W19" s="4"/>
      <c r="X19" s="5"/>
      <c r="Y19" s="2" t="s">
        <v>14</v>
      </c>
      <c r="Z19" s="4" t="b">
        <v>1</v>
      </c>
      <c r="AA19" s="4"/>
      <c r="AB19" s="5"/>
    </row>
    <row r="20" spans="6:28" x14ac:dyDescent="0.25">
      <c r="M20" s="3"/>
      <c r="N20" s="4"/>
      <c r="O20" s="4"/>
      <c r="P20" s="5"/>
      <c r="Q20" s="3"/>
      <c r="R20" s="4"/>
      <c r="S20" s="4"/>
      <c r="T20" s="5"/>
      <c r="U20" s="3"/>
      <c r="V20" s="4"/>
      <c r="W20" s="4"/>
      <c r="X20" s="5"/>
      <c r="Y20" s="3"/>
      <c r="Z20" s="4"/>
      <c r="AA20" s="4"/>
      <c r="AB20" s="5"/>
    </row>
    <row r="21" spans="6:28" x14ac:dyDescent="0.25">
      <c r="M21" s="19" t="s">
        <v>15</v>
      </c>
      <c r="N21" s="20" t="s">
        <v>16</v>
      </c>
      <c r="O21" s="20" t="s">
        <v>17</v>
      </c>
      <c r="P21" s="21" t="s">
        <v>18</v>
      </c>
      <c r="Q21" s="19" t="s">
        <v>15</v>
      </c>
      <c r="R21" s="20" t="s">
        <v>16</v>
      </c>
      <c r="S21" s="20" t="s">
        <v>17</v>
      </c>
      <c r="T21" s="21" t="s">
        <v>18</v>
      </c>
      <c r="U21" s="19" t="s">
        <v>15</v>
      </c>
      <c r="V21" s="20" t="s">
        <v>16</v>
      </c>
      <c r="W21" s="20" t="s">
        <v>17</v>
      </c>
      <c r="X21" s="21" t="s">
        <v>18</v>
      </c>
      <c r="Y21" s="19" t="s">
        <v>15</v>
      </c>
      <c r="Z21" s="20" t="s">
        <v>16</v>
      </c>
      <c r="AA21" s="20" t="s">
        <v>17</v>
      </c>
      <c r="AB21" s="21" t="s">
        <v>18</v>
      </c>
    </row>
    <row r="22" spans="6:28" x14ac:dyDescent="0.25">
      <c r="M22" s="6">
        <v>1.1281399999999999</v>
      </c>
      <c r="N22" s="7">
        <v>1.69685</v>
      </c>
      <c r="O22" s="24" t="s">
        <v>20</v>
      </c>
      <c r="P22" s="8">
        <v>0.489311</v>
      </c>
      <c r="Q22" s="6">
        <v>1.05559</v>
      </c>
      <c r="R22" s="7">
        <v>1.6347499999999999</v>
      </c>
      <c r="S22" s="24" t="s">
        <v>20</v>
      </c>
      <c r="T22" s="8">
        <v>0.446685</v>
      </c>
      <c r="U22" s="6">
        <v>1.07643</v>
      </c>
      <c r="V22" s="7">
        <v>1.65564</v>
      </c>
      <c r="W22" s="24" t="s">
        <v>20</v>
      </c>
      <c r="X22" s="8">
        <v>0.46757399999999999</v>
      </c>
      <c r="Y22" s="6">
        <v>1.70692</v>
      </c>
      <c r="Z22" s="7">
        <v>2.2859600000000002</v>
      </c>
      <c r="AA22" s="24" t="s">
        <v>20</v>
      </c>
      <c r="AB22" s="8">
        <v>1.09789</v>
      </c>
    </row>
    <row r="23" spans="6:28" x14ac:dyDescent="0.25">
      <c r="S23" s="1"/>
    </row>
    <row r="25" spans="6:28" x14ac:dyDescent="0.25">
      <c r="M25" s="54" t="s">
        <v>24</v>
      </c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</row>
    <row r="26" spans="6:28" x14ac:dyDescent="0.25">
      <c r="M26" s="55" t="s">
        <v>4</v>
      </c>
      <c r="N26" s="56"/>
      <c r="O26" s="56"/>
      <c r="P26" s="57"/>
      <c r="Q26" s="44" t="s">
        <v>19</v>
      </c>
      <c r="R26" s="45"/>
      <c r="S26" s="45"/>
      <c r="T26" s="46"/>
      <c r="U26" s="44" t="s">
        <v>7</v>
      </c>
      <c r="V26" s="45"/>
      <c r="W26" s="45"/>
      <c r="X26" s="46"/>
      <c r="Y26" s="44" t="s">
        <v>5</v>
      </c>
      <c r="Z26" s="45"/>
      <c r="AA26" s="45"/>
      <c r="AB26" s="46"/>
    </row>
    <row r="27" spans="6:28" x14ac:dyDescent="0.25">
      <c r="F27" s="23"/>
      <c r="G27" s="23"/>
      <c r="H27" s="23"/>
      <c r="L27" s="23"/>
      <c r="M27" s="9" t="s">
        <v>0</v>
      </c>
      <c r="N27" s="10" t="s">
        <v>1</v>
      </c>
      <c r="O27" s="10" t="s">
        <v>2</v>
      </c>
      <c r="P27" s="11" t="s">
        <v>3</v>
      </c>
      <c r="Q27" s="9" t="s">
        <v>0</v>
      </c>
      <c r="R27" s="10" t="s">
        <v>1</v>
      </c>
      <c r="S27" s="10" t="s">
        <v>2</v>
      </c>
      <c r="T27" s="11" t="s">
        <v>3</v>
      </c>
      <c r="U27" s="9" t="s">
        <v>0</v>
      </c>
      <c r="V27" s="10" t="s">
        <v>1</v>
      </c>
      <c r="W27" s="10" t="s">
        <v>2</v>
      </c>
      <c r="X27" s="11" t="s">
        <v>3</v>
      </c>
      <c r="Y27" s="9" t="s">
        <v>0</v>
      </c>
      <c r="Z27" s="10" t="s">
        <v>1</v>
      </c>
      <c r="AA27" s="10" t="s">
        <v>2</v>
      </c>
      <c r="AB27" s="11" t="s">
        <v>3</v>
      </c>
    </row>
    <row r="28" spans="6:28" x14ac:dyDescent="0.25">
      <c r="L28">
        <v>1</v>
      </c>
      <c r="M28" s="25">
        <v>95.137500000000003</v>
      </c>
      <c r="N28" s="26">
        <v>78.7851</v>
      </c>
      <c r="O28" s="26">
        <v>15.600099999999999</v>
      </c>
      <c r="P28" s="27">
        <v>4.5307000000000004E-3</v>
      </c>
      <c r="Q28" s="25">
        <v>539.36900000000003</v>
      </c>
      <c r="R28" s="26">
        <v>534.91399999999999</v>
      </c>
      <c r="S28" s="26">
        <v>4.4537300000000002</v>
      </c>
      <c r="T28" s="28">
        <v>2.398E-4</v>
      </c>
      <c r="U28" s="25">
        <v>358.86200000000002</v>
      </c>
      <c r="V28" s="26">
        <v>354.51799999999997</v>
      </c>
      <c r="W28" s="26">
        <v>4.3432300000000001</v>
      </c>
      <c r="X28" s="28">
        <v>1.929E-4</v>
      </c>
      <c r="Y28" s="25">
        <v>183.74199999999999</v>
      </c>
      <c r="Z28" s="26">
        <v>73.856499999999997</v>
      </c>
      <c r="AA28" s="26">
        <v>108.121</v>
      </c>
      <c r="AB28" s="28">
        <v>0.149668</v>
      </c>
    </row>
    <row r="29" spans="6:28" x14ac:dyDescent="0.25">
      <c r="L29">
        <v>2</v>
      </c>
      <c r="M29" s="3">
        <v>88.278099999999995</v>
      </c>
      <c r="N29" s="4">
        <v>71.305599999999998</v>
      </c>
      <c r="O29" s="4">
        <v>16.140599999999999</v>
      </c>
      <c r="P29" s="22">
        <v>3.4499999999999998E-5</v>
      </c>
      <c r="Q29" s="3">
        <v>8.3488299999999995</v>
      </c>
      <c r="R29" s="4">
        <v>3.5907100000000001</v>
      </c>
      <c r="S29" s="4">
        <v>4.7515000000000001</v>
      </c>
      <c r="T29" s="5">
        <v>2.8108999999999999E-3</v>
      </c>
      <c r="U29" s="3">
        <v>7.4974499999999997</v>
      </c>
      <c r="V29" s="4">
        <v>3.0342899999999999</v>
      </c>
      <c r="W29" s="4">
        <v>4.4612699999999998</v>
      </c>
      <c r="X29" s="5">
        <v>2.0000000000000001E-4</v>
      </c>
      <c r="Y29" s="3">
        <v>47.122</v>
      </c>
      <c r="Z29" s="4">
        <v>5.55741</v>
      </c>
      <c r="AA29" s="4">
        <v>39.974699999999999</v>
      </c>
      <c r="AB29" s="5">
        <v>0.14752699999999999</v>
      </c>
    </row>
    <row r="30" spans="6:28" x14ac:dyDescent="0.25">
      <c r="L30">
        <v>3</v>
      </c>
      <c r="M30" s="3">
        <v>34.024799999999999</v>
      </c>
      <c r="N30" s="4">
        <v>17.0337</v>
      </c>
      <c r="O30" s="4">
        <v>16.161300000000001</v>
      </c>
      <c r="P30" s="22">
        <v>3.3899999999999997E-5</v>
      </c>
      <c r="Q30" s="3">
        <v>8.0589200000000005</v>
      </c>
      <c r="R30" s="4">
        <v>3.3200500000000002</v>
      </c>
      <c r="S30" s="4">
        <v>4.7301000000000002</v>
      </c>
      <c r="T30" s="5">
        <v>2.6132999999999998E-3</v>
      </c>
      <c r="U30" s="3">
        <v>7.8038400000000001</v>
      </c>
      <c r="V30" s="4">
        <v>2.948</v>
      </c>
      <c r="W30" s="4">
        <v>4.8553800000000003</v>
      </c>
      <c r="X30" s="5">
        <v>2.1460000000000001E-4</v>
      </c>
      <c r="Y30" s="3">
        <v>48.469700000000003</v>
      </c>
      <c r="Z30" s="4">
        <v>6.1352500000000001</v>
      </c>
      <c r="AA30" s="4">
        <v>40.686999999999998</v>
      </c>
      <c r="AB30" s="5">
        <v>0.101516</v>
      </c>
    </row>
    <row r="31" spans="6:28" x14ac:dyDescent="0.25">
      <c r="L31">
        <v>4</v>
      </c>
      <c r="M31" s="3">
        <v>33.982399999999998</v>
      </c>
      <c r="N31" s="4">
        <v>17.155100000000001</v>
      </c>
      <c r="O31" s="4">
        <v>16.043600000000001</v>
      </c>
      <c r="P31" s="22">
        <v>3.3200000000000001E-5</v>
      </c>
      <c r="Q31" s="3">
        <v>8.2241</v>
      </c>
      <c r="R31" s="4">
        <v>3.4101400000000002</v>
      </c>
      <c r="S31" s="4">
        <v>4.8086099999999998</v>
      </c>
      <c r="T31" s="5">
        <v>1.9254999999999999E-3</v>
      </c>
      <c r="U31" s="3">
        <v>7.7205000000000004</v>
      </c>
      <c r="V31" s="4">
        <v>3.2212999999999998</v>
      </c>
      <c r="W31" s="4">
        <v>4.4987500000000002</v>
      </c>
      <c r="X31" s="5">
        <v>2.164E-4</v>
      </c>
      <c r="Y31" s="3">
        <v>47.313299999999998</v>
      </c>
      <c r="Z31" s="4">
        <v>5.8372700000000002</v>
      </c>
      <c r="AA31" s="4">
        <v>40.157600000000002</v>
      </c>
      <c r="AB31" s="5">
        <v>5.3574E-3</v>
      </c>
    </row>
    <row r="32" spans="6:28" x14ac:dyDescent="0.25">
      <c r="L32">
        <v>5</v>
      </c>
      <c r="M32" s="3">
        <v>33.8996</v>
      </c>
      <c r="N32" s="4">
        <v>17.034099999999999</v>
      </c>
      <c r="O32" s="4">
        <v>16.056699999999999</v>
      </c>
      <c r="P32" s="22">
        <v>3.4E-5</v>
      </c>
      <c r="Q32" s="3">
        <v>8.2999799999999997</v>
      </c>
      <c r="R32" s="4">
        <v>3.5388099999999998</v>
      </c>
      <c r="S32" s="4">
        <v>4.7552700000000003</v>
      </c>
      <c r="T32" s="5">
        <v>2.5038E-3</v>
      </c>
      <c r="U32" s="3">
        <v>7.6083100000000004</v>
      </c>
      <c r="V32" s="4">
        <v>3.0502199999999999</v>
      </c>
      <c r="W32" s="4">
        <v>4.5576699999999999</v>
      </c>
      <c r="X32" s="5">
        <v>2.0699999999999999E-4</v>
      </c>
      <c r="Y32" s="3">
        <v>52.441899999999997</v>
      </c>
      <c r="Z32" s="4">
        <v>10.960900000000001</v>
      </c>
      <c r="AA32" s="4">
        <v>40.258600000000001</v>
      </c>
      <c r="AB32" s="5">
        <v>1.0572E-2</v>
      </c>
    </row>
    <row r="33" spans="10:28" x14ac:dyDescent="0.25">
      <c r="J33" s="42"/>
      <c r="K33" s="42"/>
      <c r="L33" s="43"/>
      <c r="M33" s="12">
        <f>AVERAGE(M28:M32)</f>
        <v>57.064480000000003</v>
      </c>
      <c r="N33" s="13">
        <f>AVERAGE(N28:N32)</f>
        <v>40.262720000000002</v>
      </c>
      <c r="O33" s="13">
        <f t="shared" ref="O33" si="1">AVERAGE(O28:O32)</f>
        <v>16.000459999999997</v>
      </c>
      <c r="P33" s="14">
        <f t="shared" ref="P33" si="2">AVERAGE(P28:P32)</f>
        <v>9.3325999999999999E-4</v>
      </c>
      <c r="Q33" s="12">
        <f t="shared" ref="Q33" si="3">AVERAGE(Q28:Q32)</f>
        <v>114.460166</v>
      </c>
      <c r="R33" s="13">
        <f>AVERAGE(R28:R32)</f>
        <v>109.75474199999999</v>
      </c>
      <c r="S33" s="13">
        <f t="shared" ref="S33" si="4">AVERAGE(S28:S32)</f>
        <v>4.6998420000000003</v>
      </c>
      <c r="T33" s="14">
        <f t="shared" ref="T33" si="5">AVERAGE(T28:T32)</f>
        <v>2.0186599999999998E-3</v>
      </c>
      <c r="U33" s="12">
        <f t="shared" ref="U33" si="6">AVERAGE(U28:U32)</f>
        <v>77.898420000000016</v>
      </c>
      <c r="V33" s="13">
        <f t="shared" ref="V33" si="7">AVERAGE(V28:V32)</f>
        <v>73.354361999999995</v>
      </c>
      <c r="W33" s="13">
        <f t="shared" ref="W33" si="8">AVERAGE(W28:W32)</f>
        <v>4.543260000000001</v>
      </c>
      <c r="X33" s="14">
        <f t="shared" ref="X33" si="9">AVERAGE(X28:X32)</f>
        <v>2.0617999999999998E-4</v>
      </c>
      <c r="Y33" s="12">
        <f t="shared" ref="Y33" si="10">AVERAGE(Y28:Y32)</f>
        <v>75.817779999999985</v>
      </c>
      <c r="Z33" s="13">
        <f t="shared" ref="Z33" si="11">AVERAGE(Z28:Z32)</f>
        <v>20.469466000000001</v>
      </c>
      <c r="AA33" s="13">
        <f t="shared" ref="AA33" si="12">AVERAGE(AA28:AA32)</f>
        <v>53.839779999999998</v>
      </c>
      <c r="AB33" s="13">
        <f t="shared" ref="AB33" si="13">AVERAGE(AB28:AB32)</f>
        <v>8.2928080000000001E-2</v>
      </c>
    </row>
    <row r="34" spans="10:28" x14ac:dyDescent="0.25">
      <c r="M34" s="15"/>
      <c r="N34" s="16"/>
      <c r="O34" s="16"/>
      <c r="P34" s="17"/>
      <c r="Q34" s="15"/>
      <c r="R34" s="16"/>
      <c r="S34" s="16"/>
      <c r="T34" s="17"/>
      <c r="U34" s="15"/>
      <c r="V34" s="16"/>
      <c r="W34" s="16"/>
      <c r="X34" s="17"/>
      <c r="Y34" s="15"/>
      <c r="Z34" s="16"/>
      <c r="AA34" s="16"/>
      <c r="AB34" s="17"/>
    </row>
    <row r="35" spans="10:28" x14ac:dyDescent="0.25">
      <c r="M35" s="2" t="s">
        <v>8</v>
      </c>
      <c r="N35" s="4">
        <v>1000000000</v>
      </c>
      <c r="O35" s="4"/>
      <c r="P35" s="5"/>
      <c r="Q35" s="2" t="s">
        <v>8</v>
      </c>
      <c r="R35" s="34">
        <v>1000000442</v>
      </c>
      <c r="S35" s="4"/>
      <c r="T35" s="5"/>
      <c r="U35" s="2" t="s">
        <v>8</v>
      </c>
      <c r="V35" s="4">
        <v>1000000000</v>
      </c>
      <c r="W35" s="4"/>
      <c r="X35" s="5"/>
      <c r="Y35" s="2" t="s">
        <v>8</v>
      </c>
      <c r="Z35" s="4">
        <v>1000000000</v>
      </c>
      <c r="AA35" s="4"/>
      <c r="AB35" s="5"/>
    </row>
    <row r="36" spans="10:28" x14ac:dyDescent="0.25">
      <c r="M36" s="2" t="s">
        <v>9</v>
      </c>
      <c r="N36" s="4">
        <v>-3572.2</v>
      </c>
      <c r="O36" s="4"/>
      <c r="P36" s="5"/>
      <c r="Q36" s="2" t="s">
        <v>9</v>
      </c>
      <c r="R36" s="4">
        <v>-3433.20658114665</v>
      </c>
      <c r="S36" s="4"/>
      <c r="T36" s="5"/>
      <c r="U36" s="2" t="s">
        <v>9</v>
      </c>
      <c r="V36" s="4">
        <v>-3572.2</v>
      </c>
      <c r="W36" s="4"/>
      <c r="X36" s="5"/>
      <c r="Y36" s="2" t="s">
        <v>9</v>
      </c>
      <c r="Z36" s="4">
        <v>-3572.2</v>
      </c>
      <c r="AA36" s="4"/>
      <c r="AB36" s="5"/>
    </row>
    <row r="37" spans="10:28" x14ac:dyDescent="0.25">
      <c r="M37" s="2" t="s">
        <v>10</v>
      </c>
      <c r="N37" s="4">
        <v>-6.1092199999999997</v>
      </c>
      <c r="O37" s="4"/>
      <c r="P37" s="5"/>
      <c r="Q37" s="2" t="s">
        <v>10</v>
      </c>
      <c r="R37" s="4">
        <v>-6.1092239473385597</v>
      </c>
      <c r="S37" s="4"/>
      <c r="T37" s="5"/>
      <c r="U37" s="2" t="s">
        <v>10</v>
      </c>
      <c r="V37" s="4">
        <v>-6.1092199999999997</v>
      </c>
      <c r="W37" s="4"/>
      <c r="X37" s="5"/>
      <c r="Y37" s="2" t="s">
        <v>10</v>
      </c>
      <c r="Z37" s="4">
        <v>-6.1092199999999997</v>
      </c>
      <c r="AA37" s="4"/>
      <c r="AB37" s="5"/>
    </row>
    <row r="38" spans="10:28" x14ac:dyDescent="0.25">
      <c r="M38" s="2" t="s">
        <v>11</v>
      </c>
      <c r="N38" s="4">
        <v>5.8726099999999999</v>
      </c>
      <c r="O38" s="4"/>
      <c r="P38" s="5"/>
      <c r="Q38" s="2" t="s">
        <v>11</v>
      </c>
      <c r="R38" s="4">
        <v>5.8726133539361802</v>
      </c>
      <c r="S38" s="4"/>
      <c r="T38" s="5"/>
      <c r="U38" s="2" t="s">
        <v>11</v>
      </c>
      <c r="V38" s="4">
        <v>5.8726099999999999</v>
      </c>
      <c r="W38" s="4"/>
      <c r="X38" s="5"/>
      <c r="Y38" s="2" t="s">
        <v>11</v>
      </c>
      <c r="Z38" s="4">
        <v>5.8726099999999999</v>
      </c>
      <c r="AA38" s="4"/>
      <c r="AB38" s="5"/>
    </row>
    <row r="39" spans="10:28" x14ac:dyDescent="0.25">
      <c r="M39" s="2" t="s">
        <v>12</v>
      </c>
      <c r="N39" s="4">
        <v>1.0000500000000001</v>
      </c>
      <c r="O39" s="4"/>
      <c r="P39" s="5"/>
      <c r="Q39" s="2" t="s">
        <v>12</v>
      </c>
      <c r="R39" s="4">
        <v>1.0000515337792899</v>
      </c>
      <c r="S39" s="4"/>
      <c r="T39" s="5"/>
      <c r="U39" s="2" t="s">
        <v>12</v>
      </c>
      <c r="V39" s="4">
        <v>1.0000500000000001</v>
      </c>
      <c r="W39" s="4"/>
      <c r="X39" s="5"/>
      <c r="Y39" s="2" t="s">
        <v>12</v>
      </c>
      <c r="Z39" s="4">
        <v>1.0000500000000001</v>
      </c>
      <c r="AA39" s="4"/>
      <c r="AB39" s="5"/>
    </row>
    <row r="40" spans="10:28" x14ac:dyDescent="0.25">
      <c r="M40" s="2" t="s">
        <v>13</v>
      </c>
      <c r="N40" s="18">
        <v>-3.5721999999999999E-6</v>
      </c>
      <c r="O40" s="4"/>
      <c r="P40" s="5"/>
      <c r="Q40" s="2" t="s">
        <v>13</v>
      </c>
      <c r="R40" s="18">
        <v>-3.4332050636700101E-6</v>
      </c>
      <c r="S40" s="4"/>
      <c r="T40" s="5"/>
      <c r="U40" s="2" t="s">
        <v>13</v>
      </c>
      <c r="V40" s="18">
        <v>-3.5721999999999999E-6</v>
      </c>
      <c r="W40" s="4"/>
      <c r="X40" s="5"/>
      <c r="Y40" s="2" t="s">
        <v>13</v>
      </c>
      <c r="Z40" s="18">
        <v>-3.5721999999999999E-6</v>
      </c>
      <c r="AA40" s="4"/>
      <c r="AB40" s="5"/>
    </row>
    <row r="41" spans="10:28" x14ac:dyDescent="0.25">
      <c r="M41" s="2" t="s">
        <v>14</v>
      </c>
      <c r="N41" s="4" t="b">
        <v>1</v>
      </c>
      <c r="O41" s="4"/>
      <c r="P41" s="5"/>
      <c r="Q41" s="2" t="s">
        <v>14</v>
      </c>
      <c r="R41" s="4"/>
      <c r="S41" s="4"/>
      <c r="T41" s="5"/>
      <c r="U41" s="2" t="s">
        <v>14</v>
      </c>
      <c r="V41" s="4" t="b">
        <v>1</v>
      </c>
      <c r="W41" s="4"/>
      <c r="X41" s="5"/>
      <c r="Y41" s="2" t="s">
        <v>14</v>
      </c>
      <c r="Z41" s="4" t="b">
        <v>1</v>
      </c>
      <c r="AA41" s="4"/>
      <c r="AB41" s="5"/>
    </row>
    <row r="42" spans="10:28" x14ac:dyDescent="0.25">
      <c r="M42" s="3"/>
      <c r="N42" s="4"/>
      <c r="O42" s="4"/>
      <c r="P42" s="5"/>
      <c r="Q42" s="3"/>
      <c r="R42" s="4"/>
      <c r="S42" s="4"/>
      <c r="T42" s="5"/>
      <c r="U42" s="3"/>
      <c r="V42" s="4"/>
      <c r="W42" s="4"/>
      <c r="X42" s="5"/>
      <c r="Y42" s="3"/>
      <c r="Z42" s="4"/>
      <c r="AA42" s="4"/>
      <c r="AB42" s="5"/>
    </row>
    <row r="43" spans="10:28" x14ac:dyDescent="0.25">
      <c r="M43" s="19" t="s">
        <v>15</v>
      </c>
      <c r="N43" s="20" t="s">
        <v>16</v>
      </c>
      <c r="O43" s="20" t="s">
        <v>17</v>
      </c>
      <c r="P43" s="21" t="s">
        <v>18</v>
      </c>
      <c r="Q43" s="19" t="s">
        <v>15</v>
      </c>
      <c r="R43" s="20" t="s">
        <v>16</v>
      </c>
      <c r="S43" s="20" t="s">
        <v>17</v>
      </c>
      <c r="T43" s="21" t="s">
        <v>18</v>
      </c>
      <c r="U43" s="19" t="s">
        <v>15</v>
      </c>
      <c r="V43" s="20" t="s">
        <v>16</v>
      </c>
      <c r="W43" s="20" t="s">
        <v>17</v>
      </c>
      <c r="X43" s="21" t="s">
        <v>18</v>
      </c>
      <c r="Y43" s="19" t="s">
        <v>15</v>
      </c>
      <c r="Z43" s="20" t="s">
        <v>16</v>
      </c>
      <c r="AA43" s="20" t="s">
        <v>17</v>
      </c>
      <c r="AB43" s="21" t="s">
        <v>18</v>
      </c>
    </row>
    <row r="44" spans="10:28" x14ac:dyDescent="0.25">
      <c r="M44" s="6">
        <v>1.1281399999999999</v>
      </c>
      <c r="N44" s="7">
        <v>1.69685</v>
      </c>
      <c r="O44" s="24" t="s">
        <v>20</v>
      </c>
      <c r="P44" s="8">
        <v>0.489311</v>
      </c>
      <c r="Q44" s="6">
        <v>1.05559</v>
      </c>
      <c r="R44" s="7">
        <v>1.6347499999999999</v>
      </c>
      <c r="S44" s="24" t="s">
        <v>20</v>
      </c>
      <c r="T44" s="8">
        <v>0.446685</v>
      </c>
      <c r="U44" s="6">
        <v>1.07643</v>
      </c>
      <c r="V44" s="7">
        <v>1.65564</v>
      </c>
      <c r="W44" s="24" t="s">
        <v>20</v>
      </c>
      <c r="X44" s="8">
        <v>0.46757399999999999</v>
      </c>
      <c r="Y44" s="6">
        <v>1.70692</v>
      </c>
      <c r="Z44" s="7">
        <v>2.2859600000000002</v>
      </c>
      <c r="AA44" s="24" t="s">
        <v>20</v>
      </c>
      <c r="AB44" s="8">
        <v>1.09789</v>
      </c>
    </row>
    <row r="46" spans="10:28" x14ac:dyDescent="0.25">
      <c r="P46" s="4"/>
      <c r="Q46" s="4"/>
      <c r="R46" s="30"/>
      <c r="S46" s="30"/>
      <c r="T46" s="30"/>
      <c r="U46" s="30"/>
      <c r="V46" s="30"/>
      <c r="W46" s="30"/>
      <c r="X46" s="30"/>
      <c r="Y46" s="30"/>
      <c r="Z46" s="4"/>
    </row>
    <row r="47" spans="10:28" x14ac:dyDescent="0.25">
      <c r="P47" s="4"/>
      <c r="Q47" s="4"/>
      <c r="R47" s="31"/>
      <c r="S47" s="31"/>
    </row>
    <row r="48" spans="10:28" x14ac:dyDescent="0.25">
      <c r="P48" s="4"/>
      <c r="Q48" s="4"/>
      <c r="R48" s="31"/>
      <c r="S48" s="31"/>
    </row>
    <row r="49" spans="3:19" x14ac:dyDescent="0.25">
      <c r="S49" s="31"/>
    </row>
    <row r="52" spans="3:19" x14ac:dyDescent="0.25">
      <c r="P52" s="4"/>
      <c r="Q52" s="4"/>
    </row>
    <row r="53" spans="3:19" x14ac:dyDescent="0.25">
      <c r="P53" s="4"/>
      <c r="Q53" s="4"/>
    </row>
    <row r="54" spans="3:19" x14ac:dyDescent="0.25">
      <c r="P54" s="4"/>
      <c r="Q54" s="4"/>
    </row>
    <row r="55" spans="3:19" x14ac:dyDescent="0.25">
      <c r="C55" s="58" t="s">
        <v>22</v>
      </c>
      <c r="D55" s="58"/>
      <c r="E55" s="58"/>
      <c r="H55" s="58" t="s">
        <v>23</v>
      </c>
      <c r="I55" s="58"/>
      <c r="J55" s="58"/>
      <c r="P55" s="4"/>
      <c r="Q55" s="4"/>
    </row>
    <row r="56" spans="3:19" x14ac:dyDescent="0.25">
      <c r="C56" s="32" t="str">
        <f>H56</f>
        <v>Sequential</v>
      </c>
      <c r="D56" s="32" t="str">
        <f>I56</f>
        <v>Parallel - TBB</v>
      </c>
      <c r="E56" s="32" t="str">
        <f>J56</f>
        <v>Parallel - SMP (opt)</v>
      </c>
      <c r="F56" s="32" t="str">
        <f>K56</f>
        <v>Parallel - ALL</v>
      </c>
      <c r="H56" s="32" t="str">
        <f>M26</f>
        <v>Sequential</v>
      </c>
      <c r="I56" s="32" t="str">
        <f>Q26</f>
        <v>Parallel - TBB</v>
      </c>
      <c r="J56" s="32" t="str">
        <f>U26</f>
        <v>Parallel - SMP (opt)</v>
      </c>
      <c r="K56" s="32" t="str">
        <f>Y26</f>
        <v>Parallel - ALL</v>
      </c>
    </row>
    <row r="57" spans="3:19" x14ac:dyDescent="0.25">
      <c r="C57">
        <f>M11</f>
        <v>13.4421</v>
      </c>
      <c r="D57">
        <f>Q11</f>
        <v>9.5858439999999998</v>
      </c>
      <c r="E57">
        <f>U11</f>
        <v>8.8436500000000002</v>
      </c>
      <c r="F57">
        <f>Y11</f>
        <v>52.21078</v>
      </c>
      <c r="H57">
        <f>M33</f>
        <v>57.064480000000003</v>
      </c>
      <c r="I57">
        <f>Q33</f>
        <v>114.460166</v>
      </c>
      <c r="J57">
        <f>U33</f>
        <v>77.898420000000016</v>
      </c>
      <c r="K57">
        <f>Y33</f>
        <v>75.817779999999985</v>
      </c>
    </row>
  </sheetData>
  <mergeCells count="21">
    <mergeCell ref="H55:J55"/>
    <mergeCell ref="C55:E55"/>
    <mergeCell ref="B10:C10"/>
    <mergeCell ref="M25:AB25"/>
    <mergeCell ref="M26:P26"/>
    <mergeCell ref="Q26:T26"/>
    <mergeCell ref="U26:X26"/>
    <mergeCell ref="Y26:AB26"/>
    <mergeCell ref="E10:F10"/>
    <mergeCell ref="E7:F7"/>
    <mergeCell ref="B3:C3"/>
    <mergeCell ref="B7:C7"/>
    <mergeCell ref="M4:P4"/>
    <mergeCell ref="B2:F2"/>
    <mergeCell ref="M3:AB3"/>
    <mergeCell ref="B4:C4"/>
    <mergeCell ref="Q4:T4"/>
    <mergeCell ref="U4:X4"/>
    <mergeCell ref="Y4:AB4"/>
    <mergeCell ref="E4:F4"/>
    <mergeCell ref="E3:F3"/>
  </mergeCells>
  <conditionalFormatting sqref="V13 N13 R13 Z13">
    <cfRule type="colorScale" priority="23">
      <colorScale>
        <cfvo type="min"/>
        <cfvo type="max"/>
        <color rgb="FFFFEF9C"/>
        <color rgb="FF63BE7B"/>
      </colorScale>
    </cfRule>
  </conditionalFormatting>
  <conditionalFormatting sqref="R35">
    <cfRule type="colorScale" priority="22">
      <colorScale>
        <cfvo type="min"/>
        <cfvo type="max"/>
        <color rgb="FFFFEF9C"/>
        <color rgb="FF63BE7B"/>
      </colorScale>
    </cfRule>
  </conditionalFormatting>
  <conditionalFormatting sqref="C5 C8 C11">
    <cfRule type="colorScale" priority="21">
      <colorScale>
        <cfvo type="min"/>
        <cfvo type="max"/>
        <color rgb="FFFFEF9C"/>
        <color rgb="FF63BE7B"/>
      </colorScale>
    </cfRule>
  </conditionalFormatting>
  <conditionalFormatting sqref="F5 F8 F11">
    <cfRule type="colorScale" priority="20">
      <colorScale>
        <cfvo type="min"/>
        <cfvo type="max"/>
        <color rgb="FFFFEF9C"/>
        <color rgb="FF63BE7B"/>
      </colorScale>
    </cfRule>
  </conditionalFormatting>
  <conditionalFormatting sqref="R13 N13 V13 Z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expression" dxfId="7" priority="39">
      <formula>$N13&lt;&gt;$R13</formula>
    </cfRule>
  </conditionalFormatting>
  <conditionalFormatting sqref="N35">
    <cfRule type="colorScale" priority="9">
      <colorScale>
        <cfvo type="min"/>
        <cfvo type="max"/>
        <color rgb="FFFFEF9C"/>
        <color rgb="FF63BE7B"/>
      </colorScale>
    </cfRule>
  </conditionalFormatting>
  <conditionalFormatting sqref="N3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6" priority="11">
      <formula>$N35&lt;&gt;$R35</formula>
    </cfRule>
  </conditionalFormatting>
  <conditionalFormatting sqref="V35">
    <cfRule type="colorScale" priority="6">
      <colorScale>
        <cfvo type="min"/>
        <cfvo type="max"/>
        <color rgb="FFFFEF9C"/>
        <color rgb="FF63BE7B"/>
      </colorScale>
    </cfRule>
  </conditionalFormatting>
  <conditionalFormatting sqref="V3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5" priority="8">
      <formula>$N35&lt;&gt;$R35</formula>
    </cfRule>
  </conditionalFormatting>
  <conditionalFormatting sqref="Z35">
    <cfRule type="colorScale" priority="3">
      <colorScale>
        <cfvo type="min"/>
        <cfvo type="max"/>
        <color rgb="FFFFEF9C"/>
        <color rgb="FF63BE7B"/>
      </colorScale>
    </cfRule>
  </conditionalFormatting>
  <conditionalFormatting sqref="Z3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4" priority="5">
      <formula>$N35&lt;&gt;$R35</formula>
    </cfRule>
  </conditionalFormatting>
  <conditionalFormatting sqref="N35 R35 V35 Z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Zhanel Mukanova</dc:creator>
  <cp:lastModifiedBy>Zhanel Mukanova</cp:lastModifiedBy>
  <dcterms:created xsi:type="dcterms:W3CDTF">2022-10-29T12:37:27Z</dcterms:created>
  <dcterms:modified xsi:type="dcterms:W3CDTF">2022-12-04T21:51:10Z</dcterms:modified>
</cp:coreProperties>
</file>