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ul\Desktop\CTU Denver Assignments\"/>
    </mc:Choice>
  </mc:AlternateContent>
  <bookViews>
    <workbookView xWindow="0" yWindow="0" windowWidth="7530" windowHeight="4635"/>
  </bookViews>
  <sheets>
    <sheet name="Sheet 1" sheetId="1" r:id="rId1"/>
    <sheet name="Sheet 2" sheetId="2" r:id="rId2"/>
    <sheet name="Sheet 3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2" l="1"/>
  <c r="B16" i="3"/>
  <c r="B18" i="3" s="1"/>
  <c r="B11" i="3"/>
  <c r="C3" i="3"/>
  <c r="F3" i="3" s="1"/>
  <c r="C8" i="2"/>
  <c r="L9" i="3"/>
  <c r="K9" i="3"/>
  <c r="J9" i="3"/>
  <c r="I9" i="3"/>
  <c r="H9" i="3"/>
  <c r="G9" i="3"/>
  <c r="F9" i="3"/>
  <c r="E9" i="3"/>
  <c r="D9" i="3"/>
  <c r="C9" i="3"/>
  <c r="L7" i="3"/>
  <c r="K7" i="3"/>
  <c r="J7" i="3"/>
  <c r="I7" i="3"/>
  <c r="H7" i="3"/>
  <c r="G7" i="3"/>
  <c r="F7" i="3"/>
  <c r="E7" i="3"/>
  <c r="D7" i="3"/>
  <c r="C7" i="3"/>
  <c r="B7" i="3"/>
  <c r="B8" i="3" l="1"/>
  <c r="J3" i="3"/>
  <c r="K3" i="3"/>
  <c r="D3" i="3"/>
  <c r="L3" i="3"/>
  <c r="E3" i="3"/>
  <c r="G3" i="3"/>
  <c r="H3" i="3"/>
  <c r="I3" i="3"/>
  <c r="B17" i="1"/>
  <c r="B10" i="1"/>
  <c r="C6" i="1"/>
  <c r="C6" i="2" l="1"/>
  <c r="B17" i="2"/>
  <c r="L8" i="2"/>
  <c r="K8" i="2"/>
  <c r="J8" i="2"/>
  <c r="I8" i="2"/>
  <c r="H8" i="2"/>
  <c r="G8" i="2"/>
  <c r="F8" i="2"/>
  <c r="E8" i="2"/>
  <c r="D8" i="2"/>
  <c r="L6" i="2"/>
  <c r="K6" i="2"/>
  <c r="J6" i="2"/>
  <c r="I6" i="2"/>
  <c r="H6" i="2"/>
  <c r="G6" i="2"/>
  <c r="F6" i="2"/>
  <c r="E6" i="2"/>
  <c r="D6" i="2"/>
  <c r="B6" i="2"/>
  <c r="C2" i="2"/>
  <c r="J2" i="2" s="1"/>
  <c r="B7" i="2" l="1"/>
  <c r="D2" i="2"/>
  <c r="L2" i="2"/>
  <c r="F2" i="2"/>
  <c r="G2" i="2"/>
  <c r="K2" i="2"/>
  <c r="H2" i="2"/>
  <c r="E2" i="2"/>
  <c r="I2" i="2"/>
  <c r="C2" i="1"/>
  <c r="E2" i="1" s="1"/>
  <c r="D6" i="1"/>
  <c r="C8" i="1"/>
  <c r="D8" i="1"/>
  <c r="H2" i="1" l="1"/>
  <c r="L2" i="1"/>
  <c r="G2" i="1"/>
  <c r="K2" i="1"/>
  <c r="J2" i="1"/>
  <c r="D2" i="1"/>
  <c r="F2" i="1"/>
  <c r="I2" i="1"/>
  <c r="L8" i="1"/>
  <c r="K8" i="1"/>
  <c r="J8" i="1"/>
  <c r="I8" i="1"/>
  <c r="H8" i="1"/>
  <c r="G8" i="1"/>
  <c r="F8" i="1"/>
  <c r="E8" i="1"/>
  <c r="L6" i="1"/>
  <c r="E6" i="1"/>
  <c r="B6" i="1"/>
  <c r="K6" i="1"/>
  <c r="J6" i="1"/>
  <c r="I6" i="1"/>
  <c r="H6" i="1"/>
  <c r="G6" i="1"/>
  <c r="F6" i="1"/>
  <c r="B7" i="1" l="1"/>
</calcChain>
</file>

<file path=xl/sharedStrings.xml><?xml version="1.0" encoding="utf-8"?>
<sst xmlns="http://schemas.openxmlformats.org/spreadsheetml/2006/main" count="70" uniqueCount="24">
  <si>
    <t>Total Cash Flow</t>
  </si>
  <si>
    <t>Cost of Capital</t>
  </si>
  <si>
    <t>Time/yr</t>
  </si>
  <si>
    <t>Cash flow Input here</t>
  </si>
  <si>
    <t>Discounted CF</t>
  </si>
  <si>
    <t>NPV</t>
  </si>
  <si>
    <t>=cf1/((1+n)^1)</t>
  </si>
  <si>
    <t>=cf2/((1+n)^2)</t>
  </si>
  <si>
    <t>=cf3/((1+n)^3)</t>
  </si>
  <si>
    <t>=cf4/((1+n)^4)</t>
  </si>
  <si>
    <t>=cf5/((1+n)^5)</t>
  </si>
  <si>
    <t>=cf1/((1+n)^6)</t>
  </si>
  <si>
    <t>=cf2/((1+n)^7)</t>
  </si>
  <si>
    <t>=cf3/((1+n)^8)</t>
  </si>
  <si>
    <t>=cf4/((1+n)^9)</t>
  </si>
  <si>
    <t>=cf5/((1+n)^10)</t>
  </si>
  <si>
    <t>PV factor</t>
  </si>
  <si>
    <t>IRR</t>
  </si>
  <si>
    <t>PAYBACK PERIOD</t>
  </si>
  <si>
    <t>Investment required</t>
  </si>
  <si>
    <t>Annual Cash inflow</t>
  </si>
  <si>
    <t>Payback Period</t>
  </si>
  <si>
    <t>years</t>
  </si>
  <si>
    <t>Least of amount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</si>
</sst>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2" fillId="0" borderId="0" xfId="0" applyFont="1" applyFill="1"/>
    <xf numFmtId="0" fontId="2" fillId="0" borderId="0" xfId="0" applyFont="1" applyFill="1" applyAlignment="1">
      <alignment horizontal="right"/>
    </xf>
    <xf numFmtId="44" fontId="2" fillId="2" borderId="0" xfId="1" applyFont="1" applyFill="1"/>
    <xf numFmtId="0" fontId="2" fillId="3" borderId="1" xfId="0" applyFont="1" applyFill="1" applyBorder="1"/>
    <xf numFmtId="10" fontId="3" fillId="2" borderId="2" xfId="2" applyNumberFormat="1" applyFont="1" applyFill="1" applyBorder="1"/>
    <xf numFmtId="0" fontId="3" fillId="0" borderId="3" xfId="0" applyFont="1" applyBorder="1"/>
    <xf numFmtId="0" fontId="3" fillId="0" borderId="0" xfId="0" applyFont="1"/>
    <xf numFmtId="44" fontId="3" fillId="2" borderId="4" xfId="1" applyFont="1" applyFill="1" applyBorder="1"/>
    <xf numFmtId="44" fontId="3" fillId="3" borderId="5" xfId="1" applyFont="1" applyFill="1" applyBorder="1"/>
    <xf numFmtId="0" fontId="3" fillId="0" borderId="0" xfId="0" applyFont="1" applyFill="1"/>
    <xf numFmtId="44" fontId="3" fillId="3" borderId="6" xfId="1" applyFont="1" applyFill="1" applyBorder="1"/>
    <xf numFmtId="0" fontId="3" fillId="0" borderId="0" xfId="0" quotePrefix="1" applyFont="1" applyFill="1"/>
    <xf numFmtId="0" fontId="4" fillId="0" borderId="0" xfId="0" applyFont="1" applyFill="1"/>
    <xf numFmtId="2" fontId="3" fillId="3" borderId="6" xfId="0" applyNumberFormat="1" applyFont="1" applyFill="1" applyBorder="1"/>
    <xf numFmtId="44" fontId="3" fillId="0" borderId="0" xfId="0" applyNumberFormat="1" applyFont="1" applyFill="1"/>
    <xf numFmtId="43" fontId="3" fillId="2" borderId="0" xfId="3" applyFont="1" applyFill="1"/>
    <xf numFmtId="10" fontId="3" fillId="3" borderId="6" xfId="0" applyNumberFormat="1" applyFont="1" applyFill="1" applyBorder="1"/>
    <xf numFmtId="43" fontId="3" fillId="0" borderId="0" xfId="3" applyFont="1" applyFill="1"/>
    <xf numFmtId="0" fontId="5" fillId="0" borderId="0" xfId="4"/>
    <xf numFmtId="0" fontId="6" fillId="0" borderId="0" xfId="4" applyFont="1"/>
  </cellXfs>
  <cellStyles count="5">
    <cellStyle name="Comma" xfId="3" builtinId="3"/>
    <cellStyle name="Currency" xfId="1" builtinId="4"/>
    <cellStyle name="Hyperlink" xfId="4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K23" sqref="K23"/>
    </sheetView>
  </sheetViews>
  <sheetFormatPr defaultRowHeight="12.75" x14ac:dyDescent="0.2"/>
  <cols>
    <col min="1" max="1" width="23.7109375" style="1" customWidth="1"/>
    <col min="2" max="2" width="19" style="1" bestFit="1" customWidth="1"/>
    <col min="3" max="3" width="16.85546875" style="1" bestFit="1" customWidth="1"/>
    <col min="4" max="4" width="19.7109375" style="1" bestFit="1" customWidth="1"/>
    <col min="5" max="12" width="16.85546875" style="1" bestFit="1" customWidth="1"/>
    <col min="13" max="14" width="4.28515625" style="1" customWidth="1"/>
    <col min="15" max="256" width="9.140625" style="1"/>
    <col min="257" max="257" width="23.7109375" style="1" customWidth="1"/>
    <col min="258" max="258" width="19" style="1" bestFit="1" customWidth="1"/>
    <col min="259" max="268" width="16.85546875" style="1" bestFit="1" customWidth="1"/>
    <col min="269" max="270" width="4.28515625" style="1" customWidth="1"/>
    <col min="271" max="512" width="9.140625" style="1"/>
    <col min="513" max="513" width="23.7109375" style="1" customWidth="1"/>
    <col min="514" max="514" width="19" style="1" bestFit="1" customWidth="1"/>
    <col min="515" max="524" width="16.85546875" style="1" bestFit="1" customWidth="1"/>
    <col min="525" max="526" width="4.28515625" style="1" customWidth="1"/>
    <col min="527" max="768" width="9.140625" style="1"/>
    <col min="769" max="769" width="23.7109375" style="1" customWidth="1"/>
    <col min="770" max="770" width="19" style="1" bestFit="1" customWidth="1"/>
    <col min="771" max="780" width="16.85546875" style="1" bestFit="1" customWidth="1"/>
    <col min="781" max="782" width="4.28515625" style="1" customWidth="1"/>
    <col min="783" max="1024" width="9.140625" style="1"/>
    <col min="1025" max="1025" width="23.7109375" style="1" customWidth="1"/>
    <col min="1026" max="1026" width="19" style="1" bestFit="1" customWidth="1"/>
    <col min="1027" max="1036" width="16.85546875" style="1" bestFit="1" customWidth="1"/>
    <col min="1037" max="1038" width="4.28515625" style="1" customWidth="1"/>
    <col min="1039" max="1280" width="9.140625" style="1"/>
    <col min="1281" max="1281" width="23.7109375" style="1" customWidth="1"/>
    <col min="1282" max="1282" width="19" style="1" bestFit="1" customWidth="1"/>
    <col min="1283" max="1292" width="16.85546875" style="1" bestFit="1" customWidth="1"/>
    <col min="1293" max="1294" width="4.28515625" style="1" customWidth="1"/>
    <col min="1295" max="1536" width="9.140625" style="1"/>
    <col min="1537" max="1537" width="23.7109375" style="1" customWidth="1"/>
    <col min="1538" max="1538" width="19" style="1" bestFit="1" customWidth="1"/>
    <col min="1539" max="1548" width="16.85546875" style="1" bestFit="1" customWidth="1"/>
    <col min="1549" max="1550" width="4.28515625" style="1" customWidth="1"/>
    <col min="1551" max="1792" width="9.140625" style="1"/>
    <col min="1793" max="1793" width="23.7109375" style="1" customWidth="1"/>
    <col min="1794" max="1794" width="19" style="1" bestFit="1" customWidth="1"/>
    <col min="1795" max="1804" width="16.85546875" style="1" bestFit="1" customWidth="1"/>
    <col min="1805" max="1806" width="4.28515625" style="1" customWidth="1"/>
    <col min="1807" max="2048" width="9.140625" style="1"/>
    <col min="2049" max="2049" width="23.7109375" style="1" customWidth="1"/>
    <col min="2050" max="2050" width="19" style="1" bestFit="1" customWidth="1"/>
    <col min="2051" max="2060" width="16.85546875" style="1" bestFit="1" customWidth="1"/>
    <col min="2061" max="2062" width="4.28515625" style="1" customWidth="1"/>
    <col min="2063" max="2304" width="9.140625" style="1"/>
    <col min="2305" max="2305" width="23.7109375" style="1" customWidth="1"/>
    <col min="2306" max="2306" width="19" style="1" bestFit="1" customWidth="1"/>
    <col min="2307" max="2316" width="16.85546875" style="1" bestFit="1" customWidth="1"/>
    <col min="2317" max="2318" width="4.28515625" style="1" customWidth="1"/>
    <col min="2319" max="2560" width="9.140625" style="1"/>
    <col min="2561" max="2561" width="23.7109375" style="1" customWidth="1"/>
    <col min="2562" max="2562" width="19" style="1" bestFit="1" customWidth="1"/>
    <col min="2563" max="2572" width="16.85546875" style="1" bestFit="1" customWidth="1"/>
    <col min="2573" max="2574" width="4.28515625" style="1" customWidth="1"/>
    <col min="2575" max="2816" width="9.140625" style="1"/>
    <col min="2817" max="2817" width="23.7109375" style="1" customWidth="1"/>
    <col min="2818" max="2818" width="19" style="1" bestFit="1" customWidth="1"/>
    <col min="2819" max="2828" width="16.85546875" style="1" bestFit="1" customWidth="1"/>
    <col min="2829" max="2830" width="4.28515625" style="1" customWidth="1"/>
    <col min="2831" max="3072" width="9.140625" style="1"/>
    <col min="3073" max="3073" width="23.7109375" style="1" customWidth="1"/>
    <col min="3074" max="3074" width="19" style="1" bestFit="1" customWidth="1"/>
    <col min="3075" max="3084" width="16.85546875" style="1" bestFit="1" customWidth="1"/>
    <col min="3085" max="3086" width="4.28515625" style="1" customWidth="1"/>
    <col min="3087" max="3328" width="9.140625" style="1"/>
    <col min="3329" max="3329" width="23.7109375" style="1" customWidth="1"/>
    <col min="3330" max="3330" width="19" style="1" bestFit="1" customWidth="1"/>
    <col min="3331" max="3340" width="16.85546875" style="1" bestFit="1" customWidth="1"/>
    <col min="3341" max="3342" width="4.28515625" style="1" customWidth="1"/>
    <col min="3343" max="3584" width="9.140625" style="1"/>
    <col min="3585" max="3585" width="23.7109375" style="1" customWidth="1"/>
    <col min="3586" max="3586" width="19" style="1" bestFit="1" customWidth="1"/>
    <col min="3587" max="3596" width="16.85546875" style="1" bestFit="1" customWidth="1"/>
    <col min="3597" max="3598" width="4.28515625" style="1" customWidth="1"/>
    <col min="3599" max="3840" width="9.140625" style="1"/>
    <col min="3841" max="3841" width="23.7109375" style="1" customWidth="1"/>
    <col min="3842" max="3842" width="19" style="1" bestFit="1" customWidth="1"/>
    <col min="3843" max="3852" width="16.85546875" style="1" bestFit="1" customWidth="1"/>
    <col min="3853" max="3854" width="4.28515625" style="1" customWidth="1"/>
    <col min="3855" max="4096" width="9.140625" style="1"/>
    <col min="4097" max="4097" width="23.7109375" style="1" customWidth="1"/>
    <col min="4098" max="4098" width="19" style="1" bestFit="1" customWidth="1"/>
    <col min="4099" max="4108" width="16.85546875" style="1" bestFit="1" customWidth="1"/>
    <col min="4109" max="4110" width="4.28515625" style="1" customWidth="1"/>
    <col min="4111" max="4352" width="9.140625" style="1"/>
    <col min="4353" max="4353" width="23.7109375" style="1" customWidth="1"/>
    <col min="4354" max="4354" width="19" style="1" bestFit="1" customWidth="1"/>
    <col min="4355" max="4364" width="16.85546875" style="1" bestFit="1" customWidth="1"/>
    <col min="4365" max="4366" width="4.28515625" style="1" customWidth="1"/>
    <col min="4367" max="4608" width="9.140625" style="1"/>
    <col min="4609" max="4609" width="23.7109375" style="1" customWidth="1"/>
    <col min="4610" max="4610" width="19" style="1" bestFit="1" customWidth="1"/>
    <col min="4611" max="4620" width="16.85546875" style="1" bestFit="1" customWidth="1"/>
    <col min="4621" max="4622" width="4.28515625" style="1" customWidth="1"/>
    <col min="4623" max="4864" width="9.140625" style="1"/>
    <col min="4865" max="4865" width="23.7109375" style="1" customWidth="1"/>
    <col min="4866" max="4866" width="19" style="1" bestFit="1" customWidth="1"/>
    <col min="4867" max="4876" width="16.85546875" style="1" bestFit="1" customWidth="1"/>
    <col min="4877" max="4878" width="4.28515625" style="1" customWidth="1"/>
    <col min="4879" max="5120" width="9.140625" style="1"/>
    <col min="5121" max="5121" width="23.7109375" style="1" customWidth="1"/>
    <col min="5122" max="5122" width="19" style="1" bestFit="1" customWidth="1"/>
    <col min="5123" max="5132" width="16.85546875" style="1" bestFit="1" customWidth="1"/>
    <col min="5133" max="5134" width="4.28515625" style="1" customWidth="1"/>
    <col min="5135" max="5376" width="9.140625" style="1"/>
    <col min="5377" max="5377" width="23.7109375" style="1" customWidth="1"/>
    <col min="5378" max="5378" width="19" style="1" bestFit="1" customWidth="1"/>
    <col min="5379" max="5388" width="16.85546875" style="1" bestFit="1" customWidth="1"/>
    <col min="5389" max="5390" width="4.28515625" style="1" customWidth="1"/>
    <col min="5391" max="5632" width="9.140625" style="1"/>
    <col min="5633" max="5633" width="23.7109375" style="1" customWidth="1"/>
    <col min="5634" max="5634" width="19" style="1" bestFit="1" customWidth="1"/>
    <col min="5635" max="5644" width="16.85546875" style="1" bestFit="1" customWidth="1"/>
    <col min="5645" max="5646" width="4.28515625" style="1" customWidth="1"/>
    <col min="5647" max="5888" width="9.140625" style="1"/>
    <col min="5889" max="5889" width="23.7109375" style="1" customWidth="1"/>
    <col min="5890" max="5890" width="19" style="1" bestFit="1" customWidth="1"/>
    <col min="5891" max="5900" width="16.85546875" style="1" bestFit="1" customWidth="1"/>
    <col min="5901" max="5902" width="4.28515625" style="1" customWidth="1"/>
    <col min="5903" max="6144" width="9.140625" style="1"/>
    <col min="6145" max="6145" width="23.7109375" style="1" customWidth="1"/>
    <col min="6146" max="6146" width="19" style="1" bestFit="1" customWidth="1"/>
    <col min="6147" max="6156" width="16.85546875" style="1" bestFit="1" customWidth="1"/>
    <col min="6157" max="6158" width="4.28515625" style="1" customWidth="1"/>
    <col min="6159" max="6400" width="9.140625" style="1"/>
    <col min="6401" max="6401" width="23.7109375" style="1" customWidth="1"/>
    <col min="6402" max="6402" width="19" style="1" bestFit="1" customWidth="1"/>
    <col min="6403" max="6412" width="16.85546875" style="1" bestFit="1" customWidth="1"/>
    <col min="6413" max="6414" width="4.28515625" style="1" customWidth="1"/>
    <col min="6415" max="6656" width="9.140625" style="1"/>
    <col min="6657" max="6657" width="23.7109375" style="1" customWidth="1"/>
    <col min="6658" max="6658" width="19" style="1" bestFit="1" customWidth="1"/>
    <col min="6659" max="6668" width="16.85546875" style="1" bestFit="1" customWidth="1"/>
    <col min="6669" max="6670" width="4.28515625" style="1" customWidth="1"/>
    <col min="6671" max="6912" width="9.140625" style="1"/>
    <col min="6913" max="6913" width="23.7109375" style="1" customWidth="1"/>
    <col min="6914" max="6914" width="19" style="1" bestFit="1" customWidth="1"/>
    <col min="6915" max="6924" width="16.85546875" style="1" bestFit="1" customWidth="1"/>
    <col min="6925" max="6926" width="4.28515625" style="1" customWidth="1"/>
    <col min="6927" max="7168" width="9.140625" style="1"/>
    <col min="7169" max="7169" width="23.7109375" style="1" customWidth="1"/>
    <col min="7170" max="7170" width="19" style="1" bestFit="1" customWidth="1"/>
    <col min="7171" max="7180" width="16.85546875" style="1" bestFit="1" customWidth="1"/>
    <col min="7181" max="7182" width="4.28515625" style="1" customWidth="1"/>
    <col min="7183" max="7424" width="9.140625" style="1"/>
    <col min="7425" max="7425" width="23.7109375" style="1" customWidth="1"/>
    <col min="7426" max="7426" width="19" style="1" bestFit="1" customWidth="1"/>
    <col min="7427" max="7436" width="16.85546875" style="1" bestFit="1" customWidth="1"/>
    <col min="7437" max="7438" width="4.28515625" style="1" customWidth="1"/>
    <col min="7439" max="7680" width="9.140625" style="1"/>
    <col min="7681" max="7681" width="23.7109375" style="1" customWidth="1"/>
    <col min="7682" max="7682" width="19" style="1" bestFit="1" customWidth="1"/>
    <col min="7683" max="7692" width="16.85546875" style="1" bestFit="1" customWidth="1"/>
    <col min="7693" max="7694" width="4.28515625" style="1" customWidth="1"/>
    <col min="7695" max="7936" width="9.140625" style="1"/>
    <col min="7937" max="7937" width="23.7109375" style="1" customWidth="1"/>
    <col min="7938" max="7938" width="19" style="1" bestFit="1" customWidth="1"/>
    <col min="7939" max="7948" width="16.85546875" style="1" bestFit="1" customWidth="1"/>
    <col min="7949" max="7950" width="4.28515625" style="1" customWidth="1"/>
    <col min="7951" max="8192" width="9.140625" style="1"/>
    <col min="8193" max="8193" width="23.7109375" style="1" customWidth="1"/>
    <col min="8194" max="8194" width="19" style="1" bestFit="1" customWidth="1"/>
    <col min="8195" max="8204" width="16.85546875" style="1" bestFit="1" customWidth="1"/>
    <col min="8205" max="8206" width="4.28515625" style="1" customWidth="1"/>
    <col min="8207" max="8448" width="9.140625" style="1"/>
    <col min="8449" max="8449" width="23.7109375" style="1" customWidth="1"/>
    <col min="8450" max="8450" width="19" style="1" bestFit="1" customWidth="1"/>
    <col min="8451" max="8460" width="16.85546875" style="1" bestFit="1" customWidth="1"/>
    <col min="8461" max="8462" width="4.28515625" style="1" customWidth="1"/>
    <col min="8463" max="8704" width="9.140625" style="1"/>
    <col min="8705" max="8705" width="23.7109375" style="1" customWidth="1"/>
    <col min="8706" max="8706" width="19" style="1" bestFit="1" customWidth="1"/>
    <col min="8707" max="8716" width="16.85546875" style="1" bestFit="1" customWidth="1"/>
    <col min="8717" max="8718" width="4.28515625" style="1" customWidth="1"/>
    <col min="8719" max="8960" width="9.140625" style="1"/>
    <col min="8961" max="8961" width="23.7109375" style="1" customWidth="1"/>
    <col min="8962" max="8962" width="19" style="1" bestFit="1" customWidth="1"/>
    <col min="8963" max="8972" width="16.85546875" style="1" bestFit="1" customWidth="1"/>
    <col min="8973" max="8974" width="4.28515625" style="1" customWidth="1"/>
    <col min="8975" max="9216" width="9.140625" style="1"/>
    <col min="9217" max="9217" width="23.7109375" style="1" customWidth="1"/>
    <col min="9218" max="9218" width="19" style="1" bestFit="1" customWidth="1"/>
    <col min="9219" max="9228" width="16.85546875" style="1" bestFit="1" customWidth="1"/>
    <col min="9229" max="9230" width="4.28515625" style="1" customWidth="1"/>
    <col min="9231" max="9472" width="9.140625" style="1"/>
    <col min="9473" max="9473" width="23.7109375" style="1" customWidth="1"/>
    <col min="9474" max="9474" width="19" style="1" bestFit="1" customWidth="1"/>
    <col min="9475" max="9484" width="16.85546875" style="1" bestFit="1" customWidth="1"/>
    <col min="9485" max="9486" width="4.28515625" style="1" customWidth="1"/>
    <col min="9487" max="9728" width="9.140625" style="1"/>
    <col min="9729" max="9729" width="23.7109375" style="1" customWidth="1"/>
    <col min="9730" max="9730" width="19" style="1" bestFit="1" customWidth="1"/>
    <col min="9731" max="9740" width="16.85546875" style="1" bestFit="1" customWidth="1"/>
    <col min="9741" max="9742" width="4.28515625" style="1" customWidth="1"/>
    <col min="9743" max="9984" width="9.140625" style="1"/>
    <col min="9985" max="9985" width="23.7109375" style="1" customWidth="1"/>
    <col min="9986" max="9986" width="19" style="1" bestFit="1" customWidth="1"/>
    <col min="9987" max="9996" width="16.85546875" style="1" bestFit="1" customWidth="1"/>
    <col min="9997" max="9998" width="4.28515625" style="1" customWidth="1"/>
    <col min="9999" max="10240" width="9.140625" style="1"/>
    <col min="10241" max="10241" width="23.7109375" style="1" customWidth="1"/>
    <col min="10242" max="10242" width="19" style="1" bestFit="1" customWidth="1"/>
    <col min="10243" max="10252" width="16.85546875" style="1" bestFit="1" customWidth="1"/>
    <col min="10253" max="10254" width="4.28515625" style="1" customWidth="1"/>
    <col min="10255" max="10496" width="9.140625" style="1"/>
    <col min="10497" max="10497" width="23.7109375" style="1" customWidth="1"/>
    <col min="10498" max="10498" width="19" style="1" bestFit="1" customWidth="1"/>
    <col min="10499" max="10508" width="16.85546875" style="1" bestFit="1" customWidth="1"/>
    <col min="10509" max="10510" width="4.28515625" style="1" customWidth="1"/>
    <col min="10511" max="10752" width="9.140625" style="1"/>
    <col min="10753" max="10753" width="23.7109375" style="1" customWidth="1"/>
    <col min="10754" max="10754" width="19" style="1" bestFit="1" customWidth="1"/>
    <col min="10755" max="10764" width="16.85546875" style="1" bestFit="1" customWidth="1"/>
    <col min="10765" max="10766" width="4.28515625" style="1" customWidth="1"/>
    <col min="10767" max="11008" width="9.140625" style="1"/>
    <col min="11009" max="11009" width="23.7109375" style="1" customWidth="1"/>
    <col min="11010" max="11010" width="19" style="1" bestFit="1" customWidth="1"/>
    <col min="11011" max="11020" width="16.85546875" style="1" bestFit="1" customWidth="1"/>
    <col min="11021" max="11022" width="4.28515625" style="1" customWidth="1"/>
    <col min="11023" max="11264" width="9.140625" style="1"/>
    <col min="11265" max="11265" width="23.7109375" style="1" customWidth="1"/>
    <col min="11266" max="11266" width="19" style="1" bestFit="1" customWidth="1"/>
    <col min="11267" max="11276" width="16.85546875" style="1" bestFit="1" customWidth="1"/>
    <col min="11277" max="11278" width="4.28515625" style="1" customWidth="1"/>
    <col min="11279" max="11520" width="9.140625" style="1"/>
    <col min="11521" max="11521" width="23.7109375" style="1" customWidth="1"/>
    <col min="11522" max="11522" width="19" style="1" bestFit="1" customWidth="1"/>
    <col min="11523" max="11532" width="16.85546875" style="1" bestFit="1" customWidth="1"/>
    <col min="11533" max="11534" width="4.28515625" style="1" customWidth="1"/>
    <col min="11535" max="11776" width="9.140625" style="1"/>
    <col min="11777" max="11777" width="23.7109375" style="1" customWidth="1"/>
    <col min="11778" max="11778" width="19" style="1" bestFit="1" customWidth="1"/>
    <col min="11779" max="11788" width="16.85546875" style="1" bestFit="1" customWidth="1"/>
    <col min="11789" max="11790" width="4.28515625" style="1" customWidth="1"/>
    <col min="11791" max="12032" width="9.140625" style="1"/>
    <col min="12033" max="12033" width="23.7109375" style="1" customWidth="1"/>
    <col min="12034" max="12034" width="19" style="1" bestFit="1" customWidth="1"/>
    <col min="12035" max="12044" width="16.85546875" style="1" bestFit="1" customWidth="1"/>
    <col min="12045" max="12046" width="4.28515625" style="1" customWidth="1"/>
    <col min="12047" max="12288" width="9.140625" style="1"/>
    <col min="12289" max="12289" width="23.7109375" style="1" customWidth="1"/>
    <col min="12290" max="12290" width="19" style="1" bestFit="1" customWidth="1"/>
    <col min="12291" max="12300" width="16.85546875" style="1" bestFit="1" customWidth="1"/>
    <col min="12301" max="12302" width="4.28515625" style="1" customWidth="1"/>
    <col min="12303" max="12544" width="9.140625" style="1"/>
    <col min="12545" max="12545" width="23.7109375" style="1" customWidth="1"/>
    <col min="12546" max="12546" width="19" style="1" bestFit="1" customWidth="1"/>
    <col min="12547" max="12556" width="16.85546875" style="1" bestFit="1" customWidth="1"/>
    <col min="12557" max="12558" width="4.28515625" style="1" customWidth="1"/>
    <col min="12559" max="12800" width="9.140625" style="1"/>
    <col min="12801" max="12801" width="23.7109375" style="1" customWidth="1"/>
    <col min="12802" max="12802" width="19" style="1" bestFit="1" customWidth="1"/>
    <col min="12803" max="12812" width="16.85546875" style="1" bestFit="1" customWidth="1"/>
    <col min="12813" max="12814" width="4.28515625" style="1" customWidth="1"/>
    <col min="12815" max="13056" width="9.140625" style="1"/>
    <col min="13057" max="13057" width="23.7109375" style="1" customWidth="1"/>
    <col min="13058" max="13058" width="19" style="1" bestFit="1" customWidth="1"/>
    <col min="13059" max="13068" width="16.85546875" style="1" bestFit="1" customWidth="1"/>
    <col min="13069" max="13070" width="4.28515625" style="1" customWidth="1"/>
    <col min="13071" max="13312" width="9.140625" style="1"/>
    <col min="13313" max="13313" width="23.7109375" style="1" customWidth="1"/>
    <col min="13314" max="13314" width="19" style="1" bestFit="1" customWidth="1"/>
    <col min="13315" max="13324" width="16.85546875" style="1" bestFit="1" customWidth="1"/>
    <col min="13325" max="13326" width="4.28515625" style="1" customWidth="1"/>
    <col min="13327" max="13568" width="9.140625" style="1"/>
    <col min="13569" max="13569" width="23.7109375" style="1" customWidth="1"/>
    <col min="13570" max="13570" width="19" style="1" bestFit="1" customWidth="1"/>
    <col min="13571" max="13580" width="16.85546875" style="1" bestFit="1" customWidth="1"/>
    <col min="13581" max="13582" width="4.28515625" style="1" customWidth="1"/>
    <col min="13583" max="13824" width="9.140625" style="1"/>
    <col min="13825" max="13825" width="23.7109375" style="1" customWidth="1"/>
    <col min="13826" max="13826" width="19" style="1" bestFit="1" customWidth="1"/>
    <col min="13827" max="13836" width="16.85546875" style="1" bestFit="1" customWidth="1"/>
    <col min="13837" max="13838" width="4.28515625" style="1" customWidth="1"/>
    <col min="13839" max="14080" width="9.140625" style="1"/>
    <col min="14081" max="14081" width="23.7109375" style="1" customWidth="1"/>
    <col min="14082" max="14082" width="19" style="1" bestFit="1" customWidth="1"/>
    <col min="14083" max="14092" width="16.85546875" style="1" bestFit="1" customWidth="1"/>
    <col min="14093" max="14094" width="4.28515625" style="1" customWidth="1"/>
    <col min="14095" max="14336" width="9.140625" style="1"/>
    <col min="14337" max="14337" width="23.7109375" style="1" customWidth="1"/>
    <col min="14338" max="14338" width="19" style="1" bestFit="1" customWidth="1"/>
    <col min="14339" max="14348" width="16.85546875" style="1" bestFit="1" customWidth="1"/>
    <col min="14349" max="14350" width="4.28515625" style="1" customWidth="1"/>
    <col min="14351" max="14592" width="9.140625" style="1"/>
    <col min="14593" max="14593" width="23.7109375" style="1" customWidth="1"/>
    <col min="14594" max="14594" width="19" style="1" bestFit="1" customWidth="1"/>
    <col min="14595" max="14604" width="16.85546875" style="1" bestFit="1" customWidth="1"/>
    <col min="14605" max="14606" width="4.28515625" style="1" customWidth="1"/>
    <col min="14607" max="14848" width="9.140625" style="1"/>
    <col min="14849" max="14849" width="23.7109375" style="1" customWidth="1"/>
    <col min="14850" max="14850" width="19" style="1" bestFit="1" customWidth="1"/>
    <col min="14851" max="14860" width="16.85546875" style="1" bestFit="1" customWidth="1"/>
    <col min="14861" max="14862" width="4.28515625" style="1" customWidth="1"/>
    <col min="14863" max="15104" width="9.140625" style="1"/>
    <col min="15105" max="15105" width="23.7109375" style="1" customWidth="1"/>
    <col min="15106" max="15106" width="19" style="1" bestFit="1" customWidth="1"/>
    <col min="15107" max="15116" width="16.85546875" style="1" bestFit="1" customWidth="1"/>
    <col min="15117" max="15118" width="4.28515625" style="1" customWidth="1"/>
    <col min="15119" max="15360" width="9.140625" style="1"/>
    <col min="15361" max="15361" width="23.7109375" style="1" customWidth="1"/>
    <col min="15362" max="15362" width="19" style="1" bestFit="1" customWidth="1"/>
    <col min="15363" max="15372" width="16.85546875" style="1" bestFit="1" customWidth="1"/>
    <col min="15373" max="15374" width="4.28515625" style="1" customWidth="1"/>
    <col min="15375" max="15616" width="9.140625" style="1"/>
    <col min="15617" max="15617" width="23.7109375" style="1" customWidth="1"/>
    <col min="15618" max="15618" width="19" style="1" bestFit="1" customWidth="1"/>
    <col min="15619" max="15628" width="16.85546875" style="1" bestFit="1" customWidth="1"/>
    <col min="15629" max="15630" width="4.28515625" style="1" customWidth="1"/>
    <col min="15631" max="15872" width="9.140625" style="1"/>
    <col min="15873" max="15873" width="23.7109375" style="1" customWidth="1"/>
    <col min="15874" max="15874" width="19" style="1" bestFit="1" customWidth="1"/>
    <col min="15875" max="15884" width="16.85546875" style="1" bestFit="1" customWidth="1"/>
    <col min="15885" max="15886" width="4.28515625" style="1" customWidth="1"/>
    <col min="15887" max="16128" width="9.140625" style="1"/>
    <col min="16129" max="16129" width="23.7109375" style="1" customWidth="1"/>
    <col min="16130" max="16130" width="19" style="1" bestFit="1" customWidth="1"/>
    <col min="16131" max="16140" width="16.85546875" style="1" bestFit="1" customWidth="1"/>
    <col min="16141" max="16142" width="4.28515625" style="1" customWidth="1"/>
    <col min="16143" max="16384" width="9.140625" style="1"/>
  </cols>
  <sheetData>
    <row r="1" spans="1:12" ht="15" x14ac:dyDescent="0.25">
      <c r="A1" s="21"/>
    </row>
    <row r="2" spans="1:12" s="2" customFormat="1" ht="13.5" thickBot="1" x14ac:dyDescent="0.25">
      <c r="B2" s="3" t="s">
        <v>0</v>
      </c>
      <c r="C2" s="4">
        <f>500000*C4</f>
        <v>500000</v>
      </c>
      <c r="D2" s="4">
        <f>$C$2*D4</f>
        <v>1000000</v>
      </c>
      <c r="E2" s="4">
        <f t="shared" ref="E2:L2" si="0">$C$2*E4</f>
        <v>1500000</v>
      </c>
      <c r="F2" s="4">
        <f t="shared" si="0"/>
        <v>2000000</v>
      </c>
      <c r="G2" s="4">
        <f t="shared" si="0"/>
        <v>2500000</v>
      </c>
      <c r="H2" s="4">
        <f t="shared" si="0"/>
        <v>3000000</v>
      </c>
      <c r="I2" s="4">
        <f t="shared" si="0"/>
        <v>3500000</v>
      </c>
      <c r="J2" s="4">
        <f t="shared" si="0"/>
        <v>4000000</v>
      </c>
      <c r="K2" s="4">
        <f t="shared" si="0"/>
        <v>4500000</v>
      </c>
      <c r="L2" s="4">
        <f t="shared" si="0"/>
        <v>5000000</v>
      </c>
    </row>
    <row r="3" spans="1:12" ht="13.5" thickBot="1" x14ac:dyDescent="0.25">
      <c r="A3" s="5" t="s">
        <v>1</v>
      </c>
      <c r="B3" s="6">
        <v>0.14000000000000001</v>
      </c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13.5" thickBot="1" x14ac:dyDescent="0.25">
      <c r="A4" s="1" t="s">
        <v>2</v>
      </c>
      <c r="B4" s="8">
        <v>0</v>
      </c>
      <c r="C4" s="8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8">
        <v>8</v>
      </c>
      <c r="K4" s="8">
        <v>9</v>
      </c>
      <c r="L4" s="8">
        <v>10</v>
      </c>
    </row>
    <row r="5" spans="1:12" ht="13.5" thickBot="1" x14ac:dyDescent="0.25">
      <c r="A5" s="1" t="s">
        <v>3</v>
      </c>
      <c r="B5" s="9">
        <v>-2000000</v>
      </c>
      <c r="C5" s="10">
        <v>500000</v>
      </c>
      <c r="D5" s="10">
        <v>500000</v>
      </c>
      <c r="E5" s="10">
        <v>500000</v>
      </c>
      <c r="F5" s="10">
        <v>500000</v>
      </c>
      <c r="G5" s="10">
        <v>500000</v>
      </c>
      <c r="H5" s="10">
        <v>500000</v>
      </c>
      <c r="I5" s="10">
        <v>500000</v>
      </c>
      <c r="J5" s="10">
        <v>500000</v>
      </c>
      <c r="K5" s="10">
        <v>500000</v>
      </c>
      <c r="L5" s="10">
        <v>500000</v>
      </c>
    </row>
    <row r="6" spans="1:12" ht="13.5" thickBot="1" x14ac:dyDescent="0.25">
      <c r="A6" s="2" t="s">
        <v>4</v>
      </c>
      <c r="B6" s="11">
        <f>B5</f>
        <v>-2000000</v>
      </c>
      <c r="C6" s="16">
        <f>C5/((1+($B$3)))</f>
        <v>438596.49122807011</v>
      </c>
      <c r="D6" s="16">
        <f>D5/((1+($B$3))^2)</f>
        <v>384733.7642351492</v>
      </c>
      <c r="E6" s="11">
        <f>E5/((1+($B$3))^3)</f>
        <v>337485.75810100802</v>
      </c>
      <c r="F6" s="11">
        <f>F5/((1+($B$3))^4)</f>
        <v>296040.13868509472</v>
      </c>
      <c r="G6" s="11">
        <f>G5/((1+($B$3))^5)</f>
        <v>259684.33217990762</v>
      </c>
      <c r="H6" s="11">
        <f>H5/((1+($B$3))^6)</f>
        <v>227793.27384202421</v>
      </c>
      <c r="I6" s="11">
        <f>I5/((1+($B$3))^7)</f>
        <v>199818.66126493347</v>
      </c>
      <c r="J6" s="11">
        <f>J5/((1+($B$3))^8)</f>
        <v>175279.52742538022</v>
      </c>
      <c r="K6" s="11">
        <f>K5/((1+($B$3))^9)</f>
        <v>153753.97142577212</v>
      </c>
      <c r="L6" s="11">
        <f>L5/((1+($B$3))^10)</f>
        <v>134871.90475944921</v>
      </c>
    </row>
    <row r="7" spans="1:12" ht="13.5" thickBot="1" x14ac:dyDescent="0.25">
      <c r="A7" s="11" t="s">
        <v>5</v>
      </c>
      <c r="B7" s="12">
        <f>B6+C6+D6+E6+F6+G6+H6+I6+J6+K6+L6</f>
        <v>608057.82314678887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14</v>
      </c>
      <c r="L7" s="13" t="s">
        <v>15</v>
      </c>
    </row>
    <row r="8" spans="1:12" x14ac:dyDescent="0.2">
      <c r="A8" s="2" t="s">
        <v>16</v>
      </c>
      <c r="B8" s="14"/>
      <c r="C8" s="11">
        <f>1/((1+($B$3)))</f>
        <v>0.8771929824561403</v>
      </c>
      <c r="D8" s="11">
        <f>1/((1+($B$3))^2)</f>
        <v>0.76946752847029842</v>
      </c>
      <c r="E8" s="11">
        <f>1/((1+($B$3))^3)</f>
        <v>0.67497151620201612</v>
      </c>
      <c r="F8" s="11">
        <f>1/((1+($B$3))^4)</f>
        <v>0.59208027737018942</v>
      </c>
      <c r="G8" s="11">
        <f>1/((1+($B$3))^5)</f>
        <v>0.51936866435981521</v>
      </c>
      <c r="H8" s="11">
        <f>1/((1+($B$3))^6)</f>
        <v>0.45558654768404844</v>
      </c>
      <c r="I8" s="11">
        <f>1/((1+($B$3))^7)</f>
        <v>0.39963732252986695</v>
      </c>
      <c r="J8" s="11">
        <f>1/((1+($B$3))^8)</f>
        <v>0.35055905485076044</v>
      </c>
      <c r="K8" s="11">
        <f>1/((1+($B$3))^9)</f>
        <v>0.3075079428515442</v>
      </c>
      <c r="L8" s="11">
        <f>1/((1+($B$3))^10)</f>
        <v>0.26974380951889843</v>
      </c>
    </row>
    <row r="9" spans="1:12" ht="13.5" thickBot="1" x14ac:dyDescent="0.25"/>
    <row r="10" spans="1:12" ht="13.5" thickBot="1" x14ac:dyDescent="0.25">
      <c r="A10" s="8" t="s">
        <v>17</v>
      </c>
      <c r="B10" s="18">
        <f>IRR(B5:L5,B3)</f>
        <v>0.21406465112705275</v>
      </c>
    </row>
    <row r="13" spans="1:12" x14ac:dyDescent="0.2">
      <c r="A13" s="8" t="s">
        <v>18</v>
      </c>
    </row>
    <row r="14" spans="1:12" x14ac:dyDescent="0.2">
      <c r="A14" s="1" t="s">
        <v>19</v>
      </c>
      <c r="B14" s="17">
        <v>2000000</v>
      </c>
    </row>
    <row r="15" spans="1:12" x14ac:dyDescent="0.2">
      <c r="A15" s="1" t="s">
        <v>20</v>
      </c>
      <c r="B15" s="17">
        <v>500000</v>
      </c>
    </row>
    <row r="16" spans="1:12" ht="13.5" thickBot="1" x14ac:dyDescent="0.25"/>
    <row r="17" spans="1:3" ht="13.5" thickBot="1" x14ac:dyDescent="0.25">
      <c r="A17" s="1" t="s">
        <v>21</v>
      </c>
      <c r="B17" s="15">
        <f>B14/B15</f>
        <v>4</v>
      </c>
      <c r="C17" s="1" t="s">
        <v>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D14" sqref="D14"/>
    </sheetView>
  </sheetViews>
  <sheetFormatPr defaultRowHeight="12.75" x14ac:dyDescent="0.2"/>
  <cols>
    <col min="1" max="1" width="23.7109375" style="1" customWidth="1"/>
    <col min="2" max="2" width="19" style="1" bestFit="1" customWidth="1"/>
    <col min="3" max="3" width="16.85546875" style="1" bestFit="1" customWidth="1"/>
    <col min="4" max="4" width="19.7109375" style="1" bestFit="1" customWidth="1"/>
    <col min="5" max="12" width="16.85546875" style="1" bestFit="1" customWidth="1"/>
    <col min="13" max="14" width="4.28515625" style="1" customWidth="1"/>
    <col min="15" max="256" width="9.140625" style="1"/>
    <col min="257" max="257" width="23.7109375" style="1" customWidth="1"/>
    <col min="258" max="258" width="19" style="1" bestFit="1" customWidth="1"/>
    <col min="259" max="268" width="16.85546875" style="1" bestFit="1" customWidth="1"/>
    <col min="269" max="270" width="4.28515625" style="1" customWidth="1"/>
    <col min="271" max="512" width="9.140625" style="1"/>
    <col min="513" max="513" width="23.7109375" style="1" customWidth="1"/>
    <col min="514" max="514" width="19" style="1" bestFit="1" customWidth="1"/>
    <col min="515" max="524" width="16.85546875" style="1" bestFit="1" customWidth="1"/>
    <col min="525" max="526" width="4.28515625" style="1" customWidth="1"/>
    <col min="527" max="768" width="9.140625" style="1"/>
    <col min="769" max="769" width="23.7109375" style="1" customWidth="1"/>
    <col min="770" max="770" width="19" style="1" bestFit="1" customWidth="1"/>
    <col min="771" max="780" width="16.85546875" style="1" bestFit="1" customWidth="1"/>
    <col min="781" max="782" width="4.28515625" style="1" customWidth="1"/>
    <col min="783" max="1024" width="9.140625" style="1"/>
    <col min="1025" max="1025" width="23.7109375" style="1" customWidth="1"/>
    <col min="1026" max="1026" width="19" style="1" bestFit="1" customWidth="1"/>
    <col min="1027" max="1036" width="16.85546875" style="1" bestFit="1" customWidth="1"/>
    <col min="1037" max="1038" width="4.28515625" style="1" customWidth="1"/>
    <col min="1039" max="1280" width="9.140625" style="1"/>
    <col min="1281" max="1281" width="23.7109375" style="1" customWidth="1"/>
    <col min="1282" max="1282" width="19" style="1" bestFit="1" customWidth="1"/>
    <col min="1283" max="1292" width="16.85546875" style="1" bestFit="1" customWidth="1"/>
    <col min="1293" max="1294" width="4.28515625" style="1" customWidth="1"/>
    <col min="1295" max="1536" width="9.140625" style="1"/>
    <col min="1537" max="1537" width="23.7109375" style="1" customWidth="1"/>
    <col min="1538" max="1538" width="19" style="1" bestFit="1" customWidth="1"/>
    <col min="1539" max="1548" width="16.85546875" style="1" bestFit="1" customWidth="1"/>
    <col min="1549" max="1550" width="4.28515625" style="1" customWidth="1"/>
    <col min="1551" max="1792" width="9.140625" style="1"/>
    <col min="1793" max="1793" width="23.7109375" style="1" customWidth="1"/>
    <col min="1794" max="1794" width="19" style="1" bestFit="1" customWidth="1"/>
    <col min="1795" max="1804" width="16.85546875" style="1" bestFit="1" customWidth="1"/>
    <col min="1805" max="1806" width="4.28515625" style="1" customWidth="1"/>
    <col min="1807" max="2048" width="9.140625" style="1"/>
    <col min="2049" max="2049" width="23.7109375" style="1" customWidth="1"/>
    <col min="2050" max="2050" width="19" style="1" bestFit="1" customWidth="1"/>
    <col min="2051" max="2060" width="16.85546875" style="1" bestFit="1" customWidth="1"/>
    <col min="2061" max="2062" width="4.28515625" style="1" customWidth="1"/>
    <col min="2063" max="2304" width="9.140625" style="1"/>
    <col min="2305" max="2305" width="23.7109375" style="1" customWidth="1"/>
    <col min="2306" max="2306" width="19" style="1" bestFit="1" customWidth="1"/>
    <col min="2307" max="2316" width="16.85546875" style="1" bestFit="1" customWidth="1"/>
    <col min="2317" max="2318" width="4.28515625" style="1" customWidth="1"/>
    <col min="2319" max="2560" width="9.140625" style="1"/>
    <col min="2561" max="2561" width="23.7109375" style="1" customWidth="1"/>
    <col min="2562" max="2562" width="19" style="1" bestFit="1" customWidth="1"/>
    <col min="2563" max="2572" width="16.85546875" style="1" bestFit="1" customWidth="1"/>
    <col min="2573" max="2574" width="4.28515625" style="1" customWidth="1"/>
    <col min="2575" max="2816" width="9.140625" style="1"/>
    <col min="2817" max="2817" width="23.7109375" style="1" customWidth="1"/>
    <col min="2818" max="2818" width="19" style="1" bestFit="1" customWidth="1"/>
    <col min="2819" max="2828" width="16.85546875" style="1" bestFit="1" customWidth="1"/>
    <col min="2829" max="2830" width="4.28515625" style="1" customWidth="1"/>
    <col min="2831" max="3072" width="9.140625" style="1"/>
    <col min="3073" max="3073" width="23.7109375" style="1" customWidth="1"/>
    <col min="3074" max="3074" width="19" style="1" bestFit="1" customWidth="1"/>
    <col min="3075" max="3084" width="16.85546875" style="1" bestFit="1" customWidth="1"/>
    <col min="3085" max="3086" width="4.28515625" style="1" customWidth="1"/>
    <col min="3087" max="3328" width="9.140625" style="1"/>
    <col min="3329" max="3329" width="23.7109375" style="1" customWidth="1"/>
    <col min="3330" max="3330" width="19" style="1" bestFit="1" customWidth="1"/>
    <col min="3331" max="3340" width="16.85546875" style="1" bestFit="1" customWidth="1"/>
    <col min="3341" max="3342" width="4.28515625" style="1" customWidth="1"/>
    <col min="3343" max="3584" width="9.140625" style="1"/>
    <col min="3585" max="3585" width="23.7109375" style="1" customWidth="1"/>
    <col min="3586" max="3586" width="19" style="1" bestFit="1" customWidth="1"/>
    <col min="3587" max="3596" width="16.85546875" style="1" bestFit="1" customWidth="1"/>
    <col min="3597" max="3598" width="4.28515625" style="1" customWidth="1"/>
    <col min="3599" max="3840" width="9.140625" style="1"/>
    <col min="3841" max="3841" width="23.7109375" style="1" customWidth="1"/>
    <col min="3842" max="3842" width="19" style="1" bestFit="1" customWidth="1"/>
    <col min="3843" max="3852" width="16.85546875" style="1" bestFit="1" customWidth="1"/>
    <col min="3853" max="3854" width="4.28515625" style="1" customWidth="1"/>
    <col min="3855" max="4096" width="9.140625" style="1"/>
    <col min="4097" max="4097" width="23.7109375" style="1" customWidth="1"/>
    <col min="4098" max="4098" width="19" style="1" bestFit="1" customWidth="1"/>
    <col min="4099" max="4108" width="16.85546875" style="1" bestFit="1" customWidth="1"/>
    <col min="4109" max="4110" width="4.28515625" style="1" customWidth="1"/>
    <col min="4111" max="4352" width="9.140625" style="1"/>
    <col min="4353" max="4353" width="23.7109375" style="1" customWidth="1"/>
    <col min="4354" max="4354" width="19" style="1" bestFit="1" customWidth="1"/>
    <col min="4355" max="4364" width="16.85546875" style="1" bestFit="1" customWidth="1"/>
    <col min="4365" max="4366" width="4.28515625" style="1" customWidth="1"/>
    <col min="4367" max="4608" width="9.140625" style="1"/>
    <col min="4609" max="4609" width="23.7109375" style="1" customWidth="1"/>
    <col min="4610" max="4610" width="19" style="1" bestFit="1" customWidth="1"/>
    <col min="4611" max="4620" width="16.85546875" style="1" bestFit="1" customWidth="1"/>
    <col min="4621" max="4622" width="4.28515625" style="1" customWidth="1"/>
    <col min="4623" max="4864" width="9.140625" style="1"/>
    <col min="4865" max="4865" width="23.7109375" style="1" customWidth="1"/>
    <col min="4866" max="4866" width="19" style="1" bestFit="1" customWidth="1"/>
    <col min="4867" max="4876" width="16.85546875" style="1" bestFit="1" customWidth="1"/>
    <col min="4877" max="4878" width="4.28515625" style="1" customWidth="1"/>
    <col min="4879" max="5120" width="9.140625" style="1"/>
    <col min="5121" max="5121" width="23.7109375" style="1" customWidth="1"/>
    <col min="5122" max="5122" width="19" style="1" bestFit="1" customWidth="1"/>
    <col min="5123" max="5132" width="16.85546875" style="1" bestFit="1" customWidth="1"/>
    <col min="5133" max="5134" width="4.28515625" style="1" customWidth="1"/>
    <col min="5135" max="5376" width="9.140625" style="1"/>
    <col min="5377" max="5377" width="23.7109375" style="1" customWidth="1"/>
    <col min="5378" max="5378" width="19" style="1" bestFit="1" customWidth="1"/>
    <col min="5379" max="5388" width="16.85546875" style="1" bestFit="1" customWidth="1"/>
    <col min="5389" max="5390" width="4.28515625" style="1" customWidth="1"/>
    <col min="5391" max="5632" width="9.140625" style="1"/>
    <col min="5633" max="5633" width="23.7109375" style="1" customWidth="1"/>
    <col min="5634" max="5634" width="19" style="1" bestFit="1" customWidth="1"/>
    <col min="5635" max="5644" width="16.85546875" style="1" bestFit="1" customWidth="1"/>
    <col min="5645" max="5646" width="4.28515625" style="1" customWidth="1"/>
    <col min="5647" max="5888" width="9.140625" style="1"/>
    <col min="5889" max="5889" width="23.7109375" style="1" customWidth="1"/>
    <col min="5890" max="5890" width="19" style="1" bestFit="1" customWidth="1"/>
    <col min="5891" max="5900" width="16.85546875" style="1" bestFit="1" customWidth="1"/>
    <col min="5901" max="5902" width="4.28515625" style="1" customWidth="1"/>
    <col min="5903" max="6144" width="9.140625" style="1"/>
    <col min="6145" max="6145" width="23.7109375" style="1" customWidth="1"/>
    <col min="6146" max="6146" width="19" style="1" bestFit="1" customWidth="1"/>
    <col min="6147" max="6156" width="16.85546875" style="1" bestFit="1" customWidth="1"/>
    <col min="6157" max="6158" width="4.28515625" style="1" customWidth="1"/>
    <col min="6159" max="6400" width="9.140625" style="1"/>
    <col min="6401" max="6401" width="23.7109375" style="1" customWidth="1"/>
    <col min="6402" max="6402" width="19" style="1" bestFit="1" customWidth="1"/>
    <col min="6403" max="6412" width="16.85546875" style="1" bestFit="1" customWidth="1"/>
    <col min="6413" max="6414" width="4.28515625" style="1" customWidth="1"/>
    <col min="6415" max="6656" width="9.140625" style="1"/>
    <col min="6657" max="6657" width="23.7109375" style="1" customWidth="1"/>
    <col min="6658" max="6658" width="19" style="1" bestFit="1" customWidth="1"/>
    <col min="6659" max="6668" width="16.85546875" style="1" bestFit="1" customWidth="1"/>
    <col min="6669" max="6670" width="4.28515625" style="1" customWidth="1"/>
    <col min="6671" max="6912" width="9.140625" style="1"/>
    <col min="6913" max="6913" width="23.7109375" style="1" customWidth="1"/>
    <col min="6914" max="6914" width="19" style="1" bestFit="1" customWidth="1"/>
    <col min="6915" max="6924" width="16.85546875" style="1" bestFit="1" customWidth="1"/>
    <col min="6925" max="6926" width="4.28515625" style="1" customWidth="1"/>
    <col min="6927" max="7168" width="9.140625" style="1"/>
    <col min="7169" max="7169" width="23.7109375" style="1" customWidth="1"/>
    <col min="7170" max="7170" width="19" style="1" bestFit="1" customWidth="1"/>
    <col min="7171" max="7180" width="16.85546875" style="1" bestFit="1" customWidth="1"/>
    <col min="7181" max="7182" width="4.28515625" style="1" customWidth="1"/>
    <col min="7183" max="7424" width="9.140625" style="1"/>
    <col min="7425" max="7425" width="23.7109375" style="1" customWidth="1"/>
    <col min="7426" max="7426" width="19" style="1" bestFit="1" customWidth="1"/>
    <col min="7427" max="7436" width="16.85546875" style="1" bestFit="1" customWidth="1"/>
    <col min="7437" max="7438" width="4.28515625" style="1" customWidth="1"/>
    <col min="7439" max="7680" width="9.140625" style="1"/>
    <col min="7681" max="7681" width="23.7109375" style="1" customWidth="1"/>
    <col min="7682" max="7682" width="19" style="1" bestFit="1" customWidth="1"/>
    <col min="7683" max="7692" width="16.85546875" style="1" bestFit="1" customWidth="1"/>
    <col min="7693" max="7694" width="4.28515625" style="1" customWidth="1"/>
    <col min="7695" max="7936" width="9.140625" style="1"/>
    <col min="7937" max="7937" width="23.7109375" style="1" customWidth="1"/>
    <col min="7938" max="7938" width="19" style="1" bestFit="1" customWidth="1"/>
    <col min="7939" max="7948" width="16.85546875" style="1" bestFit="1" customWidth="1"/>
    <col min="7949" max="7950" width="4.28515625" style="1" customWidth="1"/>
    <col min="7951" max="8192" width="9.140625" style="1"/>
    <col min="8193" max="8193" width="23.7109375" style="1" customWidth="1"/>
    <col min="8194" max="8194" width="19" style="1" bestFit="1" customWidth="1"/>
    <col min="8195" max="8204" width="16.85546875" style="1" bestFit="1" customWidth="1"/>
    <col min="8205" max="8206" width="4.28515625" style="1" customWidth="1"/>
    <col min="8207" max="8448" width="9.140625" style="1"/>
    <col min="8449" max="8449" width="23.7109375" style="1" customWidth="1"/>
    <col min="8450" max="8450" width="19" style="1" bestFit="1" customWidth="1"/>
    <col min="8451" max="8460" width="16.85546875" style="1" bestFit="1" customWidth="1"/>
    <col min="8461" max="8462" width="4.28515625" style="1" customWidth="1"/>
    <col min="8463" max="8704" width="9.140625" style="1"/>
    <col min="8705" max="8705" width="23.7109375" style="1" customWidth="1"/>
    <col min="8706" max="8706" width="19" style="1" bestFit="1" customWidth="1"/>
    <col min="8707" max="8716" width="16.85546875" style="1" bestFit="1" customWidth="1"/>
    <col min="8717" max="8718" width="4.28515625" style="1" customWidth="1"/>
    <col min="8719" max="8960" width="9.140625" style="1"/>
    <col min="8961" max="8961" width="23.7109375" style="1" customWidth="1"/>
    <col min="8962" max="8962" width="19" style="1" bestFit="1" customWidth="1"/>
    <col min="8963" max="8972" width="16.85546875" style="1" bestFit="1" customWidth="1"/>
    <col min="8973" max="8974" width="4.28515625" style="1" customWidth="1"/>
    <col min="8975" max="9216" width="9.140625" style="1"/>
    <col min="9217" max="9217" width="23.7109375" style="1" customWidth="1"/>
    <col min="9218" max="9218" width="19" style="1" bestFit="1" customWidth="1"/>
    <col min="9219" max="9228" width="16.85546875" style="1" bestFit="1" customWidth="1"/>
    <col min="9229" max="9230" width="4.28515625" style="1" customWidth="1"/>
    <col min="9231" max="9472" width="9.140625" style="1"/>
    <col min="9473" max="9473" width="23.7109375" style="1" customWidth="1"/>
    <col min="9474" max="9474" width="19" style="1" bestFit="1" customWidth="1"/>
    <col min="9475" max="9484" width="16.85546875" style="1" bestFit="1" customWidth="1"/>
    <col min="9485" max="9486" width="4.28515625" style="1" customWidth="1"/>
    <col min="9487" max="9728" width="9.140625" style="1"/>
    <col min="9729" max="9729" width="23.7109375" style="1" customWidth="1"/>
    <col min="9730" max="9730" width="19" style="1" bestFit="1" customWidth="1"/>
    <col min="9731" max="9740" width="16.85546875" style="1" bestFit="1" customWidth="1"/>
    <col min="9741" max="9742" width="4.28515625" style="1" customWidth="1"/>
    <col min="9743" max="9984" width="9.140625" style="1"/>
    <col min="9985" max="9985" width="23.7109375" style="1" customWidth="1"/>
    <col min="9986" max="9986" width="19" style="1" bestFit="1" customWidth="1"/>
    <col min="9987" max="9996" width="16.85546875" style="1" bestFit="1" customWidth="1"/>
    <col min="9997" max="9998" width="4.28515625" style="1" customWidth="1"/>
    <col min="9999" max="10240" width="9.140625" style="1"/>
    <col min="10241" max="10241" width="23.7109375" style="1" customWidth="1"/>
    <col min="10242" max="10242" width="19" style="1" bestFit="1" customWidth="1"/>
    <col min="10243" max="10252" width="16.85546875" style="1" bestFit="1" customWidth="1"/>
    <col min="10253" max="10254" width="4.28515625" style="1" customWidth="1"/>
    <col min="10255" max="10496" width="9.140625" style="1"/>
    <col min="10497" max="10497" width="23.7109375" style="1" customWidth="1"/>
    <col min="10498" max="10498" width="19" style="1" bestFit="1" customWidth="1"/>
    <col min="10499" max="10508" width="16.85546875" style="1" bestFit="1" customWidth="1"/>
    <col min="10509" max="10510" width="4.28515625" style="1" customWidth="1"/>
    <col min="10511" max="10752" width="9.140625" style="1"/>
    <col min="10753" max="10753" width="23.7109375" style="1" customWidth="1"/>
    <col min="10754" max="10754" width="19" style="1" bestFit="1" customWidth="1"/>
    <col min="10755" max="10764" width="16.85546875" style="1" bestFit="1" customWidth="1"/>
    <col min="10765" max="10766" width="4.28515625" style="1" customWidth="1"/>
    <col min="10767" max="11008" width="9.140625" style="1"/>
    <col min="11009" max="11009" width="23.7109375" style="1" customWidth="1"/>
    <col min="11010" max="11010" width="19" style="1" bestFit="1" customWidth="1"/>
    <col min="11011" max="11020" width="16.85546875" style="1" bestFit="1" customWidth="1"/>
    <col min="11021" max="11022" width="4.28515625" style="1" customWidth="1"/>
    <col min="11023" max="11264" width="9.140625" style="1"/>
    <col min="11265" max="11265" width="23.7109375" style="1" customWidth="1"/>
    <col min="11266" max="11266" width="19" style="1" bestFit="1" customWidth="1"/>
    <col min="11267" max="11276" width="16.85546875" style="1" bestFit="1" customWidth="1"/>
    <col min="11277" max="11278" width="4.28515625" style="1" customWidth="1"/>
    <col min="11279" max="11520" width="9.140625" style="1"/>
    <col min="11521" max="11521" width="23.7109375" style="1" customWidth="1"/>
    <col min="11522" max="11522" width="19" style="1" bestFit="1" customWidth="1"/>
    <col min="11523" max="11532" width="16.85546875" style="1" bestFit="1" customWidth="1"/>
    <col min="11533" max="11534" width="4.28515625" style="1" customWidth="1"/>
    <col min="11535" max="11776" width="9.140625" style="1"/>
    <col min="11777" max="11777" width="23.7109375" style="1" customWidth="1"/>
    <col min="11778" max="11778" width="19" style="1" bestFit="1" customWidth="1"/>
    <col min="11779" max="11788" width="16.85546875" style="1" bestFit="1" customWidth="1"/>
    <col min="11789" max="11790" width="4.28515625" style="1" customWidth="1"/>
    <col min="11791" max="12032" width="9.140625" style="1"/>
    <col min="12033" max="12033" width="23.7109375" style="1" customWidth="1"/>
    <col min="12034" max="12034" width="19" style="1" bestFit="1" customWidth="1"/>
    <col min="12035" max="12044" width="16.85546875" style="1" bestFit="1" customWidth="1"/>
    <col min="12045" max="12046" width="4.28515625" style="1" customWidth="1"/>
    <col min="12047" max="12288" width="9.140625" style="1"/>
    <col min="12289" max="12289" width="23.7109375" style="1" customWidth="1"/>
    <col min="12290" max="12290" width="19" style="1" bestFit="1" customWidth="1"/>
    <col min="12291" max="12300" width="16.85546875" style="1" bestFit="1" customWidth="1"/>
    <col min="12301" max="12302" width="4.28515625" style="1" customWidth="1"/>
    <col min="12303" max="12544" width="9.140625" style="1"/>
    <col min="12545" max="12545" width="23.7109375" style="1" customWidth="1"/>
    <col min="12546" max="12546" width="19" style="1" bestFit="1" customWidth="1"/>
    <col min="12547" max="12556" width="16.85546875" style="1" bestFit="1" customWidth="1"/>
    <col min="12557" max="12558" width="4.28515625" style="1" customWidth="1"/>
    <col min="12559" max="12800" width="9.140625" style="1"/>
    <col min="12801" max="12801" width="23.7109375" style="1" customWidth="1"/>
    <col min="12802" max="12802" width="19" style="1" bestFit="1" customWidth="1"/>
    <col min="12803" max="12812" width="16.85546875" style="1" bestFit="1" customWidth="1"/>
    <col min="12813" max="12814" width="4.28515625" style="1" customWidth="1"/>
    <col min="12815" max="13056" width="9.140625" style="1"/>
    <col min="13057" max="13057" width="23.7109375" style="1" customWidth="1"/>
    <col min="13058" max="13058" width="19" style="1" bestFit="1" customWidth="1"/>
    <col min="13059" max="13068" width="16.85546875" style="1" bestFit="1" customWidth="1"/>
    <col min="13069" max="13070" width="4.28515625" style="1" customWidth="1"/>
    <col min="13071" max="13312" width="9.140625" style="1"/>
    <col min="13313" max="13313" width="23.7109375" style="1" customWidth="1"/>
    <col min="13314" max="13314" width="19" style="1" bestFit="1" customWidth="1"/>
    <col min="13315" max="13324" width="16.85546875" style="1" bestFit="1" customWidth="1"/>
    <col min="13325" max="13326" width="4.28515625" style="1" customWidth="1"/>
    <col min="13327" max="13568" width="9.140625" style="1"/>
    <col min="13569" max="13569" width="23.7109375" style="1" customWidth="1"/>
    <col min="13570" max="13570" width="19" style="1" bestFit="1" customWidth="1"/>
    <col min="13571" max="13580" width="16.85546875" style="1" bestFit="1" customWidth="1"/>
    <col min="13581" max="13582" width="4.28515625" style="1" customWidth="1"/>
    <col min="13583" max="13824" width="9.140625" style="1"/>
    <col min="13825" max="13825" width="23.7109375" style="1" customWidth="1"/>
    <col min="13826" max="13826" width="19" style="1" bestFit="1" customWidth="1"/>
    <col min="13827" max="13836" width="16.85546875" style="1" bestFit="1" customWidth="1"/>
    <col min="13837" max="13838" width="4.28515625" style="1" customWidth="1"/>
    <col min="13839" max="14080" width="9.140625" style="1"/>
    <col min="14081" max="14081" width="23.7109375" style="1" customWidth="1"/>
    <col min="14082" max="14082" width="19" style="1" bestFit="1" customWidth="1"/>
    <col min="14083" max="14092" width="16.85546875" style="1" bestFit="1" customWidth="1"/>
    <col min="14093" max="14094" width="4.28515625" style="1" customWidth="1"/>
    <col min="14095" max="14336" width="9.140625" style="1"/>
    <col min="14337" max="14337" width="23.7109375" style="1" customWidth="1"/>
    <col min="14338" max="14338" width="19" style="1" bestFit="1" customWidth="1"/>
    <col min="14339" max="14348" width="16.85546875" style="1" bestFit="1" customWidth="1"/>
    <col min="14349" max="14350" width="4.28515625" style="1" customWidth="1"/>
    <col min="14351" max="14592" width="9.140625" style="1"/>
    <col min="14593" max="14593" width="23.7109375" style="1" customWidth="1"/>
    <col min="14594" max="14594" width="19" style="1" bestFit="1" customWidth="1"/>
    <col min="14595" max="14604" width="16.85546875" style="1" bestFit="1" customWidth="1"/>
    <col min="14605" max="14606" width="4.28515625" style="1" customWidth="1"/>
    <col min="14607" max="14848" width="9.140625" style="1"/>
    <col min="14849" max="14849" width="23.7109375" style="1" customWidth="1"/>
    <col min="14850" max="14850" width="19" style="1" bestFit="1" customWidth="1"/>
    <col min="14851" max="14860" width="16.85546875" style="1" bestFit="1" customWidth="1"/>
    <col min="14861" max="14862" width="4.28515625" style="1" customWidth="1"/>
    <col min="14863" max="15104" width="9.140625" style="1"/>
    <col min="15105" max="15105" width="23.7109375" style="1" customWidth="1"/>
    <col min="15106" max="15106" width="19" style="1" bestFit="1" customWidth="1"/>
    <col min="15107" max="15116" width="16.85546875" style="1" bestFit="1" customWidth="1"/>
    <col min="15117" max="15118" width="4.28515625" style="1" customWidth="1"/>
    <col min="15119" max="15360" width="9.140625" style="1"/>
    <col min="15361" max="15361" width="23.7109375" style="1" customWidth="1"/>
    <col min="15362" max="15362" width="19" style="1" bestFit="1" customWidth="1"/>
    <col min="15363" max="15372" width="16.85546875" style="1" bestFit="1" customWidth="1"/>
    <col min="15373" max="15374" width="4.28515625" style="1" customWidth="1"/>
    <col min="15375" max="15616" width="9.140625" style="1"/>
    <col min="15617" max="15617" width="23.7109375" style="1" customWidth="1"/>
    <col min="15618" max="15618" width="19" style="1" bestFit="1" customWidth="1"/>
    <col min="15619" max="15628" width="16.85546875" style="1" bestFit="1" customWidth="1"/>
    <col min="15629" max="15630" width="4.28515625" style="1" customWidth="1"/>
    <col min="15631" max="15872" width="9.140625" style="1"/>
    <col min="15873" max="15873" width="23.7109375" style="1" customWidth="1"/>
    <col min="15874" max="15874" width="19" style="1" bestFit="1" customWidth="1"/>
    <col min="15875" max="15884" width="16.85546875" style="1" bestFit="1" customWidth="1"/>
    <col min="15885" max="15886" width="4.28515625" style="1" customWidth="1"/>
    <col min="15887" max="16128" width="9.140625" style="1"/>
    <col min="16129" max="16129" width="23.7109375" style="1" customWidth="1"/>
    <col min="16130" max="16130" width="19" style="1" bestFit="1" customWidth="1"/>
    <col min="16131" max="16140" width="16.85546875" style="1" bestFit="1" customWidth="1"/>
    <col min="16141" max="16142" width="4.28515625" style="1" customWidth="1"/>
    <col min="16143" max="16384" width="9.140625" style="1"/>
  </cols>
  <sheetData>
    <row r="1" spans="1:12" ht="15" x14ac:dyDescent="0.25">
      <c r="A1" s="20"/>
    </row>
    <row r="2" spans="1:12" s="2" customFormat="1" ht="13.5" thickBot="1" x14ac:dyDescent="0.25">
      <c r="B2" s="3" t="s">
        <v>0</v>
      </c>
      <c r="C2" s="4">
        <f>500000*C4</f>
        <v>500000</v>
      </c>
      <c r="D2" s="4">
        <f>$C$2*D4</f>
        <v>1000000</v>
      </c>
      <c r="E2" s="4">
        <f t="shared" ref="E2:L2" si="0">$C$2*E4</f>
        <v>1500000</v>
      </c>
      <c r="F2" s="4">
        <f t="shared" si="0"/>
        <v>2000000</v>
      </c>
      <c r="G2" s="4">
        <f t="shared" si="0"/>
        <v>2500000</v>
      </c>
      <c r="H2" s="4">
        <f t="shared" si="0"/>
        <v>3000000</v>
      </c>
      <c r="I2" s="4">
        <f t="shared" si="0"/>
        <v>3500000</v>
      </c>
      <c r="J2" s="4">
        <f t="shared" si="0"/>
        <v>4000000</v>
      </c>
      <c r="K2" s="4">
        <f t="shared" si="0"/>
        <v>4500000</v>
      </c>
      <c r="L2" s="4">
        <f t="shared" si="0"/>
        <v>5000000</v>
      </c>
    </row>
    <row r="3" spans="1:12" ht="13.5" thickBot="1" x14ac:dyDescent="0.25">
      <c r="A3" s="5" t="s">
        <v>1</v>
      </c>
      <c r="B3" s="6">
        <v>0.25</v>
      </c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13.5" thickBot="1" x14ac:dyDescent="0.25">
      <c r="A4" s="1" t="s">
        <v>2</v>
      </c>
      <c r="B4" s="8">
        <v>0</v>
      </c>
      <c r="C4" s="8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8">
        <v>8</v>
      </c>
      <c r="K4" s="8">
        <v>9</v>
      </c>
      <c r="L4" s="8">
        <v>10</v>
      </c>
    </row>
    <row r="5" spans="1:12" ht="13.5" thickBot="1" x14ac:dyDescent="0.25">
      <c r="A5" s="1" t="s">
        <v>3</v>
      </c>
      <c r="B5" s="9">
        <v>-2000000</v>
      </c>
      <c r="C5" s="10">
        <v>500000</v>
      </c>
      <c r="D5" s="10">
        <v>500000</v>
      </c>
      <c r="E5" s="10">
        <v>500000</v>
      </c>
      <c r="F5" s="10">
        <v>500000</v>
      </c>
      <c r="G5" s="10">
        <v>500000</v>
      </c>
      <c r="H5" s="10">
        <v>500000</v>
      </c>
      <c r="I5" s="10">
        <v>500000</v>
      </c>
      <c r="J5" s="10">
        <v>500000</v>
      </c>
      <c r="K5" s="10">
        <v>500000</v>
      </c>
      <c r="L5" s="10">
        <v>500000</v>
      </c>
    </row>
    <row r="6" spans="1:12" ht="13.5" thickBot="1" x14ac:dyDescent="0.25">
      <c r="A6" s="2" t="s">
        <v>4</v>
      </c>
      <c r="B6" s="19">
        <f>B5</f>
        <v>-2000000</v>
      </c>
      <c r="C6" s="19">
        <f>C5/((1+($B$3)))</f>
        <v>400000</v>
      </c>
      <c r="D6" s="19">
        <f>D5/((1+($B$3))^2)</f>
        <v>320000</v>
      </c>
      <c r="E6" s="19">
        <f>E5/((1+($B$3))^3)</f>
        <v>256000</v>
      </c>
      <c r="F6" s="19">
        <f>F5/((1+($B$3))^4)</f>
        <v>204800</v>
      </c>
      <c r="G6" s="19">
        <f>G5/((1+($B$3))^5)</f>
        <v>163840</v>
      </c>
      <c r="H6" s="19">
        <f>H5/((1+($B$3))^6)</f>
        <v>131072</v>
      </c>
      <c r="I6" s="19">
        <f>I5/((1+($B$3))^7)</f>
        <v>104857.60000000001</v>
      </c>
      <c r="J6" s="19">
        <f>J5/((1+($B$3))^8)</f>
        <v>83886.080000000002</v>
      </c>
      <c r="K6" s="19">
        <f>K5/((1+($B$3))^9)</f>
        <v>67108.864000000001</v>
      </c>
      <c r="L6" s="19">
        <f>L5/((1+($B$3))^10)</f>
        <v>53687.091200000003</v>
      </c>
    </row>
    <row r="7" spans="1:12" ht="13.5" thickBot="1" x14ac:dyDescent="0.25">
      <c r="A7" s="11" t="s">
        <v>5</v>
      </c>
      <c r="B7" s="12">
        <f>B6+C6+D6+E6+F6+G6+H6+I6+J6+K6+L6</f>
        <v>-214748.36480000001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14</v>
      </c>
      <c r="L7" s="13" t="s">
        <v>15</v>
      </c>
    </row>
    <row r="8" spans="1:12" x14ac:dyDescent="0.2">
      <c r="A8" s="2" t="s">
        <v>16</v>
      </c>
      <c r="B8" s="14"/>
      <c r="C8" s="11">
        <f>1/((1+($B$3)))</f>
        <v>0.8</v>
      </c>
      <c r="D8" s="11">
        <f>1/((1+($B$3))^2)</f>
        <v>0.64</v>
      </c>
      <c r="E8" s="11">
        <f>1/((1+($B$3))^3)</f>
        <v>0.51200000000000001</v>
      </c>
      <c r="F8" s="11">
        <f>1/((1+($B$3))^4)</f>
        <v>0.40960000000000002</v>
      </c>
      <c r="G8" s="11">
        <f>1/((1+($B$3))^5)</f>
        <v>0.32768000000000003</v>
      </c>
      <c r="H8" s="11">
        <f>1/((1+($B$3))^6)</f>
        <v>0.26214399999999999</v>
      </c>
      <c r="I8" s="11">
        <f>1/((1+($B$3))^7)</f>
        <v>0.20971519999999999</v>
      </c>
      <c r="J8" s="11">
        <f>1/((1+($B$3))^8)</f>
        <v>0.16777216</v>
      </c>
      <c r="K8" s="11">
        <f>1/((1+($B$3))^9)</f>
        <v>0.13421772800000001</v>
      </c>
      <c r="L8" s="11">
        <f>1/((1+($B$3))^10)</f>
        <v>0.1073741824</v>
      </c>
    </row>
    <row r="9" spans="1:12" ht="13.5" thickBot="1" x14ac:dyDescent="0.25"/>
    <row r="10" spans="1:12" ht="13.5" thickBot="1" x14ac:dyDescent="0.25">
      <c r="A10" s="8" t="s">
        <v>17</v>
      </c>
      <c r="B10" s="18">
        <f>IRR(B5:L5,B3)</f>
        <v>0.2140646511270532</v>
      </c>
    </row>
    <row r="13" spans="1:12" x14ac:dyDescent="0.2">
      <c r="A13" s="8" t="s">
        <v>18</v>
      </c>
    </row>
    <row r="14" spans="1:12" x14ac:dyDescent="0.2">
      <c r="A14" s="1" t="s">
        <v>19</v>
      </c>
      <c r="B14" s="17">
        <v>2000000</v>
      </c>
    </row>
    <row r="15" spans="1:12" x14ac:dyDescent="0.2">
      <c r="A15" s="1" t="s">
        <v>20</v>
      </c>
      <c r="B15" s="17">
        <v>500000</v>
      </c>
    </row>
    <row r="16" spans="1:12" ht="13.5" thickBot="1" x14ac:dyDescent="0.25"/>
    <row r="17" spans="1:3" ht="13.5" thickBot="1" x14ac:dyDescent="0.25">
      <c r="A17" s="1" t="s">
        <v>21</v>
      </c>
      <c r="B17" s="15">
        <f>B14/B15</f>
        <v>4</v>
      </c>
      <c r="C17" s="1" t="s">
        <v>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D22" sqref="D22"/>
    </sheetView>
  </sheetViews>
  <sheetFormatPr defaultRowHeight="12.75" x14ac:dyDescent="0.2"/>
  <cols>
    <col min="1" max="1" width="23.7109375" style="1" customWidth="1"/>
    <col min="2" max="2" width="19" style="1" bestFit="1" customWidth="1"/>
    <col min="3" max="3" width="16.85546875" style="1" bestFit="1" customWidth="1"/>
    <col min="4" max="4" width="19.7109375" style="1" bestFit="1" customWidth="1"/>
    <col min="5" max="12" width="16.85546875" style="1" bestFit="1" customWidth="1"/>
    <col min="13" max="14" width="4.28515625" style="1" customWidth="1"/>
    <col min="15" max="256" width="9.140625" style="1"/>
    <col min="257" max="257" width="23.7109375" style="1" customWidth="1"/>
    <col min="258" max="258" width="19" style="1" bestFit="1" customWidth="1"/>
    <col min="259" max="268" width="16.85546875" style="1" bestFit="1" customWidth="1"/>
    <col min="269" max="270" width="4.28515625" style="1" customWidth="1"/>
    <col min="271" max="512" width="9.140625" style="1"/>
    <col min="513" max="513" width="23.7109375" style="1" customWidth="1"/>
    <col min="514" max="514" width="19" style="1" bestFit="1" customWidth="1"/>
    <col min="515" max="524" width="16.85546875" style="1" bestFit="1" customWidth="1"/>
    <col min="525" max="526" width="4.28515625" style="1" customWidth="1"/>
    <col min="527" max="768" width="9.140625" style="1"/>
    <col min="769" max="769" width="23.7109375" style="1" customWidth="1"/>
    <col min="770" max="770" width="19" style="1" bestFit="1" customWidth="1"/>
    <col min="771" max="780" width="16.85546875" style="1" bestFit="1" customWidth="1"/>
    <col min="781" max="782" width="4.28515625" style="1" customWidth="1"/>
    <col min="783" max="1024" width="9.140625" style="1"/>
    <col min="1025" max="1025" width="23.7109375" style="1" customWidth="1"/>
    <col min="1026" max="1026" width="19" style="1" bestFit="1" customWidth="1"/>
    <col min="1027" max="1036" width="16.85546875" style="1" bestFit="1" customWidth="1"/>
    <col min="1037" max="1038" width="4.28515625" style="1" customWidth="1"/>
    <col min="1039" max="1280" width="9.140625" style="1"/>
    <col min="1281" max="1281" width="23.7109375" style="1" customWidth="1"/>
    <col min="1282" max="1282" width="19" style="1" bestFit="1" customWidth="1"/>
    <col min="1283" max="1292" width="16.85546875" style="1" bestFit="1" customWidth="1"/>
    <col min="1293" max="1294" width="4.28515625" style="1" customWidth="1"/>
    <col min="1295" max="1536" width="9.140625" style="1"/>
    <col min="1537" max="1537" width="23.7109375" style="1" customWidth="1"/>
    <col min="1538" max="1538" width="19" style="1" bestFit="1" customWidth="1"/>
    <col min="1539" max="1548" width="16.85546875" style="1" bestFit="1" customWidth="1"/>
    <col min="1549" max="1550" width="4.28515625" style="1" customWidth="1"/>
    <col min="1551" max="1792" width="9.140625" style="1"/>
    <col min="1793" max="1793" width="23.7109375" style="1" customWidth="1"/>
    <col min="1794" max="1794" width="19" style="1" bestFit="1" customWidth="1"/>
    <col min="1795" max="1804" width="16.85546875" style="1" bestFit="1" customWidth="1"/>
    <col min="1805" max="1806" width="4.28515625" style="1" customWidth="1"/>
    <col min="1807" max="2048" width="9.140625" style="1"/>
    <col min="2049" max="2049" width="23.7109375" style="1" customWidth="1"/>
    <col min="2050" max="2050" width="19" style="1" bestFit="1" customWidth="1"/>
    <col min="2051" max="2060" width="16.85546875" style="1" bestFit="1" customWidth="1"/>
    <col min="2061" max="2062" width="4.28515625" style="1" customWidth="1"/>
    <col min="2063" max="2304" width="9.140625" style="1"/>
    <col min="2305" max="2305" width="23.7109375" style="1" customWidth="1"/>
    <col min="2306" max="2306" width="19" style="1" bestFit="1" customWidth="1"/>
    <col min="2307" max="2316" width="16.85546875" style="1" bestFit="1" customWidth="1"/>
    <col min="2317" max="2318" width="4.28515625" style="1" customWidth="1"/>
    <col min="2319" max="2560" width="9.140625" style="1"/>
    <col min="2561" max="2561" width="23.7109375" style="1" customWidth="1"/>
    <col min="2562" max="2562" width="19" style="1" bestFit="1" customWidth="1"/>
    <col min="2563" max="2572" width="16.85546875" style="1" bestFit="1" customWidth="1"/>
    <col min="2573" max="2574" width="4.28515625" style="1" customWidth="1"/>
    <col min="2575" max="2816" width="9.140625" style="1"/>
    <col min="2817" max="2817" width="23.7109375" style="1" customWidth="1"/>
    <col min="2818" max="2818" width="19" style="1" bestFit="1" customWidth="1"/>
    <col min="2819" max="2828" width="16.85546875" style="1" bestFit="1" customWidth="1"/>
    <col min="2829" max="2830" width="4.28515625" style="1" customWidth="1"/>
    <col min="2831" max="3072" width="9.140625" style="1"/>
    <col min="3073" max="3073" width="23.7109375" style="1" customWidth="1"/>
    <col min="3074" max="3074" width="19" style="1" bestFit="1" customWidth="1"/>
    <col min="3075" max="3084" width="16.85546875" style="1" bestFit="1" customWidth="1"/>
    <col min="3085" max="3086" width="4.28515625" style="1" customWidth="1"/>
    <col min="3087" max="3328" width="9.140625" style="1"/>
    <col min="3329" max="3329" width="23.7109375" style="1" customWidth="1"/>
    <col min="3330" max="3330" width="19" style="1" bestFit="1" customWidth="1"/>
    <col min="3331" max="3340" width="16.85546875" style="1" bestFit="1" customWidth="1"/>
    <col min="3341" max="3342" width="4.28515625" style="1" customWidth="1"/>
    <col min="3343" max="3584" width="9.140625" style="1"/>
    <col min="3585" max="3585" width="23.7109375" style="1" customWidth="1"/>
    <col min="3586" max="3586" width="19" style="1" bestFit="1" customWidth="1"/>
    <col min="3587" max="3596" width="16.85546875" style="1" bestFit="1" customWidth="1"/>
    <col min="3597" max="3598" width="4.28515625" style="1" customWidth="1"/>
    <col min="3599" max="3840" width="9.140625" style="1"/>
    <col min="3841" max="3841" width="23.7109375" style="1" customWidth="1"/>
    <col min="3842" max="3842" width="19" style="1" bestFit="1" customWidth="1"/>
    <col min="3843" max="3852" width="16.85546875" style="1" bestFit="1" customWidth="1"/>
    <col min="3853" max="3854" width="4.28515625" style="1" customWidth="1"/>
    <col min="3855" max="4096" width="9.140625" style="1"/>
    <col min="4097" max="4097" width="23.7109375" style="1" customWidth="1"/>
    <col min="4098" max="4098" width="19" style="1" bestFit="1" customWidth="1"/>
    <col min="4099" max="4108" width="16.85546875" style="1" bestFit="1" customWidth="1"/>
    <col min="4109" max="4110" width="4.28515625" style="1" customWidth="1"/>
    <col min="4111" max="4352" width="9.140625" style="1"/>
    <col min="4353" max="4353" width="23.7109375" style="1" customWidth="1"/>
    <col min="4354" max="4354" width="19" style="1" bestFit="1" customWidth="1"/>
    <col min="4355" max="4364" width="16.85546875" style="1" bestFit="1" customWidth="1"/>
    <col min="4365" max="4366" width="4.28515625" style="1" customWidth="1"/>
    <col min="4367" max="4608" width="9.140625" style="1"/>
    <col min="4609" max="4609" width="23.7109375" style="1" customWidth="1"/>
    <col min="4610" max="4610" width="19" style="1" bestFit="1" customWidth="1"/>
    <col min="4611" max="4620" width="16.85546875" style="1" bestFit="1" customWidth="1"/>
    <col min="4621" max="4622" width="4.28515625" style="1" customWidth="1"/>
    <col min="4623" max="4864" width="9.140625" style="1"/>
    <col min="4865" max="4865" width="23.7109375" style="1" customWidth="1"/>
    <col min="4866" max="4866" width="19" style="1" bestFit="1" customWidth="1"/>
    <col min="4867" max="4876" width="16.85546875" style="1" bestFit="1" customWidth="1"/>
    <col min="4877" max="4878" width="4.28515625" style="1" customWidth="1"/>
    <col min="4879" max="5120" width="9.140625" style="1"/>
    <col min="5121" max="5121" width="23.7109375" style="1" customWidth="1"/>
    <col min="5122" max="5122" width="19" style="1" bestFit="1" customWidth="1"/>
    <col min="5123" max="5132" width="16.85546875" style="1" bestFit="1" customWidth="1"/>
    <col min="5133" max="5134" width="4.28515625" style="1" customWidth="1"/>
    <col min="5135" max="5376" width="9.140625" style="1"/>
    <col min="5377" max="5377" width="23.7109375" style="1" customWidth="1"/>
    <col min="5378" max="5378" width="19" style="1" bestFit="1" customWidth="1"/>
    <col min="5379" max="5388" width="16.85546875" style="1" bestFit="1" customWidth="1"/>
    <col min="5389" max="5390" width="4.28515625" style="1" customWidth="1"/>
    <col min="5391" max="5632" width="9.140625" style="1"/>
    <col min="5633" max="5633" width="23.7109375" style="1" customWidth="1"/>
    <col min="5634" max="5634" width="19" style="1" bestFit="1" customWidth="1"/>
    <col min="5635" max="5644" width="16.85546875" style="1" bestFit="1" customWidth="1"/>
    <col min="5645" max="5646" width="4.28515625" style="1" customWidth="1"/>
    <col min="5647" max="5888" width="9.140625" style="1"/>
    <col min="5889" max="5889" width="23.7109375" style="1" customWidth="1"/>
    <col min="5890" max="5890" width="19" style="1" bestFit="1" customWidth="1"/>
    <col min="5891" max="5900" width="16.85546875" style="1" bestFit="1" customWidth="1"/>
    <col min="5901" max="5902" width="4.28515625" style="1" customWidth="1"/>
    <col min="5903" max="6144" width="9.140625" style="1"/>
    <col min="6145" max="6145" width="23.7109375" style="1" customWidth="1"/>
    <col min="6146" max="6146" width="19" style="1" bestFit="1" customWidth="1"/>
    <col min="6147" max="6156" width="16.85546875" style="1" bestFit="1" customWidth="1"/>
    <col min="6157" max="6158" width="4.28515625" style="1" customWidth="1"/>
    <col min="6159" max="6400" width="9.140625" style="1"/>
    <col min="6401" max="6401" width="23.7109375" style="1" customWidth="1"/>
    <col min="6402" max="6402" width="19" style="1" bestFit="1" customWidth="1"/>
    <col min="6403" max="6412" width="16.85546875" style="1" bestFit="1" customWidth="1"/>
    <col min="6413" max="6414" width="4.28515625" style="1" customWidth="1"/>
    <col min="6415" max="6656" width="9.140625" style="1"/>
    <col min="6657" max="6657" width="23.7109375" style="1" customWidth="1"/>
    <col min="6658" max="6658" width="19" style="1" bestFit="1" customWidth="1"/>
    <col min="6659" max="6668" width="16.85546875" style="1" bestFit="1" customWidth="1"/>
    <col min="6669" max="6670" width="4.28515625" style="1" customWidth="1"/>
    <col min="6671" max="6912" width="9.140625" style="1"/>
    <col min="6913" max="6913" width="23.7109375" style="1" customWidth="1"/>
    <col min="6914" max="6914" width="19" style="1" bestFit="1" customWidth="1"/>
    <col min="6915" max="6924" width="16.85546875" style="1" bestFit="1" customWidth="1"/>
    <col min="6925" max="6926" width="4.28515625" style="1" customWidth="1"/>
    <col min="6927" max="7168" width="9.140625" style="1"/>
    <col min="7169" max="7169" width="23.7109375" style="1" customWidth="1"/>
    <col min="7170" max="7170" width="19" style="1" bestFit="1" customWidth="1"/>
    <col min="7171" max="7180" width="16.85546875" style="1" bestFit="1" customWidth="1"/>
    <col min="7181" max="7182" width="4.28515625" style="1" customWidth="1"/>
    <col min="7183" max="7424" width="9.140625" style="1"/>
    <col min="7425" max="7425" width="23.7109375" style="1" customWidth="1"/>
    <col min="7426" max="7426" width="19" style="1" bestFit="1" customWidth="1"/>
    <col min="7427" max="7436" width="16.85546875" style="1" bestFit="1" customWidth="1"/>
    <col min="7437" max="7438" width="4.28515625" style="1" customWidth="1"/>
    <col min="7439" max="7680" width="9.140625" style="1"/>
    <col min="7681" max="7681" width="23.7109375" style="1" customWidth="1"/>
    <col min="7682" max="7682" width="19" style="1" bestFit="1" customWidth="1"/>
    <col min="7683" max="7692" width="16.85546875" style="1" bestFit="1" customWidth="1"/>
    <col min="7693" max="7694" width="4.28515625" style="1" customWidth="1"/>
    <col min="7695" max="7936" width="9.140625" style="1"/>
    <col min="7937" max="7937" width="23.7109375" style="1" customWidth="1"/>
    <col min="7938" max="7938" width="19" style="1" bestFit="1" customWidth="1"/>
    <col min="7939" max="7948" width="16.85546875" style="1" bestFit="1" customWidth="1"/>
    <col min="7949" max="7950" width="4.28515625" style="1" customWidth="1"/>
    <col min="7951" max="8192" width="9.140625" style="1"/>
    <col min="8193" max="8193" width="23.7109375" style="1" customWidth="1"/>
    <col min="8194" max="8194" width="19" style="1" bestFit="1" customWidth="1"/>
    <col min="8195" max="8204" width="16.85546875" style="1" bestFit="1" customWidth="1"/>
    <col min="8205" max="8206" width="4.28515625" style="1" customWidth="1"/>
    <col min="8207" max="8448" width="9.140625" style="1"/>
    <col min="8449" max="8449" width="23.7109375" style="1" customWidth="1"/>
    <col min="8450" max="8450" width="19" style="1" bestFit="1" customWidth="1"/>
    <col min="8451" max="8460" width="16.85546875" style="1" bestFit="1" customWidth="1"/>
    <col min="8461" max="8462" width="4.28515625" style="1" customWidth="1"/>
    <col min="8463" max="8704" width="9.140625" style="1"/>
    <col min="8705" max="8705" width="23.7109375" style="1" customWidth="1"/>
    <col min="8706" max="8706" width="19" style="1" bestFit="1" customWidth="1"/>
    <col min="8707" max="8716" width="16.85546875" style="1" bestFit="1" customWidth="1"/>
    <col min="8717" max="8718" width="4.28515625" style="1" customWidth="1"/>
    <col min="8719" max="8960" width="9.140625" style="1"/>
    <col min="8961" max="8961" width="23.7109375" style="1" customWidth="1"/>
    <col min="8962" max="8962" width="19" style="1" bestFit="1" customWidth="1"/>
    <col min="8963" max="8972" width="16.85546875" style="1" bestFit="1" customWidth="1"/>
    <col min="8973" max="8974" width="4.28515625" style="1" customWidth="1"/>
    <col min="8975" max="9216" width="9.140625" style="1"/>
    <col min="9217" max="9217" width="23.7109375" style="1" customWidth="1"/>
    <col min="9218" max="9218" width="19" style="1" bestFit="1" customWidth="1"/>
    <col min="9219" max="9228" width="16.85546875" style="1" bestFit="1" customWidth="1"/>
    <col min="9229" max="9230" width="4.28515625" style="1" customWidth="1"/>
    <col min="9231" max="9472" width="9.140625" style="1"/>
    <col min="9473" max="9473" width="23.7109375" style="1" customWidth="1"/>
    <col min="9474" max="9474" width="19" style="1" bestFit="1" customWidth="1"/>
    <col min="9475" max="9484" width="16.85546875" style="1" bestFit="1" customWidth="1"/>
    <col min="9485" max="9486" width="4.28515625" style="1" customWidth="1"/>
    <col min="9487" max="9728" width="9.140625" style="1"/>
    <col min="9729" max="9729" width="23.7109375" style="1" customWidth="1"/>
    <col min="9730" max="9730" width="19" style="1" bestFit="1" customWidth="1"/>
    <col min="9731" max="9740" width="16.85546875" style="1" bestFit="1" customWidth="1"/>
    <col min="9741" max="9742" width="4.28515625" style="1" customWidth="1"/>
    <col min="9743" max="9984" width="9.140625" style="1"/>
    <col min="9985" max="9985" width="23.7109375" style="1" customWidth="1"/>
    <col min="9986" max="9986" width="19" style="1" bestFit="1" customWidth="1"/>
    <col min="9987" max="9996" width="16.85546875" style="1" bestFit="1" customWidth="1"/>
    <col min="9997" max="9998" width="4.28515625" style="1" customWidth="1"/>
    <col min="9999" max="10240" width="9.140625" style="1"/>
    <col min="10241" max="10241" width="23.7109375" style="1" customWidth="1"/>
    <col min="10242" max="10242" width="19" style="1" bestFit="1" customWidth="1"/>
    <col min="10243" max="10252" width="16.85546875" style="1" bestFit="1" customWidth="1"/>
    <col min="10253" max="10254" width="4.28515625" style="1" customWidth="1"/>
    <col min="10255" max="10496" width="9.140625" style="1"/>
    <col min="10497" max="10497" width="23.7109375" style="1" customWidth="1"/>
    <col min="10498" max="10498" width="19" style="1" bestFit="1" customWidth="1"/>
    <col min="10499" max="10508" width="16.85546875" style="1" bestFit="1" customWidth="1"/>
    <col min="10509" max="10510" width="4.28515625" style="1" customWidth="1"/>
    <col min="10511" max="10752" width="9.140625" style="1"/>
    <col min="10753" max="10753" width="23.7109375" style="1" customWidth="1"/>
    <col min="10754" max="10754" width="19" style="1" bestFit="1" customWidth="1"/>
    <col min="10755" max="10764" width="16.85546875" style="1" bestFit="1" customWidth="1"/>
    <col min="10765" max="10766" width="4.28515625" style="1" customWidth="1"/>
    <col min="10767" max="11008" width="9.140625" style="1"/>
    <col min="11009" max="11009" width="23.7109375" style="1" customWidth="1"/>
    <col min="11010" max="11010" width="19" style="1" bestFit="1" customWidth="1"/>
    <col min="11011" max="11020" width="16.85546875" style="1" bestFit="1" customWidth="1"/>
    <col min="11021" max="11022" width="4.28515625" style="1" customWidth="1"/>
    <col min="11023" max="11264" width="9.140625" style="1"/>
    <col min="11265" max="11265" width="23.7109375" style="1" customWidth="1"/>
    <col min="11266" max="11266" width="19" style="1" bestFit="1" customWidth="1"/>
    <col min="11267" max="11276" width="16.85546875" style="1" bestFit="1" customWidth="1"/>
    <col min="11277" max="11278" width="4.28515625" style="1" customWidth="1"/>
    <col min="11279" max="11520" width="9.140625" style="1"/>
    <col min="11521" max="11521" width="23.7109375" style="1" customWidth="1"/>
    <col min="11522" max="11522" width="19" style="1" bestFit="1" customWidth="1"/>
    <col min="11523" max="11532" width="16.85546875" style="1" bestFit="1" customWidth="1"/>
    <col min="11533" max="11534" width="4.28515625" style="1" customWidth="1"/>
    <col min="11535" max="11776" width="9.140625" style="1"/>
    <col min="11777" max="11777" width="23.7109375" style="1" customWidth="1"/>
    <col min="11778" max="11778" width="19" style="1" bestFit="1" customWidth="1"/>
    <col min="11779" max="11788" width="16.85546875" style="1" bestFit="1" customWidth="1"/>
    <col min="11789" max="11790" width="4.28515625" style="1" customWidth="1"/>
    <col min="11791" max="12032" width="9.140625" style="1"/>
    <col min="12033" max="12033" width="23.7109375" style="1" customWidth="1"/>
    <col min="12034" max="12034" width="19" style="1" bestFit="1" customWidth="1"/>
    <col min="12035" max="12044" width="16.85546875" style="1" bestFit="1" customWidth="1"/>
    <col min="12045" max="12046" width="4.28515625" style="1" customWidth="1"/>
    <col min="12047" max="12288" width="9.140625" style="1"/>
    <col min="12289" max="12289" width="23.7109375" style="1" customWidth="1"/>
    <col min="12290" max="12290" width="19" style="1" bestFit="1" customWidth="1"/>
    <col min="12291" max="12300" width="16.85546875" style="1" bestFit="1" customWidth="1"/>
    <col min="12301" max="12302" width="4.28515625" style="1" customWidth="1"/>
    <col min="12303" max="12544" width="9.140625" style="1"/>
    <col min="12545" max="12545" width="23.7109375" style="1" customWidth="1"/>
    <col min="12546" max="12546" width="19" style="1" bestFit="1" customWidth="1"/>
    <col min="12547" max="12556" width="16.85546875" style="1" bestFit="1" customWidth="1"/>
    <col min="12557" max="12558" width="4.28515625" style="1" customWidth="1"/>
    <col min="12559" max="12800" width="9.140625" style="1"/>
    <col min="12801" max="12801" width="23.7109375" style="1" customWidth="1"/>
    <col min="12802" max="12802" width="19" style="1" bestFit="1" customWidth="1"/>
    <col min="12803" max="12812" width="16.85546875" style="1" bestFit="1" customWidth="1"/>
    <col min="12813" max="12814" width="4.28515625" style="1" customWidth="1"/>
    <col min="12815" max="13056" width="9.140625" style="1"/>
    <col min="13057" max="13057" width="23.7109375" style="1" customWidth="1"/>
    <col min="13058" max="13058" width="19" style="1" bestFit="1" customWidth="1"/>
    <col min="13059" max="13068" width="16.85546875" style="1" bestFit="1" customWidth="1"/>
    <col min="13069" max="13070" width="4.28515625" style="1" customWidth="1"/>
    <col min="13071" max="13312" width="9.140625" style="1"/>
    <col min="13313" max="13313" width="23.7109375" style="1" customWidth="1"/>
    <col min="13314" max="13314" width="19" style="1" bestFit="1" customWidth="1"/>
    <col min="13315" max="13324" width="16.85546875" style="1" bestFit="1" customWidth="1"/>
    <col min="13325" max="13326" width="4.28515625" style="1" customWidth="1"/>
    <col min="13327" max="13568" width="9.140625" style="1"/>
    <col min="13569" max="13569" width="23.7109375" style="1" customWidth="1"/>
    <col min="13570" max="13570" width="19" style="1" bestFit="1" customWidth="1"/>
    <col min="13571" max="13580" width="16.85546875" style="1" bestFit="1" customWidth="1"/>
    <col min="13581" max="13582" width="4.28515625" style="1" customWidth="1"/>
    <col min="13583" max="13824" width="9.140625" style="1"/>
    <col min="13825" max="13825" width="23.7109375" style="1" customWidth="1"/>
    <col min="13826" max="13826" width="19" style="1" bestFit="1" customWidth="1"/>
    <col min="13827" max="13836" width="16.85546875" style="1" bestFit="1" customWidth="1"/>
    <col min="13837" max="13838" width="4.28515625" style="1" customWidth="1"/>
    <col min="13839" max="14080" width="9.140625" style="1"/>
    <col min="14081" max="14081" width="23.7109375" style="1" customWidth="1"/>
    <col min="14082" max="14082" width="19" style="1" bestFit="1" customWidth="1"/>
    <col min="14083" max="14092" width="16.85546875" style="1" bestFit="1" customWidth="1"/>
    <col min="14093" max="14094" width="4.28515625" style="1" customWidth="1"/>
    <col min="14095" max="14336" width="9.140625" style="1"/>
    <col min="14337" max="14337" width="23.7109375" style="1" customWidth="1"/>
    <col min="14338" max="14338" width="19" style="1" bestFit="1" customWidth="1"/>
    <col min="14339" max="14348" width="16.85546875" style="1" bestFit="1" customWidth="1"/>
    <col min="14349" max="14350" width="4.28515625" style="1" customWidth="1"/>
    <col min="14351" max="14592" width="9.140625" style="1"/>
    <col min="14593" max="14593" width="23.7109375" style="1" customWidth="1"/>
    <col min="14594" max="14594" width="19" style="1" bestFit="1" customWidth="1"/>
    <col min="14595" max="14604" width="16.85546875" style="1" bestFit="1" customWidth="1"/>
    <col min="14605" max="14606" width="4.28515625" style="1" customWidth="1"/>
    <col min="14607" max="14848" width="9.140625" style="1"/>
    <col min="14849" max="14849" width="23.7109375" style="1" customWidth="1"/>
    <col min="14850" max="14850" width="19" style="1" bestFit="1" customWidth="1"/>
    <col min="14851" max="14860" width="16.85546875" style="1" bestFit="1" customWidth="1"/>
    <col min="14861" max="14862" width="4.28515625" style="1" customWidth="1"/>
    <col min="14863" max="15104" width="9.140625" style="1"/>
    <col min="15105" max="15105" width="23.7109375" style="1" customWidth="1"/>
    <col min="15106" max="15106" width="19" style="1" bestFit="1" customWidth="1"/>
    <col min="15107" max="15116" width="16.85546875" style="1" bestFit="1" customWidth="1"/>
    <col min="15117" max="15118" width="4.28515625" style="1" customWidth="1"/>
    <col min="15119" max="15360" width="9.140625" style="1"/>
    <col min="15361" max="15361" width="23.7109375" style="1" customWidth="1"/>
    <col min="15362" max="15362" width="19" style="1" bestFit="1" customWidth="1"/>
    <col min="15363" max="15372" width="16.85546875" style="1" bestFit="1" customWidth="1"/>
    <col min="15373" max="15374" width="4.28515625" style="1" customWidth="1"/>
    <col min="15375" max="15616" width="9.140625" style="1"/>
    <col min="15617" max="15617" width="23.7109375" style="1" customWidth="1"/>
    <col min="15618" max="15618" width="19" style="1" bestFit="1" customWidth="1"/>
    <col min="15619" max="15628" width="16.85546875" style="1" bestFit="1" customWidth="1"/>
    <col min="15629" max="15630" width="4.28515625" style="1" customWidth="1"/>
    <col min="15631" max="15872" width="9.140625" style="1"/>
    <col min="15873" max="15873" width="23.7109375" style="1" customWidth="1"/>
    <col min="15874" max="15874" width="19" style="1" bestFit="1" customWidth="1"/>
    <col min="15875" max="15884" width="16.85546875" style="1" bestFit="1" customWidth="1"/>
    <col min="15885" max="15886" width="4.28515625" style="1" customWidth="1"/>
    <col min="15887" max="16128" width="9.140625" style="1"/>
    <col min="16129" max="16129" width="23.7109375" style="1" customWidth="1"/>
    <col min="16130" max="16130" width="19" style="1" bestFit="1" customWidth="1"/>
    <col min="16131" max="16140" width="16.85546875" style="1" bestFit="1" customWidth="1"/>
    <col min="16141" max="16142" width="4.28515625" style="1" customWidth="1"/>
    <col min="16143" max="16384" width="9.140625" style="1"/>
  </cols>
  <sheetData>
    <row r="1" spans="1:12" x14ac:dyDescent="0.2">
      <c r="A1" s="8" t="s">
        <v>23</v>
      </c>
    </row>
    <row r="3" spans="1:12" s="2" customFormat="1" ht="13.5" thickBot="1" x14ac:dyDescent="0.25">
      <c r="B3" s="3" t="s">
        <v>0</v>
      </c>
      <c r="C3" s="4">
        <f>C5*C6</f>
        <v>383427.08</v>
      </c>
      <c r="D3" s="4">
        <f>$C$3*D5</f>
        <v>766854.16</v>
      </c>
      <c r="E3" s="4">
        <f t="shared" ref="E3:L3" si="0">$C$3*E5</f>
        <v>1150281.24</v>
      </c>
      <c r="F3" s="4">
        <f t="shared" si="0"/>
        <v>1533708.32</v>
      </c>
      <c r="G3" s="4">
        <f t="shared" si="0"/>
        <v>1917135.4000000001</v>
      </c>
      <c r="H3" s="4">
        <f t="shared" si="0"/>
        <v>2300562.48</v>
      </c>
      <c r="I3" s="4">
        <f t="shared" si="0"/>
        <v>2683989.56</v>
      </c>
      <c r="J3" s="4">
        <f t="shared" si="0"/>
        <v>3067416.64</v>
      </c>
      <c r="K3" s="4">
        <f t="shared" si="0"/>
        <v>3450843.72</v>
      </c>
      <c r="L3" s="4">
        <f t="shared" si="0"/>
        <v>3834270.8000000003</v>
      </c>
    </row>
    <row r="4" spans="1:12" ht="13.5" thickBot="1" x14ac:dyDescent="0.25">
      <c r="A4" s="5" t="s">
        <v>1</v>
      </c>
      <c r="B4" s="6">
        <v>0.14000000000000001</v>
      </c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 ht="13.5" thickBot="1" x14ac:dyDescent="0.25">
      <c r="A5" s="1" t="s">
        <v>2</v>
      </c>
      <c r="B5" s="8">
        <v>0</v>
      </c>
      <c r="C5" s="8">
        <v>1</v>
      </c>
      <c r="D5" s="8">
        <v>2</v>
      </c>
      <c r="E5" s="8">
        <v>3</v>
      </c>
      <c r="F5" s="8">
        <v>4</v>
      </c>
      <c r="G5" s="8">
        <v>5</v>
      </c>
      <c r="H5" s="8">
        <v>6</v>
      </c>
      <c r="I5" s="8">
        <v>7</v>
      </c>
      <c r="J5" s="8">
        <v>8</v>
      </c>
      <c r="K5" s="8">
        <v>9</v>
      </c>
      <c r="L5" s="8">
        <v>10</v>
      </c>
    </row>
    <row r="6" spans="1:12" ht="13.5" thickBot="1" x14ac:dyDescent="0.25">
      <c r="A6" s="1" t="s">
        <v>3</v>
      </c>
      <c r="B6" s="9">
        <v>-2000000</v>
      </c>
      <c r="C6" s="10">
        <v>383427.08</v>
      </c>
      <c r="D6" s="10">
        <v>383427.08</v>
      </c>
      <c r="E6" s="10">
        <v>383427.08</v>
      </c>
      <c r="F6" s="10">
        <v>383427.08</v>
      </c>
      <c r="G6" s="10">
        <v>383427.08</v>
      </c>
      <c r="H6" s="10">
        <v>383427.08</v>
      </c>
      <c r="I6" s="10">
        <v>383427.08</v>
      </c>
      <c r="J6" s="10">
        <v>383427.08</v>
      </c>
      <c r="K6" s="10">
        <v>383427.08</v>
      </c>
      <c r="L6" s="10">
        <v>383427.08</v>
      </c>
    </row>
    <row r="7" spans="1:12" ht="13.5" thickBot="1" x14ac:dyDescent="0.25">
      <c r="A7" s="2" t="s">
        <v>4</v>
      </c>
      <c r="B7" s="19">
        <f>B6</f>
        <v>-2000000</v>
      </c>
      <c r="C7" s="19">
        <f>C6/((1+($B$4)))</f>
        <v>336339.5438596491</v>
      </c>
      <c r="D7" s="19">
        <f>D6/((1+($B$4))^2)</f>
        <v>295034.68759618339</v>
      </c>
      <c r="E7" s="19">
        <f>E6/((1+($B$4))^3)</f>
        <v>258802.35754051173</v>
      </c>
      <c r="F7" s="19">
        <f>F6/((1+($B$4))^4)</f>
        <v>227019.61187764182</v>
      </c>
      <c r="G7" s="19">
        <f>G6/((1+($B$4))^5)</f>
        <v>199140.01041898405</v>
      </c>
      <c r="H7" s="19">
        <f>H6/((1+($B$4))^6)</f>
        <v>174684.21966577545</v>
      </c>
      <c r="I7" s="19">
        <f>I6/((1+($B$4))^7)</f>
        <v>153231.77163664511</v>
      </c>
      <c r="J7" s="19">
        <f>J6/((1+($B$4))^8)</f>
        <v>134413.83476898691</v>
      </c>
      <c r="K7" s="19">
        <f>K6/((1+($B$4))^9)</f>
        <v>117906.87260437448</v>
      </c>
      <c r="L7" s="19">
        <f>L6/((1+($B$4))^10)</f>
        <v>103427.08123190743</v>
      </c>
    </row>
    <row r="8" spans="1:12" ht="13.5" thickBot="1" x14ac:dyDescent="0.25">
      <c r="A8" s="11" t="s">
        <v>5</v>
      </c>
      <c r="B8" s="12">
        <f>B7+C7+D7+E7+F7+G7+H7+I7+J7+K7+L7</f>
        <v>-8.799340677796863E-3</v>
      </c>
      <c r="C8" s="13" t="s">
        <v>6</v>
      </c>
      <c r="D8" s="13" t="s">
        <v>7</v>
      </c>
      <c r="E8" s="13" t="s">
        <v>8</v>
      </c>
      <c r="F8" s="13" t="s">
        <v>9</v>
      </c>
      <c r="G8" s="13" t="s">
        <v>10</v>
      </c>
      <c r="H8" s="13" t="s">
        <v>11</v>
      </c>
      <c r="I8" s="13" t="s">
        <v>12</v>
      </c>
      <c r="J8" s="13" t="s">
        <v>13</v>
      </c>
      <c r="K8" s="13" t="s">
        <v>14</v>
      </c>
      <c r="L8" s="13" t="s">
        <v>15</v>
      </c>
    </row>
    <row r="9" spans="1:12" x14ac:dyDescent="0.2">
      <c r="A9" s="2" t="s">
        <v>16</v>
      </c>
      <c r="B9" s="14"/>
      <c r="C9" s="11">
        <f>1/((1+($B$4)))</f>
        <v>0.8771929824561403</v>
      </c>
      <c r="D9" s="11">
        <f>1/((1+($B$4))^2)</f>
        <v>0.76946752847029842</v>
      </c>
      <c r="E9" s="11">
        <f>1/((1+($B$4))^3)</f>
        <v>0.67497151620201612</v>
      </c>
      <c r="F9" s="11">
        <f>1/((1+($B$4))^4)</f>
        <v>0.59208027737018942</v>
      </c>
      <c r="G9" s="11">
        <f>1/((1+($B$4))^5)</f>
        <v>0.51936866435981521</v>
      </c>
      <c r="H9" s="11">
        <f>1/((1+($B$4))^6)</f>
        <v>0.45558654768404844</v>
      </c>
      <c r="I9" s="11">
        <f>1/((1+($B$4))^7)</f>
        <v>0.39963732252986695</v>
      </c>
      <c r="J9" s="11">
        <f>1/((1+($B$4))^8)</f>
        <v>0.35055905485076044</v>
      </c>
      <c r="K9" s="11">
        <f>1/((1+($B$4))^9)</f>
        <v>0.3075079428515442</v>
      </c>
      <c r="L9" s="11">
        <f>1/((1+($B$4))^10)</f>
        <v>0.26974380951889843</v>
      </c>
    </row>
    <row r="10" spans="1:12" ht="13.5" thickBot="1" x14ac:dyDescent="0.25"/>
    <row r="11" spans="1:12" ht="13.5" thickBot="1" x14ac:dyDescent="0.25">
      <c r="A11" s="8" t="s">
        <v>17</v>
      </c>
      <c r="B11" s="18">
        <f>IRR(B6:L6,B4)</f>
        <v>0.13999999887265835</v>
      </c>
    </row>
    <row r="14" spans="1:12" x14ac:dyDescent="0.2">
      <c r="A14" s="8" t="s">
        <v>18</v>
      </c>
    </row>
    <row r="15" spans="1:12" x14ac:dyDescent="0.2">
      <c r="A15" s="1" t="s">
        <v>19</v>
      </c>
      <c r="B15" s="17">
        <v>2000000</v>
      </c>
    </row>
    <row r="16" spans="1:12" x14ac:dyDescent="0.2">
      <c r="A16" s="1" t="s">
        <v>20</v>
      </c>
      <c r="B16" s="17">
        <f>C6</f>
        <v>383427.08</v>
      </c>
    </row>
    <row r="17" spans="1:3" ht="13.5" thickBot="1" x14ac:dyDescent="0.25"/>
    <row r="18" spans="1:3" ht="13.5" thickBot="1" x14ac:dyDescent="0.25">
      <c r="A18" s="1" t="s">
        <v>21</v>
      </c>
      <c r="B18" s="15">
        <f>B15/B16</f>
        <v>5.2161156692427673</v>
      </c>
      <c r="C18" s="1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Sheet 2</vt:lpstr>
      <vt:lpstr>Sheet 3</vt:lpstr>
    </vt:vector>
  </TitlesOfParts>
  <Company>Career Education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Penrod</dc:creator>
  <cp:lastModifiedBy>Paul Samuel</cp:lastModifiedBy>
  <dcterms:created xsi:type="dcterms:W3CDTF">2018-07-09T21:56:49Z</dcterms:created>
  <dcterms:modified xsi:type="dcterms:W3CDTF">2019-12-06T22:32:07Z</dcterms:modified>
</cp:coreProperties>
</file>