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040" windowHeight="9264"/>
  </bookViews>
  <sheets>
    <sheet name="CustomerDetail" sheetId="1" r:id="rId1"/>
    <sheet name="Jan" sheetId="2" r:id="rId2"/>
    <sheet name="Feb" sheetId="3" r:id="rId3"/>
    <sheet name="Sheet1" sheetId="4" r:id="rId4"/>
  </sheets>
  <definedNames>
    <definedName name="_xlnm._FilterDatabase" localSheetId="1" hidden="1">Jan!$A$1:$A$1953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/>
  <c r="H29"/>
  <c r="H30"/>
  <c r="H31"/>
  <c r="H32"/>
  <c r="H33"/>
  <c r="H27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D2"/>
  <c r="F2"/>
  <c r="K3"/>
  <c r="L3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"/>
  <c r="L2" s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"/>
  <c r="H1953" i="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953" i="2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<sst xmlns="http://schemas.openxmlformats.org/spreadsheetml/2006/main" count="7948" uniqueCount="88">
  <si>
    <t>City</t>
  </si>
  <si>
    <t>State or Province</t>
  </si>
  <si>
    <t>Washington</t>
  </si>
  <si>
    <t>California</t>
  </si>
  <si>
    <t>New Jersey</t>
  </si>
  <si>
    <t>Minnesota</t>
  </si>
  <si>
    <t>New York</t>
  </si>
  <si>
    <t>Montana</t>
  </si>
  <si>
    <t>Oregon</t>
  </si>
  <si>
    <t>Anacortes</t>
  </si>
  <si>
    <t>San Gabriel</t>
  </si>
  <si>
    <t>Roselle</t>
  </si>
  <si>
    <t>Prior Lake</t>
  </si>
  <si>
    <t>Smithtown</t>
  </si>
  <si>
    <t>Syracuse</t>
  </si>
  <si>
    <t>Helena</t>
  </si>
  <si>
    <t>Missoula</t>
  </si>
  <si>
    <t>New York City</t>
  </si>
  <si>
    <t>Laguna Niguel</t>
  </si>
  <si>
    <t>Lakewood</t>
  </si>
  <si>
    <t>Grants Pass</t>
  </si>
  <si>
    <t>Gresham</t>
  </si>
  <si>
    <t>Order Date</t>
  </si>
  <si>
    <t>Order ID</t>
  </si>
  <si>
    <t>Customer Name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</si>
  <si>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</si>
  <si>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</si>
  <si>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</si>
  <si>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</si>
  <si>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</si>
  <si>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</si>
  <si>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</si>
  <si>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</si>
  <si>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</si>
  <si>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</si>
  <si>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</si>
  <si>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</si>
  <si>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</si>
  <si>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Amount</t>
  </si>
  <si>
    <t>Profit</t>
  </si>
  <si>
    <t>Quantity ordered new</t>
  </si>
  <si>
    <t>Product Category</t>
  </si>
  <si>
    <t>Office Supplies</t>
  </si>
  <si>
    <t>Furniture</t>
  </si>
  <si>
    <t>Technology</t>
  </si>
  <si>
    <t>Product Sub-Category</t>
  </si>
  <si>
    <t>Pens &amp; Art Supplies</t>
  </si>
  <si>
    <t>Chairs &amp; Chairmats</t>
  </si>
  <si>
    <t>Office Furnishings</t>
  </si>
  <si>
    <t>Rubber Bands</t>
  </si>
  <si>
    <t>Envelopes</t>
  </si>
  <si>
    <t>Telephones and Communication</t>
  </si>
  <si>
    <t>Office Machines</t>
  </si>
  <si>
    <t>Paper</t>
  </si>
  <si>
    <t>Binders and Binder Accessories</t>
  </si>
  <si>
    <t>Labels</t>
  </si>
  <si>
    <t>Storage &amp; Organization</t>
  </si>
  <si>
    <t>Tables</t>
  </si>
  <si>
    <t>Scissors, Rulers and Trimmers</t>
  </si>
  <si>
    <t>Computer Peripherals</t>
  </si>
  <si>
    <t>Bookcases</t>
  </si>
  <si>
    <t>Appliances</t>
  </si>
  <si>
    <t>Copiers and Fax</t>
  </si>
  <si>
    <t>Payment Mode</t>
  </si>
  <si>
    <t>CustomerID</t>
  </si>
  <si>
    <t>Gender</t>
  </si>
  <si>
    <t>M</t>
  </si>
  <si>
    <t>F</t>
  </si>
  <si>
    <t>Numerical  (Integer / Float)</t>
  </si>
  <si>
    <t>Repeated</t>
  </si>
  <si>
    <t>Contiguous</t>
  </si>
  <si>
    <t>Category</t>
  </si>
  <si>
    <t>Normal</t>
  </si>
  <si>
    <t>Categorical  (TEXT)</t>
  </si>
  <si>
    <t>S</t>
  </si>
  <si>
    <t>L</t>
  </si>
  <si>
    <t>XL</t>
  </si>
  <si>
    <t>XXL</t>
  </si>
  <si>
    <t>DateInText</t>
  </si>
  <si>
    <t>Month</t>
  </si>
  <si>
    <t>MonthName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</si>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</sst>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">
    <font>
      <sz val="11"/>
      <color theme="1"/>
      <name val="Calibri"/>
      <family val="2"/>
      <scheme val="minor"/>
    </font>
    <font>
      <b/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0" fontId="0" fillId="0" borderId="0" xfId="0" applyFont="1" applyFill="1" applyBorder="1"/>
    <xf numFmtId="49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CustomerDetail!$G$27:$G$32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CustomerDetail!$H$27:$H$32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10</c:v>
                </c:pt>
                <c:pt idx="5">
                  <c:v>1</c:v>
                </c:pt>
              </c:numCache>
            </c:numRef>
          </c:val>
        </c:ser>
        <c:dLbls/>
        <c:gapWidth val="219"/>
        <c:overlap val="-27"/>
        <c:axId val="157764608"/>
        <c:axId val="157782784"/>
      </c:barChart>
      <c:catAx>
        <c:axId val="15776460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2784"/>
        <c:crosses val="autoZero"/>
        <c:auto val="1"/>
        <c:lblAlgn val="ctr"/>
        <c:lblOffset val="100"/>
      </c:catAx>
      <c:valAx>
        <c:axId val="157782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843643</xdr:colOff>
      <xdr:row>25</xdr:row>
      <xdr:rowOff>119742</xdr:rowOff>
    </xdr:from>
    <xdr:to>
      <xdr:col>11</xdr:col>
      <xdr:colOff>223157</xdr:colOff>
      <xdr:row>39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53"/>
  <sheetViews>
    <sheetView tabSelected="1" zoomScale="128" zoomScaleNormal="130" workbookViewId="0">
      <selection activeCell="G8" sqref="G8"/>
    </sheetView>
  </sheetViews>
  <sheetFormatPr defaultRowHeight="14.4"/>
  <cols>
    <col min="1" max="2" width="10.88671875" bestFit="1" customWidth="1"/>
    <col min="3" max="3" width="10.33203125" style="5" bestFit="1" customWidth="1"/>
    <col min="4" max="4" width="6.44140625" style="5" customWidth="1"/>
    <col min="5" max="5" width="15.21875" style="5" customWidth="1"/>
    <col min="6" max="6" width="6.88671875" hidden="1" customWidth="1"/>
    <col min="7" max="7" width="25.5546875" bestFit="1" customWidth="1"/>
    <col min="8" max="8" width="17.33203125" bestFit="1" customWidth="1"/>
    <col min="9" max="9" width="17.5546875" customWidth="1"/>
    <col min="10" max="10" width="0.6640625" hidden="1" customWidth="1"/>
    <col min="11" max="11" width="0.109375" customWidth="1"/>
  </cols>
  <sheetData>
    <row r="1" spans="1:14">
      <c r="A1" t="s">
        <v>64</v>
      </c>
      <c r="B1" t="s">
        <v>64</v>
      </c>
      <c r="C1" s="5" t="s">
        <v>22</v>
      </c>
      <c r="D1" s="5" t="s">
        <v>79</v>
      </c>
      <c r="E1" s="5" t="s">
        <v>80</v>
      </c>
      <c r="F1" t="s">
        <v>78</v>
      </c>
      <c r="G1" t="s">
        <v>24</v>
      </c>
      <c r="H1" t="s">
        <v>1</v>
      </c>
      <c r="I1" t="s">
        <v>0</v>
      </c>
      <c r="J1" t="s">
        <v>65</v>
      </c>
      <c r="K1" t="s">
        <v>65</v>
      </c>
      <c r="L1" t="s">
        <v>65</v>
      </c>
    </row>
    <row r="2" spans="1:14">
      <c r="A2" t="str">
        <f>CONCATENATE("CUS",B2)</f>
        <v>CUS7253</v>
      </c>
      <c r="B2" s="4">
        <v>7253</v>
      </c>
      <c r="C2" s="1">
        <v>42011</v>
      </c>
      <c r="D2" s="6">
        <f>INT(LEFT(F2,2))</f>
        <v>1</v>
      </c>
      <c r="E2" s="6" t="str">
        <f>IF(D2=1,"Jan",IF(D2=2,"Feb",IF(D2=3,"Mar",IF(D2=4,"Apr",IF(D2=5,"May","Jun")))))</f>
        <v>Jan</v>
      </c>
      <c r="F2" s="1" t="str">
        <f>TEXT(C2,"MM/DD/YYYY")</f>
        <v>01/07/2015</v>
      </c>
      <c r="G2" t="s">
        <v>25</v>
      </c>
      <c r="H2" t="s">
        <v>2</v>
      </c>
      <c r="I2" t="s">
        <v>9</v>
      </c>
      <c r="J2" t="s">
        <v>66</v>
      </c>
      <c r="K2">
        <f>IF(J2="M",1,0)</f>
        <v>1</v>
      </c>
      <c r="L2" t="str">
        <f>IF(K2=1,"MALE","FEMALE")</f>
        <v>MALE</v>
      </c>
    </row>
    <row r="3" spans="1:14">
      <c r="A3" t="str">
        <f t="shared" ref="A3:A25" si="0">CONCATENATE("CUS",B3)</f>
        <v>CUS4875</v>
      </c>
      <c r="B3" s="4">
        <v>4875</v>
      </c>
      <c r="C3" s="1">
        <v>42168</v>
      </c>
      <c r="D3" s="6">
        <f t="shared" ref="D3:D25" si="1">INT(LEFT(F3,2))</f>
        <v>6</v>
      </c>
      <c r="E3" s="6" t="str">
        <f t="shared" ref="E3:E25" si="2">IF(D3=1,"Jan",IF(D3=2,"Feb",IF(D3=3,"Mar",IF(D3=4,"Apr",IF(D3=5,"May","Jun")))))</f>
        <v>Jun</v>
      </c>
      <c r="F3" s="1" t="str">
        <f t="shared" ref="F3:F25" si="3">TEXT(C3,"MM/DD/YYYY")</f>
        <v>06/13/2015</v>
      </c>
      <c r="G3" t="s">
        <v>26</v>
      </c>
      <c r="H3" t="s">
        <v>3</v>
      </c>
      <c r="I3" t="s">
        <v>10</v>
      </c>
      <c r="J3" t="s">
        <v>67</v>
      </c>
      <c r="K3">
        <f t="shared" ref="K3:K25" si="4">IF(J3="M",1,0)</f>
        <v>0</v>
      </c>
      <c r="L3" t="str">
        <f t="shared" ref="L3:L25" si="5">IF(K3=1,"MALE","FEMALE")</f>
        <v>FEMALE</v>
      </c>
      <c r="M3" t="s">
        <v>68</v>
      </c>
    </row>
    <row r="4" spans="1:14">
      <c r="A4" t="str">
        <f t="shared" si="0"/>
        <v>CUS2748</v>
      </c>
      <c r="B4" s="4">
        <v>2748</v>
      </c>
      <c r="C4" s="1">
        <v>42050</v>
      </c>
      <c r="D4" s="6">
        <f t="shared" si="1"/>
        <v>2</v>
      </c>
      <c r="E4" s="6" t="str">
        <f t="shared" si="2"/>
        <v>Feb</v>
      </c>
      <c r="F4" s="1" t="str">
        <f t="shared" si="3"/>
        <v>02/15/2015</v>
      </c>
      <c r="G4" t="s">
        <v>27</v>
      </c>
      <c r="H4" t="s">
        <v>4</v>
      </c>
      <c r="I4" t="s">
        <v>11</v>
      </c>
      <c r="J4" t="s">
        <v>66</v>
      </c>
      <c r="K4">
        <f t="shared" si="4"/>
        <v>1</v>
      </c>
      <c r="L4" t="str">
        <f t="shared" si="5"/>
        <v>MALE</v>
      </c>
      <c r="N4" t="s">
        <v>69</v>
      </c>
    </row>
    <row r="5" spans="1:14">
      <c r="A5" t="str">
        <f t="shared" si="0"/>
        <v>CUS4565</v>
      </c>
      <c r="B5" s="4">
        <v>4565</v>
      </c>
      <c r="C5" s="1">
        <v>42136</v>
      </c>
      <c r="D5" s="6">
        <f t="shared" si="1"/>
        <v>5</v>
      </c>
      <c r="E5" s="6" t="str">
        <f t="shared" si="2"/>
        <v>May</v>
      </c>
      <c r="F5" s="1" t="str">
        <f t="shared" si="3"/>
        <v>05/12/2015</v>
      </c>
      <c r="G5" t="s">
        <v>28</v>
      </c>
      <c r="H5" t="s">
        <v>5</v>
      </c>
      <c r="I5" t="s">
        <v>12</v>
      </c>
      <c r="J5" t="s">
        <v>66</v>
      </c>
      <c r="K5">
        <f t="shared" si="4"/>
        <v>1</v>
      </c>
      <c r="L5" t="str">
        <f t="shared" si="5"/>
        <v>MALE</v>
      </c>
      <c r="N5" t="s">
        <v>70</v>
      </c>
    </row>
    <row r="6" spans="1:14">
      <c r="A6" t="str">
        <f t="shared" si="0"/>
        <v>CUS4666</v>
      </c>
      <c r="B6" s="4">
        <v>4666</v>
      </c>
      <c r="C6" s="1">
        <v>42136</v>
      </c>
      <c r="D6" s="6">
        <f t="shared" si="1"/>
        <v>5</v>
      </c>
      <c r="E6" s="6" t="str">
        <f t="shared" si="2"/>
        <v>May</v>
      </c>
      <c r="F6" s="1" t="str">
        <f t="shared" si="3"/>
        <v>05/12/2015</v>
      </c>
      <c r="G6" t="s">
        <v>28</v>
      </c>
      <c r="H6" t="s">
        <v>5</v>
      </c>
      <c r="I6" t="s">
        <v>12</v>
      </c>
      <c r="J6" t="s">
        <v>66</v>
      </c>
      <c r="K6">
        <f t="shared" si="4"/>
        <v>1</v>
      </c>
      <c r="L6" t="str">
        <f t="shared" si="5"/>
        <v>MALE</v>
      </c>
    </row>
    <row r="7" spans="1:14">
      <c r="A7" t="str">
        <f t="shared" si="0"/>
        <v>CUS4663</v>
      </c>
      <c r="B7" s="4">
        <v>4663</v>
      </c>
      <c r="C7" s="1">
        <v>42136</v>
      </c>
      <c r="D7" s="6">
        <f t="shared" si="1"/>
        <v>5</v>
      </c>
      <c r="E7" s="6" t="str">
        <f t="shared" si="2"/>
        <v>May</v>
      </c>
      <c r="F7" s="1" t="str">
        <f t="shared" si="3"/>
        <v>05/12/2015</v>
      </c>
      <c r="G7" t="s">
        <v>28</v>
      </c>
      <c r="H7" t="s">
        <v>5</v>
      </c>
      <c r="I7" t="s">
        <v>12</v>
      </c>
      <c r="J7" t="s">
        <v>67</v>
      </c>
      <c r="K7">
        <f t="shared" si="4"/>
        <v>0</v>
      </c>
      <c r="L7" t="str">
        <f t="shared" si="5"/>
        <v>FEMALE</v>
      </c>
      <c r="M7" t="s">
        <v>73</v>
      </c>
    </row>
    <row r="8" spans="1:14">
      <c r="A8" t="str">
        <f t="shared" si="0"/>
        <v>CUS2583</v>
      </c>
      <c r="B8" s="4">
        <v>2583</v>
      </c>
      <c r="C8" s="1">
        <v>42136</v>
      </c>
      <c r="D8" s="6">
        <f t="shared" si="1"/>
        <v>5</v>
      </c>
      <c r="E8" s="6" t="str">
        <f t="shared" si="2"/>
        <v>May</v>
      </c>
      <c r="F8" s="1" t="str">
        <f t="shared" si="3"/>
        <v>05/12/2015</v>
      </c>
      <c r="G8" t="s">
        <v>28</v>
      </c>
      <c r="H8" t="s">
        <v>5</v>
      </c>
      <c r="I8" t="s">
        <v>12</v>
      </c>
      <c r="J8" t="s">
        <v>66</v>
      </c>
      <c r="K8">
        <f t="shared" si="4"/>
        <v>1</v>
      </c>
      <c r="L8" t="str">
        <f t="shared" si="5"/>
        <v>MALE</v>
      </c>
      <c r="N8" t="s">
        <v>71</v>
      </c>
    </row>
    <row r="9" spans="1:14">
      <c r="A9" t="str">
        <f t="shared" si="0"/>
        <v>CUS8372</v>
      </c>
      <c r="B9" s="4">
        <v>8372</v>
      </c>
      <c r="C9" s="1">
        <v>42102</v>
      </c>
      <c r="D9" s="6">
        <f t="shared" si="1"/>
        <v>4</v>
      </c>
      <c r="E9" s="6" t="str">
        <f t="shared" si="2"/>
        <v>Apr</v>
      </c>
      <c r="F9" s="1" t="str">
        <f t="shared" si="3"/>
        <v>04/08/2015</v>
      </c>
      <c r="G9" t="s">
        <v>29</v>
      </c>
      <c r="H9" t="s">
        <v>6</v>
      </c>
      <c r="I9" t="s">
        <v>13</v>
      </c>
      <c r="J9" t="s">
        <v>66</v>
      </c>
      <c r="K9">
        <f t="shared" si="4"/>
        <v>1</v>
      </c>
      <c r="L9" t="str">
        <f t="shared" si="5"/>
        <v>MALE</v>
      </c>
      <c r="N9" t="s">
        <v>72</v>
      </c>
    </row>
    <row r="10" spans="1:14">
      <c r="A10" t="str">
        <f t="shared" si="0"/>
        <v>CUS6458</v>
      </c>
      <c r="B10" s="4">
        <v>6458</v>
      </c>
      <c r="C10" s="1">
        <v>42152</v>
      </c>
      <c r="D10" s="6">
        <f t="shared" si="1"/>
        <v>5</v>
      </c>
      <c r="E10" s="6" t="str">
        <f t="shared" si="2"/>
        <v>May</v>
      </c>
      <c r="F10" s="1" t="str">
        <f t="shared" si="3"/>
        <v>05/28/2015</v>
      </c>
      <c r="G10" t="s">
        <v>29</v>
      </c>
      <c r="H10" t="s">
        <v>6</v>
      </c>
      <c r="I10" t="s">
        <v>13</v>
      </c>
      <c r="J10" t="s">
        <v>66</v>
      </c>
      <c r="K10">
        <f t="shared" si="4"/>
        <v>1</v>
      </c>
      <c r="L10" t="str">
        <f t="shared" si="5"/>
        <v>MALE</v>
      </c>
    </row>
    <row r="11" spans="1:14">
      <c r="A11" t="str">
        <f t="shared" si="0"/>
        <v>CUS2834</v>
      </c>
      <c r="B11" s="4">
        <v>2834</v>
      </c>
      <c r="C11" s="1">
        <v>42047</v>
      </c>
      <c r="D11" s="6">
        <f t="shared" si="1"/>
        <v>2</v>
      </c>
      <c r="E11" s="6" t="str">
        <f t="shared" si="2"/>
        <v>Feb</v>
      </c>
      <c r="F11" s="1" t="str">
        <f t="shared" si="3"/>
        <v>02/12/2015</v>
      </c>
      <c r="G11" t="s">
        <v>30</v>
      </c>
      <c r="H11" t="s">
        <v>6</v>
      </c>
      <c r="I11" t="s">
        <v>14</v>
      </c>
      <c r="J11" t="s">
        <v>67</v>
      </c>
      <c r="K11">
        <f t="shared" si="4"/>
        <v>0</v>
      </c>
      <c r="L11" t="str">
        <f t="shared" si="5"/>
        <v>FEMALE</v>
      </c>
    </row>
    <row r="12" spans="1:14">
      <c r="A12" t="str">
        <f t="shared" si="0"/>
        <v>CUS8264</v>
      </c>
      <c r="B12" s="4">
        <v>8264</v>
      </c>
      <c r="C12" s="1">
        <v>42047</v>
      </c>
      <c r="D12" s="6">
        <f t="shared" si="1"/>
        <v>2</v>
      </c>
      <c r="E12" s="6" t="str">
        <f t="shared" si="2"/>
        <v>Feb</v>
      </c>
      <c r="F12" s="1" t="str">
        <f t="shared" si="3"/>
        <v>02/12/2015</v>
      </c>
      <c r="G12" t="s">
        <v>30</v>
      </c>
      <c r="H12" t="s">
        <v>6</v>
      </c>
      <c r="I12" t="s">
        <v>14</v>
      </c>
      <c r="J12" t="s">
        <v>66</v>
      </c>
      <c r="K12">
        <f t="shared" si="4"/>
        <v>1</v>
      </c>
      <c r="L12" t="str">
        <f t="shared" si="5"/>
        <v>MALE</v>
      </c>
      <c r="N12" t="s">
        <v>74</v>
      </c>
    </row>
    <row r="13" spans="1:14">
      <c r="A13" t="str">
        <f t="shared" si="0"/>
        <v>CUS8363</v>
      </c>
      <c r="B13" s="4">
        <v>8363</v>
      </c>
      <c r="C13" s="1">
        <v>42139</v>
      </c>
      <c r="D13" s="6">
        <f t="shared" si="1"/>
        <v>5</v>
      </c>
      <c r="E13" s="6" t="str">
        <f t="shared" si="2"/>
        <v>May</v>
      </c>
      <c r="F13" s="1" t="str">
        <f t="shared" si="3"/>
        <v>05/15/2015</v>
      </c>
      <c r="G13" t="s">
        <v>31</v>
      </c>
      <c r="H13" t="s">
        <v>7</v>
      </c>
      <c r="I13" t="s">
        <v>15</v>
      </c>
      <c r="J13" t="s">
        <v>66</v>
      </c>
      <c r="K13">
        <f t="shared" si="4"/>
        <v>1</v>
      </c>
      <c r="L13" t="str">
        <f t="shared" si="5"/>
        <v>MALE</v>
      </c>
      <c r="N13" t="s">
        <v>66</v>
      </c>
    </row>
    <row r="14" spans="1:14">
      <c r="A14" t="str">
        <f t="shared" si="0"/>
        <v>CUS4556</v>
      </c>
      <c r="B14" s="4">
        <v>4556</v>
      </c>
      <c r="C14" s="1">
        <v>42145</v>
      </c>
      <c r="D14" s="6">
        <f t="shared" si="1"/>
        <v>5</v>
      </c>
      <c r="E14" s="6" t="str">
        <f t="shared" si="2"/>
        <v>May</v>
      </c>
      <c r="F14" s="1" t="str">
        <f t="shared" si="3"/>
        <v>05/21/2015</v>
      </c>
      <c r="G14" t="s">
        <v>32</v>
      </c>
      <c r="H14" t="s">
        <v>7</v>
      </c>
      <c r="I14" t="s">
        <v>16</v>
      </c>
      <c r="J14" t="s">
        <v>66</v>
      </c>
      <c r="K14">
        <f t="shared" si="4"/>
        <v>1</v>
      </c>
      <c r="L14" t="str">
        <f t="shared" si="5"/>
        <v>MALE</v>
      </c>
      <c r="N14" t="s">
        <v>75</v>
      </c>
    </row>
    <row r="15" spans="1:14">
      <c r="A15" t="str">
        <f t="shared" si="0"/>
        <v>CUS5243</v>
      </c>
      <c r="B15" s="4">
        <v>5243</v>
      </c>
      <c r="C15" s="1">
        <v>42139</v>
      </c>
      <c r="D15" s="6">
        <f t="shared" si="1"/>
        <v>5</v>
      </c>
      <c r="E15" s="6" t="str">
        <f t="shared" si="2"/>
        <v>May</v>
      </c>
      <c r="F15" s="1" t="str">
        <f t="shared" si="3"/>
        <v>05/15/2015</v>
      </c>
      <c r="G15" t="s">
        <v>33</v>
      </c>
      <c r="H15" t="s">
        <v>6</v>
      </c>
      <c r="I15" t="s">
        <v>17</v>
      </c>
      <c r="J15" t="s">
        <v>67</v>
      </c>
      <c r="K15">
        <f t="shared" si="4"/>
        <v>0</v>
      </c>
      <c r="L15" t="str">
        <f t="shared" si="5"/>
        <v>FEMALE</v>
      </c>
      <c r="N15" t="s">
        <v>76</v>
      </c>
    </row>
    <row r="16" spans="1:14">
      <c r="A16" t="str">
        <f t="shared" si="0"/>
        <v>CUS5654</v>
      </c>
      <c r="B16" s="4">
        <v>5654</v>
      </c>
      <c r="C16" s="1">
        <v>42145</v>
      </c>
      <c r="D16" s="6">
        <f t="shared" si="1"/>
        <v>5</v>
      </c>
      <c r="E16" s="6" t="str">
        <f t="shared" si="2"/>
        <v>May</v>
      </c>
      <c r="F16" s="1" t="str">
        <f t="shared" si="3"/>
        <v>05/21/2015</v>
      </c>
      <c r="G16" t="s">
        <v>33</v>
      </c>
      <c r="H16" t="s">
        <v>6</v>
      </c>
      <c r="I16" t="s">
        <v>17</v>
      </c>
      <c r="J16" t="s">
        <v>66</v>
      </c>
      <c r="K16">
        <f t="shared" si="4"/>
        <v>1</v>
      </c>
      <c r="L16" t="str">
        <f t="shared" si="5"/>
        <v>MALE</v>
      </c>
      <c r="N16" t="s">
        <v>77</v>
      </c>
    </row>
    <row r="17" spans="1:12">
      <c r="A17" t="str">
        <f t="shared" si="0"/>
        <v>CUS2357</v>
      </c>
      <c r="B17" s="4">
        <v>2357</v>
      </c>
      <c r="C17" s="1">
        <v>42145</v>
      </c>
      <c r="D17" s="6">
        <f t="shared" si="1"/>
        <v>5</v>
      </c>
      <c r="E17" s="6" t="str">
        <f t="shared" si="2"/>
        <v>May</v>
      </c>
      <c r="F17" s="1" t="str">
        <f t="shared" si="3"/>
        <v>05/21/2015</v>
      </c>
      <c r="G17" t="s">
        <v>33</v>
      </c>
      <c r="H17" t="s">
        <v>6</v>
      </c>
      <c r="I17" t="s">
        <v>17</v>
      </c>
      <c r="J17" t="s">
        <v>66</v>
      </c>
      <c r="K17">
        <f t="shared" si="4"/>
        <v>1</v>
      </c>
      <c r="L17" t="str">
        <f t="shared" si="5"/>
        <v>MALE</v>
      </c>
    </row>
    <row r="18" spans="1:12">
      <c r="A18" t="str">
        <f t="shared" si="0"/>
        <v>CUS7876</v>
      </c>
      <c r="B18" s="4">
        <v>7876</v>
      </c>
      <c r="C18" s="1">
        <v>42032</v>
      </c>
      <c r="D18" s="6">
        <f t="shared" si="1"/>
        <v>1</v>
      </c>
      <c r="E18" s="6" t="str">
        <f t="shared" si="2"/>
        <v>Jan</v>
      </c>
      <c r="F18" s="1" t="str">
        <f t="shared" si="3"/>
        <v>01/28/2015</v>
      </c>
      <c r="G18" t="s">
        <v>34</v>
      </c>
      <c r="H18" t="s">
        <v>3</v>
      </c>
      <c r="I18" t="s">
        <v>18</v>
      </c>
      <c r="J18" t="s">
        <v>66</v>
      </c>
      <c r="K18">
        <f t="shared" si="4"/>
        <v>1</v>
      </c>
      <c r="L18" t="str">
        <f t="shared" si="5"/>
        <v>MALE</v>
      </c>
    </row>
    <row r="19" spans="1:12">
      <c r="A19" t="str">
        <f t="shared" si="0"/>
        <v>CUS5265</v>
      </c>
      <c r="B19" s="4">
        <v>5265</v>
      </c>
      <c r="C19" s="1">
        <v>42032</v>
      </c>
      <c r="D19" s="6">
        <f t="shared" si="1"/>
        <v>1</v>
      </c>
      <c r="E19" s="6" t="str">
        <f t="shared" si="2"/>
        <v>Jan</v>
      </c>
      <c r="F19" s="1" t="str">
        <f t="shared" si="3"/>
        <v>01/28/2015</v>
      </c>
      <c r="G19" t="s">
        <v>34</v>
      </c>
      <c r="H19" t="s">
        <v>3</v>
      </c>
      <c r="I19" t="s">
        <v>18</v>
      </c>
      <c r="J19" t="s">
        <v>67</v>
      </c>
      <c r="K19">
        <f t="shared" si="4"/>
        <v>0</v>
      </c>
      <c r="L19" t="str">
        <f t="shared" si="5"/>
        <v>FEMALE</v>
      </c>
    </row>
    <row r="20" spans="1:12">
      <c r="A20" t="str">
        <f t="shared" si="0"/>
        <v>CUS1573</v>
      </c>
      <c r="B20" s="4">
        <v>1573</v>
      </c>
      <c r="C20" s="1">
        <v>42126</v>
      </c>
      <c r="D20" s="6">
        <f t="shared" si="1"/>
        <v>5</v>
      </c>
      <c r="E20" s="6" t="str">
        <f t="shared" si="2"/>
        <v>May</v>
      </c>
      <c r="F20" s="1" t="str">
        <f t="shared" si="3"/>
        <v>05/02/2015</v>
      </c>
      <c r="G20" t="s">
        <v>35</v>
      </c>
      <c r="H20" t="s">
        <v>3</v>
      </c>
      <c r="I20" t="s">
        <v>19</v>
      </c>
      <c r="J20" t="s">
        <v>66</v>
      </c>
      <c r="K20">
        <f t="shared" si="4"/>
        <v>1</v>
      </c>
      <c r="L20" t="str">
        <f t="shared" si="5"/>
        <v>MALE</v>
      </c>
    </row>
    <row r="21" spans="1:12">
      <c r="A21" t="str">
        <f t="shared" si="0"/>
        <v>CUS7356</v>
      </c>
      <c r="B21" s="4">
        <v>7356</v>
      </c>
      <c r="C21" s="1">
        <v>42057</v>
      </c>
      <c r="D21" s="6">
        <f t="shared" si="1"/>
        <v>2</v>
      </c>
      <c r="E21" s="6" t="str">
        <f t="shared" si="2"/>
        <v>Feb</v>
      </c>
      <c r="F21" s="1" t="str">
        <f t="shared" si="3"/>
        <v>02/22/2015</v>
      </c>
      <c r="G21" t="s">
        <v>36</v>
      </c>
      <c r="H21" t="s">
        <v>8</v>
      </c>
      <c r="I21" t="s">
        <v>20</v>
      </c>
      <c r="J21" t="s">
        <v>66</v>
      </c>
      <c r="K21">
        <f t="shared" si="4"/>
        <v>1</v>
      </c>
      <c r="L21" t="str">
        <f t="shared" si="5"/>
        <v>MALE</v>
      </c>
    </row>
    <row r="22" spans="1:12">
      <c r="A22" t="str">
        <f t="shared" si="0"/>
        <v>CUS3445</v>
      </c>
      <c r="B22" s="4">
        <v>3445</v>
      </c>
      <c r="C22" s="1">
        <v>42090</v>
      </c>
      <c r="D22" s="6">
        <f t="shared" si="1"/>
        <v>3</v>
      </c>
      <c r="E22" s="6" t="str">
        <f t="shared" si="2"/>
        <v>Mar</v>
      </c>
      <c r="F22" s="1" t="str">
        <f t="shared" si="3"/>
        <v>03/27/2015</v>
      </c>
      <c r="G22" t="s">
        <v>36</v>
      </c>
      <c r="H22" t="s">
        <v>8</v>
      </c>
      <c r="I22" t="s">
        <v>20</v>
      </c>
      <c r="J22" t="s">
        <v>66</v>
      </c>
      <c r="K22">
        <f t="shared" si="4"/>
        <v>1</v>
      </c>
      <c r="L22" t="str">
        <f t="shared" si="5"/>
        <v>MALE</v>
      </c>
    </row>
    <row r="23" spans="1:12">
      <c r="A23" t="str">
        <f t="shared" si="0"/>
        <v>CUS6735</v>
      </c>
      <c r="B23" s="4">
        <v>6735</v>
      </c>
      <c r="C23" s="1">
        <v>42024</v>
      </c>
      <c r="D23" s="6">
        <f t="shared" si="1"/>
        <v>1</v>
      </c>
      <c r="E23" s="6" t="str">
        <f t="shared" si="2"/>
        <v>Jan</v>
      </c>
      <c r="F23" s="1" t="str">
        <f t="shared" si="3"/>
        <v>01/20/2015</v>
      </c>
      <c r="G23" t="s">
        <v>36</v>
      </c>
      <c r="H23" t="s">
        <v>8</v>
      </c>
      <c r="I23" t="s">
        <v>20</v>
      </c>
      <c r="J23" t="s">
        <v>67</v>
      </c>
      <c r="K23">
        <f t="shared" si="4"/>
        <v>0</v>
      </c>
      <c r="L23" t="str">
        <f t="shared" si="5"/>
        <v>FEMALE</v>
      </c>
    </row>
    <row r="24" spans="1:12">
      <c r="A24" t="str">
        <f t="shared" si="0"/>
        <v>CUS8845</v>
      </c>
      <c r="B24" s="4">
        <v>8845</v>
      </c>
      <c r="C24" s="1">
        <v>42075</v>
      </c>
      <c r="D24" s="6">
        <f t="shared" si="1"/>
        <v>3</v>
      </c>
      <c r="E24" s="6" t="str">
        <f t="shared" si="2"/>
        <v>Mar</v>
      </c>
      <c r="F24" s="1" t="str">
        <f t="shared" si="3"/>
        <v>03/12/2015</v>
      </c>
      <c r="G24" t="s">
        <v>36</v>
      </c>
      <c r="H24" t="s">
        <v>8</v>
      </c>
      <c r="I24" t="s">
        <v>20</v>
      </c>
      <c r="J24" t="s">
        <v>66</v>
      </c>
      <c r="K24">
        <f t="shared" si="4"/>
        <v>1</v>
      </c>
      <c r="L24" t="str">
        <f t="shared" si="5"/>
        <v>MALE</v>
      </c>
    </row>
    <row r="25" spans="1:12">
      <c r="A25" t="str">
        <f t="shared" si="0"/>
        <v>CUS4568</v>
      </c>
      <c r="B25" s="4">
        <v>4568</v>
      </c>
      <c r="C25" s="1">
        <v>42170</v>
      </c>
      <c r="D25" s="6">
        <f t="shared" si="1"/>
        <v>6</v>
      </c>
      <c r="E25" s="6" t="str">
        <f t="shared" si="2"/>
        <v>Jun</v>
      </c>
      <c r="F25" s="1" t="str">
        <f t="shared" si="3"/>
        <v>06/15/2015</v>
      </c>
      <c r="G25" t="s">
        <v>37</v>
      </c>
      <c r="H25" t="s">
        <v>8</v>
      </c>
      <c r="I25" t="s">
        <v>21</v>
      </c>
      <c r="J25" t="s">
        <v>66</v>
      </c>
      <c r="K25">
        <f t="shared" si="4"/>
        <v>1</v>
      </c>
      <c r="L25" t="str">
        <f t="shared" si="5"/>
        <v>MALE</v>
      </c>
    </row>
    <row r="26" spans="1:12">
      <c r="F26" s="1"/>
    </row>
    <row r="27" spans="1:12">
      <c r="F27" s="1"/>
      <c r="G27" t="s">
        <v>81</v>
      </c>
      <c r="H27">
        <f>COUNTIF(E2:E25,G27)</f>
        <v>4</v>
      </c>
    </row>
    <row r="28" spans="1:12">
      <c r="F28" s="1"/>
      <c r="G28" t="s">
        <v>82</v>
      </c>
      <c r="H28">
        <f t="shared" ref="H28:H33" si="6">COUNTIF(E3:E26,G28)</f>
        <v>4</v>
      </c>
    </row>
    <row r="29" spans="1:12">
      <c r="F29" s="1"/>
      <c r="G29" t="s">
        <v>83</v>
      </c>
      <c r="H29">
        <f t="shared" si="6"/>
        <v>2</v>
      </c>
    </row>
    <row r="30" spans="1:12">
      <c r="F30" s="1"/>
      <c r="G30" t="s">
        <v>84</v>
      </c>
      <c r="H30">
        <f t="shared" si="6"/>
        <v>1</v>
      </c>
    </row>
    <row r="31" spans="1:12">
      <c r="F31" s="1"/>
      <c r="G31" t="s">
        <v>85</v>
      </c>
      <c r="H31">
        <f t="shared" si="6"/>
        <v>10</v>
      </c>
    </row>
    <row r="32" spans="1:12">
      <c r="F32" s="1"/>
      <c r="G32" t="s">
        <v>86</v>
      </c>
      <c r="H32">
        <f t="shared" si="6"/>
        <v>1</v>
      </c>
    </row>
    <row r="33" spans="6:8">
      <c r="F33" s="1"/>
      <c r="G33" t="s">
        <v>87</v>
      </c>
      <c r="H33">
        <f t="shared" si="6"/>
        <v>0</v>
      </c>
    </row>
    <row r="34" spans="6:8">
      <c r="F34" s="1"/>
    </row>
    <row r="35" spans="6:8">
      <c r="F35" s="1"/>
    </row>
    <row r="36" spans="6:8">
      <c r="F36" s="1"/>
    </row>
    <row r="37" spans="6:8">
      <c r="F37" s="1"/>
    </row>
    <row r="38" spans="6:8">
      <c r="F38" s="1"/>
    </row>
    <row r="39" spans="6:8">
      <c r="F39" s="1"/>
    </row>
    <row r="40" spans="6:8">
      <c r="F40" s="1"/>
    </row>
    <row r="41" spans="6:8">
      <c r="F41" s="1"/>
    </row>
    <row r="42" spans="6:8">
      <c r="F42" s="1"/>
    </row>
    <row r="43" spans="6:8">
      <c r="F43" s="1"/>
    </row>
    <row r="44" spans="6:8">
      <c r="F44" s="1"/>
    </row>
    <row r="45" spans="6:8">
      <c r="F45" s="1"/>
    </row>
    <row r="46" spans="6:8">
      <c r="F46" s="1"/>
    </row>
    <row r="47" spans="6:8">
      <c r="F47" s="1"/>
    </row>
    <row r="48" spans="6:8">
      <c r="F48" s="1"/>
    </row>
    <row r="49" spans="6:6">
      <c r="F49" s="1"/>
    </row>
    <row r="50" spans="6:6">
      <c r="F50" s="1"/>
    </row>
    <row r="51" spans="6:6">
      <c r="F51" s="1"/>
    </row>
    <row r="52" spans="6:6">
      <c r="F52" s="1"/>
    </row>
    <row r="53" spans="6:6">
      <c r="F53" s="1"/>
    </row>
    <row r="54" spans="6:6">
      <c r="F54" s="1"/>
    </row>
    <row r="55" spans="6:6">
      <c r="F55" s="1"/>
    </row>
    <row r="56" spans="6:6">
      <c r="F56" s="1"/>
    </row>
    <row r="57" spans="6:6">
      <c r="F57" s="1"/>
    </row>
    <row r="58" spans="6:6">
      <c r="F58" s="1"/>
    </row>
    <row r="59" spans="6:6">
      <c r="F59" s="1"/>
    </row>
    <row r="60" spans="6:6">
      <c r="F60" s="1"/>
    </row>
    <row r="61" spans="6:6">
      <c r="F61" s="1"/>
    </row>
    <row r="62" spans="6:6">
      <c r="F62" s="1"/>
    </row>
    <row r="63" spans="6:6">
      <c r="F63" s="1"/>
    </row>
    <row r="64" spans="6:6">
      <c r="F64" s="1"/>
    </row>
    <row r="65" spans="6:6">
      <c r="F65" s="1"/>
    </row>
    <row r="66" spans="6:6">
      <c r="F66" s="1"/>
    </row>
    <row r="67" spans="6:6">
      <c r="F67" s="1"/>
    </row>
    <row r="68" spans="6:6">
      <c r="F68" s="1"/>
    </row>
    <row r="69" spans="6:6">
      <c r="F69" s="1"/>
    </row>
    <row r="70" spans="6:6">
      <c r="F70" s="1"/>
    </row>
    <row r="71" spans="6:6">
      <c r="F71" s="1"/>
    </row>
    <row r="72" spans="6:6">
      <c r="F72" s="1"/>
    </row>
    <row r="73" spans="6:6">
      <c r="F73" s="1"/>
    </row>
    <row r="74" spans="6:6">
      <c r="F74" s="1"/>
    </row>
    <row r="75" spans="6:6">
      <c r="F75" s="1"/>
    </row>
    <row r="76" spans="6:6">
      <c r="F76" s="1"/>
    </row>
    <row r="77" spans="6:6">
      <c r="F77" s="1"/>
    </row>
    <row r="78" spans="6:6">
      <c r="F78" s="1"/>
    </row>
    <row r="79" spans="6:6">
      <c r="F79" s="1"/>
    </row>
    <row r="80" spans="6:6">
      <c r="F80" s="1"/>
    </row>
    <row r="81" spans="6:6">
      <c r="F81" s="1"/>
    </row>
    <row r="82" spans="6:6">
      <c r="F82" s="1"/>
    </row>
    <row r="83" spans="6:6">
      <c r="F83" s="1"/>
    </row>
    <row r="84" spans="6:6">
      <c r="F84" s="1"/>
    </row>
    <row r="85" spans="6:6">
      <c r="F85" s="1"/>
    </row>
    <row r="86" spans="6:6">
      <c r="F86" s="1"/>
    </row>
    <row r="87" spans="6:6">
      <c r="F87" s="1"/>
    </row>
    <row r="88" spans="6:6">
      <c r="F88" s="1"/>
    </row>
    <row r="89" spans="6:6">
      <c r="F89" s="1"/>
    </row>
    <row r="90" spans="6:6">
      <c r="F90" s="1"/>
    </row>
    <row r="91" spans="6:6">
      <c r="F91" s="1"/>
    </row>
    <row r="92" spans="6:6">
      <c r="F92" s="1"/>
    </row>
    <row r="93" spans="6:6">
      <c r="F93" s="1"/>
    </row>
    <row r="94" spans="6:6">
      <c r="F94" s="1"/>
    </row>
    <row r="95" spans="6:6">
      <c r="F95" s="1"/>
    </row>
    <row r="96" spans="6:6">
      <c r="F96" s="1"/>
    </row>
    <row r="97" spans="6:6">
      <c r="F97" s="1"/>
    </row>
    <row r="98" spans="6:6">
      <c r="F98" s="1"/>
    </row>
    <row r="99" spans="6:6">
      <c r="F99" s="1"/>
    </row>
    <row r="100" spans="6:6">
      <c r="F100" s="1"/>
    </row>
    <row r="101" spans="6:6">
      <c r="F101" s="1"/>
    </row>
    <row r="102" spans="6:6">
      <c r="F102" s="1"/>
    </row>
    <row r="103" spans="6:6">
      <c r="F103" s="1"/>
    </row>
    <row r="104" spans="6:6">
      <c r="F104" s="1"/>
    </row>
    <row r="105" spans="6:6">
      <c r="F105" s="1"/>
    </row>
    <row r="106" spans="6:6">
      <c r="F106" s="1"/>
    </row>
    <row r="107" spans="6:6">
      <c r="F107" s="1"/>
    </row>
    <row r="108" spans="6:6">
      <c r="F108" s="1"/>
    </row>
    <row r="109" spans="6:6">
      <c r="F109" s="1"/>
    </row>
    <row r="110" spans="6:6">
      <c r="F110" s="1"/>
    </row>
    <row r="111" spans="6:6">
      <c r="F111" s="1"/>
    </row>
    <row r="112" spans="6:6">
      <c r="F112" s="1"/>
    </row>
    <row r="113" spans="6:6">
      <c r="F113" s="1"/>
    </row>
    <row r="114" spans="6:6">
      <c r="F114" s="1"/>
    </row>
    <row r="115" spans="6:6">
      <c r="F115" s="1"/>
    </row>
    <row r="116" spans="6:6">
      <c r="F116" s="1"/>
    </row>
    <row r="117" spans="6:6">
      <c r="F117" s="1"/>
    </row>
    <row r="118" spans="6:6">
      <c r="F118" s="1"/>
    </row>
    <row r="119" spans="6:6">
      <c r="F119" s="1"/>
    </row>
    <row r="120" spans="6:6">
      <c r="F120" s="1"/>
    </row>
    <row r="121" spans="6:6">
      <c r="F121" s="1"/>
    </row>
    <row r="122" spans="6:6">
      <c r="F122" s="1"/>
    </row>
    <row r="123" spans="6:6">
      <c r="F123" s="1"/>
    </row>
    <row r="124" spans="6:6">
      <c r="F124" s="1"/>
    </row>
    <row r="125" spans="6:6">
      <c r="F125" s="1"/>
    </row>
    <row r="126" spans="6:6">
      <c r="F126" s="1"/>
    </row>
    <row r="127" spans="6:6">
      <c r="F127" s="1"/>
    </row>
    <row r="128" spans="6:6">
      <c r="F128" s="1"/>
    </row>
    <row r="129" spans="6:6">
      <c r="F129" s="1"/>
    </row>
    <row r="130" spans="6:6">
      <c r="F130" s="1"/>
    </row>
    <row r="131" spans="6:6">
      <c r="F131" s="1"/>
    </row>
    <row r="132" spans="6:6">
      <c r="F132" s="1"/>
    </row>
    <row r="133" spans="6:6">
      <c r="F133" s="1"/>
    </row>
    <row r="134" spans="6:6">
      <c r="F134" s="1"/>
    </row>
    <row r="135" spans="6:6">
      <c r="F135" s="1"/>
    </row>
    <row r="136" spans="6:6">
      <c r="F136" s="1"/>
    </row>
    <row r="137" spans="6:6">
      <c r="F137" s="1"/>
    </row>
    <row r="138" spans="6:6">
      <c r="F138" s="1"/>
    </row>
    <row r="139" spans="6:6">
      <c r="F139" s="1"/>
    </row>
    <row r="140" spans="6:6">
      <c r="F140" s="1"/>
    </row>
    <row r="141" spans="6:6">
      <c r="F141" s="1"/>
    </row>
    <row r="142" spans="6:6">
      <c r="F142" s="1"/>
    </row>
    <row r="143" spans="6:6">
      <c r="F143" s="1"/>
    </row>
    <row r="144" spans="6:6">
      <c r="F144" s="1"/>
    </row>
    <row r="145" spans="6:6">
      <c r="F145" s="1"/>
    </row>
    <row r="146" spans="6:6">
      <c r="F146" s="1"/>
    </row>
    <row r="147" spans="6:6">
      <c r="F147" s="1"/>
    </row>
    <row r="148" spans="6:6">
      <c r="F148" s="1"/>
    </row>
    <row r="149" spans="6:6">
      <c r="F149" s="1"/>
    </row>
    <row r="150" spans="6:6">
      <c r="F150" s="1"/>
    </row>
    <row r="151" spans="6:6">
      <c r="F151" s="1"/>
    </row>
    <row r="152" spans="6:6">
      <c r="F152" s="1"/>
    </row>
    <row r="153" spans="6:6">
      <c r="F153" s="1"/>
    </row>
    <row r="154" spans="6:6">
      <c r="F154" s="1"/>
    </row>
    <row r="155" spans="6:6">
      <c r="F155" s="1"/>
    </row>
    <row r="156" spans="6:6">
      <c r="F156" s="1"/>
    </row>
    <row r="157" spans="6:6">
      <c r="F157" s="1"/>
    </row>
    <row r="158" spans="6:6">
      <c r="F158" s="1"/>
    </row>
    <row r="159" spans="6:6">
      <c r="F159" s="1"/>
    </row>
    <row r="160" spans="6:6">
      <c r="F160" s="1"/>
    </row>
    <row r="161" spans="6:6">
      <c r="F161" s="1"/>
    </row>
    <row r="162" spans="6:6">
      <c r="F162" s="1"/>
    </row>
    <row r="163" spans="6:6">
      <c r="F163" s="1"/>
    </row>
    <row r="164" spans="6:6">
      <c r="F164" s="1"/>
    </row>
    <row r="165" spans="6:6">
      <c r="F165" s="1"/>
    </row>
    <row r="166" spans="6:6">
      <c r="F166" s="1"/>
    </row>
    <row r="167" spans="6:6">
      <c r="F167" s="1"/>
    </row>
    <row r="168" spans="6:6">
      <c r="F168" s="1"/>
    </row>
    <row r="169" spans="6:6">
      <c r="F169" s="1"/>
    </row>
    <row r="170" spans="6:6">
      <c r="F170" s="1"/>
    </row>
    <row r="171" spans="6:6">
      <c r="F171" s="1"/>
    </row>
    <row r="172" spans="6:6">
      <c r="F172" s="1"/>
    </row>
    <row r="173" spans="6:6">
      <c r="F173" s="1"/>
    </row>
    <row r="174" spans="6:6">
      <c r="F174" s="1"/>
    </row>
    <row r="175" spans="6:6">
      <c r="F175" s="1"/>
    </row>
    <row r="176" spans="6:6">
      <c r="F176" s="1"/>
    </row>
    <row r="177" spans="6:6">
      <c r="F177" s="1"/>
    </row>
    <row r="178" spans="6:6">
      <c r="F178" s="1"/>
    </row>
    <row r="179" spans="6:6">
      <c r="F179" s="1"/>
    </row>
    <row r="180" spans="6:6">
      <c r="F180" s="1"/>
    </row>
    <row r="181" spans="6:6">
      <c r="F181" s="1"/>
    </row>
    <row r="182" spans="6:6">
      <c r="F182" s="1"/>
    </row>
    <row r="183" spans="6:6">
      <c r="F183" s="1"/>
    </row>
    <row r="184" spans="6:6">
      <c r="F184" s="1"/>
    </row>
    <row r="185" spans="6:6">
      <c r="F185" s="1"/>
    </row>
    <row r="186" spans="6:6">
      <c r="F186" s="1"/>
    </row>
    <row r="187" spans="6:6">
      <c r="F187" s="1"/>
    </row>
    <row r="188" spans="6:6">
      <c r="F188" s="1"/>
    </row>
    <row r="189" spans="6:6">
      <c r="F189" s="1"/>
    </row>
    <row r="190" spans="6:6">
      <c r="F190" s="1"/>
    </row>
    <row r="191" spans="6:6">
      <c r="F191" s="1"/>
    </row>
    <row r="192" spans="6:6">
      <c r="F192" s="1"/>
    </row>
    <row r="193" spans="6:6">
      <c r="F193" s="1"/>
    </row>
    <row r="194" spans="6:6">
      <c r="F194" s="1"/>
    </row>
    <row r="195" spans="6:6">
      <c r="F195" s="1"/>
    </row>
    <row r="196" spans="6:6">
      <c r="F196" s="1"/>
    </row>
    <row r="197" spans="6:6">
      <c r="F197" s="1"/>
    </row>
    <row r="198" spans="6:6">
      <c r="F198" s="1"/>
    </row>
    <row r="199" spans="6:6">
      <c r="F199" s="1"/>
    </row>
    <row r="200" spans="6:6">
      <c r="F200" s="1"/>
    </row>
    <row r="201" spans="6:6">
      <c r="F201" s="1"/>
    </row>
    <row r="202" spans="6:6">
      <c r="F202" s="1"/>
    </row>
    <row r="203" spans="6:6">
      <c r="F203" s="1"/>
    </row>
    <row r="204" spans="6:6">
      <c r="F204" s="1"/>
    </row>
    <row r="205" spans="6:6">
      <c r="F205" s="1"/>
    </row>
    <row r="206" spans="6:6">
      <c r="F206" s="1"/>
    </row>
    <row r="207" spans="6:6">
      <c r="F207" s="1"/>
    </row>
    <row r="208" spans="6:6">
      <c r="F208" s="1"/>
    </row>
    <row r="209" spans="6:6">
      <c r="F209" s="1"/>
    </row>
    <row r="210" spans="6:6">
      <c r="F210" s="1"/>
    </row>
    <row r="211" spans="6:6">
      <c r="F211" s="1"/>
    </row>
    <row r="212" spans="6:6">
      <c r="F212" s="1"/>
    </row>
    <row r="213" spans="6:6">
      <c r="F213" s="1"/>
    </row>
    <row r="214" spans="6:6">
      <c r="F214" s="1"/>
    </row>
    <row r="215" spans="6:6">
      <c r="F215" s="1"/>
    </row>
    <row r="216" spans="6:6">
      <c r="F216" s="1"/>
    </row>
    <row r="217" spans="6:6">
      <c r="F217" s="1"/>
    </row>
    <row r="218" spans="6:6">
      <c r="F218" s="1"/>
    </row>
    <row r="219" spans="6:6">
      <c r="F219" s="1"/>
    </row>
    <row r="220" spans="6:6">
      <c r="F220" s="1"/>
    </row>
    <row r="221" spans="6:6">
      <c r="F221" s="1"/>
    </row>
    <row r="222" spans="6:6">
      <c r="F222" s="1"/>
    </row>
    <row r="223" spans="6:6">
      <c r="F223" s="1"/>
    </row>
    <row r="224" spans="6:6">
      <c r="F224" s="1"/>
    </row>
    <row r="225" spans="6:6">
      <c r="F225" s="1"/>
    </row>
    <row r="226" spans="6:6">
      <c r="F226" s="1"/>
    </row>
    <row r="227" spans="6:6">
      <c r="F227" s="1"/>
    </row>
    <row r="228" spans="6:6">
      <c r="F228" s="1"/>
    </row>
    <row r="229" spans="6:6">
      <c r="F229" s="1"/>
    </row>
    <row r="230" spans="6:6">
      <c r="F230" s="1"/>
    </row>
    <row r="231" spans="6:6">
      <c r="F231" s="1"/>
    </row>
    <row r="232" spans="6:6">
      <c r="F232" s="1"/>
    </row>
    <row r="233" spans="6:6">
      <c r="F233" s="1"/>
    </row>
    <row r="234" spans="6:6">
      <c r="F234" s="1"/>
    </row>
    <row r="235" spans="6:6">
      <c r="F235" s="1"/>
    </row>
    <row r="236" spans="6:6">
      <c r="F236" s="1"/>
    </row>
    <row r="237" spans="6:6">
      <c r="F237" s="1"/>
    </row>
    <row r="238" spans="6:6">
      <c r="F238" s="1"/>
    </row>
    <row r="239" spans="6:6">
      <c r="F239" s="1"/>
    </row>
    <row r="240" spans="6:6">
      <c r="F240" s="1"/>
    </row>
    <row r="241" spans="6:6">
      <c r="F241" s="1"/>
    </row>
    <row r="242" spans="6:6">
      <c r="F242" s="1"/>
    </row>
    <row r="243" spans="6:6">
      <c r="F243" s="1"/>
    </row>
    <row r="244" spans="6:6">
      <c r="F244" s="1"/>
    </row>
    <row r="245" spans="6:6">
      <c r="F245" s="1"/>
    </row>
    <row r="246" spans="6:6">
      <c r="F246" s="1"/>
    </row>
    <row r="247" spans="6:6">
      <c r="F247" s="1"/>
    </row>
    <row r="248" spans="6:6">
      <c r="F248" s="1"/>
    </row>
    <row r="249" spans="6:6">
      <c r="F249" s="1"/>
    </row>
    <row r="250" spans="6:6">
      <c r="F250" s="1"/>
    </row>
    <row r="251" spans="6:6">
      <c r="F251" s="1"/>
    </row>
    <row r="252" spans="6:6">
      <c r="F252" s="1"/>
    </row>
    <row r="253" spans="6:6">
      <c r="F253" s="1"/>
    </row>
    <row r="254" spans="6:6">
      <c r="F254" s="1"/>
    </row>
    <row r="255" spans="6:6">
      <c r="F255" s="1"/>
    </row>
    <row r="256" spans="6:6">
      <c r="F256" s="1"/>
    </row>
    <row r="257" spans="6:6">
      <c r="F257" s="1"/>
    </row>
    <row r="258" spans="6:6">
      <c r="F258" s="1"/>
    </row>
    <row r="259" spans="6:6">
      <c r="F259" s="1"/>
    </row>
    <row r="260" spans="6:6">
      <c r="F260" s="1"/>
    </row>
    <row r="261" spans="6:6">
      <c r="F261" s="1"/>
    </row>
    <row r="262" spans="6:6">
      <c r="F262" s="1"/>
    </row>
    <row r="263" spans="6:6">
      <c r="F263" s="1"/>
    </row>
    <row r="264" spans="6:6">
      <c r="F264" s="1"/>
    </row>
    <row r="265" spans="6:6">
      <c r="F265" s="1"/>
    </row>
    <row r="266" spans="6:6">
      <c r="F266" s="1"/>
    </row>
    <row r="267" spans="6:6">
      <c r="F267" s="1"/>
    </row>
    <row r="268" spans="6:6">
      <c r="F268" s="1"/>
    </row>
    <row r="269" spans="6:6">
      <c r="F269" s="1"/>
    </row>
    <row r="270" spans="6:6">
      <c r="F270" s="1"/>
    </row>
    <row r="271" spans="6:6">
      <c r="F271" s="1"/>
    </row>
    <row r="272" spans="6:6">
      <c r="F272" s="1"/>
    </row>
    <row r="273" spans="6:6">
      <c r="F273" s="1"/>
    </row>
    <row r="274" spans="6:6">
      <c r="F274" s="1"/>
    </row>
    <row r="275" spans="6:6">
      <c r="F275" s="1"/>
    </row>
    <row r="276" spans="6:6">
      <c r="F276" s="1"/>
    </row>
    <row r="277" spans="6:6">
      <c r="F277" s="1"/>
    </row>
    <row r="278" spans="6:6">
      <c r="F278" s="1"/>
    </row>
    <row r="279" spans="6:6">
      <c r="F279" s="1"/>
    </row>
    <row r="280" spans="6:6">
      <c r="F280" s="1"/>
    </row>
    <row r="281" spans="6:6">
      <c r="F281" s="1"/>
    </row>
    <row r="282" spans="6:6">
      <c r="F282" s="1"/>
    </row>
    <row r="283" spans="6:6">
      <c r="F283" s="1"/>
    </row>
    <row r="284" spans="6:6">
      <c r="F284" s="1"/>
    </row>
    <row r="285" spans="6:6">
      <c r="F285" s="1"/>
    </row>
    <row r="286" spans="6:6">
      <c r="F286" s="1"/>
    </row>
    <row r="287" spans="6:6">
      <c r="F287" s="1"/>
    </row>
    <row r="288" spans="6:6">
      <c r="F288" s="1"/>
    </row>
    <row r="289" spans="6:6">
      <c r="F289" s="1"/>
    </row>
    <row r="290" spans="6:6">
      <c r="F290" s="1"/>
    </row>
    <row r="291" spans="6:6">
      <c r="F291" s="1"/>
    </row>
    <row r="292" spans="6:6">
      <c r="F292" s="1"/>
    </row>
    <row r="293" spans="6:6">
      <c r="F293" s="1"/>
    </row>
    <row r="294" spans="6:6">
      <c r="F294" s="1"/>
    </row>
    <row r="295" spans="6:6">
      <c r="F295" s="1"/>
    </row>
    <row r="296" spans="6:6">
      <c r="F296" s="1"/>
    </row>
    <row r="297" spans="6:6">
      <c r="F297" s="1"/>
    </row>
    <row r="298" spans="6:6">
      <c r="F298" s="1"/>
    </row>
    <row r="299" spans="6:6">
      <c r="F299" s="1"/>
    </row>
    <row r="300" spans="6:6">
      <c r="F300" s="1"/>
    </row>
    <row r="301" spans="6:6">
      <c r="F301" s="1"/>
    </row>
    <row r="302" spans="6:6">
      <c r="F302" s="1"/>
    </row>
    <row r="303" spans="6:6">
      <c r="F303" s="1"/>
    </row>
    <row r="304" spans="6:6">
      <c r="F304" s="1"/>
    </row>
    <row r="305" spans="6:6">
      <c r="F305" s="1"/>
    </row>
    <row r="306" spans="6:6">
      <c r="F306" s="1"/>
    </row>
    <row r="307" spans="6:6">
      <c r="F307" s="1"/>
    </row>
    <row r="308" spans="6:6">
      <c r="F308" s="1"/>
    </row>
    <row r="309" spans="6:6">
      <c r="F309" s="1"/>
    </row>
    <row r="310" spans="6:6">
      <c r="F310" s="1"/>
    </row>
    <row r="311" spans="6:6">
      <c r="F311" s="1"/>
    </row>
    <row r="312" spans="6:6">
      <c r="F312" s="1"/>
    </row>
    <row r="313" spans="6:6">
      <c r="F313" s="1"/>
    </row>
    <row r="314" spans="6:6">
      <c r="F314" s="1"/>
    </row>
    <row r="315" spans="6:6">
      <c r="F315" s="1"/>
    </row>
    <row r="316" spans="6:6">
      <c r="F316" s="1"/>
    </row>
    <row r="317" spans="6:6">
      <c r="F317" s="1"/>
    </row>
    <row r="318" spans="6:6">
      <c r="F318" s="1"/>
    </row>
    <row r="319" spans="6:6">
      <c r="F319" s="1"/>
    </row>
    <row r="320" spans="6:6">
      <c r="F320" s="1"/>
    </row>
    <row r="321" spans="6:6">
      <c r="F321" s="1"/>
    </row>
    <row r="322" spans="6:6">
      <c r="F322" s="1"/>
    </row>
    <row r="323" spans="6:6">
      <c r="F323" s="1"/>
    </row>
    <row r="324" spans="6:6">
      <c r="F324" s="1"/>
    </row>
    <row r="325" spans="6:6">
      <c r="F325" s="1"/>
    </row>
    <row r="326" spans="6:6">
      <c r="F326" s="1"/>
    </row>
    <row r="327" spans="6:6">
      <c r="F327" s="1"/>
    </row>
    <row r="328" spans="6:6">
      <c r="F328" s="1"/>
    </row>
    <row r="329" spans="6:6">
      <c r="F329" s="1"/>
    </row>
    <row r="330" spans="6:6">
      <c r="F330" s="1"/>
    </row>
    <row r="331" spans="6:6">
      <c r="F331" s="1"/>
    </row>
    <row r="332" spans="6:6">
      <c r="F332" s="1"/>
    </row>
    <row r="333" spans="6:6">
      <c r="F333" s="1"/>
    </row>
    <row r="334" spans="6:6">
      <c r="F334" s="1"/>
    </row>
    <row r="335" spans="6:6">
      <c r="F335" s="1"/>
    </row>
    <row r="336" spans="6:6">
      <c r="F336" s="1"/>
    </row>
    <row r="337" spans="6:6">
      <c r="F337" s="1"/>
    </row>
    <row r="338" spans="6:6">
      <c r="F338" s="1"/>
    </row>
    <row r="339" spans="6:6">
      <c r="F339" s="1"/>
    </row>
    <row r="340" spans="6:6">
      <c r="F340" s="1"/>
    </row>
    <row r="341" spans="6:6">
      <c r="F341" s="1"/>
    </row>
    <row r="342" spans="6:6">
      <c r="F342" s="1"/>
    </row>
    <row r="343" spans="6:6">
      <c r="F343" s="1"/>
    </row>
    <row r="344" spans="6:6">
      <c r="F344" s="1"/>
    </row>
    <row r="345" spans="6:6">
      <c r="F345" s="1"/>
    </row>
    <row r="346" spans="6:6">
      <c r="F346" s="1"/>
    </row>
    <row r="347" spans="6:6">
      <c r="F347" s="1"/>
    </row>
    <row r="348" spans="6:6">
      <c r="F348" s="1"/>
    </row>
    <row r="349" spans="6:6">
      <c r="F349" s="1"/>
    </row>
    <row r="350" spans="6:6">
      <c r="F350" s="1"/>
    </row>
    <row r="351" spans="6:6">
      <c r="F351" s="1"/>
    </row>
    <row r="352" spans="6:6">
      <c r="F352" s="1"/>
    </row>
    <row r="353" spans="6:6">
      <c r="F353" s="1"/>
    </row>
    <row r="354" spans="6:6">
      <c r="F354" s="1"/>
    </row>
    <row r="355" spans="6:6">
      <c r="F355" s="1"/>
    </row>
    <row r="356" spans="6:6">
      <c r="F356" s="1"/>
    </row>
    <row r="357" spans="6:6">
      <c r="F357" s="1"/>
    </row>
    <row r="358" spans="6:6">
      <c r="F358" s="1"/>
    </row>
    <row r="359" spans="6:6">
      <c r="F359" s="1"/>
    </row>
    <row r="360" spans="6:6">
      <c r="F360" s="1"/>
    </row>
    <row r="361" spans="6:6">
      <c r="F361" s="1"/>
    </row>
    <row r="362" spans="6:6">
      <c r="F362" s="1"/>
    </row>
    <row r="363" spans="6:6">
      <c r="F363" s="1"/>
    </row>
    <row r="364" spans="6:6">
      <c r="F364" s="1"/>
    </row>
    <row r="365" spans="6:6">
      <c r="F365" s="1"/>
    </row>
    <row r="366" spans="6:6">
      <c r="F366" s="1"/>
    </row>
    <row r="367" spans="6:6">
      <c r="F367" s="1"/>
    </row>
    <row r="368" spans="6:6">
      <c r="F368" s="1"/>
    </row>
    <row r="369" spans="6:6">
      <c r="F369" s="1"/>
    </row>
    <row r="370" spans="6:6">
      <c r="F370" s="1"/>
    </row>
    <row r="371" spans="6:6">
      <c r="F371" s="1"/>
    </row>
    <row r="372" spans="6:6">
      <c r="F372" s="1"/>
    </row>
    <row r="373" spans="6:6">
      <c r="F373" s="1"/>
    </row>
    <row r="374" spans="6:6">
      <c r="F374" s="1"/>
    </row>
    <row r="375" spans="6:6">
      <c r="F375" s="1"/>
    </row>
    <row r="376" spans="6:6">
      <c r="F376" s="1"/>
    </row>
    <row r="377" spans="6:6">
      <c r="F377" s="1"/>
    </row>
    <row r="378" spans="6:6">
      <c r="F378" s="1"/>
    </row>
    <row r="379" spans="6:6">
      <c r="F379" s="1"/>
    </row>
    <row r="380" spans="6:6">
      <c r="F380" s="1"/>
    </row>
    <row r="381" spans="6:6">
      <c r="F381" s="1"/>
    </row>
    <row r="382" spans="6:6">
      <c r="F382" s="1"/>
    </row>
    <row r="383" spans="6:6">
      <c r="F383" s="1"/>
    </row>
    <row r="384" spans="6:6">
      <c r="F384" s="1"/>
    </row>
    <row r="385" spans="6:6">
      <c r="F385" s="1"/>
    </row>
    <row r="386" spans="6:6">
      <c r="F386" s="1"/>
    </row>
    <row r="387" spans="6:6">
      <c r="F387" s="1"/>
    </row>
    <row r="388" spans="6:6">
      <c r="F388" s="1"/>
    </row>
    <row r="389" spans="6:6">
      <c r="F389" s="1"/>
    </row>
    <row r="390" spans="6:6">
      <c r="F390" s="1"/>
    </row>
    <row r="391" spans="6:6">
      <c r="F391" s="1"/>
    </row>
    <row r="392" spans="6:6">
      <c r="F392" s="1"/>
    </row>
    <row r="393" spans="6:6">
      <c r="F393" s="1"/>
    </row>
    <row r="394" spans="6:6">
      <c r="F394" s="1"/>
    </row>
    <row r="395" spans="6:6">
      <c r="F395" s="1"/>
    </row>
    <row r="396" spans="6:6">
      <c r="F396" s="1"/>
    </row>
    <row r="397" spans="6:6">
      <c r="F397" s="1"/>
    </row>
    <row r="398" spans="6:6">
      <c r="F398" s="1"/>
    </row>
    <row r="399" spans="6:6">
      <c r="F399" s="1"/>
    </row>
    <row r="400" spans="6:6">
      <c r="F400" s="1"/>
    </row>
    <row r="401" spans="6:6">
      <c r="F401" s="1"/>
    </row>
    <row r="402" spans="6:6">
      <c r="F402" s="1"/>
    </row>
    <row r="403" spans="6:6">
      <c r="F403" s="1"/>
    </row>
    <row r="404" spans="6:6">
      <c r="F404" s="1"/>
    </row>
    <row r="405" spans="6:6">
      <c r="F405" s="1"/>
    </row>
    <row r="406" spans="6:6">
      <c r="F406" s="1"/>
    </row>
    <row r="407" spans="6:6">
      <c r="F407" s="1"/>
    </row>
    <row r="408" spans="6:6">
      <c r="F408" s="1"/>
    </row>
    <row r="409" spans="6:6">
      <c r="F409" s="1"/>
    </row>
    <row r="410" spans="6:6">
      <c r="F410" s="1"/>
    </row>
    <row r="411" spans="6:6">
      <c r="F411" s="1"/>
    </row>
    <row r="412" spans="6:6">
      <c r="F412" s="1"/>
    </row>
    <row r="413" spans="6:6">
      <c r="F413" s="1"/>
    </row>
    <row r="414" spans="6:6">
      <c r="F414" s="1"/>
    </row>
    <row r="415" spans="6:6">
      <c r="F415" s="1"/>
    </row>
    <row r="416" spans="6:6">
      <c r="F416" s="1"/>
    </row>
    <row r="417" spans="6:6">
      <c r="F417" s="1"/>
    </row>
    <row r="418" spans="6:6">
      <c r="F418" s="1"/>
    </row>
    <row r="419" spans="6:6">
      <c r="F419" s="1"/>
    </row>
    <row r="420" spans="6:6">
      <c r="F420" s="1"/>
    </row>
    <row r="421" spans="6:6">
      <c r="F421" s="1"/>
    </row>
    <row r="422" spans="6:6">
      <c r="F422" s="1"/>
    </row>
    <row r="423" spans="6:6">
      <c r="F423" s="1"/>
    </row>
    <row r="424" spans="6:6">
      <c r="F424" s="1"/>
    </row>
    <row r="425" spans="6:6">
      <c r="F425" s="1"/>
    </row>
    <row r="426" spans="6:6">
      <c r="F426" s="1"/>
    </row>
    <row r="427" spans="6:6">
      <c r="F427" s="1"/>
    </row>
    <row r="428" spans="6:6">
      <c r="F428" s="1"/>
    </row>
    <row r="429" spans="6:6">
      <c r="F429" s="1"/>
    </row>
    <row r="430" spans="6:6">
      <c r="F430" s="1"/>
    </row>
    <row r="431" spans="6:6">
      <c r="F431" s="1"/>
    </row>
    <row r="432" spans="6:6">
      <c r="F432" s="1"/>
    </row>
    <row r="433" spans="6:6">
      <c r="F433" s="1"/>
    </row>
    <row r="434" spans="6:6">
      <c r="F434" s="1"/>
    </row>
    <row r="435" spans="6:6">
      <c r="F435" s="1"/>
    </row>
    <row r="436" spans="6:6">
      <c r="F436" s="1"/>
    </row>
    <row r="437" spans="6:6">
      <c r="F437" s="1"/>
    </row>
    <row r="438" spans="6:6">
      <c r="F438" s="1"/>
    </row>
    <row r="439" spans="6:6">
      <c r="F439" s="1"/>
    </row>
    <row r="440" spans="6:6">
      <c r="F440" s="1"/>
    </row>
    <row r="441" spans="6:6">
      <c r="F441" s="1"/>
    </row>
    <row r="442" spans="6:6">
      <c r="F442" s="1"/>
    </row>
    <row r="443" spans="6:6">
      <c r="F443" s="1"/>
    </row>
    <row r="444" spans="6:6">
      <c r="F444" s="1"/>
    </row>
    <row r="445" spans="6:6">
      <c r="F445" s="1"/>
    </row>
    <row r="446" spans="6:6">
      <c r="F446" s="1"/>
    </row>
    <row r="447" spans="6:6">
      <c r="F447" s="1"/>
    </row>
    <row r="448" spans="6:6">
      <c r="F448" s="1"/>
    </row>
    <row r="449" spans="6:6">
      <c r="F449" s="1"/>
    </row>
    <row r="450" spans="6:6">
      <c r="F450" s="1"/>
    </row>
    <row r="451" spans="6:6">
      <c r="F451" s="1"/>
    </row>
    <row r="452" spans="6:6">
      <c r="F452" s="1"/>
    </row>
    <row r="453" spans="6:6">
      <c r="F453" s="1"/>
    </row>
    <row r="454" spans="6:6">
      <c r="F454" s="1"/>
    </row>
    <row r="455" spans="6:6">
      <c r="F455" s="1"/>
    </row>
    <row r="456" spans="6:6">
      <c r="F456" s="1"/>
    </row>
    <row r="457" spans="6:6">
      <c r="F457" s="1"/>
    </row>
    <row r="458" spans="6:6">
      <c r="F458" s="1"/>
    </row>
    <row r="459" spans="6:6">
      <c r="F459" s="1"/>
    </row>
    <row r="460" spans="6:6">
      <c r="F460" s="1"/>
    </row>
    <row r="461" spans="6:6">
      <c r="F461" s="1"/>
    </row>
    <row r="462" spans="6:6">
      <c r="F462" s="1"/>
    </row>
    <row r="463" spans="6:6">
      <c r="F463" s="1"/>
    </row>
    <row r="464" spans="6:6">
      <c r="F464" s="1"/>
    </row>
    <row r="465" spans="6:6">
      <c r="F465" s="1"/>
    </row>
    <row r="466" spans="6:6">
      <c r="F466" s="1"/>
    </row>
    <row r="467" spans="6:6">
      <c r="F467" s="1"/>
    </row>
    <row r="468" spans="6:6">
      <c r="F468" s="1"/>
    </row>
    <row r="469" spans="6:6">
      <c r="F469" s="1"/>
    </row>
    <row r="470" spans="6:6">
      <c r="F470" s="1"/>
    </row>
    <row r="471" spans="6:6">
      <c r="F471" s="1"/>
    </row>
    <row r="472" spans="6:6">
      <c r="F472" s="1"/>
    </row>
    <row r="473" spans="6:6">
      <c r="F473" s="1"/>
    </row>
    <row r="474" spans="6:6">
      <c r="F474" s="1"/>
    </row>
    <row r="475" spans="6:6">
      <c r="F475" s="1"/>
    </row>
    <row r="476" spans="6:6">
      <c r="F476" s="1"/>
    </row>
    <row r="477" spans="6:6">
      <c r="F477" s="1"/>
    </row>
    <row r="478" spans="6:6">
      <c r="F478" s="1"/>
    </row>
    <row r="479" spans="6:6">
      <c r="F479" s="1"/>
    </row>
    <row r="480" spans="6:6">
      <c r="F480" s="1"/>
    </row>
    <row r="481" spans="6:6">
      <c r="F481" s="1"/>
    </row>
    <row r="482" spans="6:6">
      <c r="F482" s="1"/>
    </row>
    <row r="483" spans="6:6">
      <c r="F483" s="1"/>
    </row>
    <row r="484" spans="6:6">
      <c r="F484" s="1"/>
    </row>
    <row r="485" spans="6:6">
      <c r="F485" s="1"/>
    </row>
    <row r="486" spans="6:6">
      <c r="F486" s="1"/>
    </row>
    <row r="487" spans="6:6">
      <c r="F487" s="1"/>
    </row>
    <row r="488" spans="6:6">
      <c r="F488" s="1"/>
    </row>
    <row r="489" spans="6:6">
      <c r="F489" s="1"/>
    </row>
    <row r="490" spans="6:6">
      <c r="F490" s="1"/>
    </row>
    <row r="491" spans="6:6">
      <c r="F491" s="1"/>
    </row>
    <row r="492" spans="6:6">
      <c r="F492" s="1"/>
    </row>
    <row r="493" spans="6:6">
      <c r="F493" s="1"/>
    </row>
    <row r="494" spans="6:6">
      <c r="F494" s="1"/>
    </row>
    <row r="495" spans="6:6">
      <c r="F495" s="1"/>
    </row>
    <row r="496" spans="6:6">
      <c r="F496" s="1"/>
    </row>
    <row r="497" spans="6:6">
      <c r="F497" s="1"/>
    </row>
    <row r="498" spans="6:6">
      <c r="F498" s="1"/>
    </row>
    <row r="499" spans="6:6">
      <c r="F499" s="1"/>
    </row>
    <row r="500" spans="6:6">
      <c r="F500" s="1"/>
    </row>
    <row r="501" spans="6:6">
      <c r="F501" s="1"/>
    </row>
    <row r="502" spans="6:6">
      <c r="F502" s="1"/>
    </row>
    <row r="503" spans="6:6">
      <c r="F503" s="1"/>
    </row>
    <row r="504" spans="6:6">
      <c r="F504" s="1"/>
    </row>
    <row r="505" spans="6:6">
      <c r="F505" s="1"/>
    </row>
    <row r="506" spans="6:6">
      <c r="F506" s="1"/>
    </row>
    <row r="507" spans="6:6">
      <c r="F507" s="1"/>
    </row>
    <row r="508" spans="6:6">
      <c r="F508" s="1"/>
    </row>
    <row r="509" spans="6:6">
      <c r="F509" s="1"/>
    </row>
    <row r="510" spans="6:6">
      <c r="F510" s="1"/>
    </row>
    <row r="511" spans="6:6">
      <c r="F511" s="1"/>
    </row>
    <row r="512" spans="6:6">
      <c r="F512" s="1"/>
    </row>
    <row r="513" spans="6:6">
      <c r="F513" s="1"/>
    </row>
    <row r="514" spans="6:6">
      <c r="F514" s="1"/>
    </row>
    <row r="515" spans="6:6">
      <c r="F515" s="1"/>
    </row>
    <row r="516" spans="6:6">
      <c r="F516" s="1"/>
    </row>
    <row r="517" spans="6:6">
      <c r="F517" s="1"/>
    </row>
    <row r="518" spans="6:6">
      <c r="F518" s="1"/>
    </row>
    <row r="519" spans="6:6">
      <c r="F519" s="1"/>
    </row>
    <row r="520" spans="6:6">
      <c r="F520" s="1"/>
    </row>
    <row r="521" spans="6:6">
      <c r="F521" s="1"/>
    </row>
    <row r="522" spans="6:6">
      <c r="F522" s="1"/>
    </row>
    <row r="523" spans="6:6">
      <c r="F523" s="1"/>
    </row>
    <row r="524" spans="6:6">
      <c r="F524" s="1"/>
    </row>
    <row r="525" spans="6:6">
      <c r="F525" s="1"/>
    </row>
    <row r="526" spans="6:6">
      <c r="F526" s="1"/>
    </row>
    <row r="527" spans="6:6">
      <c r="F527" s="1"/>
    </row>
    <row r="528" spans="6:6">
      <c r="F528" s="1"/>
    </row>
    <row r="529" spans="6:6">
      <c r="F529" s="1"/>
    </row>
    <row r="530" spans="6:6">
      <c r="F530" s="1"/>
    </row>
    <row r="531" spans="6:6">
      <c r="F531" s="1"/>
    </row>
    <row r="532" spans="6:6">
      <c r="F532" s="1"/>
    </row>
    <row r="533" spans="6:6">
      <c r="F533" s="1"/>
    </row>
    <row r="534" spans="6:6">
      <c r="F534" s="1"/>
    </row>
    <row r="535" spans="6:6">
      <c r="F535" s="1"/>
    </row>
    <row r="536" spans="6:6">
      <c r="F536" s="1"/>
    </row>
    <row r="537" spans="6:6">
      <c r="F537" s="1"/>
    </row>
    <row r="538" spans="6:6">
      <c r="F538" s="1"/>
    </row>
    <row r="539" spans="6:6">
      <c r="F539" s="1"/>
    </row>
    <row r="540" spans="6:6">
      <c r="F540" s="1"/>
    </row>
    <row r="541" spans="6:6">
      <c r="F541" s="1"/>
    </row>
    <row r="542" spans="6:6">
      <c r="F542" s="1"/>
    </row>
    <row r="543" spans="6:6">
      <c r="F543" s="1"/>
    </row>
    <row r="544" spans="6:6">
      <c r="F544" s="1"/>
    </row>
    <row r="545" spans="6:6">
      <c r="F545" s="1"/>
    </row>
    <row r="546" spans="6:6">
      <c r="F546" s="1"/>
    </row>
    <row r="547" spans="6:6">
      <c r="F547" s="1"/>
    </row>
    <row r="548" spans="6:6">
      <c r="F548" s="1"/>
    </row>
    <row r="549" spans="6:6">
      <c r="F549" s="1"/>
    </row>
    <row r="550" spans="6:6">
      <c r="F550" s="1"/>
    </row>
    <row r="551" spans="6:6">
      <c r="F551" s="1"/>
    </row>
    <row r="552" spans="6:6">
      <c r="F552" s="1"/>
    </row>
    <row r="553" spans="6:6">
      <c r="F553" s="1"/>
    </row>
    <row r="554" spans="6:6">
      <c r="F554" s="1"/>
    </row>
    <row r="555" spans="6:6">
      <c r="F555" s="1"/>
    </row>
    <row r="556" spans="6:6">
      <c r="F556" s="1"/>
    </row>
    <row r="557" spans="6:6">
      <c r="F557" s="1"/>
    </row>
    <row r="558" spans="6:6">
      <c r="F558" s="1"/>
    </row>
    <row r="559" spans="6:6">
      <c r="F559" s="1"/>
    </row>
    <row r="560" spans="6:6">
      <c r="F560" s="1"/>
    </row>
    <row r="561" spans="6:6">
      <c r="F561" s="1"/>
    </row>
    <row r="562" spans="6:6">
      <c r="F562" s="1"/>
    </row>
    <row r="563" spans="6:6">
      <c r="F563" s="1"/>
    </row>
    <row r="564" spans="6:6">
      <c r="F564" s="1"/>
    </row>
    <row r="565" spans="6:6">
      <c r="F565" s="1"/>
    </row>
    <row r="566" spans="6:6">
      <c r="F566" s="1"/>
    </row>
    <row r="567" spans="6:6">
      <c r="F567" s="1"/>
    </row>
    <row r="568" spans="6:6">
      <c r="F568" s="1"/>
    </row>
    <row r="569" spans="6:6">
      <c r="F569" s="1"/>
    </row>
    <row r="570" spans="6:6">
      <c r="F570" s="1"/>
    </row>
    <row r="571" spans="6:6">
      <c r="F571" s="1"/>
    </row>
    <row r="572" spans="6:6">
      <c r="F572" s="1"/>
    </row>
    <row r="573" spans="6:6">
      <c r="F573" s="1"/>
    </row>
    <row r="574" spans="6:6">
      <c r="F574" s="1"/>
    </row>
    <row r="575" spans="6:6">
      <c r="F575" s="1"/>
    </row>
    <row r="576" spans="6:6">
      <c r="F576" s="1"/>
    </row>
    <row r="577" spans="6:6">
      <c r="F577" s="1"/>
    </row>
    <row r="578" spans="6:6">
      <c r="F578" s="1"/>
    </row>
    <row r="579" spans="6:6">
      <c r="F579" s="1"/>
    </row>
    <row r="580" spans="6:6">
      <c r="F580" s="1"/>
    </row>
    <row r="581" spans="6:6">
      <c r="F581" s="1"/>
    </row>
    <row r="582" spans="6:6">
      <c r="F582" s="1"/>
    </row>
    <row r="583" spans="6:6">
      <c r="F583" s="1"/>
    </row>
    <row r="584" spans="6:6">
      <c r="F584" s="1"/>
    </row>
    <row r="585" spans="6:6">
      <c r="F585" s="1"/>
    </row>
    <row r="586" spans="6:6">
      <c r="F586" s="1"/>
    </row>
    <row r="587" spans="6:6">
      <c r="F587" s="1"/>
    </row>
    <row r="588" spans="6:6">
      <c r="F588" s="1"/>
    </row>
    <row r="589" spans="6:6">
      <c r="F589" s="1"/>
    </row>
    <row r="590" spans="6:6">
      <c r="F590" s="1"/>
    </row>
    <row r="591" spans="6:6">
      <c r="F591" s="1"/>
    </row>
    <row r="592" spans="6:6">
      <c r="F592" s="1"/>
    </row>
    <row r="593" spans="6:6">
      <c r="F593" s="1"/>
    </row>
    <row r="594" spans="6:6">
      <c r="F594" s="1"/>
    </row>
    <row r="595" spans="6:6">
      <c r="F595" s="1"/>
    </row>
    <row r="596" spans="6:6">
      <c r="F596" s="1"/>
    </row>
    <row r="597" spans="6:6">
      <c r="F597" s="1"/>
    </row>
    <row r="598" spans="6:6">
      <c r="F598" s="1"/>
    </row>
    <row r="599" spans="6:6">
      <c r="F599" s="1"/>
    </row>
    <row r="600" spans="6:6">
      <c r="F600" s="1"/>
    </row>
    <row r="601" spans="6:6">
      <c r="F601" s="1"/>
    </row>
    <row r="602" spans="6:6">
      <c r="F602" s="1"/>
    </row>
    <row r="603" spans="6:6">
      <c r="F603" s="1"/>
    </row>
    <row r="604" spans="6:6">
      <c r="F604" s="1"/>
    </row>
    <row r="605" spans="6:6">
      <c r="F605" s="1"/>
    </row>
    <row r="606" spans="6:6">
      <c r="F606" s="1"/>
    </row>
    <row r="607" spans="6:6">
      <c r="F607" s="1"/>
    </row>
    <row r="608" spans="6:6">
      <c r="F608" s="1"/>
    </row>
    <row r="609" spans="6:6">
      <c r="F609" s="1"/>
    </row>
    <row r="610" spans="6:6">
      <c r="F610" s="1"/>
    </row>
    <row r="611" spans="6:6">
      <c r="F611" s="1"/>
    </row>
    <row r="612" spans="6:6">
      <c r="F612" s="1"/>
    </row>
    <row r="613" spans="6:6">
      <c r="F613" s="1"/>
    </row>
    <row r="614" spans="6:6">
      <c r="F614" s="1"/>
    </row>
    <row r="615" spans="6:6">
      <c r="F615" s="1"/>
    </row>
    <row r="616" spans="6:6">
      <c r="F616" s="1"/>
    </row>
    <row r="617" spans="6:6">
      <c r="F617" s="1"/>
    </row>
    <row r="618" spans="6:6">
      <c r="F618" s="1"/>
    </row>
    <row r="619" spans="6:6">
      <c r="F619" s="1"/>
    </row>
    <row r="620" spans="6:6">
      <c r="F620" s="1"/>
    </row>
    <row r="621" spans="6:6">
      <c r="F621" s="1"/>
    </row>
    <row r="622" spans="6:6">
      <c r="F622" s="1"/>
    </row>
    <row r="623" spans="6:6">
      <c r="F623" s="1"/>
    </row>
    <row r="624" spans="6:6">
      <c r="F624" s="1"/>
    </row>
    <row r="625" spans="6:6">
      <c r="F625" s="1"/>
    </row>
    <row r="626" spans="6:6">
      <c r="F626" s="1"/>
    </row>
    <row r="627" spans="6:6">
      <c r="F627" s="1"/>
    </row>
    <row r="628" spans="6:6">
      <c r="F628" s="1"/>
    </row>
    <row r="629" spans="6:6">
      <c r="F629" s="1"/>
    </row>
    <row r="630" spans="6:6">
      <c r="F630" s="1"/>
    </row>
    <row r="631" spans="6:6">
      <c r="F631" s="1"/>
    </row>
    <row r="632" spans="6:6">
      <c r="F632" s="1"/>
    </row>
    <row r="633" spans="6:6">
      <c r="F633" s="1"/>
    </row>
    <row r="634" spans="6:6">
      <c r="F634" s="1"/>
    </row>
    <row r="635" spans="6:6">
      <c r="F635" s="1"/>
    </row>
    <row r="636" spans="6:6">
      <c r="F636" s="1"/>
    </row>
    <row r="637" spans="6:6">
      <c r="F637" s="1"/>
    </row>
    <row r="638" spans="6:6">
      <c r="F638" s="1"/>
    </row>
    <row r="639" spans="6:6">
      <c r="F639" s="1"/>
    </row>
    <row r="640" spans="6:6">
      <c r="F640" s="1"/>
    </row>
    <row r="641" spans="6:6">
      <c r="F641" s="1"/>
    </row>
    <row r="642" spans="6:6">
      <c r="F642" s="1"/>
    </row>
    <row r="643" spans="6:6">
      <c r="F643" s="1"/>
    </row>
    <row r="644" spans="6:6">
      <c r="F644" s="1"/>
    </row>
    <row r="645" spans="6:6">
      <c r="F645" s="1"/>
    </row>
    <row r="646" spans="6:6">
      <c r="F646" s="1"/>
    </row>
    <row r="647" spans="6:6">
      <c r="F647" s="1"/>
    </row>
    <row r="648" spans="6:6">
      <c r="F648" s="1"/>
    </row>
    <row r="649" spans="6:6">
      <c r="F649" s="1"/>
    </row>
    <row r="650" spans="6:6">
      <c r="F650" s="1"/>
    </row>
    <row r="651" spans="6:6">
      <c r="F651" s="1"/>
    </row>
    <row r="652" spans="6:6">
      <c r="F652" s="1"/>
    </row>
    <row r="653" spans="6:6">
      <c r="F653" s="1"/>
    </row>
    <row r="654" spans="6:6">
      <c r="F654" s="1"/>
    </row>
    <row r="655" spans="6:6">
      <c r="F655" s="1"/>
    </row>
    <row r="656" spans="6:6">
      <c r="F656" s="1"/>
    </row>
    <row r="657" spans="6:6">
      <c r="F657" s="1"/>
    </row>
    <row r="658" spans="6:6">
      <c r="F658" s="1"/>
    </row>
    <row r="659" spans="6:6">
      <c r="F659" s="1"/>
    </row>
    <row r="660" spans="6:6">
      <c r="F660" s="1"/>
    </row>
    <row r="661" spans="6:6">
      <c r="F661" s="1"/>
    </row>
    <row r="662" spans="6:6">
      <c r="F662" s="1"/>
    </row>
    <row r="663" spans="6:6">
      <c r="F663" s="1"/>
    </row>
    <row r="664" spans="6:6">
      <c r="F664" s="1"/>
    </row>
    <row r="665" spans="6:6">
      <c r="F665" s="1"/>
    </row>
    <row r="666" spans="6:6">
      <c r="F666" s="1"/>
    </row>
    <row r="667" spans="6:6">
      <c r="F667" s="1"/>
    </row>
    <row r="668" spans="6:6">
      <c r="F668" s="1"/>
    </row>
    <row r="669" spans="6:6">
      <c r="F669" s="1"/>
    </row>
    <row r="670" spans="6:6">
      <c r="F670" s="1"/>
    </row>
    <row r="671" spans="6:6">
      <c r="F671" s="1"/>
    </row>
    <row r="672" spans="6:6">
      <c r="F672" s="1"/>
    </row>
    <row r="673" spans="6:6">
      <c r="F673" s="1"/>
    </row>
    <row r="674" spans="6:6">
      <c r="F674" s="1"/>
    </row>
    <row r="675" spans="6:6">
      <c r="F675" s="1"/>
    </row>
    <row r="676" spans="6:6">
      <c r="F676" s="1"/>
    </row>
    <row r="677" spans="6:6">
      <c r="F677" s="1"/>
    </row>
    <row r="678" spans="6:6">
      <c r="F678" s="1"/>
    </row>
    <row r="679" spans="6:6">
      <c r="F679" s="1"/>
    </row>
    <row r="680" spans="6:6">
      <c r="F680" s="1"/>
    </row>
    <row r="681" spans="6:6">
      <c r="F681" s="1"/>
    </row>
    <row r="682" spans="6:6">
      <c r="F682" s="1"/>
    </row>
    <row r="683" spans="6:6">
      <c r="F683" s="1"/>
    </row>
    <row r="684" spans="6:6">
      <c r="F684" s="1"/>
    </row>
    <row r="685" spans="6:6">
      <c r="F685" s="1"/>
    </row>
    <row r="686" spans="6:6">
      <c r="F686" s="1"/>
    </row>
    <row r="687" spans="6:6">
      <c r="F687" s="1"/>
    </row>
    <row r="688" spans="6:6">
      <c r="F688" s="1"/>
    </row>
    <row r="689" spans="6:6">
      <c r="F689" s="1"/>
    </row>
    <row r="690" spans="6:6">
      <c r="F690" s="1"/>
    </row>
    <row r="691" spans="6:6">
      <c r="F691" s="1"/>
    </row>
    <row r="692" spans="6:6">
      <c r="F692" s="1"/>
    </row>
    <row r="693" spans="6:6">
      <c r="F693" s="1"/>
    </row>
    <row r="694" spans="6:6">
      <c r="F694" s="1"/>
    </row>
    <row r="695" spans="6:6">
      <c r="F695" s="1"/>
    </row>
    <row r="696" spans="6:6">
      <c r="F696" s="1"/>
    </row>
    <row r="697" spans="6:6">
      <c r="F697" s="1"/>
    </row>
    <row r="698" spans="6:6">
      <c r="F698" s="1"/>
    </row>
    <row r="699" spans="6:6">
      <c r="F699" s="1"/>
    </row>
    <row r="700" spans="6:6">
      <c r="F700" s="1"/>
    </row>
    <row r="701" spans="6:6">
      <c r="F701" s="1"/>
    </row>
    <row r="702" spans="6:6">
      <c r="F702" s="1"/>
    </row>
    <row r="703" spans="6:6">
      <c r="F703" s="1"/>
    </row>
    <row r="704" spans="6:6">
      <c r="F704" s="1"/>
    </row>
    <row r="705" spans="6:6">
      <c r="F705" s="1"/>
    </row>
    <row r="706" spans="6:6">
      <c r="F706" s="1"/>
    </row>
    <row r="707" spans="6:6">
      <c r="F707" s="1"/>
    </row>
    <row r="708" spans="6:6">
      <c r="F708" s="1"/>
    </row>
    <row r="709" spans="6:6">
      <c r="F709" s="1"/>
    </row>
    <row r="710" spans="6:6">
      <c r="F710" s="1"/>
    </row>
    <row r="711" spans="6:6">
      <c r="F711" s="1"/>
    </row>
    <row r="712" spans="6:6">
      <c r="F712" s="1"/>
    </row>
    <row r="713" spans="6:6">
      <c r="F713" s="1"/>
    </row>
    <row r="714" spans="6:6">
      <c r="F714" s="1"/>
    </row>
    <row r="715" spans="6:6">
      <c r="F715" s="1"/>
    </row>
    <row r="716" spans="6:6">
      <c r="F716" s="1"/>
    </row>
    <row r="717" spans="6:6">
      <c r="F717" s="1"/>
    </row>
    <row r="718" spans="6:6">
      <c r="F718" s="1"/>
    </row>
    <row r="719" spans="6:6">
      <c r="F719" s="1"/>
    </row>
    <row r="720" spans="6:6">
      <c r="F720" s="1"/>
    </row>
    <row r="721" spans="6:6">
      <c r="F721" s="1"/>
    </row>
    <row r="722" spans="6:6">
      <c r="F722" s="1"/>
    </row>
    <row r="723" spans="6:6">
      <c r="F723" s="1"/>
    </row>
    <row r="724" spans="6:6">
      <c r="F724" s="1"/>
    </row>
    <row r="725" spans="6:6">
      <c r="F725" s="1"/>
    </row>
    <row r="726" spans="6:6">
      <c r="F726" s="1"/>
    </row>
    <row r="727" spans="6:6">
      <c r="F727" s="1"/>
    </row>
    <row r="728" spans="6:6">
      <c r="F728" s="1"/>
    </row>
    <row r="729" spans="6:6">
      <c r="F729" s="1"/>
    </row>
    <row r="730" spans="6:6">
      <c r="F730" s="1"/>
    </row>
    <row r="731" spans="6:6">
      <c r="F731" s="1"/>
    </row>
    <row r="732" spans="6:6">
      <c r="F732" s="1"/>
    </row>
    <row r="733" spans="6:6">
      <c r="F733" s="1"/>
    </row>
    <row r="734" spans="6:6">
      <c r="F734" s="1"/>
    </row>
    <row r="735" spans="6:6">
      <c r="F735" s="1"/>
    </row>
    <row r="736" spans="6:6">
      <c r="F736" s="1"/>
    </row>
    <row r="737" spans="6:6">
      <c r="F737" s="1"/>
    </row>
    <row r="738" spans="6:6">
      <c r="F738" s="1"/>
    </row>
    <row r="739" spans="6:6">
      <c r="F739" s="1"/>
    </row>
    <row r="740" spans="6:6">
      <c r="F740" s="1"/>
    </row>
    <row r="741" spans="6:6">
      <c r="F741" s="1"/>
    </row>
    <row r="742" spans="6:6">
      <c r="F742" s="1"/>
    </row>
    <row r="743" spans="6:6">
      <c r="F743" s="1"/>
    </row>
    <row r="744" spans="6:6">
      <c r="F744" s="1"/>
    </row>
    <row r="745" spans="6:6">
      <c r="F745" s="1"/>
    </row>
    <row r="746" spans="6:6">
      <c r="F746" s="1"/>
    </row>
    <row r="747" spans="6:6">
      <c r="F747" s="1"/>
    </row>
    <row r="748" spans="6:6">
      <c r="F748" s="1"/>
    </row>
    <row r="749" spans="6:6">
      <c r="F749" s="1"/>
    </row>
    <row r="750" spans="6:6">
      <c r="F750" s="1"/>
    </row>
    <row r="751" spans="6:6">
      <c r="F751" s="1"/>
    </row>
    <row r="752" spans="6:6">
      <c r="F752" s="1"/>
    </row>
    <row r="753" spans="6:6">
      <c r="F753" s="1"/>
    </row>
    <row r="754" spans="6:6">
      <c r="F754" s="1"/>
    </row>
    <row r="755" spans="6:6">
      <c r="F755" s="1"/>
    </row>
    <row r="756" spans="6:6">
      <c r="F756" s="1"/>
    </row>
    <row r="757" spans="6:6">
      <c r="F757" s="1"/>
    </row>
    <row r="758" spans="6:6">
      <c r="F758" s="1"/>
    </row>
    <row r="759" spans="6:6">
      <c r="F759" s="1"/>
    </row>
    <row r="760" spans="6:6">
      <c r="F760" s="1"/>
    </row>
    <row r="761" spans="6:6">
      <c r="F761" s="1"/>
    </row>
    <row r="762" spans="6:6">
      <c r="F762" s="1"/>
    </row>
    <row r="763" spans="6:6">
      <c r="F763" s="1"/>
    </row>
    <row r="764" spans="6:6">
      <c r="F764" s="1"/>
    </row>
    <row r="765" spans="6:6">
      <c r="F765" s="1"/>
    </row>
    <row r="766" spans="6:6">
      <c r="F766" s="1"/>
    </row>
    <row r="767" spans="6:6">
      <c r="F767" s="1"/>
    </row>
    <row r="768" spans="6:6">
      <c r="F768" s="1"/>
    </row>
    <row r="769" spans="6:6">
      <c r="F769" s="1"/>
    </row>
    <row r="770" spans="6:6">
      <c r="F770" s="1"/>
    </row>
    <row r="771" spans="6:6">
      <c r="F771" s="1"/>
    </row>
    <row r="772" spans="6:6">
      <c r="F772" s="1"/>
    </row>
    <row r="773" spans="6:6">
      <c r="F773" s="1"/>
    </row>
    <row r="774" spans="6:6">
      <c r="F774" s="1"/>
    </row>
    <row r="775" spans="6:6">
      <c r="F775" s="1"/>
    </row>
    <row r="776" spans="6:6">
      <c r="F776" s="1"/>
    </row>
    <row r="777" spans="6:6">
      <c r="F777" s="1"/>
    </row>
    <row r="778" spans="6:6">
      <c r="F778" s="1"/>
    </row>
    <row r="779" spans="6:6">
      <c r="F779" s="1"/>
    </row>
    <row r="780" spans="6:6">
      <c r="F780" s="1"/>
    </row>
    <row r="781" spans="6:6">
      <c r="F781" s="1"/>
    </row>
    <row r="782" spans="6:6">
      <c r="F782" s="1"/>
    </row>
    <row r="783" spans="6:6">
      <c r="F783" s="1"/>
    </row>
    <row r="784" spans="6:6">
      <c r="F784" s="1"/>
    </row>
    <row r="785" spans="6:6">
      <c r="F785" s="1"/>
    </row>
    <row r="786" spans="6:6">
      <c r="F786" s="1"/>
    </row>
    <row r="787" spans="6:6">
      <c r="F787" s="1"/>
    </row>
    <row r="788" spans="6:6">
      <c r="F788" s="1"/>
    </row>
    <row r="789" spans="6:6">
      <c r="F789" s="1"/>
    </row>
    <row r="790" spans="6:6">
      <c r="F790" s="1"/>
    </row>
    <row r="791" spans="6:6">
      <c r="F791" s="1"/>
    </row>
    <row r="792" spans="6:6">
      <c r="F792" s="1"/>
    </row>
    <row r="793" spans="6:6">
      <c r="F793" s="1"/>
    </row>
    <row r="794" spans="6:6">
      <c r="F794" s="1"/>
    </row>
    <row r="795" spans="6:6">
      <c r="F795" s="1"/>
    </row>
    <row r="796" spans="6:6">
      <c r="F796" s="1"/>
    </row>
    <row r="797" spans="6:6">
      <c r="F797" s="1"/>
    </row>
    <row r="798" spans="6:6">
      <c r="F798" s="1"/>
    </row>
    <row r="799" spans="6:6">
      <c r="F799" s="1"/>
    </row>
    <row r="800" spans="6:6">
      <c r="F800" s="1"/>
    </row>
    <row r="801" spans="6:6">
      <c r="F801" s="1"/>
    </row>
    <row r="802" spans="6:6">
      <c r="F802" s="1"/>
    </row>
    <row r="803" spans="6:6">
      <c r="F803" s="1"/>
    </row>
    <row r="804" spans="6:6">
      <c r="F804" s="1"/>
    </row>
    <row r="805" spans="6:6">
      <c r="F805" s="1"/>
    </row>
    <row r="806" spans="6:6">
      <c r="F806" s="1"/>
    </row>
    <row r="807" spans="6:6">
      <c r="F807" s="1"/>
    </row>
    <row r="808" spans="6:6">
      <c r="F808" s="1"/>
    </row>
    <row r="809" spans="6:6">
      <c r="F809" s="1"/>
    </row>
    <row r="810" spans="6:6">
      <c r="F810" s="1"/>
    </row>
    <row r="811" spans="6:6">
      <c r="F811" s="1"/>
    </row>
    <row r="812" spans="6:6">
      <c r="F812" s="1"/>
    </row>
    <row r="813" spans="6:6">
      <c r="F813" s="1"/>
    </row>
    <row r="814" spans="6:6">
      <c r="F814" s="1"/>
    </row>
    <row r="815" spans="6:6">
      <c r="F815" s="1"/>
    </row>
    <row r="816" spans="6:6">
      <c r="F816" s="1"/>
    </row>
    <row r="817" spans="6:6">
      <c r="F817" s="1"/>
    </row>
    <row r="818" spans="6:6">
      <c r="F818" s="1"/>
    </row>
    <row r="819" spans="6:6">
      <c r="F819" s="1"/>
    </row>
    <row r="820" spans="6:6">
      <c r="F820" s="1"/>
    </row>
    <row r="821" spans="6:6">
      <c r="F821" s="1"/>
    </row>
    <row r="822" spans="6:6">
      <c r="F822" s="1"/>
    </row>
    <row r="823" spans="6:6">
      <c r="F823" s="1"/>
    </row>
    <row r="824" spans="6:6">
      <c r="F824" s="1"/>
    </row>
    <row r="825" spans="6:6">
      <c r="F825" s="1"/>
    </row>
    <row r="826" spans="6:6">
      <c r="F826" s="1"/>
    </row>
    <row r="827" spans="6:6">
      <c r="F827" s="1"/>
    </row>
    <row r="828" spans="6:6">
      <c r="F828" s="1"/>
    </row>
    <row r="829" spans="6:6">
      <c r="F829" s="1"/>
    </row>
    <row r="830" spans="6:6">
      <c r="F830" s="1"/>
    </row>
    <row r="831" spans="6:6">
      <c r="F831" s="1"/>
    </row>
    <row r="832" spans="6:6">
      <c r="F832" s="1"/>
    </row>
    <row r="833" spans="6:6">
      <c r="F833" s="1"/>
    </row>
    <row r="834" spans="6:6">
      <c r="F834" s="1"/>
    </row>
    <row r="835" spans="6:6">
      <c r="F835" s="1"/>
    </row>
    <row r="836" spans="6:6">
      <c r="F836" s="1"/>
    </row>
    <row r="837" spans="6:6">
      <c r="F837" s="1"/>
    </row>
    <row r="838" spans="6:6">
      <c r="F838" s="1"/>
    </row>
    <row r="839" spans="6:6">
      <c r="F839" s="1"/>
    </row>
    <row r="840" spans="6:6">
      <c r="F840" s="1"/>
    </row>
    <row r="841" spans="6:6">
      <c r="F841" s="1"/>
    </row>
    <row r="842" spans="6:6">
      <c r="F842" s="1"/>
    </row>
    <row r="843" spans="6:6">
      <c r="F843" s="1"/>
    </row>
    <row r="844" spans="6:6">
      <c r="F844" s="1"/>
    </row>
    <row r="845" spans="6:6">
      <c r="F845" s="1"/>
    </row>
    <row r="846" spans="6:6">
      <c r="F846" s="1"/>
    </row>
    <row r="847" spans="6:6">
      <c r="F847" s="1"/>
    </row>
    <row r="848" spans="6:6">
      <c r="F848" s="1"/>
    </row>
    <row r="849" spans="6:6">
      <c r="F849" s="1"/>
    </row>
    <row r="850" spans="6:6">
      <c r="F850" s="1"/>
    </row>
    <row r="851" spans="6:6">
      <c r="F851" s="1"/>
    </row>
    <row r="852" spans="6:6">
      <c r="F852" s="1"/>
    </row>
    <row r="853" spans="6:6">
      <c r="F853" s="1"/>
    </row>
    <row r="854" spans="6:6">
      <c r="F854" s="1"/>
    </row>
    <row r="855" spans="6:6">
      <c r="F855" s="1"/>
    </row>
    <row r="856" spans="6:6">
      <c r="F856" s="1"/>
    </row>
    <row r="857" spans="6:6">
      <c r="F857" s="1"/>
    </row>
    <row r="858" spans="6:6">
      <c r="F858" s="1"/>
    </row>
    <row r="859" spans="6:6">
      <c r="F859" s="1"/>
    </row>
    <row r="860" spans="6:6">
      <c r="F860" s="1"/>
    </row>
    <row r="861" spans="6:6">
      <c r="F861" s="1"/>
    </row>
    <row r="862" spans="6:6">
      <c r="F862" s="1"/>
    </row>
    <row r="863" spans="6:6">
      <c r="F863" s="1"/>
    </row>
    <row r="864" spans="6:6">
      <c r="F864" s="1"/>
    </row>
    <row r="865" spans="6:6">
      <c r="F865" s="1"/>
    </row>
    <row r="866" spans="6:6">
      <c r="F866" s="1"/>
    </row>
    <row r="867" spans="6:6">
      <c r="F867" s="1"/>
    </row>
    <row r="868" spans="6:6">
      <c r="F868" s="1"/>
    </row>
    <row r="869" spans="6:6">
      <c r="F869" s="1"/>
    </row>
    <row r="870" spans="6:6">
      <c r="F870" s="1"/>
    </row>
    <row r="871" spans="6:6">
      <c r="F871" s="1"/>
    </row>
    <row r="872" spans="6:6">
      <c r="F872" s="1"/>
    </row>
    <row r="873" spans="6:6">
      <c r="F873" s="1"/>
    </row>
    <row r="874" spans="6:6">
      <c r="F874" s="1"/>
    </row>
    <row r="875" spans="6:6">
      <c r="F875" s="1"/>
    </row>
    <row r="876" spans="6:6">
      <c r="F876" s="1"/>
    </row>
    <row r="877" spans="6:6">
      <c r="F877" s="1"/>
    </row>
    <row r="878" spans="6:6">
      <c r="F878" s="1"/>
    </row>
    <row r="879" spans="6:6">
      <c r="F879" s="1"/>
    </row>
    <row r="880" spans="6:6">
      <c r="F880" s="1"/>
    </row>
    <row r="881" spans="6:6">
      <c r="F881" s="1"/>
    </row>
    <row r="882" spans="6:6">
      <c r="F882" s="1"/>
    </row>
    <row r="883" spans="6:6">
      <c r="F883" s="1"/>
    </row>
    <row r="884" spans="6:6">
      <c r="F884" s="1"/>
    </row>
    <row r="885" spans="6:6">
      <c r="F885" s="1"/>
    </row>
    <row r="886" spans="6:6">
      <c r="F886" s="1"/>
    </row>
    <row r="887" spans="6:6">
      <c r="F887" s="1"/>
    </row>
    <row r="888" spans="6:6">
      <c r="F888" s="1"/>
    </row>
    <row r="889" spans="6:6">
      <c r="F889" s="1"/>
    </row>
    <row r="890" spans="6:6">
      <c r="F890" s="1"/>
    </row>
    <row r="891" spans="6:6">
      <c r="F891" s="1"/>
    </row>
    <row r="892" spans="6:6">
      <c r="F892" s="1"/>
    </row>
    <row r="893" spans="6:6">
      <c r="F893" s="1"/>
    </row>
    <row r="894" spans="6:6">
      <c r="F894" s="1"/>
    </row>
    <row r="895" spans="6:6">
      <c r="F895" s="1"/>
    </row>
    <row r="896" spans="6:6">
      <c r="F896" s="1"/>
    </row>
    <row r="897" spans="6:6">
      <c r="F897" s="1"/>
    </row>
    <row r="898" spans="6:6">
      <c r="F898" s="1"/>
    </row>
    <row r="899" spans="6:6">
      <c r="F899" s="1"/>
    </row>
    <row r="900" spans="6:6">
      <c r="F900" s="1"/>
    </row>
    <row r="901" spans="6:6">
      <c r="F901" s="1"/>
    </row>
    <row r="902" spans="6:6">
      <c r="F902" s="1"/>
    </row>
    <row r="903" spans="6:6">
      <c r="F903" s="1"/>
    </row>
    <row r="904" spans="6:6">
      <c r="F904" s="1"/>
    </row>
    <row r="905" spans="6:6">
      <c r="F905" s="1"/>
    </row>
    <row r="906" spans="6:6">
      <c r="F906" s="1"/>
    </row>
    <row r="907" spans="6:6">
      <c r="F907" s="1"/>
    </row>
    <row r="908" spans="6:6">
      <c r="F908" s="1"/>
    </row>
    <row r="909" spans="6:6">
      <c r="F909" s="1"/>
    </row>
    <row r="910" spans="6:6">
      <c r="F910" s="1"/>
    </row>
    <row r="911" spans="6:6">
      <c r="F911" s="1"/>
    </row>
    <row r="912" spans="6:6">
      <c r="F912" s="1"/>
    </row>
    <row r="913" spans="6:6">
      <c r="F913" s="1"/>
    </row>
    <row r="914" spans="6:6">
      <c r="F914" s="1"/>
    </row>
    <row r="915" spans="6:6">
      <c r="F915" s="1"/>
    </row>
    <row r="916" spans="6:6">
      <c r="F916" s="1"/>
    </row>
    <row r="917" spans="6:6">
      <c r="F917" s="1"/>
    </row>
    <row r="918" spans="6:6">
      <c r="F918" s="1"/>
    </row>
    <row r="919" spans="6:6">
      <c r="F919" s="1"/>
    </row>
    <row r="920" spans="6:6">
      <c r="F920" s="1"/>
    </row>
    <row r="921" spans="6:6">
      <c r="F921" s="1"/>
    </row>
    <row r="922" spans="6:6">
      <c r="F922" s="1"/>
    </row>
    <row r="923" spans="6:6">
      <c r="F923" s="1"/>
    </row>
    <row r="924" spans="6:6">
      <c r="F924" s="1"/>
    </row>
    <row r="925" spans="6:6">
      <c r="F925" s="1"/>
    </row>
    <row r="926" spans="6:6">
      <c r="F926" s="1"/>
    </row>
    <row r="927" spans="6:6">
      <c r="F927" s="1"/>
    </row>
    <row r="928" spans="6:6">
      <c r="F928" s="1"/>
    </row>
    <row r="929" spans="6:6">
      <c r="F929" s="1"/>
    </row>
    <row r="930" spans="6:6">
      <c r="F930" s="1"/>
    </row>
    <row r="931" spans="6:6">
      <c r="F931" s="1"/>
    </row>
    <row r="932" spans="6:6">
      <c r="F932" s="1"/>
    </row>
    <row r="933" spans="6:6">
      <c r="F933" s="1"/>
    </row>
    <row r="934" spans="6:6">
      <c r="F934" s="1"/>
    </row>
    <row r="935" spans="6:6">
      <c r="F935" s="1"/>
    </row>
    <row r="936" spans="6:6">
      <c r="F936" s="1"/>
    </row>
    <row r="937" spans="6:6">
      <c r="F937" s="1"/>
    </row>
    <row r="938" spans="6:6">
      <c r="F938" s="1"/>
    </row>
    <row r="939" spans="6:6">
      <c r="F939" s="1"/>
    </row>
    <row r="940" spans="6:6">
      <c r="F940" s="1"/>
    </row>
    <row r="941" spans="6:6">
      <c r="F941" s="1"/>
    </row>
    <row r="942" spans="6:6">
      <c r="F942" s="1"/>
    </row>
    <row r="943" spans="6:6">
      <c r="F943" s="1"/>
    </row>
    <row r="944" spans="6:6">
      <c r="F944" s="1"/>
    </row>
    <row r="945" spans="6:6">
      <c r="F945" s="1"/>
    </row>
    <row r="946" spans="6:6">
      <c r="F946" s="1"/>
    </row>
    <row r="947" spans="6:6">
      <c r="F947" s="1"/>
    </row>
    <row r="948" spans="6:6">
      <c r="F948" s="1"/>
    </row>
    <row r="949" spans="6:6">
      <c r="F949" s="1"/>
    </row>
    <row r="950" spans="6:6">
      <c r="F950" s="1"/>
    </row>
    <row r="951" spans="6:6">
      <c r="F951" s="1"/>
    </row>
    <row r="952" spans="6:6">
      <c r="F952" s="1"/>
    </row>
    <row r="953" spans="6:6">
      <c r="F953" s="1"/>
    </row>
    <row r="954" spans="6:6">
      <c r="F954" s="1"/>
    </row>
    <row r="955" spans="6:6">
      <c r="F955" s="1"/>
    </row>
    <row r="956" spans="6:6">
      <c r="F956" s="1"/>
    </row>
    <row r="957" spans="6:6">
      <c r="F957" s="1"/>
    </row>
    <row r="958" spans="6:6">
      <c r="F958" s="1"/>
    </row>
    <row r="959" spans="6:6">
      <c r="F959" s="1"/>
    </row>
    <row r="960" spans="6:6">
      <c r="F960" s="1"/>
    </row>
    <row r="961" spans="6:6">
      <c r="F961" s="1"/>
    </row>
    <row r="962" spans="6:6">
      <c r="F962" s="1"/>
    </row>
    <row r="963" spans="6:6">
      <c r="F963" s="1"/>
    </row>
    <row r="964" spans="6:6">
      <c r="F964" s="1"/>
    </row>
    <row r="965" spans="6:6">
      <c r="F965" s="1"/>
    </row>
    <row r="966" spans="6:6">
      <c r="F966" s="1"/>
    </row>
    <row r="967" spans="6:6">
      <c r="F967" s="1"/>
    </row>
    <row r="968" spans="6:6">
      <c r="F968" s="1"/>
    </row>
    <row r="969" spans="6:6">
      <c r="F969" s="1"/>
    </row>
    <row r="970" spans="6:6">
      <c r="F970" s="1"/>
    </row>
    <row r="971" spans="6:6">
      <c r="F971" s="1"/>
    </row>
    <row r="972" spans="6:6">
      <c r="F972" s="1"/>
    </row>
    <row r="973" spans="6:6">
      <c r="F973" s="1"/>
    </row>
    <row r="974" spans="6:6">
      <c r="F974" s="1"/>
    </row>
    <row r="975" spans="6:6">
      <c r="F975" s="1"/>
    </row>
    <row r="976" spans="6:6">
      <c r="F976" s="1"/>
    </row>
    <row r="977" spans="6:6">
      <c r="F977" s="1"/>
    </row>
    <row r="978" spans="6:6">
      <c r="F978" s="1"/>
    </row>
    <row r="979" spans="6:6">
      <c r="F979" s="1"/>
    </row>
    <row r="980" spans="6:6">
      <c r="F980" s="1"/>
    </row>
    <row r="981" spans="6:6">
      <c r="F981" s="1"/>
    </row>
    <row r="982" spans="6:6">
      <c r="F982" s="1"/>
    </row>
    <row r="983" spans="6:6">
      <c r="F983" s="1"/>
    </row>
    <row r="984" spans="6:6">
      <c r="F984" s="1"/>
    </row>
    <row r="985" spans="6:6">
      <c r="F985" s="1"/>
    </row>
    <row r="986" spans="6:6">
      <c r="F986" s="1"/>
    </row>
    <row r="987" spans="6:6">
      <c r="F987" s="1"/>
    </row>
    <row r="988" spans="6:6">
      <c r="F988" s="1"/>
    </row>
    <row r="989" spans="6:6">
      <c r="F989" s="1"/>
    </row>
    <row r="990" spans="6:6">
      <c r="F990" s="1"/>
    </row>
    <row r="991" spans="6:6">
      <c r="F991" s="1"/>
    </row>
    <row r="992" spans="6:6">
      <c r="F992" s="1"/>
    </row>
    <row r="993" spans="6:6">
      <c r="F993" s="1"/>
    </row>
    <row r="994" spans="6:6">
      <c r="F994" s="1"/>
    </row>
    <row r="995" spans="6:6">
      <c r="F995" s="1"/>
    </row>
    <row r="996" spans="6:6">
      <c r="F996" s="1"/>
    </row>
    <row r="997" spans="6:6">
      <c r="F997" s="1"/>
    </row>
    <row r="998" spans="6:6">
      <c r="F998" s="1"/>
    </row>
    <row r="999" spans="6:6">
      <c r="F999" s="1"/>
    </row>
    <row r="1000" spans="6:6">
      <c r="F1000" s="1"/>
    </row>
    <row r="1001" spans="6:6">
      <c r="F1001" s="1"/>
    </row>
    <row r="1002" spans="6:6">
      <c r="F1002" s="1"/>
    </row>
    <row r="1003" spans="6:6">
      <c r="F1003" s="1"/>
    </row>
    <row r="1004" spans="6:6">
      <c r="F1004" s="1"/>
    </row>
    <row r="1005" spans="6:6">
      <c r="F1005" s="1"/>
    </row>
    <row r="1006" spans="6:6">
      <c r="F1006" s="1"/>
    </row>
    <row r="1007" spans="6:6">
      <c r="F1007" s="1"/>
    </row>
    <row r="1008" spans="6:6">
      <c r="F1008" s="1"/>
    </row>
    <row r="1009" spans="6:6">
      <c r="F1009" s="1"/>
    </row>
    <row r="1010" spans="6:6">
      <c r="F1010" s="1"/>
    </row>
    <row r="1011" spans="6:6">
      <c r="F1011" s="1"/>
    </row>
    <row r="1012" spans="6:6">
      <c r="F1012" s="1"/>
    </row>
    <row r="1013" spans="6:6">
      <c r="F1013" s="1"/>
    </row>
    <row r="1014" spans="6:6">
      <c r="F1014" s="1"/>
    </row>
    <row r="1015" spans="6:6">
      <c r="F1015" s="1"/>
    </row>
    <row r="1016" spans="6:6">
      <c r="F1016" s="1"/>
    </row>
    <row r="1017" spans="6:6">
      <c r="F1017" s="1"/>
    </row>
    <row r="1018" spans="6:6">
      <c r="F1018" s="1"/>
    </row>
    <row r="1019" spans="6:6">
      <c r="F1019" s="1"/>
    </row>
    <row r="1020" spans="6:6">
      <c r="F1020" s="1"/>
    </row>
    <row r="1021" spans="6:6">
      <c r="F1021" s="1"/>
    </row>
    <row r="1022" spans="6:6">
      <c r="F1022" s="1"/>
    </row>
    <row r="1023" spans="6:6">
      <c r="F1023" s="1"/>
    </row>
    <row r="1024" spans="6:6">
      <c r="F1024" s="1"/>
    </row>
    <row r="1025" spans="6:6">
      <c r="F1025" s="1"/>
    </row>
    <row r="1026" spans="6:6">
      <c r="F1026" s="1"/>
    </row>
    <row r="1027" spans="6:6">
      <c r="F1027" s="1"/>
    </row>
    <row r="1028" spans="6:6">
      <c r="F1028" s="1"/>
    </row>
    <row r="1029" spans="6:6">
      <c r="F1029" s="1"/>
    </row>
    <row r="1030" spans="6:6">
      <c r="F1030" s="1"/>
    </row>
    <row r="1031" spans="6:6">
      <c r="F1031" s="1"/>
    </row>
    <row r="1032" spans="6:6">
      <c r="F1032" s="1"/>
    </row>
    <row r="1033" spans="6:6">
      <c r="F1033" s="1"/>
    </row>
    <row r="1034" spans="6:6">
      <c r="F1034" s="1"/>
    </row>
    <row r="1035" spans="6:6">
      <c r="F1035" s="1"/>
    </row>
    <row r="1036" spans="6:6">
      <c r="F1036" s="1"/>
    </row>
    <row r="1037" spans="6:6">
      <c r="F1037" s="1"/>
    </row>
    <row r="1038" spans="6:6">
      <c r="F1038" s="1"/>
    </row>
    <row r="1039" spans="6:6">
      <c r="F1039" s="1"/>
    </row>
    <row r="1040" spans="6:6">
      <c r="F1040" s="1"/>
    </row>
    <row r="1041" spans="6:6">
      <c r="F1041" s="1"/>
    </row>
    <row r="1042" spans="6:6">
      <c r="F1042" s="1"/>
    </row>
    <row r="1043" spans="6:6">
      <c r="F1043" s="1"/>
    </row>
    <row r="1044" spans="6:6">
      <c r="F1044" s="1"/>
    </row>
    <row r="1045" spans="6:6">
      <c r="F1045" s="1"/>
    </row>
    <row r="1046" spans="6:6">
      <c r="F1046" s="1"/>
    </row>
    <row r="1047" spans="6:6">
      <c r="F1047" s="1"/>
    </row>
    <row r="1048" spans="6:6">
      <c r="F1048" s="1"/>
    </row>
    <row r="1049" spans="6:6">
      <c r="F1049" s="1"/>
    </row>
    <row r="1050" spans="6:6">
      <c r="F1050" s="1"/>
    </row>
    <row r="1051" spans="6:6">
      <c r="F1051" s="1"/>
    </row>
    <row r="1052" spans="6:6">
      <c r="F1052" s="1"/>
    </row>
    <row r="1053" spans="6:6">
      <c r="F1053" s="1"/>
    </row>
    <row r="1054" spans="6:6">
      <c r="F1054" s="1"/>
    </row>
    <row r="1055" spans="6:6">
      <c r="F1055" s="1"/>
    </row>
    <row r="1056" spans="6:6">
      <c r="F1056" s="1"/>
    </row>
    <row r="1057" spans="6:6">
      <c r="F1057" s="1"/>
    </row>
    <row r="1058" spans="6:6">
      <c r="F1058" s="1"/>
    </row>
    <row r="1059" spans="6:6">
      <c r="F1059" s="1"/>
    </row>
    <row r="1060" spans="6:6">
      <c r="F1060" s="1"/>
    </row>
    <row r="1061" spans="6:6">
      <c r="F1061" s="1"/>
    </row>
    <row r="1062" spans="6:6">
      <c r="F1062" s="1"/>
    </row>
    <row r="1063" spans="6:6">
      <c r="F1063" s="1"/>
    </row>
    <row r="1064" spans="6:6">
      <c r="F1064" s="1"/>
    </row>
    <row r="1065" spans="6:6">
      <c r="F1065" s="1"/>
    </row>
    <row r="1066" spans="6:6">
      <c r="F1066" s="1"/>
    </row>
    <row r="1067" spans="6:6">
      <c r="F1067" s="1"/>
    </row>
    <row r="1068" spans="6:6">
      <c r="F1068" s="1"/>
    </row>
    <row r="1069" spans="6:6">
      <c r="F1069" s="1"/>
    </row>
    <row r="1070" spans="6:6">
      <c r="F1070" s="1"/>
    </row>
    <row r="1071" spans="6:6">
      <c r="F1071" s="1"/>
    </row>
    <row r="1072" spans="6:6">
      <c r="F1072" s="1"/>
    </row>
    <row r="1073" spans="6:6">
      <c r="F1073" s="1"/>
    </row>
    <row r="1074" spans="6:6">
      <c r="F1074" s="1"/>
    </row>
    <row r="1075" spans="6:6">
      <c r="F1075" s="1"/>
    </row>
    <row r="1076" spans="6:6">
      <c r="F1076" s="1"/>
    </row>
    <row r="1077" spans="6:6">
      <c r="F1077" s="1"/>
    </row>
    <row r="1078" spans="6:6">
      <c r="F1078" s="1"/>
    </row>
    <row r="1079" spans="6:6">
      <c r="F1079" s="1"/>
    </row>
    <row r="1080" spans="6:6">
      <c r="F1080" s="1"/>
    </row>
    <row r="1081" spans="6:6">
      <c r="F1081" s="1"/>
    </row>
    <row r="1082" spans="6:6">
      <c r="F1082" s="1"/>
    </row>
    <row r="1083" spans="6:6">
      <c r="F1083" s="1"/>
    </row>
    <row r="1084" spans="6:6">
      <c r="F1084" s="1"/>
    </row>
    <row r="1085" spans="6:6">
      <c r="F1085" s="1"/>
    </row>
    <row r="1086" spans="6:6">
      <c r="F1086" s="1"/>
    </row>
    <row r="1087" spans="6:6">
      <c r="F1087" s="1"/>
    </row>
    <row r="1088" spans="6:6">
      <c r="F1088" s="1"/>
    </row>
    <row r="1089" spans="6:6">
      <c r="F1089" s="1"/>
    </row>
    <row r="1090" spans="6:6">
      <c r="F1090" s="1"/>
    </row>
    <row r="1091" spans="6:6">
      <c r="F1091" s="1"/>
    </row>
    <row r="1092" spans="6:6">
      <c r="F1092" s="1"/>
    </row>
    <row r="1093" spans="6:6">
      <c r="F1093" s="1"/>
    </row>
    <row r="1094" spans="6:6">
      <c r="F1094" s="1"/>
    </row>
    <row r="1095" spans="6:6">
      <c r="F1095" s="1"/>
    </row>
    <row r="1096" spans="6:6">
      <c r="F1096" s="1"/>
    </row>
    <row r="1097" spans="6:6">
      <c r="F1097" s="1"/>
    </row>
    <row r="1098" spans="6:6">
      <c r="F1098" s="1"/>
    </row>
    <row r="1099" spans="6:6">
      <c r="F1099" s="1"/>
    </row>
    <row r="1100" spans="6:6">
      <c r="F1100" s="1"/>
    </row>
    <row r="1101" spans="6:6">
      <c r="F1101" s="1"/>
    </row>
    <row r="1102" spans="6:6">
      <c r="F1102" s="1"/>
    </row>
    <row r="1103" spans="6:6">
      <c r="F1103" s="1"/>
    </row>
    <row r="1104" spans="6:6">
      <c r="F1104" s="1"/>
    </row>
    <row r="1105" spans="6:6">
      <c r="F1105" s="1"/>
    </row>
    <row r="1106" spans="6:6">
      <c r="F1106" s="1"/>
    </row>
    <row r="1107" spans="6:6">
      <c r="F1107" s="1"/>
    </row>
    <row r="1108" spans="6:6">
      <c r="F1108" s="1"/>
    </row>
    <row r="1109" spans="6:6">
      <c r="F1109" s="1"/>
    </row>
    <row r="1110" spans="6:6">
      <c r="F1110" s="1"/>
    </row>
    <row r="1111" spans="6:6">
      <c r="F1111" s="1"/>
    </row>
    <row r="1112" spans="6:6">
      <c r="F1112" s="1"/>
    </row>
    <row r="1113" spans="6:6">
      <c r="F1113" s="1"/>
    </row>
    <row r="1114" spans="6:6">
      <c r="F1114" s="1"/>
    </row>
    <row r="1115" spans="6:6">
      <c r="F1115" s="1"/>
    </row>
    <row r="1116" spans="6:6">
      <c r="F1116" s="1"/>
    </row>
    <row r="1117" spans="6:6">
      <c r="F1117" s="1"/>
    </row>
    <row r="1118" spans="6:6">
      <c r="F1118" s="1"/>
    </row>
    <row r="1119" spans="6:6">
      <c r="F1119" s="1"/>
    </row>
    <row r="1120" spans="6:6">
      <c r="F1120" s="1"/>
    </row>
    <row r="1121" spans="6:6">
      <c r="F1121" s="1"/>
    </row>
    <row r="1122" spans="6:6">
      <c r="F1122" s="1"/>
    </row>
    <row r="1123" spans="6:6">
      <c r="F1123" s="1"/>
    </row>
    <row r="1124" spans="6:6">
      <c r="F1124" s="1"/>
    </row>
    <row r="1125" spans="6:6">
      <c r="F1125" s="1"/>
    </row>
    <row r="1126" spans="6:6">
      <c r="F1126" s="1"/>
    </row>
    <row r="1127" spans="6:6">
      <c r="F1127" s="1"/>
    </row>
    <row r="1128" spans="6:6">
      <c r="F1128" s="1"/>
    </row>
    <row r="1129" spans="6:6">
      <c r="F1129" s="1"/>
    </row>
    <row r="1130" spans="6:6">
      <c r="F1130" s="1"/>
    </row>
    <row r="1131" spans="6:6">
      <c r="F1131" s="1"/>
    </row>
    <row r="1132" spans="6:6">
      <c r="F1132" s="1"/>
    </row>
    <row r="1133" spans="6:6">
      <c r="F1133" s="1"/>
    </row>
    <row r="1134" spans="6:6">
      <c r="F1134" s="1"/>
    </row>
    <row r="1135" spans="6:6">
      <c r="F1135" s="1"/>
    </row>
    <row r="1136" spans="6:6">
      <c r="F1136" s="1"/>
    </row>
    <row r="1137" spans="6:6">
      <c r="F1137" s="1"/>
    </row>
    <row r="1138" spans="6:6">
      <c r="F1138" s="1"/>
    </row>
    <row r="1139" spans="6:6">
      <c r="F1139" s="1"/>
    </row>
    <row r="1140" spans="6:6">
      <c r="F1140" s="1"/>
    </row>
    <row r="1141" spans="6:6">
      <c r="F1141" s="1"/>
    </row>
    <row r="1142" spans="6:6">
      <c r="F1142" s="1"/>
    </row>
    <row r="1143" spans="6:6">
      <c r="F1143" s="1"/>
    </row>
    <row r="1144" spans="6:6">
      <c r="F1144" s="1"/>
    </row>
    <row r="1145" spans="6:6">
      <c r="F1145" s="1"/>
    </row>
    <row r="1146" spans="6:6">
      <c r="F1146" s="1"/>
    </row>
    <row r="1147" spans="6:6">
      <c r="F1147" s="1"/>
    </row>
    <row r="1148" spans="6:6">
      <c r="F1148" s="1"/>
    </row>
    <row r="1149" spans="6:6">
      <c r="F1149" s="1"/>
    </row>
    <row r="1150" spans="6:6">
      <c r="F1150" s="1"/>
    </row>
    <row r="1151" spans="6:6">
      <c r="F1151" s="1"/>
    </row>
    <row r="1152" spans="6:6">
      <c r="F1152" s="1"/>
    </row>
    <row r="1153" spans="6:6">
      <c r="F1153" s="1"/>
    </row>
    <row r="1154" spans="6:6">
      <c r="F1154" s="1"/>
    </row>
    <row r="1155" spans="6:6">
      <c r="F1155" s="1"/>
    </row>
    <row r="1156" spans="6:6">
      <c r="F1156" s="1"/>
    </row>
    <row r="1157" spans="6:6">
      <c r="F1157" s="1"/>
    </row>
    <row r="1158" spans="6:6">
      <c r="F1158" s="1"/>
    </row>
    <row r="1159" spans="6:6">
      <c r="F1159" s="1"/>
    </row>
    <row r="1160" spans="6:6">
      <c r="F1160" s="1"/>
    </row>
    <row r="1161" spans="6:6">
      <c r="F1161" s="1"/>
    </row>
    <row r="1162" spans="6:6">
      <c r="F1162" s="1"/>
    </row>
    <row r="1163" spans="6:6">
      <c r="F1163" s="1"/>
    </row>
    <row r="1164" spans="6:6">
      <c r="F1164" s="1"/>
    </row>
    <row r="1165" spans="6:6">
      <c r="F1165" s="1"/>
    </row>
    <row r="1166" spans="6:6">
      <c r="F1166" s="1"/>
    </row>
    <row r="1167" spans="6:6">
      <c r="F1167" s="1"/>
    </row>
    <row r="1168" spans="6:6">
      <c r="F1168" s="1"/>
    </row>
    <row r="1169" spans="6:6">
      <c r="F1169" s="1"/>
    </row>
    <row r="1170" spans="6:6">
      <c r="F1170" s="1"/>
    </row>
    <row r="1171" spans="6:6">
      <c r="F1171" s="1"/>
    </row>
    <row r="1172" spans="6:6">
      <c r="F1172" s="1"/>
    </row>
    <row r="1173" spans="6:6">
      <c r="F1173" s="1"/>
    </row>
    <row r="1174" spans="6:6">
      <c r="F1174" s="1"/>
    </row>
    <row r="1175" spans="6:6">
      <c r="F1175" s="1"/>
    </row>
    <row r="1176" spans="6:6">
      <c r="F1176" s="1"/>
    </row>
    <row r="1177" spans="6:6">
      <c r="F1177" s="1"/>
    </row>
    <row r="1178" spans="6:6">
      <c r="F1178" s="1"/>
    </row>
    <row r="1179" spans="6:6">
      <c r="F1179" s="1"/>
    </row>
    <row r="1180" spans="6:6">
      <c r="F1180" s="1"/>
    </row>
    <row r="1181" spans="6:6">
      <c r="F1181" s="1"/>
    </row>
    <row r="1182" spans="6:6">
      <c r="F1182" s="1"/>
    </row>
    <row r="1183" spans="6:6">
      <c r="F1183" s="1"/>
    </row>
    <row r="1184" spans="6:6">
      <c r="F1184" s="1"/>
    </row>
    <row r="1185" spans="6:6">
      <c r="F1185" s="1"/>
    </row>
    <row r="1186" spans="6:6">
      <c r="F1186" s="1"/>
    </row>
    <row r="1187" spans="6:6">
      <c r="F1187" s="1"/>
    </row>
    <row r="1188" spans="6:6">
      <c r="F1188" s="1"/>
    </row>
    <row r="1189" spans="6:6">
      <c r="F1189" s="1"/>
    </row>
    <row r="1190" spans="6:6">
      <c r="F1190" s="1"/>
    </row>
    <row r="1191" spans="6:6">
      <c r="F1191" s="1"/>
    </row>
    <row r="1192" spans="6:6">
      <c r="F1192" s="1"/>
    </row>
    <row r="1193" spans="6:6">
      <c r="F1193" s="1"/>
    </row>
    <row r="1194" spans="6:6">
      <c r="F1194" s="1"/>
    </row>
    <row r="1195" spans="6:6">
      <c r="F1195" s="1"/>
    </row>
    <row r="1196" spans="6:6">
      <c r="F1196" s="1"/>
    </row>
    <row r="1197" spans="6:6">
      <c r="F1197" s="1"/>
    </row>
    <row r="1198" spans="6:6">
      <c r="F1198" s="1"/>
    </row>
    <row r="1199" spans="6:6">
      <c r="F1199" s="1"/>
    </row>
    <row r="1200" spans="6:6">
      <c r="F1200" s="1"/>
    </row>
    <row r="1201" spans="6:6">
      <c r="F1201" s="1"/>
    </row>
    <row r="1202" spans="6:6">
      <c r="F1202" s="1"/>
    </row>
    <row r="1203" spans="6:6">
      <c r="F1203" s="1"/>
    </row>
    <row r="1204" spans="6:6">
      <c r="F1204" s="1"/>
    </row>
    <row r="1205" spans="6:6">
      <c r="F1205" s="1"/>
    </row>
    <row r="1206" spans="6:6">
      <c r="F1206" s="1"/>
    </row>
    <row r="1207" spans="6:6">
      <c r="F1207" s="1"/>
    </row>
    <row r="1208" spans="6:6">
      <c r="F1208" s="1"/>
    </row>
    <row r="1209" spans="6:6">
      <c r="F1209" s="1"/>
    </row>
    <row r="1210" spans="6:6">
      <c r="F1210" s="1"/>
    </row>
    <row r="1211" spans="6:6">
      <c r="F1211" s="1"/>
    </row>
    <row r="1212" spans="6:6">
      <c r="F1212" s="1"/>
    </row>
    <row r="1213" spans="6:6">
      <c r="F1213" s="1"/>
    </row>
    <row r="1214" spans="6:6">
      <c r="F1214" s="1"/>
    </row>
    <row r="1215" spans="6:6">
      <c r="F1215" s="1"/>
    </row>
    <row r="1216" spans="6:6">
      <c r="F1216" s="1"/>
    </row>
    <row r="1217" spans="6:6">
      <c r="F1217" s="1"/>
    </row>
    <row r="1218" spans="6:6">
      <c r="F1218" s="1"/>
    </row>
    <row r="1219" spans="6:6">
      <c r="F1219" s="1"/>
    </row>
    <row r="1220" spans="6:6">
      <c r="F1220" s="1"/>
    </row>
    <row r="1221" spans="6:6">
      <c r="F1221" s="1"/>
    </row>
    <row r="1222" spans="6:6">
      <c r="F1222" s="1"/>
    </row>
    <row r="1223" spans="6:6">
      <c r="F1223" s="1"/>
    </row>
    <row r="1224" spans="6:6">
      <c r="F1224" s="1"/>
    </row>
    <row r="1225" spans="6:6">
      <c r="F1225" s="1"/>
    </row>
    <row r="1226" spans="6:6">
      <c r="F1226" s="1"/>
    </row>
    <row r="1227" spans="6:6">
      <c r="F1227" s="1"/>
    </row>
    <row r="1228" spans="6:6">
      <c r="F1228" s="1"/>
    </row>
    <row r="1229" spans="6:6">
      <c r="F1229" s="1"/>
    </row>
    <row r="1230" spans="6:6">
      <c r="F1230" s="1"/>
    </row>
    <row r="1231" spans="6:6">
      <c r="F1231" s="1"/>
    </row>
    <row r="1232" spans="6:6">
      <c r="F1232" s="1"/>
    </row>
    <row r="1233" spans="6:6">
      <c r="F1233" s="1"/>
    </row>
    <row r="1234" spans="6:6">
      <c r="F1234" s="1"/>
    </row>
    <row r="1235" spans="6:6">
      <c r="F1235" s="1"/>
    </row>
    <row r="1236" spans="6:6">
      <c r="F1236" s="1"/>
    </row>
    <row r="1237" spans="6:6">
      <c r="F1237" s="1"/>
    </row>
    <row r="1238" spans="6:6">
      <c r="F1238" s="1"/>
    </row>
    <row r="1239" spans="6:6">
      <c r="F1239" s="1"/>
    </row>
    <row r="1240" spans="6:6">
      <c r="F1240" s="1"/>
    </row>
    <row r="1241" spans="6:6">
      <c r="F1241" s="1"/>
    </row>
    <row r="1242" spans="6:6">
      <c r="F1242" s="1"/>
    </row>
    <row r="1243" spans="6:6">
      <c r="F1243" s="1"/>
    </row>
    <row r="1244" spans="6:6">
      <c r="F1244" s="1"/>
    </row>
    <row r="1245" spans="6:6">
      <c r="F1245" s="1"/>
    </row>
    <row r="1246" spans="6:6">
      <c r="F1246" s="1"/>
    </row>
    <row r="1247" spans="6:6">
      <c r="F1247" s="1"/>
    </row>
    <row r="1248" spans="6:6">
      <c r="F1248" s="1"/>
    </row>
    <row r="1249" spans="6:6">
      <c r="F1249" s="1"/>
    </row>
    <row r="1250" spans="6:6">
      <c r="F1250" s="1"/>
    </row>
    <row r="1251" spans="6:6">
      <c r="F1251" s="1"/>
    </row>
    <row r="1252" spans="6:6">
      <c r="F1252" s="1"/>
    </row>
    <row r="1253" spans="6:6">
      <c r="F1253" s="1"/>
    </row>
    <row r="1254" spans="6:6">
      <c r="F1254" s="1"/>
    </row>
    <row r="1255" spans="6:6">
      <c r="F1255" s="1"/>
    </row>
    <row r="1256" spans="6:6">
      <c r="F1256" s="1"/>
    </row>
    <row r="1257" spans="6:6">
      <c r="F1257" s="1"/>
    </row>
    <row r="1258" spans="6:6">
      <c r="F1258" s="1"/>
    </row>
    <row r="1259" spans="6:6">
      <c r="F1259" s="1"/>
    </row>
    <row r="1260" spans="6:6">
      <c r="F1260" s="1"/>
    </row>
    <row r="1261" spans="6:6">
      <c r="F1261" s="1"/>
    </row>
    <row r="1262" spans="6:6">
      <c r="F1262" s="1"/>
    </row>
    <row r="1263" spans="6:6">
      <c r="F1263" s="1"/>
    </row>
    <row r="1264" spans="6:6">
      <c r="F1264" s="1"/>
    </row>
    <row r="1265" spans="6:6">
      <c r="F1265" s="1"/>
    </row>
    <row r="1266" spans="6:6">
      <c r="F1266" s="1"/>
    </row>
    <row r="1267" spans="6:6">
      <c r="F1267" s="1"/>
    </row>
    <row r="1268" spans="6:6">
      <c r="F1268" s="1"/>
    </row>
    <row r="1269" spans="6:6">
      <c r="F1269" s="1"/>
    </row>
    <row r="1270" spans="6:6">
      <c r="F1270" s="1"/>
    </row>
    <row r="1271" spans="6:6">
      <c r="F1271" s="1"/>
    </row>
    <row r="1272" spans="6:6">
      <c r="F1272" s="1"/>
    </row>
    <row r="1273" spans="6:6">
      <c r="F1273" s="1"/>
    </row>
    <row r="1274" spans="6:6">
      <c r="F1274" s="1"/>
    </row>
    <row r="1275" spans="6:6">
      <c r="F1275" s="1"/>
    </row>
    <row r="1276" spans="6:6">
      <c r="F1276" s="1"/>
    </row>
    <row r="1277" spans="6:6">
      <c r="F1277" s="1"/>
    </row>
    <row r="1278" spans="6:6">
      <c r="F1278" s="1"/>
    </row>
    <row r="1279" spans="6:6">
      <c r="F1279" s="1"/>
    </row>
    <row r="1280" spans="6:6">
      <c r="F1280" s="1"/>
    </row>
    <row r="1281" spans="6:6">
      <c r="F1281" s="1"/>
    </row>
    <row r="1282" spans="6:6">
      <c r="F1282" s="1"/>
    </row>
    <row r="1283" spans="6:6">
      <c r="F1283" s="1"/>
    </row>
    <row r="1284" spans="6:6">
      <c r="F1284" s="1"/>
    </row>
    <row r="1285" spans="6:6">
      <c r="F1285" s="1"/>
    </row>
    <row r="1286" spans="6:6">
      <c r="F1286" s="1"/>
    </row>
    <row r="1287" spans="6:6">
      <c r="F1287" s="1"/>
    </row>
    <row r="1288" spans="6:6">
      <c r="F1288" s="1"/>
    </row>
    <row r="1289" spans="6:6">
      <c r="F1289" s="1"/>
    </row>
    <row r="1290" spans="6:6">
      <c r="F1290" s="1"/>
    </row>
    <row r="1291" spans="6:6">
      <c r="F1291" s="1"/>
    </row>
    <row r="1292" spans="6:6">
      <c r="F1292" s="1"/>
    </row>
    <row r="1293" spans="6:6">
      <c r="F1293" s="1"/>
    </row>
    <row r="1294" spans="6:6">
      <c r="F1294" s="1"/>
    </row>
    <row r="1295" spans="6:6">
      <c r="F1295" s="1"/>
    </row>
    <row r="1296" spans="6:6">
      <c r="F1296" s="1"/>
    </row>
    <row r="1297" spans="6:6">
      <c r="F1297" s="1"/>
    </row>
    <row r="1298" spans="6:6">
      <c r="F1298" s="1"/>
    </row>
    <row r="1299" spans="6:6">
      <c r="F1299" s="1"/>
    </row>
    <row r="1300" spans="6:6">
      <c r="F1300" s="1"/>
    </row>
    <row r="1301" spans="6:6">
      <c r="F1301" s="1"/>
    </row>
    <row r="1302" spans="6:6">
      <c r="F1302" s="1"/>
    </row>
    <row r="1303" spans="6:6">
      <c r="F1303" s="1"/>
    </row>
    <row r="1304" spans="6:6">
      <c r="F1304" s="1"/>
    </row>
    <row r="1305" spans="6:6">
      <c r="F1305" s="1"/>
    </row>
    <row r="1306" spans="6:6">
      <c r="F1306" s="1"/>
    </row>
    <row r="1307" spans="6:6">
      <c r="F1307" s="1"/>
    </row>
    <row r="1308" spans="6:6">
      <c r="F1308" s="1"/>
    </row>
    <row r="1309" spans="6:6">
      <c r="F1309" s="1"/>
    </row>
    <row r="1310" spans="6:6">
      <c r="F1310" s="1"/>
    </row>
    <row r="1311" spans="6:6">
      <c r="F1311" s="1"/>
    </row>
    <row r="1312" spans="6:6">
      <c r="F1312" s="1"/>
    </row>
    <row r="1313" spans="6:6">
      <c r="F1313" s="1"/>
    </row>
    <row r="1314" spans="6:6">
      <c r="F1314" s="1"/>
    </row>
    <row r="1315" spans="6:6">
      <c r="F1315" s="1"/>
    </row>
    <row r="1316" spans="6:6">
      <c r="F1316" s="1"/>
    </row>
    <row r="1317" spans="6:6">
      <c r="F1317" s="1"/>
    </row>
    <row r="1318" spans="6:6">
      <c r="F1318" s="1"/>
    </row>
    <row r="1319" spans="6:6">
      <c r="F1319" s="1"/>
    </row>
    <row r="1320" spans="6:6">
      <c r="F1320" s="1"/>
    </row>
    <row r="1321" spans="6:6">
      <c r="F1321" s="1"/>
    </row>
    <row r="1322" spans="6:6">
      <c r="F1322" s="1"/>
    </row>
    <row r="1323" spans="6:6">
      <c r="F1323" s="1"/>
    </row>
    <row r="1324" spans="6:6">
      <c r="F1324" s="1"/>
    </row>
    <row r="1325" spans="6:6">
      <c r="F1325" s="1"/>
    </row>
    <row r="1326" spans="6:6">
      <c r="F1326" s="1"/>
    </row>
    <row r="1327" spans="6:6">
      <c r="F1327" s="1"/>
    </row>
    <row r="1328" spans="6:6">
      <c r="F1328" s="1"/>
    </row>
    <row r="1329" spans="6:6">
      <c r="F1329" s="1"/>
    </row>
    <row r="1330" spans="6:6">
      <c r="F1330" s="1"/>
    </row>
    <row r="1331" spans="6:6">
      <c r="F1331" s="1"/>
    </row>
    <row r="1332" spans="6:6">
      <c r="F1332" s="1"/>
    </row>
    <row r="1333" spans="6:6">
      <c r="F1333" s="1"/>
    </row>
    <row r="1334" spans="6:6">
      <c r="F1334" s="1"/>
    </row>
    <row r="1335" spans="6:6">
      <c r="F1335" s="1"/>
    </row>
    <row r="1336" spans="6:6">
      <c r="F1336" s="1"/>
    </row>
    <row r="1337" spans="6:6">
      <c r="F1337" s="1"/>
    </row>
    <row r="1338" spans="6:6">
      <c r="F1338" s="1"/>
    </row>
    <row r="1339" spans="6:6">
      <c r="F1339" s="1"/>
    </row>
    <row r="1340" spans="6:6">
      <c r="F1340" s="1"/>
    </row>
    <row r="1341" spans="6:6">
      <c r="F1341" s="1"/>
    </row>
    <row r="1342" spans="6:6">
      <c r="F1342" s="1"/>
    </row>
    <row r="1343" spans="6:6">
      <c r="F1343" s="1"/>
    </row>
    <row r="1344" spans="6:6">
      <c r="F1344" s="1"/>
    </row>
    <row r="1345" spans="6:6">
      <c r="F1345" s="1"/>
    </row>
    <row r="1346" spans="6:6">
      <c r="F1346" s="1"/>
    </row>
    <row r="1347" spans="6:6">
      <c r="F1347" s="1"/>
    </row>
    <row r="1348" spans="6:6">
      <c r="F1348" s="1"/>
    </row>
    <row r="1349" spans="6:6">
      <c r="F1349" s="1"/>
    </row>
    <row r="1350" spans="6:6">
      <c r="F1350" s="1"/>
    </row>
    <row r="1351" spans="6:6">
      <c r="F1351" s="1"/>
    </row>
    <row r="1352" spans="6:6">
      <c r="F1352" s="1"/>
    </row>
    <row r="1353" spans="6:6">
      <c r="F1353" s="1"/>
    </row>
    <row r="1354" spans="6:6">
      <c r="F1354" s="1"/>
    </row>
    <row r="1355" spans="6:6">
      <c r="F1355" s="1"/>
    </row>
    <row r="1356" spans="6:6">
      <c r="F1356" s="1"/>
    </row>
    <row r="1357" spans="6:6">
      <c r="F1357" s="1"/>
    </row>
    <row r="1358" spans="6:6">
      <c r="F1358" s="1"/>
    </row>
    <row r="1359" spans="6:6">
      <c r="F1359" s="1"/>
    </row>
    <row r="1360" spans="6:6">
      <c r="F1360" s="1"/>
    </row>
    <row r="1361" spans="6:6">
      <c r="F1361" s="1"/>
    </row>
    <row r="1362" spans="6:6">
      <c r="F1362" s="1"/>
    </row>
    <row r="1363" spans="6:6">
      <c r="F1363" s="1"/>
    </row>
    <row r="1364" spans="6:6">
      <c r="F1364" s="1"/>
    </row>
    <row r="1365" spans="6:6">
      <c r="F1365" s="1"/>
    </row>
    <row r="1366" spans="6:6">
      <c r="F1366" s="1"/>
    </row>
    <row r="1367" spans="6:6">
      <c r="F1367" s="1"/>
    </row>
    <row r="1368" spans="6:6">
      <c r="F1368" s="1"/>
    </row>
    <row r="1369" spans="6:6">
      <c r="F1369" s="1"/>
    </row>
    <row r="1370" spans="6:6">
      <c r="F1370" s="1"/>
    </row>
    <row r="1371" spans="6:6">
      <c r="F1371" s="1"/>
    </row>
    <row r="1372" spans="6:6">
      <c r="F1372" s="1"/>
    </row>
    <row r="1373" spans="6:6">
      <c r="F1373" s="1"/>
    </row>
    <row r="1374" spans="6:6">
      <c r="F1374" s="1"/>
    </row>
    <row r="1375" spans="6:6">
      <c r="F1375" s="1"/>
    </row>
    <row r="1376" spans="6:6">
      <c r="F1376" s="1"/>
    </row>
    <row r="1377" spans="6:6">
      <c r="F1377" s="1"/>
    </row>
    <row r="1378" spans="6:6">
      <c r="F1378" s="1"/>
    </row>
    <row r="1379" spans="6:6">
      <c r="F1379" s="1"/>
    </row>
    <row r="1380" spans="6:6">
      <c r="F1380" s="1"/>
    </row>
    <row r="1381" spans="6:6">
      <c r="F1381" s="1"/>
    </row>
    <row r="1382" spans="6:6">
      <c r="F1382" s="1"/>
    </row>
    <row r="1383" spans="6:6">
      <c r="F1383" s="1"/>
    </row>
    <row r="1384" spans="6:6">
      <c r="F1384" s="1"/>
    </row>
    <row r="1385" spans="6:6">
      <c r="F1385" s="1"/>
    </row>
    <row r="1386" spans="6:6">
      <c r="F1386" s="1"/>
    </row>
    <row r="1387" spans="6:6">
      <c r="F1387" s="1"/>
    </row>
    <row r="1388" spans="6:6">
      <c r="F1388" s="1"/>
    </row>
    <row r="1389" spans="6:6">
      <c r="F1389" s="1"/>
    </row>
    <row r="1390" spans="6:6">
      <c r="F1390" s="1"/>
    </row>
    <row r="1391" spans="6:6">
      <c r="F1391" s="1"/>
    </row>
    <row r="1392" spans="6:6">
      <c r="F1392" s="1"/>
    </row>
    <row r="1393" spans="6:6">
      <c r="F1393" s="1"/>
    </row>
    <row r="1394" spans="6:6">
      <c r="F1394" s="1"/>
    </row>
    <row r="1395" spans="6:6">
      <c r="F1395" s="1"/>
    </row>
    <row r="1396" spans="6:6">
      <c r="F1396" s="1"/>
    </row>
    <row r="1397" spans="6:6">
      <c r="F1397" s="1"/>
    </row>
    <row r="1398" spans="6:6">
      <c r="F1398" s="1"/>
    </row>
    <row r="1399" spans="6:6">
      <c r="F1399" s="1"/>
    </row>
    <row r="1400" spans="6:6">
      <c r="F1400" s="1"/>
    </row>
    <row r="1401" spans="6:6">
      <c r="F1401" s="1"/>
    </row>
    <row r="1402" spans="6:6">
      <c r="F1402" s="1"/>
    </row>
    <row r="1403" spans="6:6">
      <c r="F1403" s="1"/>
    </row>
    <row r="1404" spans="6:6">
      <c r="F1404" s="1"/>
    </row>
    <row r="1405" spans="6:6">
      <c r="F1405" s="1"/>
    </row>
    <row r="1406" spans="6:6">
      <c r="F1406" s="1"/>
    </row>
    <row r="1407" spans="6:6">
      <c r="F1407" s="1"/>
    </row>
    <row r="1408" spans="6:6">
      <c r="F1408" s="1"/>
    </row>
    <row r="1409" spans="6:6">
      <c r="F1409" s="1"/>
    </row>
    <row r="1410" spans="6:6">
      <c r="F1410" s="1"/>
    </row>
    <row r="1411" spans="6:6">
      <c r="F1411" s="1"/>
    </row>
    <row r="1412" spans="6:6">
      <c r="F1412" s="1"/>
    </row>
    <row r="1413" spans="6:6">
      <c r="F1413" s="1"/>
    </row>
    <row r="1414" spans="6:6">
      <c r="F1414" s="1"/>
    </row>
    <row r="1415" spans="6:6">
      <c r="F1415" s="1"/>
    </row>
    <row r="1416" spans="6:6">
      <c r="F1416" s="1"/>
    </row>
    <row r="1417" spans="6:6">
      <c r="F1417" s="1"/>
    </row>
    <row r="1418" spans="6:6">
      <c r="F1418" s="1"/>
    </row>
    <row r="1419" spans="6:6">
      <c r="F1419" s="1"/>
    </row>
    <row r="1420" spans="6:6">
      <c r="F1420" s="1"/>
    </row>
    <row r="1421" spans="6:6">
      <c r="F1421" s="1"/>
    </row>
    <row r="1422" spans="6:6">
      <c r="F1422" s="1"/>
    </row>
    <row r="1423" spans="6:6">
      <c r="F1423" s="1"/>
    </row>
    <row r="1424" spans="6:6">
      <c r="F1424" s="1"/>
    </row>
    <row r="1425" spans="6:6">
      <c r="F1425" s="1"/>
    </row>
    <row r="1426" spans="6:6">
      <c r="F1426" s="1"/>
    </row>
    <row r="1427" spans="6:6">
      <c r="F1427" s="1"/>
    </row>
    <row r="1428" spans="6:6">
      <c r="F1428" s="1"/>
    </row>
    <row r="1429" spans="6:6">
      <c r="F1429" s="1"/>
    </row>
    <row r="1430" spans="6:6">
      <c r="F1430" s="1"/>
    </row>
    <row r="1431" spans="6:6">
      <c r="F1431" s="1"/>
    </row>
    <row r="1432" spans="6:6">
      <c r="F1432" s="1"/>
    </row>
    <row r="1433" spans="6:6">
      <c r="F1433" s="1"/>
    </row>
    <row r="1434" spans="6:6">
      <c r="F1434" s="1"/>
    </row>
    <row r="1435" spans="6:6">
      <c r="F1435" s="1"/>
    </row>
    <row r="1436" spans="6:6">
      <c r="F1436" s="1"/>
    </row>
    <row r="1437" spans="6:6">
      <c r="F1437" s="1"/>
    </row>
    <row r="1438" spans="6:6">
      <c r="F1438" s="1"/>
    </row>
    <row r="1439" spans="6:6">
      <c r="F1439" s="1"/>
    </row>
    <row r="1440" spans="6:6">
      <c r="F1440" s="1"/>
    </row>
    <row r="1441" spans="6:6">
      <c r="F1441" s="1"/>
    </row>
    <row r="1442" spans="6:6">
      <c r="F1442" s="1"/>
    </row>
    <row r="1443" spans="6:6">
      <c r="F1443" s="1"/>
    </row>
    <row r="1444" spans="6:6">
      <c r="F1444" s="1"/>
    </row>
    <row r="1445" spans="6:6">
      <c r="F1445" s="1"/>
    </row>
    <row r="1446" spans="6:6">
      <c r="F1446" s="1"/>
    </row>
    <row r="1447" spans="6:6">
      <c r="F1447" s="1"/>
    </row>
    <row r="1448" spans="6:6">
      <c r="F1448" s="1"/>
    </row>
    <row r="1449" spans="6:6">
      <c r="F1449" s="1"/>
    </row>
    <row r="1450" spans="6:6">
      <c r="F1450" s="1"/>
    </row>
    <row r="1451" spans="6:6">
      <c r="F1451" s="1"/>
    </row>
    <row r="1452" spans="6:6">
      <c r="F1452" s="1"/>
    </row>
    <row r="1453" spans="6:6">
      <c r="F1453" s="1"/>
    </row>
    <row r="1454" spans="6:6">
      <c r="F1454" s="1"/>
    </row>
    <row r="1455" spans="6:6">
      <c r="F1455" s="1"/>
    </row>
    <row r="1456" spans="6:6">
      <c r="F1456" s="1"/>
    </row>
    <row r="1457" spans="6:6">
      <c r="F1457" s="1"/>
    </row>
    <row r="1458" spans="6:6">
      <c r="F1458" s="1"/>
    </row>
    <row r="1459" spans="6:6">
      <c r="F1459" s="1"/>
    </row>
    <row r="1460" spans="6:6">
      <c r="F1460" s="1"/>
    </row>
    <row r="1461" spans="6:6">
      <c r="F1461" s="1"/>
    </row>
    <row r="1462" spans="6:6">
      <c r="F1462" s="1"/>
    </row>
    <row r="1463" spans="6:6">
      <c r="F1463" s="1"/>
    </row>
    <row r="1464" spans="6:6">
      <c r="F1464" s="1"/>
    </row>
    <row r="1465" spans="6:6">
      <c r="F1465" s="1"/>
    </row>
    <row r="1466" spans="6:6">
      <c r="F1466" s="1"/>
    </row>
    <row r="1467" spans="6:6">
      <c r="F1467" s="1"/>
    </row>
    <row r="1468" spans="6:6">
      <c r="F1468" s="1"/>
    </row>
    <row r="1469" spans="6:6">
      <c r="F1469" s="1"/>
    </row>
    <row r="1470" spans="6:6">
      <c r="F1470" s="1"/>
    </row>
    <row r="1471" spans="6:6">
      <c r="F1471" s="1"/>
    </row>
    <row r="1472" spans="6:6">
      <c r="F1472" s="1"/>
    </row>
    <row r="1473" spans="6:6">
      <c r="F1473" s="1"/>
    </row>
    <row r="1474" spans="6:6">
      <c r="F1474" s="1"/>
    </row>
    <row r="1475" spans="6:6">
      <c r="F1475" s="1"/>
    </row>
    <row r="1476" spans="6:6">
      <c r="F1476" s="1"/>
    </row>
    <row r="1477" spans="6:6">
      <c r="F1477" s="1"/>
    </row>
    <row r="1478" spans="6:6">
      <c r="F1478" s="1"/>
    </row>
    <row r="1479" spans="6:6">
      <c r="F1479" s="1"/>
    </row>
    <row r="1480" spans="6:6">
      <c r="F1480" s="1"/>
    </row>
    <row r="1481" spans="6:6">
      <c r="F1481" s="1"/>
    </row>
    <row r="1482" spans="6:6">
      <c r="F1482" s="1"/>
    </row>
    <row r="1483" spans="6:6">
      <c r="F1483" s="1"/>
    </row>
    <row r="1484" spans="6:6">
      <c r="F1484" s="1"/>
    </row>
    <row r="1485" spans="6:6">
      <c r="F1485" s="1"/>
    </row>
    <row r="1486" spans="6:6">
      <c r="F1486" s="1"/>
    </row>
    <row r="1487" spans="6:6">
      <c r="F1487" s="1"/>
    </row>
    <row r="1488" spans="6:6">
      <c r="F1488" s="1"/>
    </row>
    <row r="1489" spans="6:6">
      <c r="F1489" s="1"/>
    </row>
    <row r="1490" spans="6:6">
      <c r="F1490" s="1"/>
    </row>
    <row r="1491" spans="6:6">
      <c r="F1491" s="1"/>
    </row>
    <row r="1492" spans="6:6">
      <c r="F1492" s="1"/>
    </row>
    <row r="1493" spans="6:6">
      <c r="F1493" s="1"/>
    </row>
    <row r="1494" spans="6:6">
      <c r="F1494" s="1"/>
    </row>
    <row r="1495" spans="6:6">
      <c r="F1495" s="1"/>
    </row>
    <row r="1496" spans="6:6">
      <c r="F1496" s="1"/>
    </row>
    <row r="1497" spans="6:6">
      <c r="F1497" s="1"/>
    </row>
    <row r="1498" spans="6:6">
      <c r="F1498" s="1"/>
    </row>
    <row r="1499" spans="6:6">
      <c r="F1499" s="1"/>
    </row>
    <row r="1500" spans="6:6">
      <c r="F1500" s="1"/>
    </row>
    <row r="1501" spans="6:6">
      <c r="F1501" s="1"/>
    </row>
    <row r="1502" spans="6:6">
      <c r="F1502" s="1"/>
    </row>
    <row r="1503" spans="6:6">
      <c r="F1503" s="1"/>
    </row>
    <row r="1504" spans="6:6">
      <c r="F1504" s="1"/>
    </row>
    <row r="1505" spans="6:6">
      <c r="F1505" s="1"/>
    </row>
    <row r="1506" spans="6:6">
      <c r="F1506" s="1"/>
    </row>
    <row r="1507" spans="6:6">
      <c r="F1507" s="1"/>
    </row>
    <row r="1508" spans="6:6">
      <c r="F1508" s="1"/>
    </row>
    <row r="1509" spans="6:6">
      <c r="F1509" s="1"/>
    </row>
    <row r="1510" spans="6:6">
      <c r="F1510" s="1"/>
    </row>
    <row r="1511" spans="6:6">
      <c r="F1511" s="1"/>
    </row>
    <row r="1512" spans="6:6">
      <c r="F1512" s="1"/>
    </row>
    <row r="1513" spans="6:6">
      <c r="F1513" s="1"/>
    </row>
    <row r="1514" spans="6:6">
      <c r="F1514" s="1"/>
    </row>
    <row r="1515" spans="6:6">
      <c r="F1515" s="1"/>
    </row>
    <row r="1516" spans="6:6">
      <c r="F1516" s="1"/>
    </row>
    <row r="1517" spans="6:6">
      <c r="F1517" s="1"/>
    </row>
    <row r="1518" spans="6:6">
      <c r="F1518" s="1"/>
    </row>
    <row r="1519" spans="6:6">
      <c r="F1519" s="1"/>
    </row>
    <row r="1520" spans="6:6">
      <c r="F1520" s="1"/>
    </row>
    <row r="1521" spans="6:6">
      <c r="F1521" s="1"/>
    </row>
    <row r="1522" spans="6:6">
      <c r="F1522" s="1"/>
    </row>
    <row r="1523" spans="6:6">
      <c r="F1523" s="1"/>
    </row>
    <row r="1524" spans="6:6">
      <c r="F1524" s="1"/>
    </row>
    <row r="1525" spans="6:6">
      <c r="F1525" s="1"/>
    </row>
    <row r="1526" spans="6:6">
      <c r="F1526" s="1"/>
    </row>
    <row r="1527" spans="6:6">
      <c r="F1527" s="1"/>
    </row>
    <row r="1528" spans="6:6">
      <c r="F1528" s="1"/>
    </row>
    <row r="1529" spans="6:6">
      <c r="F1529" s="1"/>
    </row>
    <row r="1530" spans="6:6">
      <c r="F1530" s="1"/>
    </row>
    <row r="1531" spans="6:6">
      <c r="F1531" s="1"/>
    </row>
    <row r="1532" spans="6:6">
      <c r="F1532" s="1"/>
    </row>
    <row r="1533" spans="6:6">
      <c r="F1533" s="1"/>
    </row>
    <row r="1534" spans="6:6">
      <c r="F1534" s="1"/>
    </row>
    <row r="1535" spans="6:6">
      <c r="F1535" s="1"/>
    </row>
    <row r="1536" spans="6:6">
      <c r="F1536" s="1"/>
    </row>
    <row r="1537" spans="6:6">
      <c r="F1537" s="1"/>
    </row>
    <row r="1538" spans="6:6">
      <c r="F1538" s="1"/>
    </row>
    <row r="1539" spans="6:6">
      <c r="F1539" s="1"/>
    </row>
    <row r="1540" spans="6:6">
      <c r="F1540" s="1"/>
    </row>
    <row r="1541" spans="6:6">
      <c r="F1541" s="1"/>
    </row>
    <row r="1542" spans="6:6">
      <c r="F1542" s="1"/>
    </row>
    <row r="1543" spans="6:6">
      <c r="F1543" s="1"/>
    </row>
    <row r="1544" spans="6:6">
      <c r="F1544" s="1"/>
    </row>
    <row r="1545" spans="6:6">
      <c r="F1545" s="1"/>
    </row>
    <row r="1546" spans="6:6">
      <c r="F1546" s="1"/>
    </row>
    <row r="1547" spans="6:6">
      <c r="F1547" s="1"/>
    </row>
    <row r="1548" spans="6:6">
      <c r="F1548" s="1"/>
    </row>
    <row r="1549" spans="6:6">
      <c r="F1549" s="1"/>
    </row>
    <row r="1550" spans="6:6">
      <c r="F1550" s="1"/>
    </row>
    <row r="1551" spans="6:6">
      <c r="F1551" s="1"/>
    </row>
    <row r="1552" spans="6:6">
      <c r="F1552" s="1"/>
    </row>
    <row r="1553" spans="6:6">
      <c r="F1553" s="1"/>
    </row>
    <row r="1554" spans="6:6">
      <c r="F1554" s="1"/>
    </row>
    <row r="1555" spans="6:6">
      <c r="F1555" s="1"/>
    </row>
    <row r="1556" spans="6:6">
      <c r="F1556" s="1"/>
    </row>
    <row r="1557" spans="6:6">
      <c r="F1557" s="1"/>
    </row>
    <row r="1558" spans="6:6">
      <c r="F1558" s="1"/>
    </row>
    <row r="1559" spans="6:6">
      <c r="F1559" s="1"/>
    </row>
    <row r="1560" spans="6:6">
      <c r="F1560" s="1"/>
    </row>
    <row r="1561" spans="6:6">
      <c r="F1561" s="1"/>
    </row>
    <row r="1562" spans="6:6">
      <c r="F1562" s="1"/>
    </row>
    <row r="1563" spans="6:6">
      <c r="F1563" s="1"/>
    </row>
    <row r="1564" spans="6:6">
      <c r="F1564" s="1"/>
    </row>
    <row r="1565" spans="6:6">
      <c r="F1565" s="1"/>
    </row>
    <row r="1566" spans="6:6">
      <c r="F1566" s="1"/>
    </row>
    <row r="1567" spans="6:6">
      <c r="F1567" s="1"/>
    </row>
    <row r="1568" spans="6:6">
      <c r="F1568" s="1"/>
    </row>
    <row r="1569" spans="6:6">
      <c r="F1569" s="1"/>
    </row>
    <row r="1570" spans="6:6">
      <c r="F1570" s="1"/>
    </row>
    <row r="1571" spans="6:6">
      <c r="F1571" s="1"/>
    </row>
    <row r="1572" spans="6:6">
      <c r="F1572" s="1"/>
    </row>
    <row r="1573" spans="6:6">
      <c r="F1573" s="1"/>
    </row>
    <row r="1574" spans="6:6">
      <c r="F1574" s="1"/>
    </row>
    <row r="1575" spans="6:6">
      <c r="F1575" s="1"/>
    </row>
    <row r="1576" spans="6:6">
      <c r="F1576" s="1"/>
    </row>
    <row r="1577" spans="6:6">
      <c r="F1577" s="1"/>
    </row>
    <row r="1578" spans="6:6">
      <c r="F1578" s="1"/>
    </row>
    <row r="1579" spans="6:6">
      <c r="F1579" s="1"/>
    </row>
    <row r="1580" spans="6:6">
      <c r="F1580" s="1"/>
    </row>
    <row r="1581" spans="6:6">
      <c r="F1581" s="1"/>
    </row>
    <row r="1582" spans="6:6">
      <c r="F1582" s="1"/>
    </row>
    <row r="1583" spans="6:6">
      <c r="F1583" s="1"/>
    </row>
    <row r="1584" spans="6:6">
      <c r="F1584" s="1"/>
    </row>
    <row r="1585" spans="6:6">
      <c r="F1585" s="1"/>
    </row>
    <row r="1586" spans="6:6">
      <c r="F1586" s="1"/>
    </row>
    <row r="1587" spans="6:6">
      <c r="F1587" s="1"/>
    </row>
    <row r="1588" spans="6:6">
      <c r="F1588" s="1"/>
    </row>
    <row r="1589" spans="6:6">
      <c r="F1589" s="1"/>
    </row>
    <row r="1590" spans="6:6">
      <c r="F1590" s="1"/>
    </row>
    <row r="1591" spans="6:6">
      <c r="F1591" s="1"/>
    </row>
    <row r="1592" spans="6:6">
      <c r="F1592" s="1"/>
    </row>
    <row r="1593" spans="6:6">
      <c r="F1593" s="1"/>
    </row>
    <row r="1594" spans="6:6">
      <c r="F1594" s="1"/>
    </row>
    <row r="1595" spans="6:6">
      <c r="F1595" s="1"/>
    </row>
    <row r="1596" spans="6:6">
      <c r="F1596" s="1"/>
    </row>
    <row r="1597" spans="6:6">
      <c r="F1597" s="1"/>
    </row>
    <row r="1598" spans="6:6">
      <c r="F1598" s="1"/>
    </row>
    <row r="1599" spans="6:6">
      <c r="F1599" s="1"/>
    </row>
    <row r="1600" spans="6:6">
      <c r="F1600" s="1"/>
    </row>
    <row r="1601" spans="6:6">
      <c r="F1601" s="1"/>
    </row>
    <row r="1602" spans="6:6">
      <c r="F1602" s="1"/>
    </row>
    <row r="1603" spans="6:6">
      <c r="F1603" s="1"/>
    </row>
    <row r="1604" spans="6:6">
      <c r="F1604" s="1"/>
    </row>
    <row r="1605" spans="6:6">
      <c r="F1605" s="1"/>
    </row>
    <row r="1606" spans="6:6">
      <c r="F1606" s="1"/>
    </row>
    <row r="1607" spans="6:6">
      <c r="F1607" s="1"/>
    </row>
    <row r="1608" spans="6:6">
      <c r="F1608" s="1"/>
    </row>
    <row r="1609" spans="6:6">
      <c r="F1609" s="1"/>
    </row>
    <row r="1610" spans="6:6">
      <c r="F1610" s="1"/>
    </row>
    <row r="1611" spans="6:6">
      <c r="F1611" s="1"/>
    </row>
    <row r="1612" spans="6:6">
      <c r="F1612" s="1"/>
    </row>
    <row r="1613" spans="6:6">
      <c r="F1613" s="1"/>
    </row>
    <row r="1614" spans="6:6">
      <c r="F1614" s="1"/>
    </row>
    <row r="1615" spans="6:6">
      <c r="F1615" s="1"/>
    </row>
    <row r="1616" spans="6:6">
      <c r="F1616" s="1"/>
    </row>
    <row r="1617" spans="6:6">
      <c r="F1617" s="1"/>
    </row>
    <row r="1618" spans="6:6">
      <c r="F1618" s="1"/>
    </row>
    <row r="1619" spans="6:6">
      <c r="F1619" s="1"/>
    </row>
    <row r="1620" spans="6:6">
      <c r="F1620" s="1"/>
    </row>
    <row r="1621" spans="6:6">
      <c r="F1621" s="1"/>
    </row>
    <row r="1622" spans="6:6">
      <c r="F1622" s="1"/>
    </row>
    <row r="1623" spans="6:6">
      <c r="F1623" s="1"/>
    </row>
    <row r="1624" spans="6:6">
      <c r="F1624" s="1"/>
    </row>
    <row r="1625" spans="6:6">
      <c r="F1625" s="1"/>
    </row>
    <row r="1626" spans="6:6">
      <c r="F1626" s="1"/>
    </row>
    <row r="1627" spans="6:6">
      <c r="F1627" s="1"/>
    </row>
    <row r="1628" spans="6:6">
      <c r="F1628" s="1"/>
    </row>
    <row r="1629" spans="6:6">
      <c r="F1629" s="1"/>
    </row>
    <row r="1630" spans="6:6">
      <c r="F1630" s="1"/>
    </row>
    <row r="1631" spans="6:6">
      <c r="F1631" s="1"/>
    </row>
    <row r="1632" spans="6:6">
      <c r="F1632" s="1"/>
    </row>
    <row r="1633" spans="6:6">
      <c r="F1633" s="1"/>
    </row>
    <row r="1634" spans="6:6">
      <c r="F1634" s="1"/>
    </row>
    <row r="1635" spans="6:6">
      <c r="F1635" s="1"/>
    </row>
    <row r="1636" spans="6:6">
      <c r="F1636" s="1"/>
    </row>
    <row r="1637" spans="6:6">
      <c r="F1637" s="1"/>
    </row>
    <row r="1638" spans="6:6">
      <c r="F1638" s="1"/>
    </row>
    <row r="1639" spans="6:6">
      <c r="F1639" s="1"/>
    </row>
    <row r="1640" spans="6:6">
      <c r="F1640" s="1"/>
    </row>
    <row r="1641" spans="6:6">
      <c r="F1641" s="1"/>
    </row>
    <row r="1642" spans="6:6">
      <c r="F1642" s="1"/>
    </row>
    <row r="1643" spans="6:6">
      <c r="F1643" s="1"/>
    </row>
    <row r="1644" spans="6:6">
      <c r="F1644" s="1"/>
    </row>
    <row r="1645" spans="6:6">
      <c r="F1645" s="1"/>
    </row>
    <row r="1646" spans="6:6">
      <c r="F1646" s="1"/>
    </row>
    <row r="1647" spans="6:6">
      <c r="F1647" s="1"/>
    </row>
    <row r="1648" spans="6:6">
      <c r="F1648" s="1"/>
    </row>
    <row r="1649" spans="6:6">
      <c r="F1649" s="1"/>
    </row>
    <row r="1650" spans="6:6">
      <c r="F1650" s="1"/>
    </row>
    <row r="1651" spans="6:6">
      <c r="F1651" s="1"/>
    </row>
    <row r="1652" spans="6:6">
      <c r="F1652" s="1"/>
    </row>
    <row r="1653" spans="6:6">
      <c r="F1653" s="1"/>
    </row>
    <row r="1654" spans="6:6">
      <c r="F1654" s="1"/>
    </row>
    <row r="1655" spans="6:6">
      <c r="F1655" s="1"/>
    </row>
    <row r="1656" spans="6:6">
      <c r="F1656" s="1"/>
    </row>
    <row r="1657" spans="6:6">
      <c r="F1657" s="1"/>
    </row>
    <row r="1658" spans="6:6">
      <c r="F1658" s="1"/>
    </row>
    <row r="1659" spans="6:6">
      <c r="F1659" s="1"/>
    </row>
    <row r="1660" spans="6:6">
      <c r="F1660" s="1"/>
    </row>
    <row r="1661" spans="6:6">
      <c r="F1661" s="1"/>
    </row>
    <row r="1662" spans="6:6">
      <c r="F1662" s="1"/>
    </row>
    <row r="1663" spans="6:6">
      <c r="F1663" s="1"/>
    </row>
    <row r="1664" spans="6:6">
      <c r="F1664" s="1"/>
    </row>
    <row r="1665" spans="6:6">
      <c r="F1665" s="1"/>
    </row>
    <row r="1666" spans="6:6">
      <c r="F1666" s="1"/>
    </row>
    <row r="1667" spans="6:6">
      <c r="F1667" s="1"/>
    </row>
    <row r="1668" spans="6:6">
      <c r="F1668" s="1"/>
    </row>
    <row r="1669" spans="6:6">
      <c r="F1669" s="1"/>
    </row>
    <row r="1670" spans="6:6">
      <c r="F1670" s="1"/>
    </row>
    <row r="1671" spans="6:6">
      <c r="F1671" s="1"/>
    </row>
    <row r="1672" spans="6:6">
      <c r="F1672" s="1"/>
    </row>
    <row r="1673" spans="6:6">
      <c r="F1673" s="1"/>
    </row>
    <row r="1674" spans="6:6">
      <c r="F1674" s="1"/>
    </row>
    <row r="1675" spans="6:6">
      <c r="F1675" s="1"/>
    </row>
    <row r="1676" spans="6:6">
      <c r="F1676" s="1"/>
    </row>
    <row r="1677" spans="6:6">
      <c r="F1677" s="1"/>
    </row>
    <row r="1678" spans="6:6">
      <c r="F1678" s="1"/>
    </row>
    <row r="1679" spans="6:6">
      <c r="F1679" s="1"/>
    </row>
    <row r="1680" spans="6:6">
      <c r="F1680" s="1"/>
    </row>
    <row r="1681" spans="6:6">
      <c r="F1681" s="1"/>
    </row>
    <row r="1682" spans="6:6">
      <c r="F1682" s="1"/>
    </row>
    <row r="1683" spans="6:6">
      <c r="F1683" s="1"/>
    </row>
    <row r="1684" spans="6:6">
      <c r="F1684" s="1"/>
    </row>
    <row r="1685" spans="6:6">
      <c r="F1685" s="1"/>
    </row>
    <row r="1686" spans="6:6">
      <c r="F1686" s="1"/>
    </row>
    <row r="1687" spans="6:6">
      <c r="F1687" s="1"/>
    </row>
    <row r="1688" spans="6:6">
      <c r="F1688" s="1"/>
    </row>
    <row r="1689" spans="6:6">
      <c r="F1689" s="1"/>
    </row>
    <row r="1690" spans="6:6">
      <c r="F1690" s="1"/>
    </row>
    <row r="1691" spans="6:6">
      <c r="F1691" s="1"/>
    </row>
    <row r="1692" spans="6:6">
      <c r="F1692" s="1"/>
    </row>
    <row r="1693" spans="6:6">
      <c r="F1693" s="1"/>
    </row>
    <row r="1694" spans="6:6">
      <c r="F1694" s="1"/>
    </row>
    <row r="1695" spans="6:6">
      <c r="F1695" s="1"/>
    </row>
    <row r="1696" spans="6:6">
      <c r="F1696" s="1"/>
    </row>
    <row r="1697" spans="6:6">
      <c r="F1697" s="1"/>
    </row>
    <row r="1698" spans="6:6">
      <c r="F1698" s="1"/>
    </row>
    <row r="1699" spans="6:6">
      <c r="F1699" s="1"/>
    </row>
    <row r="1700" spans="6:6">
      <c r="F1700" s="1"/>
    </row>
    <row r="1701" spans="6:6">
      <c r="F1701" s="1"/>
    </row>
    <row r="1702" spans="6:6">
      <c r="F1702" s="1"/>
    </row>
    <row r="1703" spans="6:6">
      <c r="F1703" s="1"/>
    </row>
    <row r="1704" spans="6:6">
      <c r="F1704" s="1"/>
    </row>
    <row r="1705" spans="6:6">
      <c r="F1705" s="1"/>
    </row>
    <row r="1706" spans="6:6">
      <c r="F1706" s="1"/>
    </row>
    <row r="1707" spans="6:6">
      <c r="F1707" s="1"/>
    </row>
    <row r="1708" spans="6:6">
      <c r="F1708" s="1"/>
    </row>
    <row r="1709" spans="6:6">
      <c r="F1709" s="1"/>
    </row>
    <row r="1710" spans="6:6">
      <c r="F1710" s="1"/>
    </row>
    <row r="1711" spans="6:6">
      <c r="F1711" s="1"/>
    </row>
    <row r="1712" spans="6:6">
      <c r="F1712" s="1"/>
    </row>
    <row r="1713" spans="6:6">
      <c r="F1713" s="1"/>
    </row>
    <row r="1714" spans="6:6">
      <c r="F1714" s="1"/>
    </row>
    <row r="1715" spans="6:6">
      <c r="F1715" s="1"/>
    </row>
    <row r="1716" spans="6:6">
      <c r="F1716" s="1"/>
    </row>
    <row r="1717" spans="6:6">
      <c r="F1717" s="1"/>
    </row>
    <row r="1718" spans="6:6">
      <c r="F1718" s="1"/>
    </row>
    <row r="1719" spans="6:6">
      <c r="F1719" s="1"/>
    </row>
    <row r="1720" spans="6:6">
      <c r="F1720" s="1"/>
    </row>
    <row r="1721" spans="6:6">
      <c r="F1721" s="1"/>
    </row>
    <row r="1722" spans="6:6">
      <c r="F1722" s="1"/>
    </row>
    <row r="1723" spans="6:6">
      <c r="F1723" s="1"/>
    </row>
    <row r="1724" spans="6:6">
      <c r="F1724" s="1"/>
    </row>
    <row r="1725" spans="6:6">
      <c r="F1725" s="1"/>
    </row>
    <row r="1726" spans="6:6">
      <c r="F1726" s="1"/>
    </row>
    <row r="1727" spans="6:6">
      <c r="F1727" s="1"/>
    </row>
    <row r="1728" spans="6:6">
      <c r="F1728" s="1"/>
    </row>
    <row r="1729" spans="6:6">
      <c r="F1729" s="1"/>
    </row>
    <row r="1730" spans="6:6">
      <c r="F1730" s="1"/>
    </row>
    <row r="1731" spans="6:6">
      <c r="F1731" s="1"/>
    </row>
    <row r="1732" spans="6:6">
      <c r="F1732" s="1"/>
    </row>
    <row r="1733" spans="6:6">
      <c r="F1733" s="1"/>
    </row>
    <row r="1734" spans="6:6">
      <c r="F1734" s="1"/>
    </row>
    <row r="1735" spans="6:6">
      <c r="F1735" s="1"/>
    </row>
    <row r="1736" spans="6:6">
      <c r="F1736" s="1"/>
    </row>
    <row r="1737" spans="6:6">
      <c r="F1737" s="1"/>
    </row>
    <row r="1738" spans="6:6">
      <c r="F1738" s="1"/>
    </row>
    <row r="1739" spans="6:6">
      <c r="F1739" s="1"/>
    </row>
    <row r="1740" spans="6:6">
      <c r="F1740" s="1"/>
    </row>
    <row r="1741" spans="6:6">
      <c r="F1741" s="1"/>
    </row>
    <row r="1742" spans="6:6">
      <c r="F1742" s="1"/>
    </row>
    <row r="1743" spans="6:6">
      <c r="F1743" s="1"/>
    </row>
    <row r="1744" spans="6:6">
      <c r="F1744" s="1"/>
    </row>
    <row r="1745" spans="6:6">
      <c r="F1745" s="1"/>
    </row>
    <row r="1746" spans="6:6">
      <c r="F1746" s="1"/>
    </row>
    <row r="1747" spans="6:6">
      <c r="F1747" s="1"/>
    </row>
    <row r="1748" spans="6:6">
      <c r="F1748" s="1"/>
    </row>
    <row r="1749" spans="6:6">
      <c r="F1749" s="1"/>
    </row>
    <row r="1750" spans="6:6">
      <c r="F1750" s="1"/>
    </row>
    <row r="1751" spans="6:6">
      <c r="F1751" s="1"/>
    </row>
    <row r="1752" spans="6:6">
      <c r="F1752" s="1"/>
    </row>
    <row r="1753" spans="6:6">
      <c r="F1753" s="1"/>
    </row>
    <row r="1754" spans="6:6">
      <c r="F1754" s="1"/>
    </row>
    <row r="1755" spans="6:6">
      <c r="F1755" s="1"/>
    </row>
    <row r="1756" spans="6:6">
      <c r="F1756" s="1"/>
    </row>
    <row r="1757" spans="6:6">
      <c r="F1757" s="1"/>
    </row>
    <row r="1758" spans="6:6">
      <c r="F1758" s="1"/>
    </row>
    <row r="1759" spans="6:6">
      <c r="F1759" s="1"/>
    </row>
    <row r="1760" spans="6:6">
      <c r="F1760" s="1"/>
    </row>
    <row r="1761" spans="6:6">
      <c r="F1761" s="1"/>
    </row>
    <row r="1762" spans="6:6">
      <c r="F1762" s="1"/>
    </row>
    <row r="1763" spans="6:6">
      <c r="F1763" s="1"/>
    </row>
    <row r="1764" spans="6:6">
      <c r="F1764" s="1"/>
    </row>
    <row r="1765" spans="6:6">
      <c r="F1765" s="1"/>
    </row>
    <row r="1766" spans="6:6">
      <c r="F1766" s="1"/>
    </row>
    <row r="1767" spans="6:6">
      <c r="F1767" s="1"/>
    </row>
    <row r="1768" spans="6:6">
      <c r="F1768" s="1"/>
    </row>
    <row r="1769" spans="6:6">
      <c r="F1769" s="1"/>
    </row>
    <row r="1770" spans="6:6">
      <c r="F1770" s="1"/>
    </row>
    <row r="1771" spans="6:6">
      <c r="F1771" s="1"/>
    </row>
    <row r="1772" spans="6:6">
      <c r="F1772" s="1"/>
    </row>
    <row r="1773" spans="6:6">
      <c r="F1773" s="1"/>
    </row>
    <row r="1774" spans="6:6">
      <c r="F1774" s="1"/>
    </row>
    <row r="1775" spans="6:6">
      <c r="F1775" s="1"/>
    </row>
    <row r="1776" spans="6:6">
      <c r="F1776" s="1"/>
    </row>
    <row r="1777" spans="6:6">
      <c r="F1777" s="1"/>
    </row>
    <row r="1778" spans="6:6">
      <c r="F1778" s="1"/>
    </row>
    <row r="1779" spans="6:6">
      <c r="F1779" s="1"/>
    </row>
    <row r="1780" spans="6:6">
      <c r="F1780" s="1"/>
    </row>
    <row r="1781" spans="6:6">
      <c r="F1781" s="1"/>
    </row>
    <row r="1782" spans="6:6">
      <c r="F1782" s="1"/>
    </row>
    <row r="1783" spans="6:6">
      <c r="F1783" s="1"/>
    </row>
    <row r="1784" spans="6:6">
      <c r="F1784" s="1"/>
    </row>
    <row r="1785" spans="6:6">
      <c r="F1785" s="1"/>
    </row>
    <row r="1786" spans="6:6">
      <c r="F1786" s="1"/>
    </row>
    <row r="1787" spans="6:6">
      <c r="F1787" s="1"/>
    </row>
    <row r="1788" spans="6:6">
      <c r="F1788" s="1"/>
    </row>
    <row r="1789" spans="6:6">
      <c r="F1789" s="1"/>
    </row>
    <row r="1790" spans="6:6">
      <c r="F1790" s="1"/>
    </row>
    <row r="1791" spans="6:6">
      <c r="F1791" s="1"/>
    </row>
    <row r="1792" spans="6:6">
      <c r="F1792" s="1"/>
    </row>
    <row r="1793" spans="6:6">
      <c r="F1793" s="1"/>
    </row>
    <row r="1794" spans="6:6">
      <c r="F1794" s="1"/>
    </row>
    <row r="1795" spans="6:6">
      <c r="F1795" s="1"/>
    </row>
    <row r="1796" spans="6:6">
      <c r="F1796" s="1"/>
    </row>
    <row r="1797" spans="6:6">
      <c r="F1797" s="1"/>
    </row>
    <row r="1798" spans="6:6">
      <c r="F1798" s="1"/>
    </row>
    <row r="1799" spans="6:6">
      <c r="F1799" s="1"/>
    </row>
    <row r="1800" spans="6:6">
      <c r="F1800" s="1"/>
    </row>
    <row r="1801" spans="6:6">
      <c r="F1801" s="1"/>
    </row>
    <row r="1802" spans="6:6">
      <c r="F1802" s="1"/>
    </row>
    <row r="1803" spans="6:6">
      <c r="F1803" s="1"/>
    </row>
    <row r="1804" spans="6:6">
      <c r="F1804" s="1"/>
    </row>
    <row r="1805" spans="6:6">
      <c r="F1805" s="1"/>
    </row>
    <row r="1806" spans="6:6">
      <c r="F1806" s="1"/>
    </row>
    <row r="1807" spans="6:6">
      <c r="F1807" s="1"/>
    </row>
    <row r="1808" spans="6:6">
      <c r="F1808" s="1"/>
    </row>
    <row r="1809" spans="6:6">
      <c r="F1809" s="1"/>
    </row>
    <row r="1810" spans="6:6">
      <c r="F1810" s="1"/>
    </row>
    <row r="1811" spans="6:6">
      <c r="F1811" s="1"/>
    </row>
    <row r="1812" spans="6:6">
      <c r="F1812" s="1"/>
    </row>
    <row r="1813" spans="6:6">
      <c r="F1813" s="1"/>
    </row>
    <row r="1814" spans="6:6">
      <c r="F1814" s="1"/>
    </row>
    <row r="1815" spans="6:6">
      <c r="F1815" s="1"/>
    </row>
    <row r="1816" spans="6:6">
      <c r="F1816" s="1"/>
    </row>
    <row r="1817" spans="6:6">
      <c r="F1817" s="1"/>
    </row>
    <row r="1818" spans="6:6">
      <c r="F1818" s="1"/>
    </row>
    <row r="1819" spans="6:6">
      <c r="F1819" s="1"/>
    </row>
    <row r="1820" spans="6:6">
      <c r="F1820" s="1"/>
    </row>
    <row r="1821" spans="6:6">
      <c r="F1821" s="1"/>
    </row>
    <row r="1822" spans="6:6">
      <c r="F1822" s="1"/>
    </row>
    <row r="1823" spans="6:6">
      <c r="F1823" s="1"/>
    </row>
    <row r="1824" spans="6:6">
      <c r="F1824" s="1"/>
    </row>
    <row r="1825" spans="6:6">
      <c r="F1825" s="1"/>
    </row>
    <row r="1826" spans="6:6">
      <c r="F1826" s="1"/>
    </row>
    <row r="1827" spans="6:6">
      <c r="F1827" s="1"/>
    </row>
    <row r="1828" spans="6:6">
      <c r="F1828" s="1"/>
    </row>
    <row r="1829" spans="6:6">
      <c r="F1829" s="1"/>
    </row>
    <row r="1830" spans="6:6">
      <c r="F1830" s="1"/>
    </row>
    <row r="1831" spans="6:6">
      <c r="F1831" s="1"/>
    </row>
    <row r="1832" spans="6:6">
      <c r="F1832" s="1"/>
    </row>
    <row r="1833" spans="6:6">
      <c r="F1833" s="1"/>
    </row>
    <row r="1834" spans="6:6">
      <c r="F1834" s="1"/>
    </row>
    <row r="1835" spans="6:6">
      <c r="F1835" s="1"/>
    </row>
    <row r="1836" spans="6:6">
      <c r="F1836" s="1"/>
    </row>
    <row r="1837" spans="6:6">
      <c r="F1837" s="1"/>
    </row>
    <row r="1838" spans="6:6">
      <c r="F1838" s="1"/>
    </row>
    <row r="1839" spans="6:6">
      <c r="F1839" s="1"/>
    </row>
    <row r="1840" spans="6:6">
      <c r="F1840" s="1"/>
    </row>
    <row r="1841" spans="6:6">
      <c r="F1841" s="1"/>
    </row>
    <row r="1842" spans="6:6">
      <c r="F1842" s="1"/>
    </row>
    <row r="1843" spans="6:6">
      <c r="F1843" s="1"/>
    </row>
    <row r="1844" spans="6:6">
      <c r="F1844" s="1"/>
    </row>
    <row r="1845" spans="6:6">
      <c r="F1845" s="1"/>
    </row>
    <row r="1846" spans="6:6">
      <c r="F1846" s="1"/>
    </row>
    <row r="1847" spans="6:6">
      <c r="F1847" s="1"/>
    </row>
    <row r="1848" spans="6:6">
      <c r="F1848" s="1"/>
    </row>
    <row r="1849" spans="6:6">
      <c r="F1849" s="1"/>
    </row>
    <row r="1850" spans="6:6">
      <c r="F1850" s="1"/>
    </row>
    <row r="1851" spans="6:6">
      <c r="F1851" s="1"/>
    </row>
    <row r="1852" spans="6:6">
      <c r="F1852" s="1"/>
    </row>
    <row r="1853" spans="6:6">
      <c r="F1853" s="1"/>
    </row>
    <row r="1854" spans="6:6">
      <c r="F1854" s="1"/>
    </row>
    <row r="1855" spans="6:6">
      <c r="F1855" s="1"/>
    </row>
    <row r="1856" spans="6:6">
      <c r="F1856" s="1"/>
    </row>
    <row r="1857" spans="6:6">
      <c r="F1857" s="1"/>
    </row>
    <row r="1858" spans="6:6">
      <c r="F1858" s="1"/>
    </row>
    <row r="1859" spans="6:6">
      <c r="F1859" s="1"/>
    </row>
    <row r="1860" spans="6:6">
      <c r="F1860" s="1"/>
    </row>
    <row r="1861" spans="6:6">
      <c r="F1861" s="1"/>
    </row>
    <row r="1862" spans="6:6">
      <c r="F1862" s="1"/>
    </row>
    <row r="1863" spans="6:6">
      <c r="F1863" s="1"/>
    </row>
    <row r="1864" spans="6:6">
      <c r="F1864" s="1"/>
    </row>
    <row r="1865" spans="6:6">
      <c r="F1865" s="1"/>
    </row>
    <row r="1866" spans="6:6">
      <c r="F1866" s="1"/>
    </row>
    <row r="1867" spans="6:6">
      <c r="F1867" s="1"/>
    </row>
    <row r="1868" spans="6:6">
      <c r="F1868" s="1"/>
    </row>
    <row r="1869" spans="6:6">
      <c r="F1869" s="1"/>
    </row>
    <row r="1870" spans="6:6">
      <c r="F1870" s="1"/>
    </row>
    <row r="1871" spans="6:6">
      <c r="F1871" s="1"/>
    </row>
    <row r="1872" spans="6:6">
      <c r="F1872" s="1"/>
    </row>
    <row r="1873" spans="6:6">
      <c r="F1873" s="1"/>
    </row>
    <row r="1874" spans="6:6">
      <c r="F1874" s="1"/>
    </row>
    <row r="1875" spans="6:6">
      <c r="F1875" s="1"/>
    </row>
    <row r="1876" spans="6:6">
      <c r="F1876" s="1"/>
    </row>
    <row r="1877" spans="6:6">
      <c r="F1877" s="1"/>
    </row>
    <row r="1878" spans="6:6">
      <c r="F1878" s="1"/>
    </row>
    <row r="1879" spans="6:6">
      <c r="F1879" s="1"/>
    </row>
    <row r="1880" spans="6:6">
      <c r="F1880" s="1"/>
    </row>
    <row r="1881" spans="6:6">
      <c r="F1881" s="1"/>
    </row>
    <row r="1882" spans="6:6">
      <c r="F1882" s="1"/>
    </row>
    <row r="1883" spans="6:6">
      <c r="F1883" s="1"/>
    </row>
    <row r="1884" spans="6:6">
      <c r="F1884" s="1"/>
    </row>
    <row r="1885" spans="6:6">
      <c r="F1885" s="1"/>
    </row>
    <row r="1886" spans="6:6">
      <c r="F1886" s="1"/>
    </row>
    <row r="1887" spans="6:6">
      <c r="F1887" s="1"/>
    </row>
    <row r="1888" spans="6:6">
      <c r="F1888" s="1"/>
    </row>
    <row r="1889" spans="6:6">
      <c r="F1889" s="1"/>
    </row>
    <row r="1890" spans="6:6">
      <c r="F1890" s="1"/>
    </row>
    <row r="1891" spans="6:6">
      <c r="F1891" s="1"/>
    </row>
    <row r="1892" spans="6:6">
      <c r="F1892" s="1"/>
    </row>
    <row r="1893" spans="6:6">
      <c r="F1893" s="1"/>
    </row>
    <row r="1894" spans="6:6">
      <c r="F1894" s="1"/>
    </row>
    <row r="1895" spans="6:6">
      <c r="F1895" s="1"/>
    </row>
    <row r="1896" spans="6:6">
      <c r="F1896" s="1"/>
    </row>
    <row r="1897" spans="6:6">
      <c r="F1897" s="1"/>
    </row>
    <row r="1898" spans="6:6">
      <c r="F1898" s="1"/>
    </row>
    <row r="1899" spans="6:6">
      <c r="F1899" s="1"/>
    </row>
    <row r="1900" spans="6:6">
      <c r="F1900" s="1"/>
    </row>
    <row r="1901" spans="6:6">
      <c r="F1901" s="1"/>
    </row>
    <row r="1902" spans="6:6">
      <c r="F1902" s="1"/>
    </row>
    <row r="1903" spans="6:6">
      <c r="F1903" s="1"/>
    </row>
    <row r="1904" spans="6:6">
      <c r="F1904" s="1"/>
    </row>
    <row r="1905" spans="6:6">
      <c r="F1905" s="1"/>
    </row>
    <row r="1906" spans="6:6">
      <c r="F1906" s="1"/>
    </row>
    <row r="1907" spans="6:6">
      <c r="F1907" s="1"/>
    </row>
    <row r="1908" spans="6:6">
      <c r="F1908" s="1"/>
    </row>
    <row r="1909" spans="6:6">
      <c r="F1909" s="1"/>
    </row>
    <row r="1910" spans="6:6">
      <c r="F1910" s="1"/>
    </row>
    <row r="1911" spans="6:6">
      <c r="F1911" s="1"/>
    </row>
    <row r="1912" spans="6:6">
      <c r="F1912" s="1"/>
    </row>
    <row r="1913" spans="6:6">
      <c r="F1913" s="1"/>
    </row>
    <row r="1914" spans="6:6">
      <c r="F1914" s="1"/>
    </row>
    <row r="1915" spans="6:6">
      <c r="F1915" s="1"/>
    </row>
    <row r="1916" spans="6:6">
      <c r="F1916" s="1"/>
    </row>
    <row r="1917" spans="6:6">
      <c r="F1917" s="1"/>
    </row>
    <row r="1918" spans="6:6">
      <c r="F1918" s="1"/>
    </row>
    <row r="1919" spans="6:6">
      <c r="F1919" s="1"/>
    </row>
    <row r="1920" spans="6:6">
      <c r="F1920" s="1"/>
    </row>
    <row r="1921" spans="6:6">
      <c r="F1921" s="1"/>
    </row>
    <row r="1922" spans="6:6">
      <c r="F1922" s="1"/>
    </row>
    <row r="1923" spans="6:6">
      <c r="F1923" s="1"/>
    </row>
    <row r="1924" spans="6:6">
      <c r="F1924" s="1"/>
    </row>
    <row r="1925" spans="6:6">
      <c r="F1925" s="1"/>
    </row>
    <row r="1926" spans="6:6">
      <c r="F1926" s="1"/>
    </row>
    <row r="1927" spans="6:6">
      <c r="F1927" s="1"/>
    </row>
    <row r="1928" spans="6:6">
      <c r="F1928" s="1"/>
    </row>
    <row r="1929" spans="6:6">
      <c r="F1929" s="1"/>
    </row>
    <row r="1930" spans="6:6">
      <c r="F1930" s="1"/>
    </row>
    <row r="1931" spans="6:6">
      <c r="F1931" s="1"/>
    </row>
    <row r="1932" spans="6:6">
      <c r="F1932" s="1"/>
    </row>
    <row r="1933" spans="6:6">
      <c r="F1933" s="1"/>
    </row>
    <row r="1934" spans="6:6">
      <c r="F1934" s="1"/>
    </row>
    <row r="1935" spans="6:6">
      <c r="F1935" s="1"/>
    </row>
    <row r="1936" spans="6:6">
      <c r="F1936" s="1"/>
    </row>
    <row r="1937" spans="6:6">
      <c r="F1937" s="1"/>
    </row>
    <row r="1938" spans="6:6">
      <c r="F1938" s="1"/>
    </row>
    <row r="1939" spans="6:6">
      <c r="F1939" s="1"/>
    </row>
    <row r="1940" spans="6:6">
      <c r="F1940" s="1"/>
    </row>
    <row r="1941" spans="6:6">
      <c r="F1941" s="1"/>
    </row>
    <row r="1942" spans="6:6">
      <c r="F1942" s="1"/>
    </row>
    <row r="1943" spans="6:6">
      <c r="F1943" s="1"/>
    </row>
    <row r="1944" spans="6:6">
      <c r="F1944" s="1"/>
    </row>
    <row r="1945" spans="6:6">
      <c r="F1945" s="1"/>
    </row>
    <row r="1946" spans="6:6">
      <c r="F1946" s="1"/>
    </row>
    <row r="1947" spans="6:6">
      <c r="F1947" s="1"/>
    </row>
    <row r="1948" spans="6:6">
      <c r="F1948" s="1"/>
    </row>
    <row r="1949" spans="6:6">
      <c r="F1949" s="1"/>
    </row>
    <row r="1950" spans="6:6">
      <c r="F1950" s="1"/>
    </row>
    <row r="1951" spans="6:6">
      <c r="F1951" s="1"/>
    </row>
    <row r="1952" spans="6:6">
      <c r="F1952" s="1"/>
    </row>
    <row r="1953" spans="6:6">
      <c r="F195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53"/>
  <sheetViews>
    <sheetView workbookViewId="0">
      <selection activeCell="D25" sqref="D25"/>
    </sheetView>
  </sheetViews>
  <sheetFormatPr defaultRowHeight="14.4"/>
  <cols>
    <col min="1" max="1" width="11.109375" bestFit="1" customWidth="1"/>
    <col min="2" max="2" width="10.6640625" bestFit="1" customWidth="1"/>
    <col min="3" max="3" width="9" bestFit="1" customWidth="1"/>
    <col min="4" max="4" width="12.6640625" bestFit="1" customWidth="1"/>
    <col min="5" max="5" width="19" bestFit="1" customWidth="1"/>
    <col min="6" max="6" width="15.21875" bestFit="1" customWidth="1"/>
    <col min="7" max="7" width="27.5546875" bestFit="1" customWidth="1"/>
    <col min="8" max="8" width="13.44140625" bestFit="1" customWidth="1"/>
  </cols>
  <sheetData>
    <row r="1" spans="1:8">
      <c r="A1" s="2" t="s">
        <v>23</v>
      </c>
      <c r="B1" t="s">
        <v>64</v>
      </c>
      <c r="C1" t="s">
        <v>38</v>
      </c>
      <c r="D1" t="s">
        <v>39</v>
      </c>
      <c r="E1" t="s">
        <v>40</v>
      </c>
      <c r="F1" t="s">
        <v>41</v>
      </c>
      <c r="G1" t="s">
        <v>45</v>
      </c>
      <c r="H1" t="s">
        <v>63</v>
      </c>
    </row>
    <row r="2" spans="1:8">
      <c r="A2" s="3">
        <v>88522</v>
      </c>
      <c r="B2">
        <v>4666</v>
      </c>
      <c r="C2">
        <v>11.36</v>
      </c>
      <c r="D2">
        <v>4.5599999999999996</v>
      </c>
      <c r="E2">
        <v>4</v>
      </c>
      <c r="F2" t="s">
        <v>42</v>
      </c>
      <c r="G2" t="s">
        <v>46</v>
      </c>
      <c r="H2" t="str">
        <f>IF(G2="Express Air","CASH",IF(G2="Regular Air","UPI","Credit Card"))</f>
        <v>Credit Card</v>
      </c>
    </row>
    <row r="3" spans="1:8">
      <c r="A3" s="3">
        <v>90193</v>
      </c>
      <c r="B3">
        <v>4663</v>
      </c>
      <c r="C3">
        <v>6011.76</v>
      </c>
      <c r="D3">
        <v>4390.3665000000001</v>
      </c>
      <c r="E3">
        <v>12</v>
      </c>
      <c r="F3" t="s">
        <v>43</v>
      </c>
      <c r="G3" t="s">
        <v>47</v>
      </c>
      <c r="H3" t="str">
        <f t="shared" ref="H3:H66" si="0">IF(G3="Express Air","CASH",IF(G3="Regular Air","UPI","Credit Card"))</f>
        <v>Credit Card</v>
      </c>
    </row>
    <row r="4" spans="1:8">
      <c r="A4" s="3">
        <v>90192</v>
      </c>
      <c r="B4">
        <v>2583</v>
      </c>
      <c r="C4">
        <v>208.56</v>
      </c>
      <c r="D4">
        <v>-53.809600000000003</v>
      </c>
      <c r="E4">
        <v>22</v>
      </c>
      <c r="F4" t="s">
        <v>43</v>
      </c>
      <c r="G4" t="s">
        <v>48</v>
      </c>
      <c r="H4" t="str">
        <f t="shared" si="0"/>
        <v>Credit Card</v>
      </c>
    </row>
    <row r="5" spans="1:8">
      <c r="A5" s="3">
        <v>86838</v>
      </c>
      <c r="B5">
        <v>8372</v>
      </c>
      <c r="C5">
        <v>1259.04</v>
      </c>
      <c r="D5">
        <v>803.47050000000002</v>
      </c>
      <c r="E5">
        <v>16</v>
      </c>
      <c r="F5" t="s">
        <v>43</v>
      </c>
      <c r="G5" t="s">
        <v>48</v>
      </c>
      <c r="H5" t="str">
        <f t="shared" si="0"/>
        <v>Credit Card</v>
      </c>
    </row>
    <row r="6" spans="1:8">
      <c r="A6" s="3">
        <v>86838</v>
      </c>
      <c r="B6">
        <v>6458</v>
      </c>
      <c r="C6">
        <v>22.959999999999997</v>
      </c>
      <c r="D6">
        <v>-24.03</v>
      </c>
      <c r="E6">
        <v>7</v>
      </c>
      <c r="F6" t="s">
        <v>42</v>
      </c>
      <c r="G6" t="s">
        <v>46</v>
      </c>
      <c r="H6" t="str">
        <f t="shared" si="0"/>
        <v>Credit Card</v>
      </c>
    </row>
    <row r="7" spans="1:8">
      <c r="A7" s="3">
        <v>86838</v>
      </c>
      <c r="B7">
        <v>2834</v>
      </c>
      <c r="C7">
        <v>13.12</v>
      </c>
      <c r="D7">
        <v>0</v>
      </c>
      <c r="E7">
        <v>4</v>
      </c>
      <c r="F7" t="s">
        <v>42</v>
      </c>
      <c r="G7" t="s">
        <v>46</v>
      </c>
      <c r="H7" t="str">
        <f t="shared" si="0"/>
        <v>Credit Card</v>
      </c>
    </row>
    <row r="8" spans="1:8">
      <c r="A8" s="3">
        <v>86838</v>
      </c>
      <c r="B8">
        <v>8264</v>
      </c>
      <c r="C8">
        <v>14.32</v>
      </c>
      <c r="D8">
        <v>-0.71</v>
      </c>
      <c r="E8">
        <v>4</v>
      </c>
      <c r="F8" t="s">
        <v>42</v>
      </c>
      <c r="G8" t="s">
        <v>49</v>
      </c>
      <c r="H8" t="str">
        <f t="shared" si="0"/>
        <v>Credit Card</v>
      </c>
    </row>
    <row r="9" spans="1:8">
      <c r="A9" s="3">
        <v>86837</v>
      </c>
      <c r="B9">
        <v>8363</v>
      </c>
      <c r="C9">
        <v>30.939999999999998</v>
      </c>
      <c r="D9">
        <v>-59.82</v>
      </c>
      <c r="E9">
        <v>7</v>
      </c>
      <c r="F9" t="s">
        <v>42</v>
      </c>
      <c r="G9" t="s">
        <v>50</v>
      </c>
      <c r="H9" t="str">
        <f t="shared" si="0"/>
        <v>Credit Card</v>
      </c>
    </row>
    <row r="10" spans="1:8">
      <c r="A10" s="3">
        <v>86839</v>
      </c>
      <c r="B10">
        <v>4556</v>
      </c>
      <c r="C10">
        <v>359.4</v>
      </c>
      <c r="D10">
        <v>261.87569999999994</v>
      </c>
      <c r="E10">
        <v>10</v>
      </c>
      <c r="F10" t="s">
        <v>42</v>
      </c>
      <c r="G10" t="s">
        <v>50</v>
      </c>
      <c r="H10" t="str">
        <f t="shared" si="0"/>
        <v>Credit Card</v>
      </c>
    </row>
    <row r="11" spans="1:8">
      <c r="A11" s="3">
        <v>86836</v>
      </c>
      <c r="B11">
        <v>5243</v>
      </c>
      <c r="C11">
        <v>17.88</v>
      </c>
      <c r="D11">
        <v>2.63</v>
      </c>
      <c r="E11">
        <v>6</v>
      </c>
      <c r="F11" t="s">
        <v>42</v>
      </c>
      <c r="G11" t="s">
        <v>49</v>
      </c>
      <c r="H11" t="str">
        <f t="shared" si="0"/>
        <v>Credit Card</v>
      </c>
    </row>
    <row r="12" spans="1:8">
      <c r="A12" s="3">
        <v>86836</v>
      </c>
      <c r="B12">
        <v>5654</v>
      </c>
      <c r="C12">
        <v>1159.8999999999999</v>
      </c>
      <c r="D12">
        <v>652.73309999999992</v>
      </c>
      <c r="E12">
        <v>10</v>
      </c>
      <c r="F12" t="s">
        <v>44</v>
      </c>
      <c r="G12" t="s">
        <v>51</v>
      </c>
      <c r="H12" t="str">
        <f t="shared" si="0"/>
        <v>Credit Card</v>
      </c>
    </row>
    <row r="13" spans="1:8">
      <c r="A13" s="3">
        <v>90031</v>
      </c>
      <c r="B13">
        <v>2357</v>
      </c>
      <c r="C13">
        <v>450.16</v>
      </c>
      <c r="D13">
        <v>314.48129999999998</v>
      </c>
      <c r="E13">
        <v>17</v>
      </c>
      <c r="F13" t="s">
        <v>43</v>
      </c>
      <c r="G13" t="s">
        <v>48</v>
      </c>
      <c r="H13" t="str">
        <f t="shared" si="0"/>
        <v>Credit Card</v>
      </c>
    </row>
    <row r="14" spans="1:8">
      <c r="A14" s="3">
        <v>90032</v>
      </c>
      <c r="B14">
        <v>7876</v>
      </c>
      <c r="C14">
        <v>233.82</v>
      </c>
      <c r="D14">
        <v>-114.63990000000001</v>
      </c>
      <c r="E14">
        <v>18</v>
      </c>
      <c r="F14" t="s">
        <v>44</v>
      </c>
      <c r="G14" t="s">
        <v>52</v>
      </c>
      <c r="H14" t="str">
        <f t="shared" si="0"/>
        <v>Credit Card</v>
      </c>
    </row>
    <row r="15" spans="1:8">
      <c r="A15" s="3">
        <v>41793</v>
      </c>
      <c r="B15">
        <v>5265</v>
      </c>
      <c r="C15">
        <v>1853.6000000000001</v>
      </c>
      <c r="D15">
        <v>384.38</v>
      </c>
      <c r="E15">
        <v>70</v>
      </c>
      <c r="F15" t="s">
        <v>43</v>
      </c>
      <c r="G15" t="s">
        <v>48</v>
      </c>
      <c r="H15" t="str">
        <f t="shared" si="0"/>
        <v>Credit Card</v>
      </c>
    </row>
    <row r="16" spans="1:8">
      <c r="A16" s="3">
        <v>42949</v>
      </c>
      <c r="B16">
        <v>1573</v>
      </c>
      <c r="C16">
        <v>290</v>
      </c>
      <c r="D16">
        <v>-17.489999999999998</v>
      </c>
      <c r="E16">
        <v>58</v>
      </c>
      <c r="F16" t="s">
        <v>42</v>
      </c>
      <c r="G16" t="s">
        <v>49</v>
      </c>
      <c r="H16" t="str">
        <f t="shared" si="0"/>
        <v>Credit Card</v>
      </c>
    </row>
    <row r="17" spans="1:8">
      <c r="A17" s="3">
        <v>42949</v>
      </c>
      <c r="B17">
        <v>4663</v>
      </c>
      <c r="C17">
        <v>922.29</v>
      </c>
      <c r="D17">
        <v>-114.63990000000001</v>
      </c>
      <c r="E17">
        <v>71</v>
      </c>
      <c r="F17" t="s">
        <v>44</v>
      </c>
      <c r="G17" t="s">
        <v>52</v>
      </c>
      <c r="H17" t="str">
        <f t="shared" si="0"/>
        <v>Credit Card</v>
      </c>
    </row>
    <row r="18" spans="1:8">
      <c r="A18" s="3">
        <v>87651</v>
      </c>
      <c r="B18">
        <v>2583</v>
      </c>
      <c r="C18">
        <v>55.48</v>
      </c>
      <c r="D18">
        <v>-28.296800000000001</v>
      </c>
      <c r="E18">
        <v>1</v>
      </c>
      <c r="F18" t="s">
        <v>42</v>
      </c>
      <c r="G18" t="s">
        <v>53</v>
      </c>
      <c r="H18" t="str">
        <f t="shared" si="0"/>
        <v>Credit Card</v>
      </c>
    </row>
    <row r="19" spans="1:8">
      <c r="A19" s="3">
        <v>87651</v>
      </c>
      <c r="B19">
        <v>8372</v>
      </c>
      <c r="C19">
        <v>1.68</v>
      </c>
      <c r="D19">
        <v>-5.3071999999999999</v>
      </c>
      <c r="E19">
        <v>1</v>
      </c>
      <c r="F19" t="s">
        <v>42</v>
      </c>
      <c r="G19" t="s">
        <v>46</v>
      </c>
      <c r="H19" t="str">
        <f t="shared" si="0"/>
        <v>Credit Card</v>
      </c>
    </row>
    <row r="20" spans="1:8">
      <c r="A20" s="3">
        <v>87652</v>
      </c>
      <c r="B20">
        <v>6458</v>
      </c>
      <c r="C20">
        <v>49.679999999999993</v>
      </c>
      <c r="D20">
        <v>8.8940000000000055</v>
      </c>
      <c r="E20">
        <v>12</v>
      </c>
      <c r="F20" t="s">
        <v>43</v>
      </c>
      <c r="G20" t="s">
        <v>48</v>
      </c>
      <c r="H20" t="str">
        <f t="shared" si="0"/>
        <v>Credit Card</v>
      </c>
    </row>
    <row r="21" spans="1:8">
      <c r="A21" s="3">
        <v>89199</v>
      </c>
      <c r="B21">
        <v>2834</v>
      </c>
      <c r="C21">
        <v>454.87</v>
      </c>
      <c r="D21">
        <v>144.69</v>
      </c>
      <c r="E21">
        <v>13</v>
      </c>
      <c r="F21" t="s">
        <v>42</v>
      </c>
      <c r="G21" t="s">
        <v>46</v>
      </c>
      <c r="H21" t="str">
        <f t="shared" si="0"/>
        <v>Credit Card</v>
      </c>
    </row>
    <row r="22" spans="1:8">
      <c r="A22" s="3">
        <v>89200</v>
      </c>
      <c r="B22">
        <v>8264</v>
      </c>
      <c r="C22">
        <v>35.96</v>
      </c>
      <c r="D22">
        <v>-35.878799999999998</v>
      </c>
      <c r="E22">
        <v>2</v>
      </c>
      <c r="F22" t="s">
        <v>44</v>
      </c>
      <c r="G22" t="s">
        <v>52</v>
      </c>
      <c r="H22" t="str">
        <f t="shared" si="0"/>
        <v>Credit Card</v>
      </c>
    </row>
    <row r="23" spans="1:8">
      <c r="A23" s="3">
        <v>89202</v>
      </c>
      <c r="B23">
        <v>8363</v>
      </c>
      <c r="C23">
        <v>1007.92</v>
      </c>
      <c r="D23">
        <v>209.99700000000001</v>
      </c>
      <c r="E23">
        <v>8</v>
      </c>
      <c r="F23" t="s">
        <v>44</v>
      </c>
      <c r="G23" t="s">
        <v>51</v>
      </c>
      <c r="H23" t="str">
        <f t="shared" si="0"/>
        <v>Credit Card</v>
      </c>
    </row>
    <row r="24" spans="1:8">
      <c r="A24" s="3">
        <v>89203</v>
      </c>
      <c r="B24">
        <v>4556</v>
      </c>
      <c r="C24">
        <v>4531.7800000000007</v>
      </c>
      <c r="D24">
        <v>3568.096</v>
      </c>
      <c r="E24">
        <v>22</v>
      </c>
      <c r="F24" t="s">
        <v>44</v>
      </c>
      <c r="G24" t="s">
        <v>51</v>
      </c>
      <c r="H24" t="str">
        <f t="shared" si="0"/>
        <v>Credit Card</v>
      </c>
    </row>
    <row r="25" spans="1:8">
      <c r="A25" s="3">
        <v>89201</v>
      </c>
      <c r="B25">
        <v>5243</v>
      </c>
      <c r="C25">
        <v>55.120000000000005</v>
      </c>
      <c r="D25">
        <v>-84.437600000000003</v>
      </c>
      <c r="E25">
        <v>13</v>
      </c>
      <c r="F25" t="s">
        <v>42</v>
      </c>
      <c r="G25" t="s">
        <v>54</v>
      </c>
      <c r="H25" t="str">
        <f t="shared" si="0"/>
        <v>Credit Card</v>
      </c>
    </row>
    <row r="26" spans="1:8">
      <c r="A26" s="3">
        <v>89201</v>
      </c>
      <c r="B26">
        <v>5654</v>
      </c>
      <c r="C26">
        <v>52.92</v>
      </c>
      <c r="D26">
        <v>24.312000000000001</v>
      </c>
      <c r="E26">
        <v>18</v>
      </c>
      <c r="F26" t="s">
        <v>42</v>
      </c>
      <c r="G26" t="s">
        <v>46</v>
      </c>
      <c r="H26" t="str">
        <f t="shared" si="0"/>
        <v>Credit Card</v>
      </c>
    </row>
    <row r="27" spans="1:8">
      <c r="A27" s="3">
        <v>91454</v>
      </c>
      <c r="B27">
        <v>2357</v>
      </c>
      <c r="C27">
        <v>599.93999999999994</v>
      </c>
      <c r="D27">
        <v>25.913820000000015</v>
      </c>
      <c r="E27">
        <v>6</v>
      </c>
      <c r="F27" t="s">
        <v>44</v>
      </c>
      <c r="G27" t="s">
        <v>52</v>
      </c>
      <c r="H27" t="str">
        <f t="shared" si="0"/>
        <v>Credit Card</v>
      </c>
    </row>
    <row r="28" spans="1:8">
      <c r="A28" s="3">
        <v>88426</v>
      </c>
      <c r="B28">
        <v>7876</v>
      </c>
      <c r="C28">
        <v>695.93999999999994</v>
      </c>
      <c r="D28">
        <v>162.666</v>
      </c>
      <c r="E28">
        <v>6</v>
      </c>
      <c r="F28" t="s">
        <v>44</v>
      </c>
      <c r="G28" t="s">
        <v>51</v>
      </c>
      <c r="H28" t="str">
        <f t="shared" si="0"/>
        <v>Credit Card</v>
      </c>
    </row>
    <row r="29" spans="1:8">
      <c r="A29" s="3">
        <v>88425</v>
      </c>
      <c r="B29">
        <v>5265</v>
      </c>
      <c r="C29">
        <v>3502.14</v>
      </c>
      <c r="D29">
        <v>-6923.5991999999997</v>
      </c>
      <c r="E29">
        <v>1</v>
      </c>
      <c r="F29" t="s">
        <v>44</v>
      </c>
      <c r="G29" t="s">
        <v>52</v>
      </c>
      <c r="H29" t="str">
        <f t="shared" si="0"/>
        <v>Credit Card</v>
      </c>
    </row>
    <row r="30" spans="1:8">
      <c r="A30" s="3">
        <v>88426</v>
      </c>
      <c r="B30">
        <v>1573</v>
      </c>
      <c r="C30">
        <v>101.66000000000001</v>
      </c>
      <c r="D30">
        <v>-67.489999999999995</v>
      </c>
      <c r="E30">
        <v>17</v>
      </c>
      <c r="F30" t="s">
        <v>42</v>
      </c>
      <c r="G30" t="s">
        <v>53</v>
      </c>
      <c r="H30" t="str">
        <f t="shared" si="0"/>
        <v>Credit Card</v>
      </c>
    </row>
    <row r="31" spans="1:8">
      <c r="A31" s="3">
        <v>88075</v>
      </c>
      <c r="B31">
        <v>7356</v>
      </c>
      <c r="C31">
        <v>76</v>
      </c>
      <c r="D31">
        <v>19.6282</v>
      </c>
      <c r="E31">
        <v>20</v>
      </c>
      <c r="F31" t="s">
        <v>42</v>
      </c>
      <c r="G31" t="s">
        <v>54</v>
      </c>
      <c r="H31" t="str">
        <f t="shared" si="0"/>
        <v>Credit Card</v>
      </c>
    </row>
    <row r="32" spans="1:8">
      <c r="A32" s="3">
        <v>88075</v>
      </c>
      <c r="B32">
        <v>3445</v>
      </c>
      <c r="C32">
        <v>29.92</v>
      </c>
      <c r="D32">
        <v>-1.6524000000000001</v>
      </c>
      <c r="E32">
        <v>17</v>
      </c>
      <c r="F32" t="s">
        <v>42</v>
      </c>
      <c r="G32" t="s">
        <v>46</v>
      </c>
      <c r="H32" t="str">
        <f t="shared" si="0"/>
        <v>Credit Card</v>
      </c>
    </row>
    <row r="33" spans="1:8">
      <c r="A33" s="3">
        <v>87407</v>
      </c>
      <c r="B33">
        <v>6735</v>
      </c>
      <c r="C33">
        <v>17.940000000000001</v>
      </c>
      <c r="D33">
        <v>2.1400000000000023</v>
      </c>
      <c r="E33">
        <v>3</v>
      </c>
      <c r="F33" t="s">
        <v>42</v>
      </c>
      <c r="G33" t="s">
        <v>53</v>
      </c>
      <c r="H33" t="str">
        <f t="shared" si="0"/>
        <v>Credit Card</v>
      </c>
    </row>
    <row r="34" spans="1:8">
      <c r="A34" s="3">
        <v>87408</v>
      </c>
      <c r="B34">
        <v>8845</v>
      </c>
      <c r="C34">
        <v>495.38</v>
      </c>
      <c r="D34">
        <v>349.40909999999997</v>
      </c>
      <c r="E34">
        <v>17</v>
      </c>
      <c r="F34" t="s">
        <v>42</v>
      </c>
      <c r="G34" t="s">
        <v>53</v>
      </c>
      <c r="H34" t="str">
        <f t="shared" si="0"/>
        <v>Credit Card</v>
      </c>
    </row>
    <row r="35" spans="1:8">
      <c r="A35" s="3">
        <v>87406</v>
      </c>
      <c r="B35">
        <v>4568</v>
      </c>
      <c r="C35">
        <v>3.69</v>
      </c>
      <c r="D35">
        <v>-37.5291</v>
      </c>
      <c r="E35">
        <v>1</v>
      </c>
      <c r="F35" t="s">
        <v>42</v>
      </c>
      <c r="G35" t="s">
        <v>55</v>
      </c>
      <c r="H35" t="str">
        <f t="shared" si="0"/>
        <v>Credit Card</v>
      </c>
    </row>
    <row r="36" spans="1:8">
      <c r="A36" s="3">
        <v>87406</v>
      </c>
      <c r="B36">
        <v>2834</v>
      </c>
      <c r="C36">
        <v>703.96</v>
      </c>
      <c r="D36">
        <v>101.49</v>
      </c>
      <c r="E36">
        <v>4</v>
      </c>
      <c r="F36" t="s">
        <v>44</v>
      </c>
      <c r="G36" t="s">
        <v>51</v>
      </c>
      <c r="H36" t="str">
        <f t="shared" si="0"/>
        <v>Credit Card</v>
      </c>
    </row>
    <row r="37" spans="1:8">
      <c r="A37" s="3">
        <v>87946</v>
      </c>
      <c r="B37">
        <v>8264</v>
      </c>
      <c r="C37">
        <v>1240.48</v>
      </c>
      <c r="D37">
        <v>845.66399999999987</v>
      </c>
      <c r="E37">
        <v>8</v>
      </c>
      <c r="F37" t="s">
        <v>42</v>
      </c>
      <c r="G37" t="s">
        <v>56</v>
      </c>
      <c r="H37" t="str">
        <f t="shared" si="0"/>
        <v>Credit Card</v>
      </c>
    </row>
    <row r="38" spans="1:8">
      <c r="A38" s="3">
        <v>37537</v>
      </c>
      <c r="B38">
        <v>8363</v>
      </c>
      <c r="C38">
        <v>1166.92</v>
      </c>
      <c r="D38">
        <v>-308.928</v>
      </c>
      <c r="E38">
        <v>4</v>
      </c>
      <c r="F38" t="s">
        <v>43</v>
      </c>
      <c r="G38" t="s">
        <v>47</v>
      </c>
      <c r="H38" t="str">
        <f t="shared" si="0"/>
        <v>Credit Card</v>
      </c>
    </row>
    <row r="39" spans="1:8">
      <c r="A39" s="3">
        <v>37537</v>
      </c>
      <c r="B39">
        <v>4556</v>
      </c>
      <c r="C39">
        <v>4342.1400000000003</v>
      </c>
      <c r="D39">
        <v>-1679.7599999999998</v>
      </c>
      <c r="E39">
        <v>43</v>
      </c>
      <c r="F39" t="s">
        <v>43</v>
      </c>
      <c r="G39" t="s">
        <v>47</v>
      </c>
      <c r="H39" t="str">
        <f t="shared" si="0"/>
        <v>Credit Card</v>
      </c>
    </row>
    <row r="40" spans="1:8">
      <c r="A40" s="3">
        <v>37537</v>
      </c>
      <c r="B40">
        <v>5243</v>
      </c>
      <c r="C40">
        <v>4961.92</v>
      </c>
      <c r="D40">
        <v>575.39600000000007</v>
      </c>
      <c r="E40">
        <v>32</v>
      </c>
      <c r="F40" t="s">
        <v>42</v>
      </c>
      <c r="G40" t="s">
        <v>56</v>
      </c>
      <c r="H40" t="str">
        <f t="shared" si="0"/>
        <v>Credit Card</v>
      </c>
    </row>
    <row r="41" spans="1:8">
      <c r="A41" s="3">
        <v>55713</v>
      </c>
      <c r="B41">
        <v>5654</v>
      </c>
      <c r="C41">
        <v>6026.5099999999993</v>
      </c>
      <c r="D41">
        <v>-2426.5500000000002</v>
      </c>
      <c r="E41">
        <v>49</v>
      </c>
      <c r="F41" t="s">
        <v>43</v>
      </c>
      <c r="G41" t="s">
        <v>47</v>
      </c>
      <c r="H41" t="str">
        <f t="shared" si="0"/>
        <v>Credit Card</v>
      </c>
    </row>
    <row r="42" spans="1:8">
      <c r="A42" s="3">
        <v>87947</v>
      </c>
      <c r="B42">
        <v>2357</v>
      </c>
      <c r="C42">
        <v>1475.8799999999999</v>
      </c>
      <c r="D42">
        <v>-2426.5500000000002</v>
      </c>
      <c r="E42">
        <v>12</v>
      </c>
      <c r="F42" t="s">
        <v>43</v>
      </c>
      <c r="G42" t="s">
        <v>47</v>
      </c>
      <c r="H42" t="str">
        <f t="shared" si="0"/>
        <v>Credit Card</v>
      </c>
    </row>
    <row r="43" spans="1:8">
      <c r="A43" s="3">
        <v>87365</v>
      </c>
      <c r="B43">
        <v>7876</v>
      </c>
      <c r="C43">
        <v>1777.08</v>
      </c>
      <c r="D43">
        <v>-715.7782060000003</v>
      </c>
      <c r="E43">
        <v>6</v>
      </c>
      <c r="F43" t="s">
        <v>43</v>
      </c>
      <c r="G43" t="s">
        <v>57</v>
      </c>
      <c r="H43" t="str">
        <f t="shared" si="0"/>
        <v>Credit Card</v>
      </c>
    </row>
    <row r="44" spans="1:8">
      <c r="A44" s="3">
        <v>87364</v>
      </c>
      <c r="B44">
        <v>5265</v>
      </c>
      <c r="C44">
        <v>88.99</v>
      </c>
      <c r="D44">
        <v>-144.56</v>
      </c>
      <c r="E44">
        <v>11</v>
      </c>
      <c r="F44" t="s">
        <v>43</v>
      </c>
      <c r="G44" t="s">
        <v>48</v>
      </c>
      <c r="H44" t="str">
        <f t="shared" si="0"/>
        <v>Credit Card</v>
      </c>
    </row>
    <row r="45" spans="1:8">
      <c r="A45" s="3">
        <v>87366</v>
      </c>
      <c r="B45">
        <v>1573</v>
      </c>
      <c r="C45">
        <v>11660.87</v>
      </c>
      <c r="D45">
        <v>7402.32</v>
      </c>
      <c r="E45">
        <v>13</v>
      </c>
      <c r="F45" t="s">
        <v>42</v>
      </c>
      <c r="G45" t="s">
        <v>54</v>
      </c>
      <c r="H45" t="str">
        <f t="shared" si="0"/>
        <v>Credit Card</v>
      </c>
    </row>
    <row r="46" spans="1:8">
      <c r="A46" s="3">
        <v>90596</v>
      </c>
      <c r="B46">
        <v>4663</v>
      </c>
      <c r="C46">
        <v>3069.4500000000003</v>
      </c>
      <c r="D46">
        <v>1892.424</v>
      </c>
      <c r="E46">
        <v>19</v>
      </c>
      <c r="F46" t="s">
        <v>42</v>
      </c>
      <c r="G46" t="s">
        <v>56</v>
      </c>
      <c r="H46" t="str">
        <f t="shared" si="0"/>
        <v>Credit Card</v>
      </c>
    </row>
    <row r="47" spans="1:8">
      <c r="A47" s="3">
        <v>90597</v>
      </c>
      <c r="B47">
        <v>2583</v>
      </c>
      <c r="C47">
        <v>44.19</v>
      </c>
      <c r="D47">
        <v>28.855799999999999</v>
      </c>
      <c r="E47">
        <v>9</v>
      </c>
      <c r="F47" t="s">
        <v>42</v>
      </c>
      <c r="G47" t="s">
        <v>55</v>
      </c>
      <c r="H47" t="str">
        <f t="shared" si="0"/>
        <v>Credit Card</v>
      </c>
    </row>
    <row r="48" spans="1:8">
      <c r="A48" s="3">
        <v>90597</v>
      </c>
      <c r="B48">
        <v>8372</v>
      </c>
      <c r="C48">
        <v>2665.62</v>
      </c>
      <c r="D48">
        <v>173.48</v>
      </c>
      <c r="E48">
        <v>9</v>
      </c>
      <c r="F48" t="s">
        <v>43</v>
      </c>
      <c r="G48" t="s">
        <v>57</v>
      </c>
      <c r="H48" t="str">
        <f t="shared" si="0"/>
        <v>Credit Card</v>
      </c>
    </row>
    <row r="49" spans="1:8">
      <c r="A49" s="3">
        <v>87175</v>
      </c>
      <c r="B49">
        <v>6458</v>
      </c>
      <c r="C49">
        <v>178.56</v>
      </c>
      <c r="D49">
        <v>117.852</v>
      </c>
      <c r="E49">
        <v>9</v>
      </c>
      <c r="F49" t="s">
        <v>42</v>
      </c>
      <c r="G49" t="s">
        <v>46</v>
      </c>
      <c r="H49" t="str">
        <f t="shared" si="0"/>
        <v>Credit Card</v>
      </c>
    </row>
    <row r="50" spans="1:8">
      <c r="A50" s="3">
        <v>87176</v>
      </c>
      <c r="B50">
        <v>2834</v>
      </c>
      <c r="C50">
        <v>51.8</v>
      </c>
      <c r="D50">
        <v>34.010400000000004</v>
      </c>
      <c r="E50">
        <v>10</v>
      </c>
      <c r="F50" t="s">
        <v>42</v>
      </c>
      <c r="G50" t="s">
        <v>53</v>
      </c>
      <c r="H50" t="str">
        <f t="shared" si="0"/>
        <v>Credit Card</v>
      </c>
    </row>
    <row r="51" spans="1:8">
      <c r="A51" s="3">
        <v>87177</v>
      </c>
      <c r="B51">
        <v>8264</v>
      </c>
      <c r="C51">
        <v>4047.7700000000004</v>
      </c>
      <c r="D51">
        <v>2031.5070000000001</v>
      </c>
      <c r="E51">
        <v>23</v>
      </c>
      <c r="F51" t="s">
        <v>44</v>
      </c>
      <c r="G51" t="s">
        <v>51</v>
      </c>
      <c r="H51" t="str">
        <f t="shared" si="0"/>
        <v>Credit Card</v>
      </c>
    </row>
    <row r="52" spans="1:8">
      <c r="A52" s="3">
        <v>87175</v>
      </c>
      <c r="B52">
        <v>4556</v>
      </c>
      <c r="C52">
        <v>133.44</v>
      </c>
      <c r="D52">
        <v>-190.67999999999998</v>
      </c>
      <c r="E52">
        <v>16</v>
      </c>
      <c r="F52" t="s">
        <v>42</v>
      </c>
      <c r="G52" t="s">
        <v>53</v>
      </c>
      <c r="H52" t="str">
        <f t="shared" si="0"/>
        <v>Credit Card</v>
      </c>
    </row>
    <row r="53" spans="1:8">
      <c r="A53" s="3">
        <v>87175</v>
      </c>
      <c r="B53">
        <v>5243</v>
      </c>
      <c r="C53">
        <v>44.820000000000007</v>
      </c>
      <c r="D53">
        <v>325.39800000000002</v>
      </c>
      <c r="E53">
        <v>9</v>
      </c>
      <c r="F53" t="s">
        <v>42</v>
      </c>
      <c r="G53" t="s">
        <v>53</v>
      </c>
      <c r="H53" t="str">
        <f t="shared" si="0"/>
        <v>Credit Card</v>
      </c>
    </row>
    <row r="54" spans="1:8">
      <c r="A54" s="3">
        <v>87178</v>
      </c>
      <c r="B54">
        <v>5654</v>
      </c>
      <c r="C54">
        <v>207.68</v>
      </c>
      <c r="D54">
        <v>22.817999999999998</v>
      </c>
      <c r="E54">
        <v>16</v>
      </c>
      <c r="F54" t="s">
        <v>42</v>
      </c>
      <c r="G54" t="s">
        <v>58</v>
      </c>
      <c r="H54" t="str">
        <f t="shared" si="0"/>
        <v>Credit Card</v>
      </c>
    </row>
    <row r="55" spans="1:8">
      <c r="A55" s="3">
        <v>44231</v>
      </c>
      <c r="B55">
        <v>2357</v>
      </c>
      <c r="C55">
        <v>5956.2599999999993</v>
      </c>
      <c r="D55">
        <v>116.1</v>
      </c>
      <c r="E55">
        <v>37</v>
      </c>
      <c r="F55" t="s">
        <v>43</v>
      </c>
      <c r="G55" t="s">
        <v>47</v>
      </c>
      <c r="H55" t="str">
        <f t="shared" si="0"/>
        <v>Credit Card</v>
      </c>
    </row>
    <row r="56" spans="1:8">
      <c r="A56" s="3">
        <v>44231</v>
      </c>
      <c r="B56">
        <v>7876</v>
      </c>
      <c r="C56">
        <v>2625.08</v>
      </c>
      <c r="D56">
        <v>-87.96</v>
      </c>
      <c r="E56">
        <v>146</v>
      </c>
      <c r="F56" t="s">
        <v>44</v>
      </c>
      <c r="G56" t="s">
        <v>59</v>
      </c>
      <c r="H56" t="str">
        <f t="shared" si="0"/>
        <v>Credit Card</v>
      </c>
    </row>
    <row r="57" spans="1:8">
      <c r="A57" s="3">
        <v>87306</v>
      </c>
      <c r="B57">
        <v>5265</v>
      </c>
      <c r="C57">
        <v>1448.82</v>
      </c>
      <c r="D57">
        <v>255.42000000000002</v>
      </c>
      <c r="E57">
        <v>9</v>
      </c>
      <c r="F57" t="s">
        <v>43</v>
      </c>
      <c r="G57" t="s">
        <v>47</v>
      </c>
      <c r="H57" t="str">
        <f t="shared" si="0"/>
        <v>Credit Card</v>
      </c>
    </row>
    <row r="58" spans="1:8">
      <c r="A58" s="3">
        <v>87306</v>
      </c>
      <c r="B58">
        <v>1573</v>
      </c>
      <c r="C58">
        <v>2319.7999999999997</v>
      </c>
      <c r="D58">
        <v>685.6146</v>
      </c>
      <c r="E58">
        <v>20</v>
      </c>
      <c r="F58" t="s">
        <v>44</v>
      </c>
      <c r="G58" t="s">
        <v>51</v>
      </c>
      <c r="H58" t="str">
        <f t="shared" si="0"/>
        <v>Credit Card</v>
      </c>
    </row>
    <row r="59" spans="1:8">
      <c r="A59" s="3">
        <v>88205</v>
      </c>
      <c r="B59">
        <v>7356</v>
      </c>
      <c r="C59">
        <v>319.68</v>
      </c>
      <c r="D59">
        <v>-16.2</v>
      </c>
      <c r="E59">
        <v>16</v>
      </c>
      <c r="F59" t="s">
        <v>44</v>
      </c>
      <c r="G59" t="s">
        <v>59</v>
      </c>
      <c r="H59" t="str">
        <f t="shared" si="0"/>
        <v>Credit Card</v>
      </c>
    </row>
    <row r="60" spans="1:8">
      <c r="A60" s="3">
        <v>42599</v>
      </c>
      <c r="B60">
        <v>3445</v>
      </c>
      <c r="C60">
        <v>9330.380000000001</v>
      </c>
      <c r="D60">
        <v>2023.75</v>
      </c>
      <c r="E60">
        <v>31</v>
      </c>
      <c r="F60" t="s">
        <v>43</v>
      </c>
      <c r="G60" t="s">
        <v>60</v>
      </c>
      <c r="H60" t="str">
        <f t="shared" si="0"/>
        <v>Credit Card</v>
      </c>
    </row>
    <row r="61" spans="1:8">
      <c r="A61" s="3">
        <v>3397</v>
      </c>
      <c r="B61">
        <v>6735</v>
      </c>
      <c r="C61">
        <v>1298.7</v>
      </c>
      <c r="D61">
        <v>-20.25</v>
      </c>
      <c r="E61">
        <v>65</v>
      </c>
      <c r="F61" t="s">
        <v>44</v>
      </c>
      <c r="G61" t="s">
        <v>59</v>
      </c>
      <c r="H61" t="str">
        <f t="shared" si="0"/>
        <v>Credit Card</v>
      </c>
    </row>
    <row r="62" spans="1:8">
      <c r="A62" s="3">
        <v>3397</v>
      </c>
      <c r="B62">
        <v>8845</v>
      </c>
      <c r="C62">
        <v>48.96</v>
      </c>
      <c r="D62">
        <v>-3.3809999999999998</v>
      </c>
      <c r="E62">
        <v>17</v>
      </c>
      <c r="F62" t="s">
        <v>42</v>
      </c>
      <c r="G62" t="s">
        <v>54</v>
      </c>
      <c r="H62" t="str">
        <f t="shared" si="0"/>
        <v>Credit Card</v>
      </c>
    </row>
    <row r="63" spans="1:8">
      <c r="A63" s="3">
        <v>88204</v>
      </c>
      <c r="B63">
        <v>4568</v>
      </c>
      <c r="C63">
        <v>2407.84</v>
      </c>
      <c r="D63">
        <v>1684.4762999999998</v>
      </c>
      <c r="E63">
        <v>8</v>
      </c>
      <c r="F63" t="s">
        <v>43</v>
      </c>
      <c r="G63" t="s">
        <v>60</v>
      </c>
      <c r="H63" t="str">
        <f t="shared" si="0"/>
        <v>Credit Card</v>
      </c>
    </row>
    <row r="64" spans="1:8">
      <c r="A64" s="3">
        <v>88205</v>
      </c>
      <c r="B64">
        <v>2834</v>
      </c>
      <c r="C64">
        <v>11.52</v>
      </c>
      <c r="D64">
        <v>-2.7047999999999996</v>
      </c>
      <c r="E64">
        <v>4</v>
      </c>
      <c r="F64" t="s">
        <v>42</v>
      </c>
      <c r="G64" t="s">
        <v>54</v>
      </c>
      <c r="H64" t="str">
        <f t="shared" si="0"/>
        <v>Credit Card</v>
      </c>
    </row>
    <row r="65" spans="1:8">
      <c r="A65" s="3">
        <v>89583</v>
      </c>
      <c r="B65">
        <v>8264</v>
      </c>
      <c r="C65">
        <v>29.82</v>
      </c>
      <c r="D65">
        <v>18.658000000000001</v>
      </c>
      <c r="E65">
        <v>7</v>
      </c>
      <c r="F65" t="s">
        <v>42</v>
      </c>
      <c r="G65" t="s">
        <v>46</v>
      </c>
      <c r="H65" t="str">
        <f t="shared" si="0"/>
        <v>Credit Card</v>
      </c>
    </row>
    <row r="66" spans="1:8">
      <c r="A66" s="3">
        <v>89584</v>
      </c>
      <c r="B66">
        <v>8363</v>
      </c>
      <c r="C66">
        <v>58.92</v>
      </c>
      <c r="D66">
        <v>40.247699999999995</v>
      </c>
      <c r="E66">
        <v>12</v>
      </c>
      <c r="F66" t="s">
        <v>42</v>
      </c>
      <c r="G66" t="s">
        <v>55</v>
      </c>
      <c r="H66" t="str">
        <f t="shared" si="0"/>
        <v>Credit Card</v>
      </c>
    </row>
    <row r="67" spans="1:8">
      <c r="A67" s="3">
        <v>89584</v>
      </c>
      <c r="B67">
        <v>4556</v>
      </c>
      <c r="C67">
        <v>20</v>
      </c>
      <c r="D67">
        <v>14.0898</v>
      </c>
      <c r="E67">
        <v>5</v>
      </c>
      <c r="F67" t="s">
        <v>42</v>
      </c>
      <c r="G67" t="s">
        <v>53</v>
      </c>
      <c r="H67" t="str">
        <f t="shared" ref="H67:H130" si="1">IF(G67="Express Air","CASH",IF(G67="Regular Air","UPI","Credit Card"))</f>
        <v>Credit Card</v>
      </c>
    </row>
    <row r="68" spans="1:8">
      <c r="A68" s="3">
        <v>89585</v>
      </c>
      <c r="B68">
        <v>5243</v>
      </c>
      <c r="C68">
        <v>25.44</v>
      </c>
      <c r="D68">
        <v>-55.84</v>
      </c>
      <c r="E68">
        <v>12</v>
      </c>
      <c r="F68" t="s">
        <v>44</v>
      </c>
      <c r="G68" t="s">
        <v>59</v>
      </c>
      <c r="H68" t="str">
        <f t="shared" si="1"/>
        <v>Credit Card</v>
      </c>
    </row>
    <row r="69" spans="1:8">
      <c r="A69" s="3">
        <v>7909</v>
      </c>
      <c r="B69">
        <v>5654</v>
      </c>
      <c r="C69">
        <v>123.53999999999999</v>
      </c>
      <c r="D69">
        <v>9.82</v>
      </c>
      <c r="E69">
        <v>29</v>
      </c>
      <c r="F69" t="s">
        <v>42</v>
      </c>
      <c r="G69" t="s">
        <v>46</v>
      </c>
      <c r="H69" t="str">
        <f t="shared" si="1"/>
        <v>Credit Card</v>
      </c>
    </row>
    <row r="70" spans="1:8">
      <c r="A70" s="3">
        <v>13959</v>
      </c>
      <c r="B70">
        <v>2357</v>
      </c>
      <c r="C70">
        <v>230.77</v>
      </c>
      <c r="D70">
        <v>112.06</v>
      </c>
      <c r="E70">
        <v>47</v>
      </c>
      <c r="F70" t="s">
        <v>42</v>
      </c>
      <c r="G70" t="s">
        <v>55</v>
      </c>
      <c r="H70" t="str">
        <f t="shared" si="1"/>
        <v>Credit Card</v>
      </c>
    </row>
    <row r="71" spans="1:8">
      <c r="A71" s="3">
        <v>13959</v>
      </c>
      <c r="B71">
        <v>7876</v>
      </c>
      <c r="C71">
        <v>76</v>
      </c>
      <c r="D71">
        <v>16.79</v>
      </c>
      <c r="E71">
        <v>19</v>
      </c>
      <c r="F71" t="s">
        <v>42</v>
      </c>
      <c r="G71" t="s">
        <v>53</v>
      </c>
      <c r="H71" t="str">
        <f t="shared" si="1"/>
        <v>Credit Card</v>
      </c>
    </row>
    <row r="72" spans="1:8">
      <c r="A72" s="3">
        <v>58914</v>
      </c>
      <c r="B72">
        <v>5265</v>
      </c>
      <c r="C72">
        <v>97.52000000000001</v>
      </c>
      <c r="D72">
        <v>-55.84</v>
      </c>
      <c r="E72">
        <v>46</v>
      </c>
      <c r="F72" t="s">
        <v>44</v>
      </c>
      <c r="G72" t="s">
        <v>59</v>
      </c>
      <c r="H72" t="str">
        <f t="shared" si="1"/>
        <v>Credit Card</v>
      </c>
    </row>
    <row r="73" spans="1:8">
      <c r="A73" s="3">
        <v>86520</v>
      </c>
      <c r="B73">
        <v>1573</v>
      </c>
      <c r="C73">
        <v>63</v>
      </c>
      <c r="D73">
        <v>41.296499999999995</v>
      </c>
      <c r="E73">
        <v>10</v>
      </c>
      <c r="F73" t="s">
        <v>42</v>
      </c>
      <c r="G73" t="s">
        <v>55</v>
      </c>
      <c r="H73" t="str">
        <f t="shared" si="1"/>
        <v>Credit Card</v>
      </c>
    </row>
    <row r="74" spans="1:8">
      <c r="A74" s="3">
        <v>86520</v>
      </c>
      <c r="B74">
        <v>4663</v>
      </c>
      <c r="C74">
        <v>2059.9</v>
      </c>
      <c r="D74">
        <v>1179.0237</v>
      </c>
      <c r="E74">
        <v>10</v>
      </c>
      <c r="F74" t="s">
        <v>44</v>
      </c>
      <c r="G74" t="s">
        <v>51</v>
      </c>
      <c r="H74" t="str">
        <f t="shared" si="1"/>
        <v>Credit Card</v>
      </c>
    </row>
    <row r="75" spans="1:8">
      <c r="A75" s="3">
        <v>90669</v>
      </c>
      <c r="B75">
        <v>4666</v>
      </c>
      <c r="C75">
        <v>94.27000000000001</v>
      </c>
      <c r="D75">
        <v>105.678</v>
      </c>
      <c r="E75">
        <v>11</v>
      </c>
      <c r="F75" t="s">
        <v>42</v>
      </c>
      <c r="G75" t="s">
        <v>58</v>
      </c>
      <c r="H75" t="str">
        <f t="shared" si="1"/>
        <v>Credit Card</v>
      </c>
    </row>
    <row r="76" spans="1:8">
      <c r="A76" s="3">
        <v>86693</v>
      </c>
      <c r="B76">
        <v>4663</v>
      </c>
      <c r="C76">
        <v>8.6999999999999993</v>
      </c>
      <c r="D76">
        <v>-37.39</v>
      </c>
      <c r="E76">
        <v>5</v>
      </c>
      <c r="F76" t="s">
        <v>43</v>
      </c>
      <c r="G76" t="s">
        <v>48</v>
      </c>
      <c r="H76" t="str">
        <f t="shared" si="1"/>
        <v>Credit Card</v>
      </c>
    </row>
    <row r="77" spans="1:8">
      <c r="A77" s="3">
        <v>86694</v>
      </c>
      <c r="B77">
        <v>2583</v>
      </c>
      <c r="C77">
        <v>220.36</v>
      </c>
      <c r="D77">
        <v>149.88869999999997</v>
      </c>
      <c r="E77">
        <v>14</v>
      </c>
      <c r="F77" t="s">
        <v>42</v>
      </c>
      <c r="G77" t="s">
        <v>50</v>
      </c>
      <c r="H77" t="str">
        <f t="shared" si="1"/>
        <v>Credit Card</v>
      </c>
    </row>
    <row r="78" spans="1:8">
      <c r="A78" s="3">
        <v>88534</v>
      </c>
      <c r="B78">
        <v>8372</v>
      </c>
      <c r="C78">
        <v>94.85</v>
      </c>
      <c r="D78">
        <v>3.0400000000000027</v>
      </c>
      <c r="E78">
        <v>5</v>
      </c>
      <c r="F78" t="s">
        <v>42</v>
      </c>
      <c r="G78" t="s">
        <v>53</v>
      </c>
      <c r="H78" t="str">
        <f t="shared" si="1"/>
        <v>Credit Card</v>
      </c>
    </row>
    <row r="79" spans="1:8">
      <c r="A79" s="3">
        <v>88534</v>
      </c>
      <c r="B79">
        <v>6458</v>
      </c>
      <c r="C79">
        <v>87.84</v>
      </c>
      <c r="D79">
        <v>2.7060000000000013</v>
      </c>
      <c r="E79">
        <v>8</v>
      </c>
      <c r="F79" t="s">
        <v>42</v>
      </c>
      <c r="G79" t="s">
        <v>58</v>
      </c>
      <c r="H79" t="str">
        <f t="shared" si="1"/>
        <v>Credit Card</v>
      </c>
    </row>
    <row r="80" spans="1:8">
      <c r="A80" s="3">
        <v>91087</v>
      </c>
      <c r="B80">
        <v>2834</v>
      </c>
      <c r="C80">
        <v>296.92</v>
      </c>
      <c r="D80">
        <v>91.955999999999989</v>
      </c>
      <c r="E80">
        <v>13</v>
      </c>
      <c r="F80" t="s">
        <v>42</v>
      </c>
      <c r="G80" t="s">
        <v>53</v>
      </c>
      <c r="H80" t="str">
        <f t="shared" si="1"/>
        <v>Credit Card</v>
      </c>
    </row>
    <row r="81" spans="1:8">
      <c r="A81" s="3">
        <v>91087</v>
      </c>
      <c r="B81">
        <v>8264</v>
      </c>
      <c r="C81">
        <v>65.88</v>
      </c>
      <c r="D81">
        <v>-2.544</v>
      </c>
      <c r="E81">
        <v>6</v>
      </c>
      <c r="F81" t="s">
        <v>42</v>
      </c>
      <c r="G81" t="s">
        <v>58</v>
      </c>
      <c r="H81" t="str">
        <f t="shared" si="1"/>
        <v>Credit Card</v>
      </c>
    </row>
    <row r="82" spans="1:8">
      <c r="A82" s="3">
        <v>91086</v>
      </c>
      <c r="B82">
        <v>8363</v>
      </c>
      <c r="C82">
        <v>14.08</v>
      </c>
      <c r="D82">
        <v>2.4851999999999999</v>
      </c>
      <c r="E82">
        <v>2</v>
      </c>
      <c r="F82" t="s">
        <v>42</v>
      </c>
      <c r="G82" t="s">
        <v>53</v>
      </c>
      <c r="H82" t="str">
        <f t="shared" si="1"/>
        <v>Credit Card</v>
      </c>
    </row>
    <row r="83" spans="1:8">
      <c r="A83" s="3">
        <v>91089</v>
      </c>
      <c r="B83">
        <v>4556</v>
      </c>
      <c r="C83">
        <v>462.39</v>
      </c>
      <c r="D83">
        <v>-634.73410000000013</v>
      </c>
      <c r="E83">
        <v>3</v>
      </c>
      <c r="F83" t="s">
        <v>43</v>
      </c>
      <c r="G83" t="s">
        <v>57</v>
      </c>
      <c r="H83" t="str">
        <f t="shared" si="1"/>
        <v>Credit Card</v>
      </c>
    </row>
    <row r="84" spans="1:8">
      <c r="A84" s="3">
        <v>91088</v>
      </c>
      <c r="B84">
        <v>5243</v>
      </c>
      <c r="C84">
        <v>183.92</v>
      </c>
      <c r="D84">
        <v>133.5771</v>
      </c>
      <c r="E84">
        <v>4</v>
      </c>
      <c r="F84" t="s">
        <v>43</v>
      </c>
      <c r="G84" t="s">
        <v>48</v>
      </c>
      <c r="H84" t="str">
        <f t="shared" si="1"/>
        <v>Credit Card</v>
      </c>
    </row>
    <row r="85" spans="1:8">
      <c r="A85" s="3">
        <v>91090</v>
      </c>
      <c r="B85">
        <v>5654</v>
      </c>
      <c r="C85">
        <v>904.9</v>
      </c>
      <c r="D85">
        <v>251.40839999999997</v>
      </c>
      <c r="E85">
        <v>5</v>
      </c>
      <c r="F85" t="s">
        <v>43</v>
      </c>
      <c r="G85" t="s">
        <v>47</v>
      </c>
      <c r="H85" t="str">
        <f t="shared" si="1"/>
        <v>Credit Card</v>
      </c>
    </row>
    <row r="86" spans="1:8">
      <c r="A86" s="3">
        <v>89521</v>
      </c>
      <c r="B86">
        <v>2357</v>
      </c>
      <c r="C86">
        <v>65.959999999999994</v>
      </c>
      <c r="D86">
        <v>-20.258000000000003</v>
      </c>
      <c r="E86">
        <v>2</v>
      </c>
      <c r="F86" t="s">
        <v>44</v>
      </c>
      <c r="G86" t="s">
        <v>59</v>
      </c>
      <c r="H86" t="str">
        <f t="shared" si="1"/>
        <v>Credit Card</v>
      </c>
    </row>
    <row r="87" spans="1:8">
      <c r="A87" s="3">
        <v>89523</v>
      </c>
      <c r="B87">
        <v>7876</v>
      </c>
      <c r="C87">
        <v>29.900000000000002</v>
      </c>
      <c r="D87">
        <v>13.895999999999999</v>
      </c>
      <c r="E87">
        <v>5</v>
      </c>
      <c r="F87" t="s">
        <v>42</v>
      </c>
      <c r="G87" t="s">
        <v>50</v>
      </c>
      <c r="H87" t="str">
        <f t="shared" si="1"/>
        <v>Credit Card</v>
      </c>
    </row>
    <row r="88" spans="1:8">
      <c r="A88" s="3">
        <v>89520</v>
      </c>
      <c r="B88">
        <v>5265</v>
      </c>
      <c r="C88">
        <v>5.76</v>
      </c>
      <c r="D88">
        <v>-172.71800000000002</v>
      </c>
      <c r="E88">
        <v>2</v>
      </c>
      <c r="F88" t="s">
        <v>42</v>
      </c>
      <c r="G88" t="s">
        <v>46</v>
      </c>
      <c r="H88" t="str">
        <f t="shared" si="1"/>
        <v>Credit Card</v>
      </c>
    </row>
    <row r="89" spans="1:8">
      <c r="A89" s="3">
        <v>89522</v>
      </c>
      <c r="B89">
        <v>1573</v>
      </c>
      <c r="C89">
        <v>636.16</v>
      </c>
      <c r="D89">
        <v>-40.683999999999997</v>
      </c>
      <c r="E89">
        <v>8</v>
      </c>
      <c r="F89" t="s">
        <v>43</v>
      </c>
      <c r="G89" t="s">
        <v>48</v>
      </c>
      <c r="H89" t="str">
        <f t="shared" si="1"/>
        <v>Credit Card</v>
      </c>
    </row>
    <row r="90" spans="1:8">
      <c r="A90" s="3">
        <v>89524</v>
      </c>
      <c r="B90">
        <v>4663</v>
      </c>
      <c r="C90">
        <v>329.95</v>
      </c>
      <c r="D90">
        <v>97.86</v>
      </c>
      <c r="E90">
        <v>5</v>
      </c>
      <c r="F90" t="s">
        <v>44</v>
      </c>
      <c r="G90" t="s">
        <v>51</v>
      </c>
      <c r="H90" t="str">
        <f t="shared" si="1"/>
        <v>Credit Card</v>
      </c>
    </row>
    <row r="91" spans="1:8">
      <c r="A91" s="3">
        <v>89525</v>
      </c>
      <c r="B91">
        <v>2583</v>
      </c>
      <c r="C91">
        <v>839.57999999999993</v>
      </c>
      <c r="D91">
        <v>360.24</v>
      </c>
      <c r="E91">
        <v>21</v>
      </c>
      <c r="F91" t="s">
        <v>44</v>
      </c>
      <c r="G91" t="s">
        <v>59</v>
      </c>
      <c r="H91" t="str">
        <f t="shared" si="1"/>
        <v>Credit Card</v>
      </c>
    </row>
    <row r="92" spans="1:8">
      <c r="A92" s="3">
        <v>87671</v>
      </c>
      <c r="B92">
        <v>8372</v>
      </c>
      <c r="C92">
        <v>1247.8699999999999</v>
      </c>
      <c r="D92">
        <v>713.88</v>
      </c>
      <c r="E92">
        <v>13</v>
      </c>
      <c r="F92" t="s">
        <v>44</v>
      </c>
      <c r="G92" t="s">
        <v>51</v>
      </c>
      <c r="H92" t="str">
        <f t="shared" si="1"/>
        <v>Credit Card</v>
      </c>
    </row>
    <row r="93" spans="1:8">
      <c r="A93" s="3">
        <v>87672</v>
      </c>
      <c r="B93">
        <v>6458</v>
      </c>
      <c r="C93">
        <v>32.67</v>
      </c>
      <c r="D93">
        <v>-18.64</v>
      </c>
      <c r="E93">
        <v>3</v>
      </c>
      <c r="F93" t="s">
        <v>42</v>
      </c>
      <c r="G93" t="s">
        <v>61</v>
      </c>
      <c r="H93" t="str">
        <f t="shared" si="1"/>
        <v>Credit Card</v>
      </c>
    </row>
    <row r="94" spans="1:8">
      <c r="A94" s="3">
        <v>89961</v>
      </c>
      <c r="B94">
        <v>2834</v>
      </c>
      <c r="C94">
        <v>706.86</v>
      </c>
      <c r="D94">
        <v>-111.4</v>
      </c>
      <c r="E94">
        <v>7</v>
      </c>
      <c r="F94" t="s">
        <v>43</v>
      </c>
      <c r="G94" t="s">
        <v>60</v>
      </c>
      <c r="H94" t="str">
        <f t="shared" si="1"/>
        <v>Credit Card</v>
      </c>
    </row>
    <row r="95" spans="1:8">
      <c r="A95" s="3">
        <v>89961</v>
      </c>
      <c r="B95">
        <v>8264</v>
      </c>
      <c r="C95">
        <v>44.820000000000007</v>
      </c>
      <c r="D95">
        <v>-77.03</v>
      </c>
      <c r="E95">
        <v>9</v>
      </c>
      <c r="F95" t="s">
        <v>42</v>
      </c>
      <c r="G95" t="s">
        <v>53</v>
      </c>
      <c r="H95" t="str">
        <f t="shared" si="1"/>
        <v>Credit Card</v>
      </c>
    </row>
    <row r="96" spans="1:8">
      <c r="A96" s="3">
        <v>89426</v>
      </c>
      <c r="B96">
        <v>8363</v>
      </c>
      <c r="C96">
        <v>1999.9</v>
      </c>
      <c r="D96">
        <v>28.514099999999999</v>
      </c>
      <c r="E96">
        <v>5</v>
      </c>
      <c r="F96" t="s">
        <v>44</v>
      </c>
      <c r="G96" t="s">
        <v>52</v>
      </c>
      <c r="H96" t="str">
        <f t="shared" si="1"/>
        <v>Credit Card</v>
      </c>
    </row>
    <row r="97" spans="1:8">
      <c r="A97" s="3">
        <v>87463</v>
      </c>
      <c r="B97">
        <v>4556</v>
      </c>
      <c r="C97">
        <v>129.66</v>
      </c>
      <c r="D97">
        <v>280.27458000000001</v>
      </c>
      <c r="E97">
        <v>3</v>
      </c>
      <c r="F97" t="s">
        <v>44</v>
      </c>
      <c r="G97" t="s">
        <v>59</v>
      </c>
      <c r="H97" t="str">
        <f t="shared" si="1"/>
        <v>Credit Card</v>
      </c>
    </row>
    <row r="98" spans="1:8">
      <c r="A98" s="3">
        <v>87463</v>
      </c>
      <c r="B98">
        <v>5243</v>
      </c>
      <c r="C98">
        <v>6896.88</v>
      </c>
      <c r="D98">
        <v>-112.4263</v>
      </c>
      <c r="E98">
        <v>12</v>
      </c>
      <c r="F98" t="s">
        <v>44</v>
      </c>
      <c r="G98" t="s">
        <v>52</v>
      </c>
      <c r="H98" t="str">
        <f t="shared" si="1"/>
        <v>Credit Card</v>
      </c>
    </row>
    <row r="99" spans="1:8">
      <c r="A99" s="3">
        <v>87463</v>
      </c>
      <c r="B99">
        <v>5654</v>
      </c>
      <c r="C99">
        <v>30.42</v>
      </c>
      <c r="D99">
        <v>24.923999999999999</v>
      </c>
      <c r="E99">
        <v>3</v>
      </c>
      <c r="F99" t="s">
        <v>42</v>
      </c>
      <c r="G99" t="s">
        <v>53</v>
      </c>
      <c r="H99" t="str">
        <f t="shared" si="1"/>
        <v>Credit Card</v>
      </c>
    </row>
    <row r="100" spans="1:8">
      <c r="A100" s="3">
        <v>87464</v>
      </c>
      <c r="B100">
        <v>2357</v>
      </c>
      <c r="C100">
        <v>1.88</v>
      </c>
      <c r="D100">
        <v>-2.9094999999999995</v>
      </c>
      <c r="E100">
        <v>1</v>
      </c>
      <c r="F100" t="s">
        <v>42</v>
      </c>
      <c r="G100" t="s">
        <v>54</v>
      </c>
      <c r="H100" t="str">
        <f t="shared" si="1"/>
        <v>Credit Card</v>
      </c>
    </row>
    <row r="101" spans="1:8">
      <c r="A101" s="3">
        <v>38087</v>
      </c>
      <c r="B101">
        <v>7876</v>
      </c>
      <c r="C101">
        <v>899.82</v>
      </c>
      <c r="D101">
        <v>-76.89</v>
      </c>
      <c r="E101">
        <v>18</v>
      </c>
      <c r="F101" t="s">
        <v>44</v>
      </c>
      <c r="G101" t="s">
        <v>59</v>
      </c>
      <c r="H101" t="str">
        <f t="shared" si="1"/>
        <v>Credit Card</v>
      </c>
    </row>
    <row r="102" spans="1:8">
      <c r="A102" s="3">
        <v>3585</v>
      </c>
      <c r="B102">
        <v>5265</v>
      </c>
      <c r="C102">
        <v>194.88</v>
      </c>
      <c r="D102">
        <v>-35.75</v>
      </c>
      <c r="E102">
        <v>116</v>
      </c>
      <c r="F102" t="s">
        <v>42</v>
      </c>
      <c r="G102" t="s">
        <v>46</v>
      </c>
      <c r="H102" t="str">
        <f t="shared" si="1"/>
        <v>Credit Card</v>
      </c>
    </row>
    <row r="103" spans="1:8">
      <c r="A103" s="3">
        <v>88360</v>
      </c>
      <c r="B103">
        <v>1573</v>
      </c>
      <c r="C103">
        <v>249.95000000000002</v>
      </c>
      <c r="D103">
        <v>-76.89</v>
      </c>
      <c r="E103">
        <v>5</v>
      </c>
      <c r="F103" t="s">
        <v>44</v>
      </c>
      <c r="G103" t="s">
        <v>59</v>
      </c>
      <c r="H103" t="str">
        <f t="shared" si="1"/>
        <v>Credit Card</v>
      </c>
    </row>
    <row r="104" spans="1:8">
      <c r="A104" s="3">
        <v>88361</v>
      </c>
      <c r="B104">
        <v>7356</v>
      </c>
      <c r="C104">
        <v>231.38000000000002</v>
      </c>
      <c r="D104">
        <v>152.65559999999999</v>
      </c>
      <c r="E104">
        <v>23</v>
      </c>
      <c r="F104" t="s">
        <v>42</v>
      </c>
      <c r="G104" t="s">
        <v>53</v>
      </c>
      <c r="H104" t="str">
        <f t="shared" si="1"/>
        <v>Credit Card</v>
      </c>
    </row>
    <row r="105" spans="1:8">
      <c r="A105" s="3">
        <v>88361</v>
      </c>
      <c r="B105">
        <v>3445</v>
      </c>
      <c r="C105">
        <v>48.72</v>
      </c>
      <c r="D105">
        <v>7.1500000000000057</v>
      </c>
      <c r="E105">
        <v>29</v>
      </c>
      <c r="F105" t="s">
        <v>42</v>
      </c>
      <c r="G105" t="s">
        <v>46</v>
      </c>
      <c r="H105" t="str">
        <f t="shared" si="1"/>
        <v>Credit Card</v>
      </c>
    </row>
    <row r="106" spans="1:8">
      <c r="A106" s="3">
        <v>89092</v>
      </c>
      <c r="B106">
        <v>6735</v>
      </c>
      <c r="C106">
        <v>174.3</v>
      </c>
      <c r="D106">
        <v>113.6499</v>
      </c>
      <c r="E106">
        <v>3</v>
      </c>
      <c r="F106" t="s">
        <v>42</v>
      </c>
      <c r="G106" t="s">
        <v>54</v>
      </c>
      <c r="H106" t="str">
        <f t="shared" si="1"/>
        <v>Credit Card</v>
      </c>
    </row>
    <row r="107" spans="1:8">
      <c r="A107" s="3">
        <v>89092</v>
      </c>
      <c r="B107">
        <v>8845</v>
      </c>
      <c r="C107">
        <v>80.48</v>
      </c>
      <c r="D107">
        <v>-35.474400000000003</v>
      </c>
      <c r="E107">
        <v>1</v>
      </c>
      <c r="F107" t="s">
        <v>42</v>
      </c>
      <c r="G107" t="s">
        <v>61</v>
      </c>
      <c r="H107" t="str">
        <f t="shared" si="1"/>
        <v>Credit Card</v>
      </c>
    </row>
    <row r="108" spans="1:8">
      <c r="A108" s="3">
        <v>89093</v>
      </c>
      <c r="B108">
        <v>4568</v>
      </c>
      <c r="C108">
        <v>53.199999999999996</v>
      </c>
      <c r="D108">
        <v>14.466999999999999</v>
      </c>
      <c r="E108">
        <v>14</v>
      </c>
      <c r="F108" t="s">
        <v>42</v>
      </c>
      <c r="G108" t="s">
        <v>54</v>
      </c>
      <c r="H108" t="str">
        <f t="shared" si="1"/>
        <v>Credit Card</v>
      </c>
    </row>
    <row r="109" spans="1:8">
      <c r="A109" s="3">
        <v>89093</v>
      </c>
      <c r="B109">
        <v>2834</v>
      </c>
      <c r="C109">
        <v>215.11</v>
      </c>
      <c r="D109">
        <v>-99.986400000000003</v>
      </c>
      <c r="E109">
        <v>7</v>
      </c>
      <c r="F109" t="s">
        <v>44</v>
      </c>
      <c r="G109" t="s">
        <v>59</v>
      </c>
      <c r="H109" t="str">
        <f t="shared" si="1"/>
        <v>Credit Card</v>
      </c>
    </row>
    <row r="110" spans="1:8">
      <c r="A110" s="3">
        <v>89093</v>
      </c>
      <c r="B110">
        <v>8264</v>
      </c>
      <c r="C110">
        <v>2771.7799999999997</v>
      </c>
      <c r="D110">
        <v>1348.59672</v>
      </c>
      <c r="E110">
        <v>22</v>
      </c>
      <c r="F110" t="s">
        <v>44</v>
      </c>
      <c r="G110" t="s">
        <v>51</v>
      </c>
      <c r="H110" t="str">
        <f t="shared" si="1"/>
        <v>Credit Card</v>
      </c>
    </row>
    <row r="111" spans="1:8">
      <c r="A111" s="3">
        <v>90430</v>
      </c>
      <c r="B111">
        <v>8363</v>
      </c>
      <c r="C111">
        <v>213.45</v>
      </c>
      <c r="D111">
        <v>-560.81417999999996</v>
      </c>
      <c r="E111">
        <v>1</v>
      </c>
      <c r="F111" t="s">
        <v>44</v>
      </c>
      <c r="G111" t="s">
        <v>52</v>
      </c>
      <c r="H111" t="str">
        <f t="shared" si="1"/>
        <v>Credit Card</v>
      </c>
    </row>
    <row r="112" spans="1:8">
      <c r="A112" s="3">
        <v>90432</v>
      </c>
      <c r="B112">
        <v>4556</v>
      </c>
      <c r="C112">
        <v>137.34</v>
      </c>
      <c r="D112">
        <v>-66.044499999999999</v>
      </c>
      <c r="E112">
        <v>21</v>
      </c>
      <c r="F112" t="s">
        <v>42</v>
      </c>
      <c r="G112" t="s">
        <v>54</v>
      </c>
      <c r="H112" t="str">
        <f t="shared" si="1"/>
        <v>Credit Card</v>
      </c>
    </row>
    <row r="113" spans="1:8">
      <c r="A113" s="3">
        <v>90431</v>
      </c>
      <c r="B113">
        <v>5243</v>
      </c>
      <c r="C113">
        <v>25.92</v>
      </c>
      <c r="D113">
        <v>-105.68520000000001</v>
      </c>
      <c r="E113">
        <v>4</v>
      </c>
      <c r="F113" t="s">
        <v>42</v>
      </c>
      <c r="G113" t="s">
        <v>53</v>
      </c>
      <c r="H113" t="str">
        <f t="shared" si="1"/>
        <v>Credit Card</v>
      </c>
    </row>
    <row r="114" spans="1:8">
      <c r="A114" s="3">
        <v>90432</v>
      </c>
      <c r="B114">
        <v>5654</v>
      </c>
      <c r="C114">
        <v>75.67</v>
      </c>
      <c r="D114">
        <v>15.66</v>
      </c>
      <c r="E114">
        <v>23</v>
      </c>
      <c r="F114" t="s">
        <v>42</v>
      </c>
      <c r="G114" t="s">
        <v>49</v>
      </c>
      <c r="H114" t="str">
        <f t="shared" si="1"/>
        <v>Credit Card</v>
      </c>
    </row>
    <row r="115" spans="1:8">
      <c r="A115" s="3">
        <v>88921</v>
      </c>
      <c r="B115">
        <v>2357</v>
      </c>
      <c r="C115">
        <v>3069.4500000000003</v>
      </c>
      <c r="D115">
        <v>1167.1580000000001</v>
      </c>
      <c r="E115">
        <v>19</v>
      </c>
      <c r="F115" t="s">
        <v>42</v>
      </c>
      <c r="G115" t="s">
        <v>56</v>
      </c>
      <c r="H115" t="str">
        <f t="shared" si="1"/>
        <v>Credit Card</v>
      </c>
    </row>
    <row r="116" spans="1:8">
      <c r="A116" s="3">
        <v>51072</v>
      </c>
      <c r="B116">
        <v>7876</v>
      </c>
      <c r="C116">
        <v>12439.35</v>
      </c>
      <c r="D116">
        <v>1014.9200000000001</v>
      </c>
      <c r="E116">
        <v>77</v>
      </c>
      <c r="F116" t="s">
        <v>42</v>
      </c>
      <c r="G116" t="s">
        <v>56</v>
      </c>
      <c r="H116" t="str">
        <f t="shared" si="1"/>
        <v>Credit Card</v>
      </c>
    </row>
    <row r="117" spans="1:8">
      <c r="A117" s="3">
        <v>88971</v>
      </c>
      <c r="B117">
        <v>5265</v>
      </c>
      <c r="C117">
        <v>36.839999999999996</v>
      </c>
      <c r="D117">
        <v>1.73</v>
      </c>
      <c r="E117">
        <v>3</v>
      </c>
      <c r="F117" t="s">
        <v>42</v>
      </c>
      <c r="G117" t="s">
        <v>53</v>
      </c>
      <c r="H117" t="str">
        <f t="shared" si="1"/>
        <v>Credit Card</v>
      </c>
    </row>
    <row r="118" spans="1:8">
      <c r="A118" s="3">
        <v>88972</v>
      </c>
      <c r="B118">
        <v>1573</v>
      </c>
      <c r="C118">
        <v>81.070000000000007</v>
      </c>
      <c r="D118">
        <v>-133.69999999999999</v>
      </c>
      <c r="E118">
        <v>11</v>
      </c>
      <c r="F118" t="s">
        <v>44</v>
      </c>
      <c r="G118" t="s">
        <v>59</v>
      </c>
      <c r="H118" t="str">
        <f t="shared" si="1"/>
        <v>Credit Card</v>
      </c>
    </row>
    <row r="119" spans="1:8">
      <c r="A119" s="3">
        <v>85965</v>
      </c>
      <c r="B119">
        <v>4663</v>
      </c>
      <c r="C119">
        <v>16.740000000000002</v>
      </c>
      <c r="D119">
        <v>-66.62</v>
      </c>
      <c r="E119">
        <v>9</v>
      </c>
      <c r="F119" t="s">
        <v>42</v>
      </c>
      <c r="G119" t="s">
        <v>49</v>
      </c>
      <c r="H119" t="str">
        <f t="shared" si="1"/>
        <v>Credit Card</v>
      </c>
    </row>
    <row r="120" spans="1:8">
      <c r="A120" s="3">
        <v>85966</v>
      </c>
      <c r="B120">
        <v>2583</v>
      </c>
      <c r="C120">
        <v>21.6</v>
      </c>
      <c r="D120">
        <v>-21.487749999999998</v>
      </c>
      <c r="E120">
        <v>4</v>
      </c>
      <c r="F120" t="s">
        <v>42</v>
      </c>
      <c r="G120" t="s">
        <v>54</v>
      </c>
      <c r="H120" t="str">
        <f t="shared" si="1"/>
        <v>Credit Card</v>
      </c>
    </row>
    <row r="121" spans="1:8">
      <c r="A121" s="3">
        <v>85966</v>
      </c>
      <c r="B121">
        <v>8372</v>
      </c>
      <c r="C121">
        <v>60.84</v>
      </c>
      <c r="D121">
        <v>44.677499999999995</v>
      </c>
      <c r="E121">
        <v>3</v>
      </c>
      <c r="F121" t="s">
        <v>43</v>
      </c>
      <c r="G121" t="s">
        <v>48</v>
      </c>
      <c r="H121" t="str">
        <f t="shared" si="1"/>
        <v>Credit Card</v>
      </c>
    </row>
    <row r="122" spans="1:8">
      <c r="A122" s="3">
        <v>85966</v>
      </c>
      <c r="B122">
        <v>6458</v>
      </c>
      <c r="C122">
        <v>57.75</v>
      </c>
      <c r="D122">
        <v>23.594999999999999</v>
      </c>
      <c r="E122">
        <v>5</v>
      </c>
      <c r="F122" t="s">
        <v>42</v>
      </c>
      <c r="G122" t="s">
        <v>46</v>
      </c>
      <c r="H122" t="str">
        <f t="shared" si="1"/>
        <v>Credit Card</v>
      </c>
    </row>
    <row r="123" spans="1:8">
      <c r="A123" s="3">
        <v>85964</v>
      </c>
      <c r="B123">
        <v>2834</v>
      </c>
      <c r="C123">
        <v>20.12</v>
      </c>
      <c r="D123">
        <v>7.59</v>
      </c>
      <c r="E123">
        <v>2</v>
      </c>
      <c r="F123" t="s">
        <v>42</v>
      </c>
      <c r="G123" t="s">
        <v>53</v>
      </c>
      <c r="H123" t="str">
        <f t="shared" si="1"/>
        <v>Credit Card</v>
      </c>
    </row>
    <row r="124" spans="1:8">
      <c r="A124" s="3">
        <v>85964</v>
      </c>
      <c r="B124">
        <v>8264</v>
      </c>
      <c r="C124">
        <v>197.96999999999997</v>
      </c>
      <c r="D124">
        <v>-107.98699999999999</v>
      </c>
      <c r="E124">
        <v>3</v>
      </c>
      <c r="F124" t="s">
        <v>44</v>
      </c>
      <c r="G124" t="s">
        <v>51</v>
      </c>
      <c r="H124" t="str">
        <f t="shared" si="1"/>
        <v>Credit Card</v>
      </c>
    </row>
    <row r="125" spans="1:8">
      <c r="A125" s="3">
        <v>85966</v>
      </c>
      <c r="B125">
        <v>4556</v>
      </c>
      <c r="C125">
        <v>41.6</v>
      </c>
      <c r="D125">
        <v>-36.25</v>
      </c>
      <c r="E125">
        <v>20</v>
      </c>
      <c r="F125" t="s">
        <v>42</v>
      </c>
      <c r="G125" t="s">
        <v>58</v>
      </c>
      <c r="H125" t="str">
        <f t="shared" si="1"/>
        <v>Credit Card</v>
      </c>
    </row>
    <row r="126" spans="1:8">
      <c r="A126" s="3">
        <v>88048</v>
      </c>
      <c r="B126">
        <v>5243</v>
      </c>
      <c r="C126">
        <v>719.93999999999994</v>
      </c>
      <c r="D126">
        <v>-102.5121</v>
      </c>
      <c r="E126">
        <v>6</v>
      </c>
      <c r="F126" t="s">
        <v>44</v>
      </c>
      <c r="G126" t="s">
        <v>52</v>
      </c>
      <c r="H126" t="str">
        <f t="shared" si="1"/>
        <v>Credit Card</v>
      </c>
    </row>
    <row r="127" spans="1:8">
      <c r="A127" s="3">
        <v>88527</v>
      </c>
      <c r="B127">
        <v>5654</v>
      </c>
      <c r="C127">
        <v>426.23</v>
      </c>
      <c r="D127">
        <v>36.353999999999999</v>
      </c>
      <c r="E127">
        <v>7</v>
      </c>
      <c r="F127" t="s">
        <v>43</v>
      </c>
      <c r="G127" t="s">
        <v>47</v>
      </c>
      <c r="H127" t="str">
        <f t="shared" si="1"/>
        <v>Credit Card</v>
      </c>
    </row>
    <row r="128" spans="1:8">
      <c r="A128" s="3">
        <v>90237</v>
      </c>
      <c r="B128">
        <v>2357</v>
      </c>
      <c r="C128">
        <v>58.099999999999994</v>
      </c>
      <c r="D128">
        <v>-243.23649999999998</v>
      </c>
      <c r="E128">
        <v>10</v>
      </c>
      <c r="F128" t="s">
        <v>42</v>
      </c>
      <c r="G128" t="s">
        <v>54</v>
      </c>
      <c r="H128" t="str">
        <f t="shared" si="1"/>
        <v>Credit Card</v>
      </c>
    </row>
    <row r="129" spans="1:8">
      <c r="A129" s="3">
        <v>90237</v>
      </c>
      <c r="B129">
        <v>7876</v>
      </c>
      <c r="C129">
        <v>115.80000000000001</v>
      </c>
      <c r="D129">
        <v>-53.62</v>
      </c>
      <c r="E129">
        <v>12</v>
      </c>
      <c r="F129" t="s">
        <v>43</v>
      </c>
      <c r="G129" t="s">
        <v>48</v>
      </c>
      <c r="H129" t="str">
        <f t="shared" si="1"/>
        <v>Credit Card</v>
      </c>
    </row>
    <row r="130" spans="1:8">
      <c r="A130" s="3">
        <v>90236</v>
      </c>
      <c r="B130">
        <v>5265</v>
      </c>
      <c r="C130">
        <v>1678.8600000000001</v>
      </c>
      <c r="D130">
        <v>1103.9723999999999</v>
      </c>
      <c r="E130">
        <v>6</v>
      </c>
      <c r="F130" t="s">
        <v>42</v>
      </c>
      <c r="G130" t="s">
        <v>61</v>
      </c>
      <c r="H130" t="str">
        <f t="shared" si="1"/>
        <v>Credit Card</v>
      </c>
    </row>
    <row r="131" spans="1:8">
      <c r="A131" s="3">
        <v>90238</v>
      </c>
      <c r="B131">
        <v>1573</v>
      </c>
      <c r="C131">
        <v>199.71</v>
      </c>
      <c r="D131">
        <v>136.33709999999999</v>
      </c>
      <c r="E131">
        <v>7</v>
      </c>
      <c r="F131" t="s">
        <v>42</v>
      </c>
      <c r="G131" t="s">
        <v>54</v>
      </c>
      <c r="H131" t="str">
        <f t="shared" ref="H131:H194" si="2">IF(G131="Express Air","CASH",IF(G131="Regular Air","UPI","Credit Card"))</f>
        <v>Credit Card</v>
      </c>
    </row>
    <row r="132" spans="1:8">
      <c r="A132" s="3">
        <v>90238</v>
      </c>
      <c r="B132">
        <v>7356</v>
      </c>
      <c r="C132">
        <v>30.56</v>
      </c>
      <c r="D132">
        <v>-12.46</v>
      </c>
      <c r="E132">
        <v>2</v>
      </c>
      <c r="F132" t="s">
        <v>44</v>
      </c>
      <c r="G132" t="s">
        <v>59</v>
      </c>
      <c r="H132" t="str">
        <f t="shared" si="2"/>
        <v>Credit Card</v>
      </c>
    </row>
    <row r="133" spans="1:8">
      <c r="A133" s="3">
        <v>90239</v>
      </c>
      <c r="B133">
        <v>3445</v>
      </c>
      <c r="C133">
        <v>26.72</v>
      </c>
      <c r="D133">
        <v>-175.86</v>
      </c>
      <c r="E133">
        <v>8</v>
      </c>
      <c r="F133" t="s">
        <v>42</v>
      </c>
      <c r="G133" t="s">
        <v>46</v>
      </c>
      <c r="H133" t="str">
        <f t="shared" si="2"/>
        <v>Credit Card</v>
      </c>
    </row>
    <row r="134" spans="1:8">
      <c r="A134" s="3">
        <v>86621</v>
      </c>
      <c r="B134">
        <v>6735</v>
      </c>
      <c r="C134">
        <v>4421.3999999999996</v>
      </c>
      <c r="D134">
        <v>3294.8258999999994</v>
      </c>
      <c r="E134">
        <v>10</v>
      </c>
      <c r="F134" t="s">
        <v>44</v>
      </c>
      <c r="G134" t="s">
        <v>52</v>
      </c>
      <c r="H134" t="str">
        <f t="shared" si="2"/>
        <v>Credit Card</v>
      </c>
    </row>
    <row r="135" spans="1:8">
      <c r="A135" s="3">
        <v>90479</v>
      </c>
      <c r="B135">
        <v>8845</v>
      </c>
      <c r="C135">
        <v>59.94</v>
      </c>
      <c r="D135">
        <v>35.090000000000003</v>
      </c>
      <c r="E135">
        <v>3</v>
      </c>
      <c r="F135" t="s">
        <v>42</v>
      </c>
      <c r="G135" t="s">
        <v>53</v>
      </c>
      <c r="H135" t="str">
        <f t="shared" si="2"/>
        <v>Credit Card</v>
      </c>
    </row>
    <row r="136" spans="1:8">
      <c r="A136" s="3">
        <v>90479</v>
      </c>
      <c r="B136">
        <v>4568</v>
      </c>
      <c r="C136">
        <v>2856.81</v>
      </c>
      <c r="D136">
        <v>785.63</v>
      </c>
      <c r="E136">
        <v>11</v>
      </c>
      <c r="F136" t="s">
        <v>43</v>
      </c>
      <c r="G136" t="s">
        <v>57</v>
      </c>
      <c r="H136" t="str">
        <f t="shared" si="2"/>
        <v>Credit Card</v>
      </c>
    </row>
    <row r="137" spans="1:8">
      <c r="A137" s="3">
        <v>90480</v>
      </c>
      <c r="B137">
        <v>2834</v>
      </c>
      <c r="C137">
        <v>77.22</v>
      </c>
      <c r="D137">
        <v>-256.51900000000001</v>
      </c>
      <c r="E137">
        <v>13</v>
      </c>
      <c r="F137" t="s">
        <v>42</v>
      </c>
      <c r="G137" t="s">
        <v>54</v>
      </c>
      <c r="H137" t="str">
        <f t="shared" si="2"/>
        <v>Credit Card</v>
      </c>
    </row>
    <row r="138" spans="1:8">
      <c r="A138" s="3">
        <v>90480</v>
      </c>
      <c r="B138">
        <v>8264</v>
      </c>
      <c r="C138">
        <v>1007.92</v>
      </c>
      <c r="D138">
        <v>398.358</v>
      </c>
      <c r="E138">
        <v>8</v>
      </c>
      <c r="F138" t="s">
        <v>44</v>
      </c>
      <c r="G138" t="s">
        <v>51</v>
      </c>
      <c r="H138" t="str">
        <f t="shared" si="2"/>
        <v>Credit Card</v>
      </c>
    </row>
    <row r="139" spans="1:8">
      <c r="A139" s="3">
        <v>89139</v>
      </c>
      <c r="B139">
        <v>8363</v>
      </c>
      <c r="C139">
        <v>730.25</v>
      </c>
      <c r="D139">
        <v>-101.19200000000001</v>
      </c>
      <c r="E139">
        <v>5</v>
      </c>
      <c r="F139" t="s">
        <v>43</v>
      </c>
      <c r="G139" t="s">
        <v>57</v>
      </c>
      <c r="H139" t="str">
        <f t="shared" si="2"/>
        <v>Credit Card</v>
      </c>
    </row>
    <row r="140" spans="1:8">
      <c r="A140" s="3">
        <v>89139</v>
      </c>
      <c r="B140">
        <v>4556</v>
      </c>
      <c r="C140">
        <v>923.8599999999999</v>
      </c>
      <c r="D140">
        <v>-3.3320000000000336</v>
      </c>
      <c r="E140">
        <v>14</v>
      </c>
      <c r="F140" t="s">
        <v>44</v>
      </c>
      <c r="G140" t="s">
        <v>51</v>
      </c>
      <c r="H140" t="str">
        <f t="shared" si="2"/>
        <v>Credit Card</v>
      </c>
    </row>
    <row r="141" spans="1:8">
      <c r="A141" s="3">
        <v>89140</v>
      </c>
      <c r="B141">
        <v>5243</v>
      </c>
      <c r="C141">
        <v>28.799999999999997</v>
      </c>
      <c r="D141">
        <v>-145.08199999999999</v>
      </c>
      <c r="E141">
        <v>10</v>
      </c>
      <c r="F141" t="s">
        <v>42</v>
      </c>
      <c r="G141" t="s">
        <v>55</v>
      </c>
      <c r="H141" t="str">
        <f t="shared" si="2"/>
        <v>Credit Card</v>
      </c>
    </row>
    <row r="142" spans="1:8">
      <c r="A142" s="3">
        <v>87214</v>
      </c>
      <c r="B142">
        <v>5654</v>
      </c>
      <c r="C142">
        <v>100.62</v>
      </c>
      <c r="D142">
        <v>1.1080000000000014</v>
      </c>
      <c r="E142">
        <v>39</v>
      </c>
      <c r="F142" t="s">
        <v>42</v>
      </c>
      <c r="G142" t="s">
        <v>46</v>
      </c>
      <c r="H142" t="str">
        <f t="shared" si="2"/>
        <v>Credit Card</v>
      </c>
    </row>
    <row r="143" spans="1:8">
      <c r="A143" s="3">
        <v>87214</v>
      </c>
      <c r="B143">
        <v>2357</v>
      </c>
      <c r="C143">
        <v>1781.7299999999998</v>
      </c>
      <c r="D143">
        <v>1061.3790000000001</v>
      </c>
      <c r="E143">
        <v>27</v>
      </c>
      <c r="F143" t="s">
        <v>44</v>
      </c>
      <c r="G143" t="s">
        <v>51</v>
      </c>
      <c r="H143" t="str">
        <f t="shared" si="2"/>
        <v>Credit Card</v>
      </c>
    </row>
    <row r="144" spans="1:8">
      <c r="A144" s="3">
        <v>86268</v>
      </c>
      <c r="B144">
        <v>7876</v>
      </c>
      <c r="C144">
        <v>1404.9</v>
      </c>
      <c r="D144">
        <v>-53.744999999999997</v>
      </c>
      <c r="E144">
        <v>5</v>
      </c>
      <c r="F144" t="s">
        <v>43</v>
      </c>
      <c r="G144" t="s">
        <v>57</v>
      </c>
      <c r="H144" t="str">
        <f t="shared" si="2"/>
        <v>Credit Card</v>
      </c>
    </row>
    <row r="145" spans="1:8">
      <c r="A145" s="3">
        <v>86267</v>
      </c>
      <c r="B145">
        <v>5265</v>
      </c>
      <c r="C145">
        <v>33.36</v>
      </c>
      <c r="D145">
        <v>0.68399999999999894</v>
      </c>
      <c r="E145">
        <v>4</v>
      </c>
      <c r="F145" t="s">
        <v>42</v>
      </c>
      <c r="G145" t="s">
        <v>58</v>
      </c>
      <c r="H145" t="str">
        <f t="shared" si="2"/>
        <v>Credit Card</v>
      </c>
    </row>
    <row r="146" spans="1:8">
      <c r="A146" s="3">
        <v>85858</v>
      </c>
      <c r="B146">
        <v>1573</v>
      </c>
      <c r="C146">
        <v>52.44</v>
      </c>
      <c r="D146">
        <v>-127.00800000000001</v>
      </c>
      <c r="E146">
        <v>3</v>
      </c>
      <c r="F146" t="s">
        <v>44</v>
      </c>
      <c r="G146" t="s">
        <v>59</v>
      </c>
      <c r="H146" t="str">
        <f t="shared" si="2"/>
        <v>Credit Card</v>
      </c>
    </row>
    <row r="147" spans="1:8">
      <c r="A147" s="3">
        <v>85857</v>
      </c>
      <c r="B147">
        <v>4663</v>
      </c>
      <c r="C147">
        <v>28.799999999999997</v>
      </c>
      <c r="D147">
        <v>5.7532000000000005</v>
      </c>
      <c r="E147">
        <v>10</v>
      </c>
      <c r="F147" t="s">
        <v>42</v>
      </c>
      <c r="G147" t="s">
        <v>46</v>
      </c>
      <c r="H147" t="str">
        <f t="shared" si="2"/>
        <v>Credit Card</v>
      </c>
    </row>
    <row r="148" spans="1:8">
      <c r="A148" s="3">
        <v>86297</v>
      </c>
      <c r="B148">
        <v>4666</v>
      </c>
      <c r="C148">
        <v>285.84000000000003</v>
      </c>
      <c r="D148">
        <v>-2177.9860960000001</v>
      </c>
      <c r="E148">
        <v>9</v>
      </c>
      <c r="F148" t="s">
        <v>43</v>
      </c>
      <c r="G148" t="s">
        <v>57</v>
      </c>
      <c r="H148" t="str">
        <f t="shared" si="2"/>
        <v>Credit Card</v>
      </c>
    </row>
    <row r="149" spans="1:8">
      <c r="A149" s="3">
        <v>90593</v>
      </c>
      <c r="B149">
        <v>4663</v>
      </c>
      <c r="C149">
        <v>1257.6600000000001</v>
      </c>
      <c r="D149">
        <v>326.25</v>
      </c>
      <c r="E149">
        <v>17</v>
      </c>
      <c r="F149" t="s">
        <v>44</v>
      </c>
      <c r="G149" t="s">
        <v>59</v>
      </c>
      <c r="H149" t="str">
        <f t="shared" si="2"/>
        <v>Credit Card</v>
      </c>
    </row>
    <row r="150" spans="1:8">
      <c r="A150" s="3">
        <v>90594</v>
      </c>
      <c r="B150">
        <v>2583</v>
      </c>
      <c r="C150">
        <v>64.800000000000011</v>
      </c>
      <c r="D150">
        <v>8.9320000000000093</v>
      </c>
      <c r="E150">
        <v>10</v>
      </c>
      <c r="F150" t="s">
        <v>42</v>
      </c>
      <c r="G150" t="s">
        <v>53</v>
      </c>
      <c r="H150" t="str">
        <f t="shared" si="2"/>
        <v>Credit Card</v>
      </c>
    </row>
    <row r="151" spans="1:8">
      <c r="A151" s="3">
        <v>90594</v>
      </c>
      <c r="B151">
        <v>8372</v>
      </c>
      <c r="C151">
        <v>671.22</v>
      </c>
      <c r="D151">
        <v>229.63800000000015</v>
      </c>
      <c r="E151">
        <v>33</v>
      </c>
      <c r="F151" t="s">
        <v>42</v>
      </c>
      <c r="G151" t="s">
        <v>56</v>
      </c>
      <c r="H151" t="str">
        <f t="shared" si="2"/>
        <v>Credit Card</v>
      </c>
    </row>
    <row r="152" spans="1:8">
      <c r="A152" s="3">
        <v>88941</v>
      </c>
      <c r="B152">
        <v>6458</v>
      </c>
      <c r="C152">
        <v>16.740000000000002</v>
      </c>
      <c r="D152">
        <v>-22.48</v>
      </c>
      <c r="E152">
        <v>3</v>
      </c>
      <c r="F152" t="s">
        <v>42</v>
      </c>
      <c r="G152" t="s">
        <v>50</v>
      </c>
      <c r="H152" t="str">
        <f t="shared" si="2"/>
        <v>Credit Card</v>
      </c>
    </row>
    <row r="153" spans="1:8">
      <c r="A153" s="3">
        <v>88941</v>
      </c>
      <c r="B153">
        <v>2834</v>
      </c>
      <c r="C153">
        <v>204.45</v>
      </c>
      <c r="D153">
        <v>78.98</v>
      </c>
      <c r="E153">
        <v>5</v>
      </c>
      <c r="F153" t="s">
        <v>43</v>
      </c>
      <c r="G153" t="s">
        <v>48</v>
      </c>
      <c r="H153" t="str">
        <f t="shared" si="2"/>
        <v>Credit Card</v>
      </c>
    </row>
    <row r="154" spans="1:8">
      <c r="A154" s="3">
        <v>88942</v>
      </c>
      <c r="B154">
        <v>8264</v>
      </c>
      <c r="C154">
        <v>215.64</v>
      </c>
      <c r="D154">
        <v>144.2928</v>
      </c>
      <c r="E154">
        <v>6</v>
      </c>
      <c r="F154" t="s">
        <v>42</v>
      </c>
      <c r="G154" t="s">
        <v>50</v>
      </c>
      <c r="H154" t="str">
        <f t="shared" si="2"/>
        <v>Credit Card</v>
      </c>
    </row>
    <row r="155" spans="1:8">
      <c r="A155" s="3">
        <v>88942</v>
      </c>
      <c r="B155">
        <v>8363</v>
      </c>
      <c r="C155">
        <v>1196.8599999999999</v>
      </c>
      <c r="D155">
        <v>888.14729999999997</v>
      </c>
      <c r="E155">
        <v>7</v>
      </c>
      <c r="F155" t="s">
        <v>43</v>
      </c>
      <c r="G155" t="s">
        <v>48</v>
      </c>
      <c r="H155" t="str">
        <f t="shared" si="2"/>
        <v>Credit Card</v>
      </c>
    </row>
    <row r="156" spans="1:8">
      <c r="A156" s="3">
        <v>88942</v>
      </c>
      <c r="B156">
        <v>4556</v>
      </c>
      <c r="C156">
        <v>44.820000000000007</v>
      </c>
      <c r="D156">
        <v>-46.005000000000003</v>
      </c>
      <c r="E156">
        <v>9</v>
      </c>
      <c r="F156" t="s">
        <v>42</v>
      </c>
      <c r="G156" t="s">
        <v>53</v>
      </c>
      <c r="H156" t="str">
        <f t="shared" si="2"/>
        <v>Credit Card</v>
      </c>
    </row>
    <row r="157" spans="1:8">
      <c r="A157" s="3">
        <v>88940</v>
      </c>
      <c r="B157">
        <v>5243</v>
      </c>
      <c r="C157">
        <v>971.64</v>
      </c>
      <c r="D157">
        <v>128.02529999999999</v>
      </c>
      <c r="E157">
        <v>12</v>
      </c>
      <c r="F157" t="s">
        <v>44</v>
      </c>
      <c r="G157" t="s">
        <v>52</v>
      </c>
      <c r="H157" t="str">
        <f t="shared" si="2"/>
        <v>Credit Card</v>
      </c>
    </row>
    <row r="158" spans="1:8">
      <c r="A158" s="3">
        <v>5509</v>
      </c>
      <c r="B158">
        <v>5654</v>
      </c>
      <c r="C158">
        <v>61.38</v>
      </c>
      <c r="D158">
        <v>-29.898400000000002</v>
      </c>
      <c r="E158">
        <v>11</v>
      </c>
      <c r="F158" t="s">
        <v>42</v>
      </c>
      <c r="G158" t="s">
        <v>50</v>
      </c>
      <c r="H158" t="str">
        <f t="shared" si="2"/>
        <v>Credit Card</v>
      </c>
    </row>
    <row r="159" spans="1:8">
      <c r="A159" s="3">
        <v>5509</v>
      </c>
      <c r="B159">
        <v>2357</v>
      </c>
      <c r="C159">
        <v>858.69</v>
      </c>
      <c r="D159">
        <v>52.916600000000003</v>
      </c>
      <c r="E159">
        <v>21</v>
      </c>
      <c r="F159" t="s">
        <v>43</v>
      </c>
      <c r="G159" t="s">
        <v>48</v>
      </c>
      <c r="H159" t="str">
        <f t="shared" si="2"/>
        <v>Credit Card</v>
      </c>
    </row>
    <row r="160" spans="1:8">
      <c r="A160" s="3">
        <v>36069</v>
      </c>
      <c r="B160">
        <v>7876</v>
      </c>
      <c r="C160">
        <v>862.56</v>
      </c>
      <c r="D160">
        <v>72.1858</v>
      </c>
      <c r="E160">
        <v>24</v>
      </c>
      <c r="F160" t="s">
        <v>42</v>
      </c>
      <c r="G160" t="s">
        <v>50</v>
      </c>
      <c r="H160" t="str">
        <f t="shared" si="2"/>
        <v>Credit Card</v>
      </c>
    </row>
    <row r="161" spans="1:8">
      <c r="A161" s="3">
        <v>36069</v>
      </c>
      <c r="B161">
        <v>5265</v>
      </c>
      <c r="C161">
        <v>184.26000000000002</v>
      </c>
      <c r="D161">
        <v>-122.3733</v>
      </c>
      <c r="E161">
        <v>37</v>
      </c>
      <c r="F161" t="s">
        <v>42</v>
      </c>
      <c r="G161" t="s">
        <v>53</v>
      </c>
      <c r="H161" t="str">
        <f t="shared" si="2"/>
        <v>Credit Card</v>
      </c>
    </row>
    <row r="162" spans="1:8">
      <c r="A162" s="3">
        <v>89292</v>
      </c>
      <c r="B162">
        <v>1573</v>
      </c>
      <c r="C162">
        <v>61.12</v>
      </c>
      <c r="D162">
        <v>-51.75</v>
      </c>
      <c r="E162">
        <v>4</v>
      </c>
      <c r="F162" t="s">
        <v>42</v>
      </c>
      <c r="G162" t="s">
        <v>54</v>
      </c>
      <c r="H162" t="str">
        <f t="shared" si="2"/>
        <v>Credit Card</v>
      </c>
    </row>
    <row r="163" spans="1:8">
      <c r="A163" s="3">
        <v>89291</v>
      </c>
      <c r="B163">
        <v>4663</v>
      </c>
      <c r="C163">
        <v>5.9399999999999995</v>
      </c>
      <c r="D163">
        <v>-1</v>
      </c>
      <c r="E163">
        <v>3</v>
      </c>
      <c r="F163" t="s">
        <v>42</v>
      </c>
      <c r="G163" t="s">
        <v>49</v>
      </c>
      <c r="H163" t="str">
        <f t="shared" si="2"/>
        <v>Credit Card</v>
      </c>
    </row>
    <row r="164" spans="1:8">
      <c r="A164" s="3">
        <v>89291</v>
      </c>
      <c r="B164">
        <v>2583</v>
      </c>
      <c r="C164">
        <v>503.91</v>
      </c>
      <c r="D164">
        <v>-221.25399999999999</v>
      </c>
      <c r="E164">
        <v>9</v>
      </c>
      <c r="F164" t="s">
        <v>44</v>
      </c>
      <c r="G164" t="s">
        <v>51</v>
      </c>
      <c r="H164" t="str">
        <f t="shared" si="2"/>
        <v>Credit Card</v>
      </c>
    </row>
    <row r="165" spans="1:8">
      <c r="A165" s="3">
        <v>89293</v>
      </c>
      <c r="B165">
        <v>8372</v>
      </c>
      <c r="C165">
        <v>18.48</v>
      </c>
      <c r="D165">
        <v>-11.57</v>
      </c>
      <c r="E165">
        <v>11</v>
      </c>
      <c r="F165" t="s">
        <v>42</v>
      </c>
      <c r="G165" t="s">
        <v>46</v>
      </c>
      <c r="H165" t="str">
        <f t="shared" si="2"/>
        <v>Credit Card</v>
      </c>
    </row>
    <row r="166" spans="1:8">
      <c r="A166" s="3">
        <v>89761</v>
      </c>
      <c r="B166">
        <v>6458</v>
      </c>
      <c r="C166">
        <v>37.17</v>
      </c>
      <c r="D166">
        <v>-61.870000000000005</v>
      </c>
      <c r="E166">
        <v>9</v>
      </c>
      <c r="F166" t="s">
        <v>42</v>
      </c>
      <c r="G166" t="s">
        <v>54</v>
      </c>
      <c r="H166" t="str">
        <f t="shared" si="2"/>
        <v>Credit Card</v>
      </c>
    </row>
    <row r="167" spans="1:8">
      <c r="A167" s="3">
        <v>89761</v>
      </c>
      <c r="B167">
        <v>2834</v>
      </c>
      <c r="C167">
        <v>1178.82</v>
      </c>
      <c r="D167">
        <v>-530.24</v>
      </c>
      <c r="E167">
        <v>9</v>
      </c>
      <c r="F167" t="s">
        <v>43</v>
      </c>
      <c r="G167" t="s">
        <v>60</v>
      </c>
      <c r="H167" t="str">
        <f t="shared" si="2"/>
        <v>Credit Card</v>
      </c>
    </row>
    <row r="168" spans="1:8">
      <c r="A168" s="3">
        <v>89762</v>
      </c>
      <c r="B168">
        <v>8264</v>
      </c>
      <c r="C168">
        <v>199.36</v>
      </c>
      <c r="D168">
        <v>132.68699999999998</v>
      </c>
      <c r="E168">
        <v>7</v>
      </c>
      <c r="F168" t="s">
        <v>44</v>
      </c>
      <c r="G168" t="s">
        <v>59</v>
      </c>
      <c r="H168" t="str">
        <f t="shared" si="2"/>
        <v>Credit Card</v>
      </c>
    </row>
    <row r="169" spans="1:8">
      <c r="A169" s="3">
        <v>89762</v>
      </c>
      <c r="B169">
        <v>8363</v>
      </c>
      <c r="C169">
        <v>923.8599999999999</v>
      </c>
      <c r="D169">
        <v>496.89</v>
      </c>
      <c r="E169">
        <v>14</v>
      </c>
      <c r="F169" t="s">
        <v>44</v>
      </c>
      <c r="G169" t="s">
        <v>51</v>
      </c>
      <c r="H169" t="str">
        <f t="shared" si="2"/>
        <v>Credit Card</v>
      </c>
    </row>
    <row r="170" spans="1:8">
      <c r="A170" s="3">
        <v>90837</v>
      </c>
      <c r="B170">
        <v>4556</v>
      </c>
      <c r="C170">
        <v>99.600000000000009</v>
      </c>
      <c r="D170">
        <v>-135.16</v>
      </c>
      <c r="E170">
        <v>20</v>
      </c>
      <c r="F170" t="s">
        <v>44</v>
      </c>
      <c r="G170" t="s">
        <v>59</v>
      </c>
      <c r="H170" t="str">
        <f t="shared" si="2"/>
        <v>Credit Card</v>
      </c>
    </row>
    <row r="171" spans="1:8">
      <c r="A171" s="3">
        <v>87057</v>
      </c>
      <c r="B171">
        <v>5243</v>
      </c>
      <c r="C171">
        <v>66.64</v>
      </c>
      <c r="D171">
        <v>15.895199999999999</v>
      </c>
      <c r="E171">
        <v>8</v>
      </c>
      <c r="F171" t="s">
        <v>44</v>
      </c>
      <c r="G171" t="s">
        <v>59</v>
      </c>
      <c r="H171" t="str">
        <f t="shared" si="2"/>
        <v>Credit Card</v>
      </c>
    </row>
    <row r="172" spans="1:8">
      <c r="A172" s="3">
        <v>87057</v>
      </c>
      <c r="B172">
        <v>5654</v>
      </c>
      <c r="C172">
        <v>1461.83</v>
      </c>
      <c r="D172">
        <v>855.99329999999986</v>
      </c>
      <c r="E172">
        <v>17</v>
      </c>
      <c r="F172" t="s">
        <v>44</v>
      </c>
      <c r="G172" t="s">
        <v>51</v>
      </c>
      <c r="H172" t="str">
        <f t="shared" si="2"/>
        <v>Credit Card</v>
      </c>
    </row>
    <row r="173" spans="1:8">
      <c r="A173" s="3">
        <v>37760</v>
      </c>
      <c r="B173">
        <v>2357</v>
      </c>
      <c r="C173">
        <v>266.56</v>
      </c>
      <c r="D173">
        <v>10.74</v>
      </c>
      <c r="E173">
        <v>32</v>
      </c>
      <c r="F173" t="s">
        <v>44</v>
      </c>
      <c r="G173" t="s">
        <v>59</v>
      </c>
      <c r="H173" t="str">
        <f t="shared" si="2"/>
        <v>Credit Card</v>
      </c>
    </row>
    <row r="174" spans="1:8">
      <c r="A174" s="3">
        <v>89166</v>
      </c>
      <c r="B174">
        <v>7876</v>
      </c>
      <c r="C174">
        <v>3275.06</v>
      </c>
      <c r="D174">
        <v>-1759.58</v>
      </c>
      <c r="E174">
        <v>2</v>
      </c>
      <c r="F174" t="s">
        <v>42</v>
      </c>
      <c r="G174" t="s">
        <v>58</v>
      </c>
      <c r="H174" t="str">
        <f t="shared" si="2"/>
        <v>Credit Card</v>
      </c>
    </row>
    <row r="175" spans="1:8">
      <c r="A175" s="3">
        <v>89166</v>
      </c>
      <c r="B175">
        <v>5265</v>
      </c>
      <c r="C175">
        <v>39.96</v>
      </c>
      <c r="D175">
        <v>-72.23</v>
      </c>
      <c r="E175">
        <v>2</v>
      </c>
      <c r="F175" t="s">
        <v>44</v>
      </c>
      <c r="G175" t="s">
        <v>59</v>
      </c>
      <c r="H175" t="str">
        <f t="shared" si="2"/>
        <v>Credit Card</v>
      </c>
    </row>
    <row r="176" spans="1:8">
      <c r="A176" s="3">
        <v>86041</v>
      </c>
      <c r="B176">
        <v>1573</v>
      </c>
      <c r="C176">
        <v>66.42</v>
      </c>
      <c r="D176">
        <v>-27.160000000000004</v>
      </c>
      <c r="E176">
        <v>9</v>
      </c>
      <c r="F176" t="s">
        <v>43</v>
      </c>
      <c r="G176" t="s">
        <v>48</v>
      </c>
      <c r="H176" t="str">
        <f t="shared" si="2"/>
        <v>Credit Card</v>
      </c>
    </row>
    <row r="177" spans="1:8">
      <c r="A177" s="3">
        <v>86041</v>
      </c>
      <c r="B177">
        <v>7356</v>
      </c>
      <c r="C177">
        <v>101.66000000000001</v>
      </c>
      <c r="D177">
        <v>-52.344000000000008</v>
      </c>
      <c r="E177">
        <v>17</v>
      </c>
      <c r="F177" t="s">
        <v>42</v>
      </c>
      <c r="G177" t="s">
        <v>53</v>
      </c>
      <c r="H177" t="str">
        <f t="shared" si="2"/>
        <v>Credit Card</v>
      </c>
    </row>
    <row r="178" spans="1:8">
      <c r="A178" s="3">
        <v>86041</v>
      </c>
      <c r="B178">
        <v>3445</v>
      </c>
      <c r="C178">
        <v>185.04</v>
      </c>
      <c r="D178">
        <v>-119.93599999999999</v>
      </c>
      <c r="E178">
        <v>12</v>
      </c>
      <c r="F178" t="s">
        <v>42</v>
      </c>
      <c r="G178" t="s">
        <v>56</v>
      </c>
      <c r="H178" t="str">
        <f t="shared" si="2"/>
        <v>Credit Card</v>
      </c>
    </row>
    <row r="179" spans="1:8">
      <c r="A179" s="3">
        <v>91057</v>
      </c>
      <c r="B179">
        <v>6735</v>
      </c>
      <c r="C179">
        <v>91.63</v>
      </c>
      <c r="D179">
        <v>9.9267999999999983</v>
      </c>
      <c r="E179">
        <v>11</v>
      </c>
      <c r="F179" t="s">
        <v>44</v>
      </c>
      <c r="G179" t="s">
        <v>59</v>
      </c>
      <c r="H179" t="str">
        <f t="shared" si="2"/>
        <v>Credit Card</v>
      </c>
    </row>
    <row r="180" spans="1:8">
      <c r="A180" s="3">
        <v>90973</v>
      </c>
      <c r="B180">
        <v>8845</v>
      </c>
      <c r="C180">
        <v>31.96</v>
      </c>
      <c r="D180">
        <v>-29.172000000000001</v>
      </c>
      <c r="E180">
        <v>4</v>
      </c>
      <c r="F180" t="s">
        <v>44</v>
      </c>
      <c r="G180" t="s">
        <v>51</v>
      </c>
      <c r="H180" t="str">
        <f t="shared" si="2"/>
        <v>Credit Card</v>
      </c>
    </row>
    <row r="181" spans="1:8">
      <c r="A181" s="3">
        <v>89726</v>
      </c>
      <c r="B181">
        <v>4568</v>
      </c>
      <c r="C181">
        <v>1480.9</v>
      </c>
      <c r="D181">
        <v>-715.7782060000003</v>
      </c>
      <c r="E181">
        <v>5</v>
      </c>
      <c r="F181" t="s">
        <v>43</v>
      </c>
      <c r="G181" t="s">
        <v>57</v>
      </c>
      <c r="H181" t="str">
        <f t="shared" si="2"/>
        <v>Credit Card</v>
      </c>
    </row>
    <row r="182" spans="1:8">
      <c r="A182" s="3">
        <v>89726</v>
      </c>
      <c r="B182">
        <v>2834</v>
      </c>
      <c r="C182">
        <v>232.8</v>
      </c>
      <c r="D182">
        <v>-22.82</v>
      </c>
      <c r="E182">
        <v>8</v>
      </c>
      <c r="F182" t="s">
        <v>44</v>
      </c>
      <c r="G182" t="s">
        <v>59</v>
      </c>
      <c r="H182" t="str">
        <f t="shared" si="2"/>
        <v>Credit Card</v>
      </c>
    </row>
    <row r="183" spans="1:8">
      <c r="A183" s="3">
        <v>87277</v>
      </c>
      <c r="B183">
        <v>8264</v>
      </c>
      <c r="C183">
        <v>3866.7999999999997</v>
      </c>
      <c r="D183">
        <v>2639.4708000000001</v>
      </c>
      <c r="E183">
        <v>14</v>
      </c>
      <c r="F183" t="s">
        <v>43</v>
      </c>
      <c r="G183" t="s">
        <v>47</v>
      </c>
      <c r="H183" t="str">
        <f t="shared" si="2"/>
        <v>Credit Card</v>
      </c>
    </row>
    <row r="184" spans="1:8">
      <c r="A184" s="3">
        <v>87277</v>
      </c>
      <c r="B184">
        <v>8363</v>
      </c>
      <c r="C184">
        <v>6.28</v>
      </c>
      <c r="D184">
        <v>-5.2</v>
      </c>
      <c r="E184">
        <v>1</v>
      </c>
      <c r="F184" t="s">
        <v>43</v>
      </c>
      <c r="G184" t="s">
        <v>48</v>
      </c>
      <c r="H184" t="str">
        <f t="shared" si="2"/>
        <v>Credit Card</v>
      </c>
    </row>
    <row r="185" spans="1:8">
      <c r="A185" s="3">
        <v>90583</v>
      </c>
      <c r="B185">
        <v>4556</v>
      </c>
      <c r="C185">
        <v>38.849999999999994</v>
      </c>
      <c r="D185">
        <v>-83.65</v>
      </c>
      <c r="E185">
        <v>5</v>
      </c>
      <c r="F185" t="s">
        <v>42</v>
      </c>
      <c r="G185" t="s">
        <v>61</v>
      </c>
      <c r="H185" t="str">
        <f t="shared" si="2"/>
        <v>Credit Card</v>
      </c>
    </row>
    <row r="186" spans="1:8">
      <c r="A186" s="3">
        <v>90583</v>
      </c>
      <c r="B186">
        <v>5243</v>
      </c>
      <c r="C186">
        <v>113.85</v>
      </c>
      <c r="D186">
        <v>24.39</v>
      </c>
      <c r="E186">
        <v>15</v>
      </c>
      <c r="F186" t="s">
        <v>43</v>
      </c>
      <c r="G186" t="s">
        <v>48</v>
      </c>
      <c r="H186" t="str">
        <f t="shared" si="2"/>
        <v>Credit Card</v>
      </c>
    </row>
    <row r="187" spans="1:8">
      <c r="A187" s="3">
        <v>3332</v>
      </c>
      <c r="B187">
        <v>5654</v>
      </c>
      <c r="C187">
        <v>65.199999999999989</v>
      </c>
      <c r="D187">
        <v>-4.6682999999999995</v>
      </c>
      <c r="E187">
        <v>20</v>
      </c>
      <c r="F187" t="s">
        <v>42</v>
      </c>
      <c r="G187" t="s">
        <v>46</v>
      </c>
      <c r="H187" t="str">
        <f t="shared" si="2"/>
        <v>Credit Card</v>
      </c>
    </row>
    <row r="188" spans="1:8">
      <c r="A188" s="3">
        <v>88151</v>
      </c>
      <c r="B188">
        <v>2357</v>
      </c>
      <c r="C188">
        <v>106.61</v>
      </c>
      <c r="D188">
        <v>11.650950000000002</v>
      </c>
      <c r="E188">
        <v>7</v>
      </c>
      <c r="F188" t="s">
        <v>43</v>
      </c>
      <c r="G188" t="s">
        <v>57</v>
      </c>
      <c r="H188" t="str">
        <f t="shared" si="2"/>
        <v>Credit Card</v>
      </c>
    </row>
    <row r="189" spans="1:8">
      <c r="A189" s="3">
        <v>88152</v>
      </c>
      <c r="B189">
        <v>7876</v>
      </c>
      <c r="C189">
        <v>16.299999999999997</v>
      </c>
      <c r="D189">
        <v>0.70200000000000085</v>
      </c>
      <c r="E189">
        <v>5</v>
      </c>
      <c r="F189" t="s">
        <v>42</v>
      </c>
      <c r="G189" t="s">
        <v>46</v>
      </c>
      <c r="H189" t="str">
        <f t="shared" si="2"/>
        <v>Credit Card</v>
      </c>
    </row>
    <row r="190" spans="1:8">
      <c r="A190" s="3">
        <v>17446</v>
      </c>
      <c r="B190">
        <v>5265</v>
      </c>
      <c r="C190">
        <v>191.82</v>
      </c>
      <c r="D190">
        <v>5.8624999999999998</v>
      </c>
      <c r="E190">
        <v>23</v>
      </c>
      <c r="F190" t="s">
        <v>42</v>
      </c>
      <c r="G190" t="s">
        <v>58</v>
      </c>
      <c r="H190" t="str">
        <f t="shared" si="2"/>
        <v>Credit Card</v>
      </c>
    </row>
    <row r="191" spans="1:8">
      <c r="A191" s="3">
        <v>11527</v>
      </c>
      <c r="B191">
        <v>1573</v>
      </c>
      <c r="C191">
        <v>5358.42</v>
      </c>
      <c r="D191">
        <v>1916.6757</v>
      </c>
      <c r="E191">
        <v>54</v>
      </c>
      <c r="F191" t="s">
        <v>43</v>
      </c>
      <c r="G191" t="s">
        <v>48</v>
      </c>
      <c r="H191" t="str">
        <f t="shared" si="2"/>
        <v>Credit Card</v>
      </c>
    </row>
    <row r="192" spans="1:8">
      <c r="A192" s="3">
        <v>88685</v>
      </c>
      <c r="B192">
        <v>4663</v>
      </c>
      <c r="C192">
        <v>50.04</v>
      </c>
      <c r="D192">
        <v>10.5</v>
      </c>
      <c r="E192">
        <v>6</v>
      </c>
      <c r="F192" t="s">
        <v>42</v>
      </c>
      <c r="G192" t="s">
        <v>58</v>
      </c>
      <c r="H192" t="str">
        <f t="shared" si="2"/>
        <v>Credit Card</v>
      </c>
    </row>
    <row r="193" spans="1:8">
      <c r="A193" s="3">
        <v>88686</v>
      </c>
      <c r="B193">
        <v>2583</v>
      </c>
      <c r="C193">
        <v>1389.22</v>
      </c>
      <c r="D193">
        <v>993.83459999999991</v>
      </c>
      <c r="E193">
        <v>14</v>
      </c>
      <c r="F193" t="s">
        <v>43</v>
      </c>
      <c r="G193" t="s">
        <v>48</v>
      </c>
      <c r="H193" t="str">
        <f t="shared" si="2"/>
        <v>Credit Card</v>
      </c>
    </row>
    <row r="194" spans="1:8">
      <c r="A194" s="3">
        <v>89647</v>
      </c>
      <c r="B194">
        <v>8372</v>
      </c>
      <c r="C194">
        <v>83.13</v>
      </c>
      <c r="D194">
        <v>-165.45</v>
      </c>
      <c r="E194">
        <v>17</v>
      </c>
      <c r="F194" t="s">
        <v>44</v>
      </c>
      <c r="G194" t="s">
        <v>59</v>
      </c>
      <c r="H194" t="str">
        <f t="shared" si="2"/>
        <v>Credit Card</v>
      </c>
    </row>
    <row r="195" spans="1:8">
      <c r="A195" s="3">
        <v>89647</v>
      </c>
      <c r="B195">
        <v>6458</v>
      </c>
      <c r="C195">
        <v>106.88</v>
      </c>
      <c r="D195">
        <v>-141.12</v>
      </c>
      <c r="E195">
        <v>16</v>
      </c>
      <c r="F195" t="s">
        <v>42</v>
      </c>
      <c r="G195" t="s">
        <v>53</v>
      </c>
      <c r="H195" t="str">
        <f t="shared" ref="H195:H258" si="3">IF(G195="Express Air","CASH",IF(G195="Regular Air","UPI","Credit Card"))</f>
        <v>Credit Card</v>
      </c>
    </row>
    <row r="196" spans="1:8">
      <c r="A196" s="3">
        <v>91131</v>
      </c>
      <c r="B196">
        <v>2834</v>
      </c>
      <c r="C196">
        <v>1742.86</v>
      </c>
      <c r="D196">
        <v>1074.44</v>
      </c>
      <c r="E196">
        <v>14</v>
      </c>
      <c r="F196" t="s">
        <v>43</v>
      </c>
      <c r="G196" t="s">
        <v>57</v>
      </c>
      <c r="H196" t="str">
        <f t="shared" si="3"/>
        <v>Credit Card</v>
      </c>
    </row>
    <row r="197" spans="1:8">
      <c r="A197" s="3">
        <v>91130</v>
      </c>
      <c r="B197">
        <v>8264</v>
      </c>
      <c r="C197">
        <v>125.99</v>
      </c>
      <c r="D197">
        <v>-627.82191999999998</v>
      </c>
      <c r="E197">
        <v>1</v>
      </c>
      <c r="F197" t="s">
        <v>44</v>
      </c>
      <c r="G197" t="s">
        <v>51</v>
      </c>
      <c r="H197" t="str">
        <f t="shared" si="3"/>
        <v>Credit Card</v>
      </c>
    </row>
    <row r="198" spans="1:8">
      <c r="A198" s="3">
        <v>87347</v>
      </c>
      <c r="B198">
        <v>4556</v>
      </c>
      <c r="C198">
        <v>1968.84</v>
      </c>
      <c r="D198">
        <v>411.5172</v>
      </c>
      <c r="E198">
        <v>6</v>
      </c>
      <c r="F198" t="s">
        <v>42</v>
      </c>
      <c r="G198" t="s">
        <v>61</v>
      </c>
      <c r="H198" t="str">
        <f t="shared" si="3"/>
        <v>Credit Card</v>
      </c>
    </row>
    <row r="199" spans="1:8">
      <c r="A199" s="3">
        <v>90292</v>
      </c>
      <c r="B199">
        <v>5243</v>
      </c>
      <c r="C199">
        <v>403.83</v>
      </c>
      <c r="D199">
        <v>211.232</v>
      </c>
      <c r="E199">
        <v>21</v>
      </c>
      <c r="F199" t="s">
        <v>43</v>
      </c>
      <c r="G199" t="s">
        <v>48</v>
      </c>
      <c r="H199" t="str">
        <f t="shared" si="3"/>
        <v>Credit Card</v>
      </c>
    </row>
    <row r="200" spans="1:8">
      <c r="A200" s="3">
        <v>90291</v>
      </c>
      <c r="B200">
        <v>5654</v>
      </c>
      <c r="C200">
        <v>314.84999999999997</v>
      </c>
      <c r="D200">
        <v>49.787999999999997</v>
      </c>
      <c r="E200">
        <v>15</v>
      </c>
      <c r="F200" t="s">
        <v>44</v>
      </c>
      <c r="G200" t="s">
        <v>51</v>
      </c>
      <c r="H200" t="str">
        <f t="shared" si="3"/>
        <v>Credit Card</v>
      </c>
    </row>
    <row r="201" spans="1:8">
      <c r="A201" s="3">
        <v>90291</v>
      </c>
      <c r="B201">
        <v>2357</v>
      </c>
      <c r="C201">
        <v>48.6</v>
      </c>
      <c r="D201">
        <v>-132.62950000000001</v>
      </c>
      <c r="E201">
        <v>9</v>
      </c>
      <c r="F201" t="s">
        <v>42</v>
      </c>
      <c r="G201" t="s">
        <v>54</v>
      </c>
      <c r="H201" t="str">
        <f t="shared" si="3"/>
        <v>Credit Card</v>
      </c>
    </row>
    <row r="202" spans="1:8">
      <c r="A202" s="3">
        <v>24193</v>
      </c>
      <c r="B202">
        <v>7876</v>
      </c>
      <c r="C202">
        <v>9044.1</v>
      </c>
      <c r="D202">
        <v>-163.63</v>
      </c>
      <c r="E202">
        <v>45</v>
      </c>
      <c r="F202" t="s">
        <v>43</v>
      </c>
      <c r="G202" t="s">
        <v>60</v>
      </c>
      <c r="H202" t="str">
        <f t="shared" si="3"/>
        <v>Credit Card</v>
      </c>
    </row>
    <row r="203" spans="1:8">
      <c r="A203" s="3">
        <v>24193</v>
      </c>
      <c r="B203">
        <v>5265</v>
      </c>
      <c r="C203">
        <v>102.72</v>
      </c>
      <c r="D203">
        <v>-63.87</v>
      </c>
      <c r="E203">
        <v>24</v>
      </c>
      <c r="F203" t="s">
        <v>42</v>
      </c>
      <c r="G203" t="s">
        <v>53</v>
      </c>
      <c r="H203" t="str">
        <f t="shared" si="3"/>
        <v>Credit Card</v>
      </c>
    </row>
    <row r="204" spans="1:8">
      <c r="A204" s="3">
        <v>24193</v>
      </c>
      <c r="B204">
        <v>1573</v>
      </c>
      <c r="C204">
        <v>1633.81</v>
      </c>
      <c r="D204">
        <v>-175.17500000000001</v>
      </c>
      <c r="E204">
        <v>19</v>
      </c>
      <c r="F204" t="s">
        <v>44</v>
      </c>
      <c r="G204" t="s">
        <v>51</v>
      </c>
      <c r="H204" t="str">
        <f t="shared" si="3"/>
        <v>Credit Card</v>
      </c>
    </row>
    <row r="205" spans="1:8">
      <c r="A205" s="3">
        <v>90917</v>
      </c>
      <c r="B205">
        <v>7356</v>
      </c>
      <c r="C205">
        <v>2210.7799999999997</v>
      </c>
      <c r="D205">
        <v>-224.94779999999997</v>
      </c>
      <c r="E205">
        <v>11</v>
      </c>
      <c r="F205" t="s">
        <v>43</v>
      </c>
      <c r="G205" t="s">
        <v>60</v>
      </c>
      <c r="H205" t="str">
        <f t="shared" si="3"/>
        <v>Credit Card</v>
      </c>
    </row>
    <row r="206" spans="1:8">
      <c r="A206" s="3">
        <v>90917</v>
      </c>
      <c r="B206">
        <v>3445</v>
      </c>
      <c r="C206">
        <v>25.68</v>
      </c>
      <c r="D206">
        <v>196.79999999999998</v>
      </c>
      <c r="E206">
        <v>6</v>
      </c>
      <c r="F206" t="s">
        <v>42</v>
      </c>
      <c r="G206" t="s">
        <v>53</v>
      </c>
      <c r="H206" t="str">
        <f t="shared" si="3"/>
        <v>Credit Card</v>
      </c>
    </row>
    <row r="207" spans="1:8">
      <c r="A207" s="3">
        <v>89579</v>
      </c>
      <c r="B207">
        <v>6735</v>
      </c>
      <c r="C207">
        <v>441.66</v>
      </c>
      <c r="D207">
        <v>250.03759999999997</v>
      </c>
      <c r="E207">
        <v>17</v>
      </c>
      <c r="F207" t="s">
        <v>42</v>
      </c>
      <c r="G207" t="s">
        <v>61</v>
      </c>
      <c r="H207" t="str">
        <f t="shared" si="3"/>
        <v>Credit Card</v>
      </c>
    </row>
    <row r="208" spans="1:8">
      <c r="A208" s="3">
        <v>88929</v>
      </c>
      <c r="B208">
        <v>8845</v>
      </c>
      <c r="C208">
        <v>415.88</v>
      </c>
      <c r="D208">
        <v>-539.59</v>
      </c>
      <c r="E208">
        <v>1</v>
      </c>
      <c r="F208" t="s">
        <v>42</v>
      </c>
      <c r="G208" t="s">
        <v>56</v>
      </c>
      <c r="H208" t="str">
        <f t="shared" si="3"/>
        <v>Credit Card</v>
      </c>
    </row>
    <row r="209" spans="1:8">
      <c r="A209" s="3">
        <v>88928</v>
      </c>
      <c r="B209">
        <v>4568</v>
      </c>
      <c r="C209">
        <v>37.379999999999995</v>
      </c>
      <c r="D209">
        <v>-82.822999999999993</v>
      </c>
      <c r="E209">
        <v>7</v>
      </c>
      <c r="F209" t="s">
        <v>42</v>
      </c>
      <c r="G209" t="s">
        <v>54</v>
      </c>
      <c r="H209" t="str">
        <f t="shared" si="3"/>
        <v>Credit Card</v>
      </c>
    </row>
    <row r="210" spans="1:8">
      <c r="A210" s="3">
        <v>88928</v>
      </c>
      <c r="B210">
        <v>2834</v>
      </c>
      <c r="C210">
        <v>329.95</v>
      </c>
      <c r="D210">
        <v>107.08200000000001</v>
      </c>
      <c r="E210">
        <v>5</v>
      </c>
      <c r="F210" t="s">
        <v>44</v>
      </c>
      <c r="G210" t="s">
        <v>51</v>
      </c>
      <c r="H210" t="str">
        <f t="shared" si="3"/>
        <v>Credit Card</v>
      </c>
    </row>
    <row r="211" spans="1:8">
      <c r="A211" s="3">
        <v>90339</v>
      </c>
      <c r="B211">
        <v>8264</v>
      </c>
      <c r="C211">
        <v>133.20000000000002</v>
      </c>
      <c r="D211">
        <v>-27.283750000000001</v>
      </c>
      <c r="E211">
        <v>15</v>
      </c>
      <c r="F211" t="s">
        <v>42</v>
      </c>
      <c r="G211" t="s">
        <v>54</v>
      </c>
      <c r="H211" t="str">
        <f t="shared" si="3"/>
        <v>Credit Card</v>
      </c>
    </row>
    <row r="212" spans="1:8">
      <c r="A212" s="3">
        <v>90337</v>
      </c>
      <c r="B212">
        <v>8363</v>
      </c>
      <c r="C212">
        <v>21.12</v>
      </c>
      <c r="D212">
        <v>-51.559199999999997</v>
      </c>
      <c r="E212">
        <v>4</v>
      </c>
      <c r="F212" t="s">
        <v>42</v>
      </c>
      <c r="G212" t="s">
        <v>53</v>
      </c>
      <c r="H212" t="str">
        <f t="shared" si="3"/>
        <v>Credit Card</v>
      </c>
    </row>
    <row r="213" spans="1:8">
      <c r="A213" s="3">
        <v>90337</v>
      </c>
      <c r="B213">
        <v>4556</v>
      </c>
      <c r="C213">
        <v>221.98</v>
      </c>
      <c r="D213">
        <v>-263.56572</v>
      </c>
      <c r="E213">
        <v>2</v>
      </c>
      <c r="F213" t="s">
        <v>44</v>
      </c>
      <c r="G213" t="s">
        <v>51</v>
      </c>
      <c r="H213" t="str">
        <f t="shared" si="3"/>
        <v>Credit Card</v>
      </c>
    </row>
    <row r="214" spans="1:8">
      <c r="A214" s="3">
        <v>90338</v>
      </c>
      <c r="B214">
        <v>5243</v>
      </c>
      <c r="C214">
        <v>1770.78</v>
      </c>
      <c r="D214">
        <v>1273.2086999999999</v>
      </c>
      <c r="E214">
        <v>11</v>
      </c>
      <c r="F214" t="s">
        <v>43</v>
      </c>
      <c r="G214" t="s">
        <v>47</v>
      </c>
      <c r="H214" t="str">
        <f t="shared" si="3"/>
        <v>Credit Card</v>
      </c>
    </row>
    <row r="215" spans="1:8">
      <c r="A215" s="3">
        <v>86383</v>
      </c>
      <c r="B215">
        <v>5654</v>
      </c>
      <c r="C215">
        <v>34.979999999999997</v>
      </c>
      <c r="D215">
        <v>-159.68</v>
      </c>
      <c r="E215">
        <v>1</v>
      </c>
      <c r="F215" t="s">
        <v>44</v>
      </c>
      <c r="G215" t="s">
        <v>59</v>
      </c>
      <c r="H215" t="str">
        <f t="shared" si="3"/>
        <v>Credit Card</v>
      </c>
    </row>
    <row r="216" spans="1:8">
      <c r="A216" s="3">
        <v>86383</v>
      </c>
      <c r="B216">
        <v>2357</v>
      </c>
      <c r="C216">
        <v>39.979999999999997</v>
      </c>
      <c r="D216">
        <v>27.91</v>
      </c>
      <c r="E216">
        <v>2</v>
      </c>
      <c r="F216" t="s">
        <v>43</v>
      </c>
      <c r="G216" t="s">
        <v>48</v>
      </c>
      <c r="H216" t="str">
        <f t="shared" si="3"/>
        <v>Credit Card</v>
      </c>
    </row>
    <row r="217" spans="1:8">
      <c r="A217" s="3">
        <v>86382</v>
      </c>
      <c r="B217">
        <v>7876</v>
      </c>
      <c r="C217">
        <v>29.130000000000003</v>
      </c>
      <c r="D217">
        <v>-81.77</v>
      </c>
      <c r="E217">
        <v>3</v>
      </c>
      <c r="F217" t="s">
        <v>42</v>
      </c>
      <c r="G217" t="s">
        <v>56</v>
      </c>
      <c r="H217" t="str">
        <f t="shared" si="3"/>
        <v>Credit Card</v>
      </c>
    </row>
    <row r="218" spans="1:8">
      <c r="A218" s="3">
        <v>86384</v>
      </c>
      <c r="B218">
        <v>5265</v>
      </c>
      <c r="C218">
        <v>63.92</v>
      </c>
      <c r="D218">
        <v>-19.208000000000002</v>
      </c>
      <c r="E218">
        <v>4</v>
      </c>
      <c r="F218" t="s">
        <v>44</v>
      </c>
      <c r="G218" t="s">
        <v>59</v>
      </c>
      <c r="H218" t="str">
        <f t="shared" si="3"/>
        <v>Credit Card</v>
      </c>
    </row>
    <row r="219" spans="1:8">
      <c r="A219" s="3">
        <v>86384</v>
      </c>
      <c r="B219">
        <v>1573</v>
      </c>
      <c r="C219">
        <v>456.8</v>
      </c>
      <c r="D219">
        <v>7.4399999999999995</v>
      </c>
      <c r="E219">
        <v>20</v>
      </c>
      <c r="F219" t="s">
        <v>42</v>
      </c>
      <c r="G219" t="s">
        <v>53</v>
      </c>
      <c r="H219" t="str">
        <f t="shared" si="3"/>
        <v>Credit Card</v>
      </c>
    </row>
    <row r="220" spans="1:8">
      <c r="A220" s="3">
        <v>89319</v>
      </c>
      <c r="B220">
        <v>4663</v>
      </c>
      <c r="C220">
        <v>1233.04</v>
      </c>
      <c r="D220">
        <v>-372.48597100000006</v>
      </c>
      <c r="E220">
        <v>8</v>
      </c>
      <c r="F220" t="s">
        <v>43</v>
      </c>
      <c r="G220" t="s">
        <v>57</v>
      </c>
      <c r="H220" t="str">
        <f t="shared" si="3"/>
        <v>Credit Card</v>
      </c>
    </row>
    <row r="221" spans="1:8">
      <c r="A221" s="3">
        <v>89320</v>
      </c>
      <c r="B221">
        <v>4666</v>
      </c>
      <c r="C221">
        <v>1982.1399999999999</v>
      </c>
      <c r="D221">
        <v>1372.6307999999999</v>
      </c>
      <c r="E221">
        <v>31</v>
      </c>
      <c r="F221" t="s">
        <v>43</v>
      </c>
      <c r="G221" t="s">
        <v>48</v>
      </c>
      <c r="H221" t="str">
        <f t="shared" si="3"/>
        <v>Credit Card</v>
      </c>
    </row>
    <row r="222" spans="1:8">
      <c r="A222" s="3">
        <v>87804</v>
      </c>
      <c r="B222">
        <v>4663</v>
      </c>
      <c r="C222">
        <v>74.7</v>
      </c>
      <c r="D222">
        <v>50.2044</v>
      </c>
      <c r="E222">
        <v>15</v>
      </c>
      <c r="F222" t="s">
        <v>42</v>
      </c>
      <c r="G222" t="s">
        <v>53</v>
      </c>
      <c r="H222" t="str">
        <f t="shared" si="3"/>
        <v>Credit Card</v>
      </c>
    </row>
    <row r="223" spans="1:8">
      <c r="A223" s="3">
        <v>89639</v>
      </c>
      <c r="B223">
        <v>2583</v>
      </c>
      <c r="C223">
        <v>408.38</v>
      </c>
      <c r="D223">
        <v>236.2371</v>
      </c>
      <c r="E223">
        <v>14</v>
      </c>
      <c r="F223" t="s">
        <v>42</v>
      </c>
      <c r="G223" t="s">
        <v>54</v>
      </c>
      <c r="H223" t="str">
        <f t="shared" si="3"/>
        <v>Credit Card</v>
      </c>
    </row>
    <row r="224" spans="1:8">
      <c r="A224" s="3">
        <v>87905</v>
      </c>
      <c r="B224">
        <v>8372</v>
      </c>
      <c r="C224">
        <v>1606.23</v>
      </c>
      <c r="D224">
        <v>943</v>
      </c>
      <c r="E224">
        <v>9</v>
      </c>
      <c r="F224" t="s">
        <v>42</v>
      </c>
      <c r="G224" t="s">
        <v>56</v>
      </c>
      <c r="H224" t="str">
        <f t="shared" si="3"/>
        <v>Credit Card</v>
      </c>
    </row>
    <row r="225" spans="1:8">
      <c r="A225" s="3">
        <v>87700</v>
      </c>
      <c r="B225">
        <v>6458</v>
      </c>
      <c r="C225">
        <v>999.99</v>
      </c>
      <c r="D225">
        <v>-2531.4825000000001</v>
      </c>
      <c r="E225">
        <v>1</v>
      </c>
      <c r="F225" t="s">
        <v>44</v>
      </c>
      <c r="G225" t="s">
        <v>52</v>
      </c>
      <c r="H225" t="str">
        <f t="shared" si="3"/>
        <v>Credit Card</v>
      </c>
    </row>
    <row r="226" spans="1:8">
      <c r="A226" s="3">
        <v>88479</v>
      </c>
      <c r="B226">
        <v>2834</v>
      </c>
      <c r="C226">
        <v>229.2</v>
      </c>
      <c r="D226">
        <v>163.1574</v>
      </c>
      <c r="E226">
        <v>15</v>
      </c>
      <c r="F226" t="s">
        <v>44</v>
      </c>
      <c r="G226" t="s">
        <v>59</v>
      </c>
      <c r="H226" t="str">
        <f t="shared" si="3"/>
        <v>Credit Card</v>
      </c>
    </row>
    <row r="227" spans="1:8">
      <c r="A227" s="3">
        <v>88479</v>
      </c>
      <c r="B227">
        <v>8264</v>
      </c>
      <c r="C227">
        <v>85.99</v>
      </c>
      <c r="D227">
        <v>-302.22500000000002</v>
      </c>
      <c r="E227">
        <v>1</v>
      </c>
      <c r="F227" t="s">
        <v>44</v>
      </c>
      <c r="G227" t="s">
        <v>51</v>
      </c>
      <c r="H227" t="str">
        <f t="shared" si="3"/>
        <v>Credit Card</v>
      </c>
    </row>
    <row r="228" spans="1:8">
      <c r="A228" s="3">
        <v>88480</v>
      </c>
      <c r="B228">
        <v>8363</v>
      </c>
      <c r="C228">
        <v>241.56</v>
      </c>
      <c r="D228">
        <v>90.62</v>
      </c>
      <c r="E228">
        <v>22</v>
      </c>
      <c r="F228" t="s">
        <v>42</v>
      </c>
      <c r="G228" t="s">
        <v>50</v>
      </c>
      <c r="H228" t="str">
        <f t="shared" si="3"/>
        <v>Credit Card</v>
      </c>
    </row>
    <row r="229" spans="1:8">
      <c r="A229" s="3">
        <v>90695</v>
      </c>
      <c r="B229">
        <v>4556</v>
      </c>
      <c r="C229">
        <v>1133.9099999999999</v>
      </c>
      <c r="D229">
        <v>427.11840000000001</v>
      </c>
      <c r="E229">
        <v>9</v>
      </c>
      <c r="F229" t="s">
        <v>44</v>
      </c>
      <c r="G229" t="s">
        <v>51</v>
      </c>
      <c r="H229" t="str">
        <f t="shared" si="3"/>
        <v>Credit Card</v>
      </c>
    </row>
    <row r="230" spans="1:8">
      <c r="A230" s="3">
        <v>88085</v>
      </c>
      <c r="B230">
        <v>5243</v>
      </c>
      <c r="C230">
        <v>326.37</v>
      </c>
      <c r="D230">
        <v>86.438000000000002</v>
      </c>
      <c r="E230">
        <v>43</v>
      </c>
      <c r="F230" t="s">
        <v>43</v>
      </c>
      <c r="G230" t="s">
        <v>48</v>
      </c>
      <c r="H230" t="str">
        <f t="shared" si="3"/>
        <v>Credit Card</v>
      </c>
    </row>
    <row r="231" spans="1:8">
      <c r="A231" s="3">
        <v>88083</v>
      </c>
      <c r="B231">
        <v>5654</v>
      </c>
      <c r="C231">
        <v>96.08</v>
      </c>
      <c r="D231">
        <v>-4.4599999999999937</v>
      </c>
      <c r="E231">
        <v>2</v>
      </c>
      <c r="F231" t="s">
        <v>42</v>
      </c>
      <c r="G231" t="s">
        <v>53</v>
      </c>
      <c r="H231" t="str">
        <f t="shared" si="3"/>
        <v>Credit Card</v>
      </c>
    </row>
    <row r="232" spans="1:8">
      <c r="A232" s="3">
        <v>88084</v>
      </c>
      <c r="B232">
        <v>2357</v>
      </c>
      <c r="C232">
        <v>1808.82</v>
      </c>
      <c r="D232">
        <v>-512.87200000000007</v>
      </c>
      <c r="E232">
        <v>9</v>
      </c>
      <c r="F232" t="s">
        <v>43</v>
      </c>
      <c r="G232" t="s">
        <v>60</v>
      </c>
      <c r="H232" t="str">
        <f t="shared" si="3"/>
        <v>Credit Card</v>
      </c>
    </row>
    <row r="233" spans="1:8">
      <c r="A233" s="3">
        <v>88084</v>
      </c>
      <c r="B233">
        <v>7876</v>
      </c>
      <c r="C233">
        <v>30.58</v>
      </c>
      <c r="D233">
        <v>-3.7840000000000003</v>
      </c>
      <c r="E233">
        <v>11</v>
      </c>
      <c r="F233" t="s">
        <v>42</v>
      </c>
      <c r="G233" t="s">
        <v>46</v>
      </c>
      <c r="H233" t="str">
        <f t="shared" si="3"/>
        <v>Credit Card</v>
      </c>
    </row>
    <row r="234" spans="1:8">
      <c r="A234" s="3">
        <v>90449</v>
      </c>
      <c r="B234">
        <v>5265</v>
      </c>
      <c r="C234">
        <v>130.97999999999999</v>
      </c>
      <c r="D234">
        <v>-82.903999999999996</v>
      </c>
      <c r="E234">
        <v>1</v>
      </c>
      <c r="F234" t="s">
        <v>43</v>
      </c>
      <c r="G234" t="s">
        <v>47</v>
      </c>
      <c r="H234" t="str">
        <f t="shared" si="3"/>
        <v>Credit Card</v>
      </c>
    </row>
    <row r="235" spans="1:8">
      <c r="A235" s="3">
        <v>90449</v>
      </c>
      <c r="B235">
        <v>1573</v>
      </c>
      <c r="C235">
        <v>2210.8900000000003</v>
      </c>
      <c r="D235">
        <v>1268.8064999999999</v>
      </c>
      <c r="E235">
        <v>11</v>
      </c>
      <c r="F235" t="s">
        <v>44</v>
      </c>
      <c r="G235" t="s">
        <v>51</v>
      </c>
      <c r="H235" t="str">
        <f t="shared" si="3"/>
        <v>Credit Card</v>
      </c>
    </row>
    <row r="236" spans="1:8">
      <c r="A236" s="3">
        <v>86010</v>
      </c>
      <c r="B236">
        <v>4663</v>
      </c>
      <c r="C236">
        <v>31.98</v>
      </c>
      <c r="D236">
        <v>-53.296199999999999</v>
      </c>
      <c r="E236">
        <v>2</v>
      </c>
      <c r="F236" t="s">
        <v>44</v>
      </c>
      <c r="G236" t="s">
        <v>52</v>
      </c>
      <c r="H236" t="str">
        <f t="shared" si="3"/>
        <v>Credit Card</v>
      </c>
    </row>
    <row r="237" spans="1:8">
      <c r="A237" s="3">
        <v>86012</v>
      </c>
      <c r="B237">
        <v>2583</v>
      </c>
      <c r="C237">
        <v>452.40000000000003</v>
      </c>
      <c r="D237">
        <v>299.6739</v>
      </c>
      <c r="E237">
        <v>12</v>
      </c>
      <c r="F237" t="s">
        <v>42</v>
      </c>
      <c r="G237" t="s">
        <v>54</v>
      </c>
      <c r="H237" t="str">
        <f t="shared" si="3"/>
        <v>Credit Card</v>
      </c>
    </row>
    <row r="238" spans="1:8">
      <c r="A238" s="3">
        <v>86013</v>
      </c>
      <c r="B238">
        <v>8372</v>
      </c>
      <c r="C238">
        <v>17.760000000000002</v>
      </c>
      <c r="D238">
        <v>-15.456</v>
      </c>
      <c r="E238">
        <v>2</v>
      </c>
      <c r="F238" t="s">
        <v>42</v>
      </c>
      <c r="G238" t="s">
        <v>54</v>
      </c>
      <c r="H238" t="str">
        <f t="shared" si="3"/>
        <v>Credit Card</v>
      </c>
    </row>
    <row r="239" spans="1:8">
      <c r="A239" s="3">
        <v>86013</v>
      </c>
      <c r="B239">
        <v>6458</v>
      </c>
      <c r="C239">
        <v>23.04</v>
      </c>
      <c r="D239">
        <v>16.049399999999999</v>
      </c>
      <c r="E239">
        <v>8</v>
      </c>
      <c r="F239" t="s">
        <v>42</v>
      </c>
      <c r="G239" t="s">
        <v>55</v>
      </c>
      <c r="H239" t="str">
        <f t="shared" si="3"/>
        <v>Credit Card</v>
      </c>
    </row>
    <row r="240" spans="1:8">
      <c r="A240" s="3">
        <v>86012</v>
      </c>
      <c r="B240">
        <v>2834</v>
      </c>
      <c r="C240">
        <v>55.99</v>
      </c>
      <c r="D240">
        <v>-235.89500000000001</v>
      </c>
      <c r="E240">
        <v>1</v>
      </c>
      <c r="F240" t="s">
        <v>44</v>
      </c>
      <c r="G240" t="s">
        <v>51</v>
      </c>
      <c r="H240" t="str">
        <f t="shared" si="3"/>
        <v>Credit Card</v>
      </c>
    </row>
    <row r="241" spans="1:8">
      <c r="A241" s="3">
        <v>86011</v>
      </c>
      <c r="B241">
        <v>8264</v>
      </c>
      <c r="C241">
        <v>29.34</v>
      </c>
      <c r="D241">
        <v>-41.32</v>
      </c>
      <c r="E241">
        <v>1</v>
      </c>
      <c r="F241" t="s">
        <v>43</v>
      </c>
      <c r="G241" t="s">
        <v>48</v>
      </c>
      <c r="H241" t="str">
        <f t="shared" si="3"/>
        <v>Credit Card</v>
      </c>
    </row>
    <row r="242" spans="1:8">
      <c r="A242" s="3">
        <v>86014</v>
      </c>
      <c r="B242">
        <v>8363</v>
      </c>
      <c r="C242">
        <v>524.21</v>
      </c>
      <c r="D242">
        <v>7.9000000000000057</v>
      </c>
      <c r="E242">
        <v>31</v>
      </c>
      <c r="F242" t="s">
        <v>42</v>
      </c>
      <c r="G242" t="s">
        <v>56</v>
      </c>
      <c r="H242" t="str">
        <f t="shared" si="3"/>
        <v>Credit Card</v>
      </c>
    </row>
    <row r="243" spans="1:8">
      <c r="A243" s="3">
        <v>88061</v>
      </c>
      <c r="B243">
        <v>4556</v>
      </c>
      <c r="C243">
        <v>1156.3999999999999</v>
      </c>
      <c r="D243">
        <v>521.69000000000005</v>
      </c>
      <c r="E243">
        <v>7</v>
      </c>
      <c r="F243" t="s">
        <v>42</v>
      </c>
      <c r="G243" t="s">
        <v>56</v>
      </c>
      <c r="H243" t="str">
        <f t="shared" si="3"/>
        <v>Credit Card</v>
      </c>
    </row>
    <row r="244" spans="1:8">
      <c r="A244" s="3">
        <v>88060</v>
      </c>
      <c r="B244">
        <v>5243</v>
      </c>
      <c r="C244">
        <v>1488.1999999999998</v>
      </c>
      <c r="D244">
        <v>496.79679999999996</v>
      </c>
      <c r="E244">
        <v>5</v>
      </c>
      <c r="F244" t="s">
        <v>44</v>
      </c>
      <c r="G244" t="s">
        <v>52</v>
      </c>
      <c r="H244" t="str">
        <f t="shared" si="3"/>
        <v>Credit Card</v>
      </c>
    </row>
    <row r="245" spans="1:8">
      <c r="A245" s="3">
        <v>88060</v>
      </c>
      <c r="B245">
        <v>5654</v>
      </c>
      <c r="C245">
        <v>142.89000000000001</v>
      </c>
      <c r="D245">
        <v>-556.80960000000005</v>
      </c>
      <c r="E245">
        <v>11</v>
      </c>
      <c r="F245" t="s">
        <v>43</v>
      </c>
      <c r="G245" t="s">
        <v>48</v>
      </c>
      <c r="H245" t="str">
        <f t="shared" si="3"/>
        <v>Credit Card</v>
      </c>
    </row>
    <row r="246" spans="1:8">
      <c r="A246" s="3">
        <v>88060</v>
      </c>
      <c r="B246">
        <v>2357</v>
      </c>
      <c r="C246">
        <v>72.099999999999994</v>
      </c>
      <c r="D246">
        <v>-27.738800000000001</v>
      </c>
      <c r="E246">
        <v>5</v>
      </c>
      <c r="F246" t="s">
        <v>42</v>
      </c>
      <c r="G246" t="s">
        <v>61</v>
      </c>
      <c r="H246" t="str">
        <f t="shared" si="3"/>
        <v>Credit Card</v>
      </c>
    </row>
    <row r="247" spans="1:8">
      <c r="A247" s="3">
        <v>88060</v>
      </c>
      <c r="B247">
        <v>7876</v>
      </c>
      <c r="C247">
        <v>28.979999999999997</v>
      </c>
      <c r="D247">
        <v>-128.68719999999999</v>
      </c>
      <c r="E247">
        <v>7</v>
      </c>
      <c r="F247" t="s">
        <v>43</v>
      </c>
      <c r="G247" t="s">
        <v>48</v>
      </c>
      <c r="H247" t="str">
        <f t="shared" si="3"/>
        <v>Credit Card</v>
      </c>
    </row>
    <row r="248" spans="1:8">
      <c r="A248" s="3">
        <v>88060</v>
      </c>
      <c r="B248">
        <v>5265</v>
      </c>
      <c r="C248">
        <v>56.7</v>
      </c>
      <c r="D248">
        <v>23.2028</v>
      </c>
      <c r="E248">
        <v>5</v>
      </c>
      <c r="F248" t="s">
        <v>42</v>
      </c>
      <c r="G248" t="s">
        <v>53</v>
      </c>
      <c r="H248" t="str">
        <f t="shared" si="3"/>
        <v>Credit Card</v>
      </c>
    </row>
    <row r="249" spans="1:8">
      <c r="A249" s="3">
        <v>3138</v>
      </c>
      <c r="B249">
        <v>1573</v>
      </c>
      <c r="C249">
        <v>719.96</v>
      </c>
      <c r="D249">
        <v>-568.53510000000006</v>
      </c>
      <c r="E249">
        <v>4</v>
      </c>
      <c r="F249" t="s">
        <v>44</v>
      </c>
      <c r="G249" t="s">
        <v>59</v>
      </c>
      <c r="H249" t="str">
        <f t="shared" si="3"/>
        <v>Credit Card</v>
      </c>
    </row>
    <row r="250" spans="1:8">
      <c r="A250" s="3">
        <v>88023</v>
      </c>
      <c r="B250">
        <v>7356</v>
      </c>
      <c r="C250">
        <v>179.99</v>
      </c>
      <c r="D250">
        <v>-427.47</v>
      </c>
      <c r="E250">
        <v>1</v>
      </c>
      <c r="F250" t="s">
        <v>44</v>
      </c>
      <c r="G250" t="s">
        <v>59</v>
      </c>
      <c r="H250" t="str">
        <f t="shared" si="3"/>
        <v>Credit Card</v>
      </c>
    </row>
    <row r="251" spans="1:8">
      <c r="A251" s="3">
        <v>90353</v>
      </c>
      <c r="B251">
        <v>3445</v>
      </c>
      <c r="C251">
        <v>71.820000000000007</v>
      </c>
      <c r="D251">
        <v>-18.190000000000001</v>
      </c>
      <c r="E251">
        <v>6</v>
      </c>
      <c r="F251" t="s">
        <v>42</v>
      </c>
      <c r="G251" t="s">
        <v>61</v>
      </c>
      <c r="H251" t="str">
        <f t="shared" si="3"/>
        <v>Credit Card</v>
      </c>
    </row>
    <row r="252" spans="1:8">
      <c r="A252" s="3">
        <v>90354</v>
      </c>
      <c r="B252">
        <v>6735</v>
      </c>
      <c r="C252">
        <v>6.72</v>
      </c>
      <c r="D252">
        <v>-24.057540000000003</v>
      </c>
      <c r="E252">
        <v>2</v>
      </c>
      <c r="F252" t="s">
        <v>42</v>
      </c>
      <c r="G252" t="s">
        <v>54</v>
      </c>
      <c r="H252" t="str">
        <f t="shared" si="3"/>
        <v>Credit Card</v>
      </c>
    </row>
    <row r="253" spans="1:8">
      <c r="A253" s="3">
        <v>90354</v>
      </c>
      <c r="B253">
        <v>8845</v>
      </c>
      <c r="C253">
        <v>6299.91</v>
      </c>
      <c r="D253">
        <v>2583.5614799999998</v>
      </c>
      <c r="E253">
        <v>9</v>
      </c>
      <c r="F253" t="s">
        <v>44</v>
      </c>
      <c r="G253" t="s">
        <v>62</v>
      </c>
      <c r="H253" t="str">
        <f t="shared" si="3"/>
        <v>Credit Card</v>
      </c>
    </row>
    <row r="254" spans="1:8">
      <c r="A254" s="3">
        <v>91062</v>
      </c>
      <c r="B254">
        <v>4568</v>
      </c>
      <c r="C254">
        <v>8.64</v>
      </c>
      <c r="D254">
        <v>6.0512999999999995</v>
      </c>
      <c r="E254">
        <v>3</v>
      </c>
      <c r="F254" t="s">
        <v>42</v>
      </c>
      <c r="G254" t="s">
        <v>55</v>
      </c>
      <c r="H254" t="str">
        <f t="shared" si="3"/>
        <v>Credit Card</v>
      </c>
    </row>
    <row r="255" spans="1:8">
      <c r="A255" s="3">
        <v>91063</v>
      </c>
      <c r="B255">
        <v>2834</v>
      </c>
      <c r="C255">
        <v>16.8</v>
      </c>
      <c r="D255">
        <v>-67.0565</v>
      </c>
      <c r="E255">
        <v>5</v>
      </c>
      <c r="F255" t="s">
        <v>42</v>
      </c>
      <c r="G255" t="s">
        <v>54</v>
      </c>
      <c r="H255" t="str">
        <f t="shared" si="3"/>
        <v>Credit Card</v>
      </c>
    </row>
    <row r="256" spans="1:8">
      <c r="A256" s="3">
        <v>91063</v>
      </c>
      <c r="B256">
        <v>8264</v>
      </c>
      <c r="C256">
        <v>24.56</v>
      </c>
      <c r="D256">
        <v>-7.94</v>
      </c>
      <c r="E256">
        <v>2</v>
      </c>
      <c r="F256" t="s">
        <v>42</v>
      </c>
      <c r="G256" t="s">
        <v>53</v>
      </c>
      <c r="H256" t="str">
        <f t="shared" si="3"/>
        <v>Credit Card</v>
      </c>
    </row>
    <row r="257" spans="1:8">
      <c r="A257" s="3">
        <v>91063</v>
      </c>
      <c r="B257">
        <v>8363</v>
      </c>
      <c r="C257">
        <v>293.85999999999996</v>
      </c>
      <c r="D257">
        <v>122.292</v>
      </c>
      <c r="E257">
        <v>14</v>
      </c>
      <c r="F257" t="s">
        <v>44</v>
      </c>
      <c r="G257" t="s">
        <v>51</v>
      </c>
      <c r="H257" t="str">
        <f t="shared" si="3"/>
        <v>Credit Card</v>
      </c>
    </row>
    <row r="258" spans="1:8">
      <c r="A258" s="3">
        <v>8353</v>
      </c>
      <c r="B258">
        <v>4556</v>
      </c>
      <c r="C258">
        <v>67.62</v>
      </c>
      <c r="D258">
        <v>-2.12</v>
      </c>
      <c r="E258">
        <v>23</v>
      </c>
      <c r="F258" t="s">
        <v>42</v>
      </c>
      <c r="G258" t="s">
        <v>46</v>
      </c>
      <c r="H258" t="str">
        <f t="shared" si="3"/>
        <v>Credit Card</v>
      </c>
    </row>
    <row r="259" spans="1:8">
      <c r="A259" s="3">
        <v>10464</v>
      </c>
      <c r="B259">
        <v>5243</v>
      </c>
      <c r="C259">
        <v>204.18</v>
      </c>
      <c r="D259">
        <v>-69.069999999999993</v>
      </c>
      <c r="E259">
        <v>41</v>
      </c>
      <c r="F259" t="s">
        <v>42</v>
      </c>
      <c r="G259" t="s">
        <v>53</v>
      </c>
      <c r="H259" t="str">
        <f t="shared" ref="H259:H322" si="4">IF(G259="Express Air","CASH",IF(G259="Regular Air","UPI","Credit Card"))</f>
        <v>Credit Card</v>
      </c>
    </row>
    <row r="260" spans="1:8">
      <c r="A260" s="3">
        <v>6562</v>
      </c>
      <c r="B260">
        <v>5654</v>
      </c>
      <c r="C260">
        <v>29923.08</v>
      </c>
      <c r="D260">
        <v>2028.12</v>
      </c>
      <c r="E260">
        <v>22</v>
      </c>
      <c r="F260" t="s">
        <v>44</v>
      </c>
      <c r="G260" t="s">
        <v>52</v>
      </c>
      <c r="H260" t="str">
        <f t="shared" si="4"/>
        <v>Credit Card</v>
      </c>
    </row>
    <row r="261" spans="1:8">
      <c r="A261" s="3">
        <v>42852</v>
      </c>
      <c r="B261">
        <v>2357</v>
      </c>
      <c r="C261">
        <v>217.44</v>
      </c>
      <c r="D261">
        <v>-63.51</v>
      </c>
      <c r="E261">
        <v>24</v>
      </c>
      <c r="F261" t="s">
        <v>42</v>
      </c>
      <c r="G261" t="s">
        <v>53</v>
      </c>
      <c r="H261" t="str">
        <f t="shared" si="4"/>
        <v>Credit Card</v>
      </c>
    </row>
    <row r="262" spans="1:8">
      <c r="A262" s="3">
        <v>88906</v>
      </c>
      <c r="B262">
        <v>7876</v>
      </c>
      <c r="C262">
        <v>64.800000000000011</v>
      </c>
      <c r="D262">
        <v>-92.05</v>
      </c>
      <c r="E262">
        <v>10</v>
      </c>
      <c r="F262" t="s">
        <v>42</v>
      </c>
      <c r="G262" t="s">
        <v>53</v>
      </c>
      <c r="H262" t="str">
        <f t="shared" si="4"/>
        <v>Credit Card</v>
      </c>
    </row>
    <row r="263" spans="1:8">
      <c r="A263" s="3">
        <v>88906</v>
      </c>
      <c r="B263">
        <v>5265</v>
      </c>
      <c r="C263">
        <v>85.75</v>
      </c>
      <c r="D263">
        <v>6.11</v>
      </c>
      <c r="E263">
        <v>5</v>
      </c>
      <c r="F263" t="s">
        <v>42</v>
      </c>
      <c r="G263" t="s">
        <v>56</v>
      </c>
      <c r="H263" t="str">
        <f t="shared" si="4"/>
        <v>Credit Card</v>
      </c>
    </row>
    <row r="264" spans="1:8">
      <c r="A264" s="3">
        <v>88905</v>
      </c>
      <c r="B264">
        <v>1573</v>
      </c>
      <c r="C264">
        <v>99.84</v>
      </c>
      <c r="D264">
        <v>-36.630000000000003</v>
      </c>
      <c r="E264">
        <v>12</v>
      </c>
      <c r="F264" t="s">
        <v>44</v>
      </c>
      <c r="G264" t="s">
        <v>59</v>
      </c>
      <c r="H264" t="str">
        <f t="shared" si="4"/>
        <v>Credit Card</v>
      </c>
    </row>
    <row r="265" spans="1:8">
      <c r="A265" s="3">
        <v>88905</v>
      </c>
      <c r="B265">
        <v>4663</v>
      </c>
      <c r="C265">
        <v>17.64</v>
      </c>
      <c r="D265">
        <v>-2.12</v>
      </c>
      <c r="E265">
        <v>6</v>
      </c>
      <c r="F265" t="s">
        <v>42</v>
      </c>
      <c r="G265" t="s">
        <v>46</v>
      </c>
      <c r="H265" t="str">
        <f t="shared" si="4"/>
        <v>Credit Card</v>
      </c>
    </row>
    <row r="266" spans="1:8">
      <c r="A266" s="3">
        <v>88907</v>
      </c>
      <c r="B266">
        <v>2583</v>
      </c>
      <c r="C266">
        <v>49.800000000000004</v>
      </c>
      <c r="D266">
        <v>-35.916399999999996</v>
      </c>
      <c r="E266">
        <v>10</v>
      </c>
      <c r="F266" t="s">
        <v>42</v>
      </c>
      <c r="G266" t="s">
        <v>53</v>
      </c>
      <c r="H266" t="str">
        <f t="shared" si="4"/>
        <v>Credit Card</v>
      </c>
    </row>
    <row r="267" spans="1:8">
      <c r="A267" s="3">
        <v>88908</v>
      </c>
      <c r="B267">
        <v>8372</v>
      </c>
      <c r="C267">
        <v>8160.84</v>
      </c>
      <c r="D267">
        <v>3042.18</v>
      </c>
      <c r="E267">
        <v>6</v>
      </c>
      <c r="F267" t="s">
        <v>44</v>
      </c>
      <c r="G267" t="s">
        <v>52</v>
      </c>
      <c r="H267" t="str">
        <f t="shared" si="4"/>
        <v>Credit Card</v>
      </c>
    </row>
    <row r="268" spans="1:8">
      <c r="A268" s="3">
        <v>88908</v>
      </c>
      <c r="B268">
        <v>6458</v>
      </c>
      <c r="C268">
        <v>54.36</v>
      </c>
      <c r="D268">
        <v>-31.754999999999999</v>
      </c>
      <c r="E268">
        <v>6</v>
      </c>
      <c r="F268" t="s">
        <v>42</v>
      </c>
      <c r="G268" t="s">
        <v>53</v>
      </c>
      <c r="H268" t="str">
        <f t="shared" si="4"/>
        <v>Credit Card</v>
      </c>
    </row>
    <row r="269" spans="1:8">
      <c r="A269" s="3">
        <v>90706</v>
      </c>
      <c r="B269">
        <v>2834</v>
      </c>
      <c r="C269">
        <v>5336.7999999999993</v>
      </c>
      <c r="D269">
        <v>171.83879999999999</v>
      </c>
      <c r="E269">
        <v>35</v>
      </c>
      <c r="F269" t="s">
        <v>44</v>
      </c>
      <c r="G269" t="s">
        <v>59</v>
      </c>
      <c r="H269" t="str">
        <f t="shared" si="4"/>
        <v>Credit Card</v>
      </c>
    </row>
    <row r="270" spans="1:8">
      <c r="A270" s="3">
        <v>87357</v>
      </c>
      <c r="B270">
        <v>8264</v>
      </c>
      <c r="C270">
        <v>615.78</v>
      </c>
      <c r="D270">
        <v>32.940899999999999</v>
      </c>
      <c r="E270">
        <v>11</v>
      </c>
      <c r="F270" t="s">
        <v>42</v>
      </c>
      <c r="G270" t="s">
        <v>53</v>
      </c>
      <c r="H270" t="str">
        <f t="shared" si="4"/>
        <v>Credit Card</v>
      </c>
    </row>
    <row r="271" spans="1:8">
      <c r="A271" s="3">
        <v>87357</v>
      </c>
      <c r="B271">
        <v>4556</v>
      </c>
      <c r="C271">
        <v>1121.83</v>
      </c>
      <c r="D271">
        <v>131.334</v>
      </c>
      <c r="E271">
        <v>17</v>
      </c>
      <c r="F271" t="s">
        <v>44</v>
      </c>
      <c r="G271" t="s">
        <v>51</v>
      </c>
      <c r="H271" t="str">
        <f t="shared" si="4"/>
        <v>Credit Card</v>
      </c>
    </row>
    <row r="272" spans="1:8">
      <c r="A272" s="3">
        <v>87356</v>
      </c>
      <c r="B272">
        <v>5243</v>
      </c>
      <c r="C272">
        <v>104.9</v>
      </c>
      <c r="D272">
        <v>-282.08179999999999</v>
      </c>
      <c r="E272">
        <v>5</v>
      </c>
      <c r="F272" t="s">
        <v>42</v>
      </c>
      <c r="G272" t="s">
        <v>56</v>
      </c>
      <c r="H272" t="str">
        <f t="shared" si="4"/>
        <v>Credit Card</v>
      </c>
    </row>
    <row r="273" spans="1:8">
      <c r="A273" s="3">
        <v>87357</v>
      </c>
      <c r="B273">
        <v>5654</v>
      </c>
      <c r="C273">
        <v>512.96</v>
      </c>
      <c r="D273">
        <v>140.1354</v>
      </c>
      <c r="E273">
        <v>4</v>
      </c>
      <c r="F273" t="s">
        <v>43</v>
      </c>
      <c r="G273" t="s">
        <v>47</v>
      </c>
      <c r="H273" t="str">
        <f t="shared" si="4"/>
        <v>Credit Card</v>
      </c>
    </row>
    <row r="274" spans="1:8">
      <c r="A274" s="3">
        <v>90058</v>
      </c>
      <c r="B274">
        <v>2357</v>
      </c>
      <c r="C274">
        <v>144.12</v>
      </c>
      <c r="D274">
        <v>105.25259999999999</v>
      </c>
      <c r="E274">
        <v>3</v>
      </c>
      <c r="F274" t="s">
        <v>42</v>
      </c>
      <c r="G274" t="s">
        <v>53</v>
      </c>
      <c r="H274" t="str">
        <f t="shared" si="4"/>
        <v>Credit Card</v>
      </c>
    </row>
    <row r="275" spans="1:8">
      <c r="A275" s="3">
        <v>90059</v>
      </c>
      <c r="B275">
        <v>7876</v>
      </c>
      <c r="C275">
        <v>89.18</v>
      </c>
      <c r="D275">
        <v>-29.092700000000001</v>
      </c>
      <c r="E275">
        <v>14</v>
      </c>
      <c r="F275" t="s">
        <v>42</v>
      </c>
      <c r="G275" t="s">
        <v>54</v>
      </c>
      <c r="H275" t="str">
        <f t="shared" si="4"/>
        <v>Credit Card</v>
      </c>
    </row>
    <row r="276" spans="1:8">
      <c r="A276" s="3">
        <v>90867</v>
      </c>
      <c r="B276">
        <v>5265</v>
      </c>
      <c r="C276">
        <v>202.24</v>
      </c>
      <c r="D276">
        <v>113.41499999999999</v>
      </c>
      <c r="E276">
        <v>16</v>
      </c>
      <c r="F276" t="s">
        <v>43</v>
      </c>
      <c r="G276" t="s">
        <v>48</v>
      </c>
      <c r="H276" t="str">
        <f t="shared" si="4"/>
        <v>Credit Card</v>
      </c>
    </row>
    <row r="277" spans="1:8">
      <c r="A277" s="3">
        <v>89327</v>
      </c>
      <c r="B277">
        <v>1573</v>
      </c>
      <c r="C277">
        <v>452.93999999999994</v>
      </c>
      <c r="D277">
        <v>26.099999999999998</v>
      </c>
      <c r="E277">
        <v>3</v>
      </c>
      <c r="F277" t="s">
        <v>44</v>
      </c>
      <c r="G277" t="s">
        <v>52</v>
      </c>
      <c r="H277" t="str">
        <f t="shared" si="4"/>
        <v>Credit Card</v>
      </c>
    </row>
    <row r="278" spans="1:8">
      <c r="A278" s="3">
        <v>89327</v>
      </c>
      <c r="B278">
        <v>7356</v>
      </c>
      <c r="C278">
        <v>5.43</v>
      </c>
      <c r="D278">
        <v>-2.58</v>
      </c>
      <c r="E278">
        <v>1</v>
      </c>
      <c r="F278" t="s">
        <v>42</v>
      </c>
      <c r="G278" t="s">
        <v>53</v>
      </c>
      <c r="H278" t="str">
        <f t="shared" si="4"/>
        <v>Credit Card</v>
      </c>
    </row>
    <row r="279" spans="1:8">
      <c r="A279" s="3">
        <v>89327</v>
      </c>
      <c r="B279">
        <v>3445</v>
      </c>
      <c r="C279">
        <v>3765.0899999999997</v>
      </c>
      <c r="D279">
        <v>2800.12</v>
      </c>
      <c r="E279">
        <v>21</v>
      </c>
      <c r="F279" t="s">
        <v>43</v>
      </c>
      <c r="G279" t="s">
        <v>57</v>
      </c>
      <c r="H279" t="str">
        <f t="shared" si="4"/>
        <v>Credit Card</v>
      </c>
    </row>
    <row r="280" spans="1:8">
      <c r="A280" s="3">
        <v>91127</v>
      </c>
      <c r="B280">
        <v>6735</v>
      </c>
      <c r="C280">
        <v>2541.98</v>
      </c>
      <c r="D280">
        <v>363.55199999999996</v>
      </c>
      <c r="E280">
        <v>2</v>
      </c>
      <c r="F280" t="s">
        <v>42</v>
      </c>
      <c r="G280" t="s">
        <v>54</v>
      </c>
      <c r="H280" t="str">
        <f t="shared" si="4"/>
        <v>Credit Card</v>
      </c>
    </row>
    <row r="281" spans="1:8">
      <c r="A281" s="3">
        <v>91127</v>
      </c>
      <c r="B281">
        <v>8845</v>
      </c>
      <c r="C281">
        <v>2036.48</v>
      </c>
      <c r="D281">
        <v>-11.536000000000001</v>
      </c>
      <c r="E281">
        <v>1</v>
      </c>
      <c r="F281" t="s">
        <v>44</v>
      </c>
      <c r="G281" t="s">
        <v>52</v>
      </c>
      <c r="H281" t="str">
        <f t="shared" si="4"/>
        <v>Credit Card</v>
      </c>
    </row>
    <row r="282" spans="1:8">
      <c r="A282" s="3">
        <v>90026</v>
      </c>
      <c r="B282">
        <v>4568</v>
      </c>
      <c r="C282">
        <v>215.76</v>
      </c>
      <c r="D282">
        <v>-6.6120000000000108</v>
      </c>
      <c r="E282">
        <v>12</v>
      </c>
      <c r="F282" t="s">
        <v>44</v>
      </c>
      <c r="G282" t="s">
        <v>52</v>
      </c>
      <c r="H282" t="str">
        <f t="shared" si="4"/>
        <v>Credit Card</v>
      </c>
    </row>
    <row r="283" spans="1:8">
      <c r="A283" s="3">
        <v>90027</v>
      </c>
      <c r="B283">
        <v>2834</v>
      </c>
      <c r="C283">
        <v>24.439999999999998</v>
      </c>
      <c r="D283">
        <v>-15.5595</v>
      </c>
      <c r="E283">
        <v>13</v>
      </c>
      <c r="F283" t="s">
        <v>42</v>
      </c>
      <c r="G283" t="s">
        <v>54</v>
      </c>
      <c r="H283" t="str">
        <f t="shared" si="4"/>
        <v>Credit Card</v>
      </c>
    </row>
    <row r="284" spans="1:8">
      <c r="A284" s="3">
        <v>90027</v>
      </c>
      <c r="B284">
        <v>8264</v>
      </c>
      <c r="C284">
        <v>86.7</v>
      </c>
      <c r="D284">
        <v>-108.19</v>
      </c>
      <c r="E284">
        <v>15</v>
      </c>
      <c r="F284" t="s">
        <v>42</v>
      </c>
      <c r="G284" t="s">
        <v>53</v>
      </c>
      <c r="H284" t="str">
        <f t="shared" si="4"/>
        <v>Credit Card</v>
      </c>
    </row>
    <row r="285" spans="1:8">
      <c r="A285" s="3">
        <v>88511</v>
      </c>
      <c r="B285">
        <v>8363</v>
      </c>
      <c r="C285">
        <v>367.77</v>
      </c>
      <c r="D285">
        <v>46.488</v>
      </c>
      <c r="E285">
        <v>23</v>
      </c>
      <c r="F285" t="s">
        <v>42</v>
      </c>
      <c r="G285" t="s">
        <v>54</v>
      </c>
      <c r="H285" t="str">
        <f t="shared" si="4"/>
        <v>Credit Card</v>
      </c>
    </row>
    <row r="286" spans="1:8">
      <c r="A286" s="3">
        <v>91174</v>
      </c>
      <c r="B286">
        <v>4556</v>
      </c>
      <c r="C286">
        <v>418.46000000000004</v>
      </c>
      <c r="D286">
        <v>159.52970000000005</v>
      </c>
      <c r="E286">
        <v>7</v>
      </c>
      <c r="F286" t="s">
        <v>42</v>
      </c>
      <c r="G286" t="s">
        <v>54</v>
      </c>
      <c r="H286" t="str">
        <f t="shared" si="4"/>
        <v>Credit Card</v>
      </c>
    </row>
    <row r="287" spans="1:8">
      <c r="A287" s="3">
        <v>91174</v>
      </c>
      <c r="B287">
        <v>5243</v>
      </c>
      <c r="C287">
        <v>587.71999999999991</v>
      </c>
      <c r="D287">
        <v>15.371400000000008</v>
      </c>
      <c r="E287">
        <v>28</v>
      </c>
      <c r="F287" t="s">
        <v>44</v>
      </c>
      <c r="G287" t="s">
        <v>51</v>
      </c>
      <c r="H287" t="str">
        <f t="shared" si="4"/>
        <v>Credit Card</v>
      </c>
    </row>
    <row r="288" spans="1:8">
      <c r="A288" s="3">
        <v>91175</v>
      </c>
      <c r="B288">
        <v>5654</v>
      </c>
      <c r="C288">
        <v>8368.1</v>
      </c>
      <c r="D288">
        <v>5924.1122999999998</v>
      </c>
      <c r="E288">
        <v>41</v>
      </c>
      <c r="F288" t="s">
        <v>44</v>
      </c>
      <c r="G288" t="s">
        <v>52</v>
      </c>
      <c r="H288" t="str">
        <f t="shared" si="4"/>
        <v>Credit Card</v>
      </c>
    </row>
    <row r="289" spans="1:8">
      <c r="A289" s="3">
        <v>86250</v>
      </c>
      <c r="B289">
        <v>2357</v>
      </c>
      <c r="C289">
        <v>54.92</v>
      </c>
      <c r="D289">
        <v>39.585299999999997</v>
      </c>
      <c r="E289">
        <v>4</v>
      </c>
      <c r="F289" t="s">
        <v>43</v>
      </c>
      <c r="G289" t="s">
        <v>48</v>
      </c>
      <c r="H289" t="str">
        <f t="shared" si="4"/>
        <v>Credit Card</v>
      </c>
    </row>
    <row r="290" spans="1:8">
      <c r="A290" s="3">
        <v>90908</v>
      </c>
      <c r="B290">
        <v>7876</v>
      </c>
      <c r="C290">
        <v>63.9</v>
      </c>
      <c r="D290">
        <v>-66.378</v>
      </c>
      <c r="E290">
        <v>9</v>
      </c>
      <c r="F290" t="s">
        <v>42</v>
      </c>
      <c r="G290" t="s">
        <v>54</v>
      </c>
      <c r="H290" t="str">
        <f t="shared" si="4"/>
        <v>Credit Card</v>
      </c>
    </row>
    <row r="291" spans="1:8">
      <c r="A291" s="3">
        <v>90909</v>
      </c>
      <c r="B291">
        <v>5265</v>
      </c>
      <c r="C291">
        <v>18.48</v>
      </c>
      <c r="D291">
        <v>-33.340000000000003</v>
      </c>
      <c r="E291">
        <v>11</v>
      </c>
      <c r="F291" t="s">
        <v>42</v>
      </c>
      <c r="G291" t="s">
        <v>46</v>
      </c>
      <c r="H291" t="str">
        <f t="shared" si="4"/>
        <v>Credit Card</v>
      </c>
    </row>
    <row r="292" spans="1:8">
      <c r="A292" s="3">
        <v>90909</v>
      </c>
      <c r="B292">
        <v>1573</v>
      </c>
      <c r="C292">
        <v>218.75</v>
      </c>
      <c r="D292">
        <v>-201.27599999999998</v>
      </c>
      <c r="E292">
        <v>1</v>
      </c>
      <c r="F292" t="s">
        <v>43</v>
      </c>
      <c r="G292" t="s">
        <v>57</v>
      </c>
      <c r="H292" t="str">
        <f t="shared" si="4"/>
        <v>Credit Card</v>
      </c>
    </row>
    <row r="293" spans="1:8">
      <c r="A293" s="3">
        <v>90910</v>
      </c>
      <c r="B293">
        <v>4666</v>
      </c>
      <c r="C293">
        <v>7149.87</v>
      </c>
      <c r="D293">
        <v>4637.4071999999996</v>
      </c>
      <c r="E293">
        <v>13</v>
      </c>
      <c r="F293" t="s">
        <v>44</v>
      </c>
      <c r="G293" t="s">
        <v>62</v>
      </c>
      <c r="H293" t="str">
        <f t="shared" si="4"/>
        <v>Credit Card</v>
      </c>
    </row>
    <row r="294" spans="1:8">
      <c r="A294" s="3">
        <v>90910</v>
      </c>
      <c r="B294">
        <v>4663</v>
      </c>
      <c r="C294">
        <v>115.99</v>
      </c>
      <c r="D294">
        <v>-239.54149999999998</v>
      </c>
      <c r="E294">
        <v>1</v>
      </c>
      <c r="F294" t="s">
        <v>44</v>
      </c>
      <c r="G294" t="s">
        <v>51</v>
      </c>
      <c r="H294" t="str">
        <f t="shared" si="4"/>
        <v>Credit Card</v>
      </c>
    </row>
    <row r="295" spans="1:8">
      <c r="A295" s="3">
        <v>90909</v>
      </c>
      <c r="B295">
        <v>2583</v>
      </c>
      <c r="C295">
        <v>30.08</v>
      </c>
      <c r="D295">
        <v>21.514199999999999</v>
      </c>
      <c r="E295">
        <v>2</v>
      </c>
      <c r="F295" t="s">
        <v>42</v>
      </c>
      <c r="G295" t="s">
        <v>53</v>
      </c>
      <c r="H295" t="str">
        <f t="shared" si="4"/>
        <v>Credit Card</v>
      </c>
    </row>
    <row r="296" spans="1:8">
      <c r="A296" s="3">
        <v>17155</v>
      </c>
      <c r="B296">
        <v>8372</v>
      </c>
      <c r="C296">
        <v>247.68</v>
      </c>
      <c r="D296">
        <v>34.068000000000005</v>
      </c>
      <c r="E296">
        <v>36</v>
      </c>
      <c r="F296" t="s">
        <v>42</v>
      </c>
      <c r="G296" t="s">
        <v>53</v>
      </c>
      <c r="H296" t="str">
        <f t="shared" si="4"/>
        <v>Credit Card</v>
      </c>
    </row>
    <row r="297" spans="1:8">
      <c r="A297" s="3">
        <v>2433</v>
      </c>
      <c r="B297">
        <v>6458</v>
      </c>
      <c r="C297">
        <v>50912</v>
      </c>
      <c r="D297">
        <v>4073.25</v>
      </c>
      <c r="E297">
        <v>25</v>
      </c>
      <c r="F297" t="s">
        <v>44</v>
      </c>
      <c r="G297" t="s">
        <v>52</v>
      </c>
      <c r="H297" t="str">
        <f t="shared" si="4"/>
        <v>Credit Card</v>
      </c>
    </row>
    <row r="298" spans="1:8">
      <c r="A298" s="3">
        <v>8165</v>
      </c>
      <c r="B298">
        <v>2834</v>
      </c>
      <c r="C298">
        <v>313.74</v>
      </c>
      <c r="D298">
        <v>-179.59199999999998</v>
      </c>
      <c r="E298">
        <v>63</v>
      </c>
      <c r="F298" t="s">
        <v>42</v>
      </c>
      <c r="G298" t="s">
        <v>53</v>
      </c>
      <c r="H298" t="str">
        <f t="shared" si="4"/>
        <v>Credit Card</v>
      </c>
    </row>
    <row r="299" spans="1:8">
      <c r="A299" s="3">
        <v>359</v>
      </c>
      <c r="B299">
        <v>8264</v>
      </c>
      <c r="C299">
        <v>6971.44</v>
      </c>
      <c r="D299">
        <v>-500.38</v>
      </c>
      <c r="E299">
        <v>56</v>
      </c>
      <c r="F299" t="s">
        <v>43</v>
      </c>
      <c r="G299" t="s">
        <v>57</v>
      </c>
      <c r="H299" t="str">
        <f t="shared" si="4"/>
        <v>Credit Card</v>
      </c>
    </row>
    <row r="300" spans="1:8">
      <c r="A300" s="3">
        <v>86190</v>
      </c>
      <c r="B300">
        <v>8363</v>
      </c>
      <c r="C300">
        <v>12218.880000000001</v>
      </c>
      <c r="D300">
        <v>6028.41</v>
      </c>
      <c r="E300">
        <v>6</v>
      </c>
      <c r="F300" t="s">
        <v>44</v>
      </c>
      <c r="G300" t="s">
        <v>52</v>
      </c>
      <c r="H300" t="str">
        <f t="shared" si="4"/>
        <v>Credit Card</v>
      </c>
    </row>
    <row r="301" spans="1:8">
      <c r="A301" s="3">
        <v>86191</v>
      </c>
      <c r="B301">
        <v>4556</v>
      </c>
      <c r="C301">
        <v>79.680000000000007</v>
      </c>
      <c r="D301">
        <v>-161.6328</v>
      </c>
      <c r="E301">
        <v>16</v>
      </c>
      <c r="F301" t="s">
        <v>42</v>
      </c>
      <c r="G301" t="s">
        <v>53</v>
      </c>
      <c r="H301" t="str">
        <f t="shared" si="4"/>
        <v>Credit Card</v>
      </c>
    </row>
    <row r="302" spans="1:8">
      <c r="A302" s="3">
        <v>86192</v>
      </c>
      <c r="B302">
        <v>5243</v>
      </c>
      <c r="C302">
        <v>1742.86</v>
      </c>
      <c r="D302">
        <v>-250.19</v>
      </c>
      <c r="E302">
        <v>14</v>
      </c>
      <c r="F302" t="s">
        <v>43</v>
      </c>
      <c r="G302" t="s">
        <v>57</v>
      </c>
      <c r="H302" t="str">
        <f t="shared" si="4"/>
        <v>Credit Card</v>
      </c>
    </row>
    <row r="303" spans="1:8">
      <c r="A303" s="3">
        <v>86189</v>
      </c>
      <c r="B303">
        <v>5654</v>
      </c>
      <c r="C303">
        <v>61.92</v>
      </c>
      <c r="D303">
        <v>46.147199999999991</v>
      </c>
      <c r="E303">
        <v>9</v>
      </c>
      <c r="F303" t="s">
        <v>42</v>
      </c>
      <c r="G303" t="s">
        <v>53</v>
      </c>
      <c r="H303" t="str">
        <f t="shared" si="4"/>
        <v>Credit Card</v>
      </c>
    </row>
    <row r="304" spans="1:8">
      <c r="A304" s="3">
        <v>86189</v>
      </c>
      <c r="B304">
        <v>2357</v>
      </c>
      <c r="C304">
        <v>259.83999999999997</v>
      </c>
      <c r="D304">
        <v>-1116.3348000000001</v>
      </c>
      <c r="E304">
        <v>8</v>
      </c>
      <c r="F304" t="s">
        <v>42</v>
      </c>
      <c r="G304" t="s">
        <v>56</v>
      </c>
      <c r="H304" t="str">
        <f t="shared" si="4"/>
        <v>Credit Card</v>
      </c>
    </row>
    <row r="305" spans="1:8">
      <c r="A305" s="3">
        <v>88879</v>
      </c>
      <c r="B305">
        <v>7876</v>
      </c>
      <c r="C305">
        <v>1123.92</v>
      </c>
      <c r="D305">
        <v>1141.7939999999999</v>
      </c>
      <c r="E305">
        <v>4</v>
      </c>
      <c r="F305" t="s">
        <v>43</v>
      </c>
      <c r="G305" t="s">
        <v>47</v>
      </c>
      <c r="H305" t="str">
        <f t="shared" si="4"/>
        <v>Credit Card</v>
      </c>
    </row>
    <row r="306" spans="1:8">
      <c r="A306" s="3">
        <v>88880</v>
      </c>
      <c r="B306">
        <v>5265</v>
      </c>
      <c r="C306">
        <v>851.64</v>
      </c>
      <c r="D306">
        <v>-99.568000000000012</v>
      </c>
      <c r="E306">
        <v>12</v>
      </c>
      <c r="F306" t="s">
        <v>42</v>
      </c>
      <c r="G306" t="s">
        <v>61</v>
      </c>
      <c r="H306" t="str">
        <f t="shared" si="4"/>
        <v>Credit Card</v>
      </c>
    </row>
    <row r="307" spans="1:8">
      <c r="A307" s="3">
        <v>88882</v>
      </c>
      <c r="B307">
        <v>1573</v>
      </c>
      <c r="C307">
        <v>1076.48</v>
      </c>
      <c r="D307">
        <v>224.85059999999999</v>
      </c>
      <c r="E307">
        <v>16</v>
      </c>
      <c r="F307" t="s">
        <v>42</v>
      </c>
      <c r="G307" t="s">
        <v>54</v>
      </c>
      <c r="H307" t="str">
        <f t="shared" si="4"/>
        <v>Credit Card</v>
      </c>
    </row>
    <row r="308" spans="1:8">
      <c r="A308" s="3">
        <v>88881</v>
      </c>
      <c r="B308">
        <v>4663</v>
      </c>
      <c r="C308">
        <v>79.900000000000006</v>
      </c>
      <c r="D308">
        <v>-122.13300000000001</v>
      </c>
      <c r="E308">
        <v>10</v>
      </c>
      <c r="F308" t="s">
        <v>44</v>
      </c>
      <c r="G308" t="s">
        <v>51</v>
      </c>
      <c r="H308" t="str">
        <f t="shared" si="4"/>
        <v>Credit Card</v>
      </c>
    </row>
    <row r="309" spans="1:8">
      <c r="A309" s="3">
        <v>86555</v>
      </c>
      <c r="B309">
        <v>2583</v>
      </c>
      <c r="C309">
        <v>4.13</v>
      </c>
      <c r="D309">
        <v>-12.1555</v>
      </c>
      <c r="E309">
        <v>1</v>
      </c>
      <c r="F309" t="s">
        <v>42</v>
      </c>
      <c r="G309" t="s">
        <v>54</v>
      </c>
      <c r="H309" t="str">
        <f t="shared" si="4"/>
        <v>Credit Card</v>
      </c>
    </row>
    <row r="310" spans="1:8">
      <c r="A310" s="3">
        <v>86556</v>
      </c>
      <c r="B310">
        <v>8372</v>
      </c>
      <c r="C310">
        <v>415.88</v>
      </c>
      <c r="D310">
        <v>-269.08440000000002</v>
      </c>
      <c r="E310">
        <v>1</v>
      </c>
      <c r="F310" t="s">
        <v>42</v>
      </c>
      <c r="G310" t="s">
        <v>56</v>
      </c>
      <c r="H310" t="str">
        <f t="shared" si="4"/>
        <v>Credit Card</v>
      </c>
    </row>
    <row r="311" spans="1:8">
      <c r="A311" s="3">
        <v>88645</v>
      </c>
      <c r="B311">
        <v>6458</v>
      </c>
      <c r="C311">
        <v>17.920000000000002</v>
      </c>
      <c r="D311">
        <v>-566</v>
      </c>
      <c r="E311">
        <v>4</v>
      </c>
      <c r="F311" t="s">
        <v>42</v>
      </c>
      <c r="G311" t="s">
        <v>61</v>
      </c>
      <c r="H311" t="str">
        <f t="shared" si="4"/>
        <v>Credit Card</v>
      </c>
    </row>
    <row r="312" spans="1:8">
      <c r="A312" s="3">
        <v>88644</v>
      </c>
      <c r="B312">
        <v>2834</v>
      </c>
      <c r="C312">
        <v>488.79</v>
      </c>
      <c r="D312">
        <v>293.14</v>
      </c>
      <c r="E312">
        <v>3</v>
      </c>
      <c r="F312" t="s">
        <v>42</v>
      </c>
      <c r="G312" t="s">
        <v>50</v>
      </c>
      <c r="H312" t="str">
        <f t="shared" si="4"/>
        <v>Credit Card</v>
      </c>
    </row>
    <row r="313" spans="1:8">
      <c r="A313" s="3">
        <v>88644</v>
      </c>
      <c r="B313">
        <v>8264</v>
      </c>
      <c r="C313">
        <v>23.16</v>
      </c>
      <c r="D313">
        <v>-6.61</v>
      </c>
      <c r="E313">
        <v>2</v>
      </c>
      <c r="F313" t="s">
        <v>42</v>
      </c>
      <c r="G313" t="s">
        <v>50</v>
      </c>
      <c r="H313" t="str">
        <f t="shared" si="4"/>
        <v>Credit Card</v>
      </c>
    </row>
    <row r="314" spans="1:8">
      <c r="A314" s="3">
        <v>88644</v>
      </c>
      <c r="B314">
        <v>8363</v>
      </c>
      <c r="C314">
        <v>671.88</v>
      </c>
      <c r="D314">
        <v>-57.541000000000004</v>
      </c>
      <c r="E314">
        <v>12</v>
      </c>
      <c r="F314" t="s">
        <v>44</v>
      </c>
      <c r="G314" t="s">
        <v>51</v>
      </c>
      <c r="H314" t="str">
        <f t="shared" si="4"/>
        <v>Credit Card</v>
      </c>
    </row>
    <row r="315" spans="1:8">
      <c r="A315" s="3">
        <v>88646</v>
      </c>
      <c r="B315">
        <v>4556</v>
      </c>
      <c r="C315">
        <v>108.57</v>
      </c>
      <c r="D315">
        <v>-266.22000000000003</v>
      </c>
      <c r="E315">
        <v>7</v>
      </c>
      <c r="F315" t="s">
        <v>42</v>
      </c>
      <c r="G315" t="s">
        <v>56</v>
      </c>
      <c r="H315" t="str">
        <f t="shared" si="4"/>
        <v>Credit Card</v>
      </c>
    </row>
    <row r="316" spans="1:8">
      <c r="A316" s="3">
        <v>88644</v>
      </c>
      <c r="B316">
        <v>5243</v>
      </c>
      <c r="C316">
        <v>166.8</v>
      </c>
      <c r="D316">
        <v>-67.59</v>
      </c>
      <c r="E316">
        <v>12</v>
      </c>
      <c r="F316" t="s">
        <v>42</v>
      </c>
      <c r="G316" t="s">
        <v>58</v>
      </c>
      <c r="H316" t="str">
        <f t="shared" si="4"/>
        <v>Credit Card</v>
      </c>
    </row>
    <row r="317" spans="1:8">
      <c r="A317" s="3">
        <v>86307</v>
      </c>
      <c r="B317">
        <v>5654</v>
      </c>
      <c r="C317">
        <v>305.3</v>
      </c>
      <c r="D317">
        <v>-239.8656</v>
      </c>
      <c r="E317">
        <v>10</v>
      </c>
      <c r="F317" t="s">
        <v>42</v>
      </c>
      <c r="G317" t="s">
        <v>55</v>
      </c>
      <c r="H317" t="str">
        <f t="shared" si="4"/>
        <v>Credit Card</v>
      </c>
    </row>
    <row r="318" spans="1:8">
      <c r="A318" s="3">
        <v>86307</v>
      </c>
      <c r="B318">
        <v>2357</v>
      </c>
      <c r="C318">
        <v>20.16</v>
      </c>
      <c r="D318">
        <v>-53.444000000000003</v>
      </c>
      <c r="E318">
        <v>12</v>
      </c>
      <c r="F318" t="s">
        <v>42</v>
      </c>
      <c r="G318" t="s">
        <v>46</v>
      </c>
      <c r="H318" t="str">
        <f t="shared" si="4"/>
        <v>Credit Card</v>
      </c>
    </row>
    <row r="319" spans="1:8">
      <c r="A319" s="3">
        <v>86309</v>
      </c>
      <c r="B319">
        <v>7876</v>
      </c>
      <c r="C319">
        <v>13.79</v>
      </c>
      <c r="D319">
        <v>-22.12</v>
      </c>
      <c r="E319">
        <v>1</v>
      </c>
      <c r="F319" t="s">
        <v>43</v>
      </c>
      <c r="G319" t="s">
        <v>48</v>
      </c>
      <c r="H319" t="str">
        <f t="shared" si="4"/>
        <v>Credit Card</v>
      </c>
    </row>
    <row r="320" spans="1:8">
      <c r="A320" s="3">
        <v>86311</v>
      </c>
      <c r="B320">
        <v>5265</v>
      </c>
      <c r="C320">
        <v>710.64</v>
      </c>
      <c r="D320">
        <v>484.84919999999994</v>
      </c>
      <c r="E320">
        <v>18</v>
      </c>
      <c r="F320" t="s">
        <v>44</v>
      </c>
      <c r="G320" t="s">
        <v>59</v>
      </c>
      <c r="H320" t="str">
        <f t="shared" si="4"/>
        <v>Credit Card</v>
      </c>
    </row>
    <row r="321" spans="1:8">
      <c r="A321" s="3">
        <v>86311</v>
      </c>
      <c r="B321">
        <v>1573</v>
      </c>
      <c r="C321">
        <v>66.600000000000009</v>
      </c>
      <c r="D321">
        <v>18</v>
      </c>
      <c r="E321">
        <v>18</v>
      </c>
      <c r="F321" t="s">
        <v>43</v>
      </c>
      <c r="G321" t="s">
        <v>48</v>
      </c>
      <c r="H321" t="str">
        <f t="shared" si="4"/>
        <v>Credit Card</v>
      </c>
    </row>
    <row r="322" spans="1:8">
      <c r="A322" s="3">
        <v>86308</v>
      </c>
      <c r="B322">
        <v>7356</v>
      </c>
      <c r="C322">
        <v>22.799999999999997</v>
      </c>
      <c r="D322">
        <v>15.2745</v>
      </c>
      <c r="E322">
        <v>6</v>
      </c>
      <c r="F322" t="s">
        <v>42</v>
      </c>
      <c r="G322" t="s">
        <v>54</v>
      </c>
      <c r="H322" t="str">
        <f t="shared" si="4"/>
        <v>Credit Card</v>
      </c>
    </row>
    <row r="323" spans="1:8">
      <c r="A323" s="3">
        <v>86308</v>
      </c>
      <c r="B323">
        <v>3445</v>
      </c>
      <c r="C323">
        <v>39.900000000000006</v>
      </c>
      <c r="D323">
        <v>26.585699999999999</v>
      </c>
      <c r="E323">
        <v>5</v>
      </c>
      <c r="F323" t="s">
        <v>42</v>
      </c>
      <c r="G323" t="s">
        <v>53</v>
      </c>
      <c r="H323" t="str">
        <f t="shared" ref="H323:H386" si="5">IF(G323="Express Air","CASH",IF(G323="Regular Air","UPI","Credit Card"))</f>
        <v>Credit Card</v>
      </c>
    </row>
    <row r="324" spans="1:8">
      <c r="A324" s="3">
        <v>86308</v>
      </c>
      <c r="B324">
        <v>6735</v>
      </c>
      <c r="C324">
        <v>5008.7999999999993</v>
      </c>
      <c r="D324">
        <v>-575.35199999999998</v>
      </c>
      <c r="E324">
        <v>12</v>
      </c>
      <c r="F324" t="s">
        <v>43</v>
      </c>
      <c r="G324" t="s">
        <v>57</v>
      </c>
      <c r="H324" t="str">
        <f t="shared" si="5"/>
        <v>Credit Card</v>
      </c>
    </row>
    <row r="325" spans="1:8">
      <c r="A325" s="3">
        <v>86310</v>
      </c>
      <c r="B325">
        <v>8845</v>
      </c>
      <c r="C325">
        <v>123.12</v>
      </c>
      <c r="D325">
        <v>-51.634999999999998</v>
      </c>
      <c r="E325">
        <v>19</v>
      </c>
      <c r="F325" t="s">
        <v>42</v>
      </c>
      <c r="G325" t="s">
        <v>53</v>
      </c>
      <c r="H325" t="str">
        <f t="shared" si="5"/>
        <v>Credit Card</v>
      </c>
    </row>
    <row r="326" spans="1:8">
      <c r="A326" s="3">
        <v>87579</v>
      </c>
      <c r="B326">
        <v>4568</v>
      </c>
      <c r="C326">
        <v>32.400000000000006</v>
      </c>
      <c r="D326">
        <v>-75.44</v>
      </c>
      <c r="E326">
        <v>5</v>
      </c>
      <c r="F326" t="s">
        <v>42</v>
      </c>
      <c r="G326" t="s">
        <v>53</v>
      </c>
      <c r="H326" t="str">
        <f t="shared" si="5"/>
        <v>Credit Card</v>
      </c>
    </row>
    <row r="327" spans="1:8">
      <c r="A327" s="3">
        <v>87020</v>
      </c>
      <c r="B327">
        <v>2834</v>
      </c>
      <c r="C327">
        <v>251.93</v>
      </c>
      <c r="D327">
        <v>-120.934</v>
      </c>
      <c r="E327">
        <v>7</v>
      </c>
      <c r="F327" t="s">
        <v>44</v>
      </c>
      <c r="G327" t="s">
        <v>51</v>
      </c>
      <c r="H327" t="str">
        <f t="shared" si="5"/>
        <v>Credit Card</v>
      </c>
    </row>
    <row r="328" spans="1:8">
      <c r="A328" s="3">
        <v>28647</v>
      </c>
      <c r="B328">
        <v>8264</v>
      </c>
      <c r="C328">
        <v>5856.94</v>
      </c>
      <c r="D328">
        <v>-1763.7477000000003</v>
      </c>
      <c r="E328">
        <v>38</v>
      </c>
      <c r="F328" t="s">
        <v>43</v>
      </c>
      <c r="G328" t="s">
        <v>57</v>
      </c>
      <c r="H328" t="str">
        <f t="shared" si="5"/>
        <v>Credit Card</v>
      </c>
    </row>
    <row r="329" spans="1:8">
      <c r="A329" s="3">
        <v>34882</v>
      </c>
      <c r="B329">
        <v>8363</v>
      </c>
      <c r="C329">
        <v>97.759999999999991</v>
      </c>
      <c r="D329">
        <v>-15.099500000000001</v>
      </c>
      <c r="E329">
        <v>52</v>
      </c>
      <c r="F329" t="s">
        <v>42</v>
      </c>
      <c r="G329" t="s">
        <v>54</v>
      </c>
      <c r="H329" t="str">
        <f t="shared" si="5"/>
        <v>Credit Card</v>
      </c>
    </row>
    <row r="330" spans="1:8">
      <c r="A330" s="3">
        <v>91144</v>
      </c>
      <c r="B330">
        <v>4556</v>
      </c>
      <c r="C330">
        <v>1541.3</v>
      </c>
      <c r="D330">
        <v>-1763.7477000000003</v>
      </c>
      <c r="E330">
        <v>10</v>
      </c>
      <c r="F330" t="s">
        <v>43</v>
      </c>
      <c r="G330" t="s">
        <v>57</v>
      </c>
      <c r="H330" t="str">
        <f t="shared" si="5"/>
        <v>Credit Card</v>
      </c>
    </row>
    <row r="331" spans="1:8">
      <c r="A331" s="3">
        <v>88198</v>
      </c>
      <c r="B331">
        <v>5243</v>
      </c>
      <c r="C331">
        <v>46.71</v>
      </c>
      <c r="D331">
        <v>23.5428</v>
      </c>
      <c r="E331">
        <v>3</v>
      </c>
      <c r="F331" t="s">
        <v>42</v>
      </c>
      <c r="G331" t="s">
        <v>50</v>
      </c>
      <c r="H331" t="str">
        <f t="shared" si="5"/>
        <v>Credit Card</v>
      </c>
    </row>
    <row r="332" spans="1:8">
      <c r="A332" s="3">
        <v>88198</v>
      </c>
      <c r="B332">
        <v>5654</v>
      </c>
      <c r="C332">
        <v>271.57</v>
      </c>
      <c r="D332">
        <v>-276.11279999999999</v>
      </c>
      <c r="E332">
        <v>13</v>
      </c>
      <c r="F332" t="s">
        <v>42</v>
      </c>
      <c r="G332" t="s">
        <v>56</v>
      </c>
      <c r="H332" t="str">
        <f t="shared" si="5"/>
        <v>Credit Card</v>
      </c>
    </row>
    <row r="333" spans="1:8">
      <c r="A333" s="3">
        <v>88197</v>
      </c>
      <c r="B333">
        <v>2357</v>
      </c>
      <c r="C333">
        <v>71.92</v>
      </c>
      <c r="D333">
        <v>-78.13</v>
      </c>
      <c r="E333">
        <v>4</v>
      </c>
      <c r="F333" t="s">
        <v>44</v>
      </c>
      <c r="G333" t="s">
        <v>59</v>
      </c>
      <c r="H333" t="str">
        <f t="shared" si="5"/>
        <v>Credit Card</v>
      </c>
    </row>
    <row r="334" spans="1:8">
      <c r="A334" s="3">
        <v>88198</v>
      </c>
      <c r="B334">
        <v>7876</v>
      </c>
      <c r="C334">
        <v>75.319999999999993</v>
      </c>
      <c r="D334">
        <v>-64.670940000000002</v>
      </c>
      <c r="E334">
        <v>14</v>
      </c>
      <c r="F334" t="s">
        <v>42</v>
      </c>
      <c r="G334" t="s">
        <v>54</v>
      </c>
      <c r="H334" t="str">
        <f t="shared" si="5"/>
        <v>Credit Card</v>
      </c>
    </row>
    <row r="335" spans="1:8">
      <c r="A335" s="3">
        <v>88198</v>
      </c>
      <c r="B335">
        <v>5265</v>
      </c>
      <c r="C335">
        <v>7.35</v>
      </c>
      <c r="D335">
        <v>-11.113199999999999</v>
      </c>
      <c r="E335">
        <v>1</v>
      </c>
      <c r="F335" t="s">
        <v>42</v>
      </c>
      <c r="G335" t="s">
        <v>53</v>
      </c>
      <c r="H335" t="str">
        <f t="shared" si="5"/>
        <v>Credit Card</v>
      </c>
    </row>
    <row r="336" spans="1:8">
      <c r="A336" s="3">
        <v>88196</v>
      </c>
      <c r="B336">
        <v>1573</v>
      </c>
      <c r="C336">
        <v>198.79999999999998</v>
      </c>
      <c r="D336">
        <v>107.02</v>
      </c>
      <c r="E336">
        <v>14</v>
      </c>
      <c r="F336" t="s">
        <v>43</v>
      </c>
      <c r="G336" t="s">
        <v>48</v>
      </c>
      <c r="H336" t="str">
        <f t="shared" si="5"/>
        <v>Credit Card</v>
      </c>
    </row>
    <row r="337" spans="1:8">
      <c r="A337" s="3">
        <v>91432</v>
      </c>
      <c r="B337">
        <v>4663</v>
      </c>
      <c r="C337">
        <v>34.4</v>
      </c>
      <c r="D337">
        <v>18.420000000000002</v>
      </c>
      <c r="E337">
        <v>5</v>
      </c>
      <c r="F337" t="s">
        <v>42</v>
      </c>
      <c r="G337" t="s">
        <v>53</v>
      </c>
      <c r="H337" t="str">
        <f t="shared" si="5"/>
        <v>Credit Card</v>
      </c>
    </row>
    <row r="338" spans="1:8">
      <c r="A338" s="3">
        <v>91432</v>
      </c>
      <c r="B338">
        <v>2583</v>
      </c>
      <c r="C338">
        <v>1175.94</v>
      </c>
      <c r="D338">
        <v>349.47</v>
      </c>
      <c r="E338">
        <v>6</v>
      </c>
      <c r="F338" t="s">
        <v>44</v>
      </c>
      <c r="G338" t="s">
        <v>51</v>
      </c>
      <c r="H338" t="str">
        <f t="shared" si="5"/>
        <v>Credit Card</v>
      </c>
    </row>
    <row r="339" spans="1:8">
      <c r="A339" s="3">
        <v>91433</v>
      </c>
      <c r="B339">
        <v>8372</v>
      </c>
      <c r="C339">
        <v>136.08000000000001</v>
      </c>
      <c r="D339">
        <v>-226.34640000000002</v>
      </c>
      <c r="E339">
        <v>21</v>
      </c>
      <c r="F339" t="s">
        <v>42</v>
      </c>
      <c r="G339" t="s">
        <v>53</v>
      </c>
      <c r="H339" t="str">
        <f t="shared" si="5"/>
        <v>Credit Card</v>
      </c>
    </row>
    <row r="340" spans="1:8">
      <c r="A340" s="3">
        <v>91433</v>
      </c>
      <c r="B340">
        <v>6458</v>
      </c>
      <c r="C340">
        <v>111.98</v>
      </c>
      <c r="D340">
        <v>-281.17583999999999</v>
      </c>
      <c r="E340">
        <v>2</v>
      </c>
      <c r="F340" t="s">
        <v>44</v>
      </c>
      <c r="G340" t="s">
        <v>51</v>
      </c>
      <c r="H340" t="str">
        <f t="shared" si="5"/>
        <v>Credit Card</v>
      </c>
    </row>
    <row r="341" spans="1:8">
      <c r="A341" s="3">
        <v>90469</v>
      </c>
      <c r="B341">
        <v>2834</v>
      </c>
      <c r="C341">
        <v>9222.18</v>
      </c>
      <c r="D341">
        <v>6610.2</v>
      </c>
      <c r="E341">
        <v>22</v>
      </c>
      <c r="F341" t="s">
        <v>42</v>
      </c>
      <c r="G341" t="s">
        <v>56</v>
      </c>
      <c r="H341" t="str">
        <f t="shared" si="5"/>
        <v>Credit Card</v>
      </c>
    </row>
    <row r="342" spans="1:8">
      <c r="A342" s="3">
        <v>89284</v>
      </c>
      <c r="B342">
        <v>8264</v>
      </c>
      <c r="C342">
        <v>24.96</v>
      </c>
      <c r="D342">
        <v>-103.7124</v>
      </c>
      <c r="E342">
        <v>12</v>
      </c>
      <c r="F342" t="s">
        <v>43</v>
      </c>
      <c r="G342" t="s">
        <v>48</v>
      </c>
      <c r="H342" t="str">
        <f t="shared" si="5"/>
        <v>Credit Card</v>
      </c>
    </row>
    <row r="343" spans="1:8">
      <c r="A343" s="3">
        <v>89284</v>
      </c>
      <c r="B343">
        <v>4556</v>
      </c>
      <c r="C343">
        <v>2225.88</v>
      </c>
      <c r="D343">
        <v>-124.2864</v>
      </c>
      <c r="E343">
        <v>6</v>
      </c>
      <c r="F343" t="s">
        <v>42</v>
      </c>
      <c r="G343" t="s">
        <v>56</v>
      </c>
      <c r="H343" t="str">
        <f t="shared" si="5"/>
        <v>Credit Card</v>
      </c>
    </row>
    <row r="344" spans="1:8">
      <c r="A344" s="3">
        <v>87953</v>
      </c>
      <c r="B344">
        <v>5243</v>
      </c>
      <c r="C344">
        <v>1287.8399999999999</v>
      </c>
      <c r="D344">
        <v>-229.68</v>
      </c>
      <c r="E344">
        <v>8</v>
      </c>
      <c r="F344" t="s">
        <v>43</v>
      </c>
      <c r="G344" t="s">
        <v>60</v>
      </c>
      <c r="H344" t="str">
        <f t="shared" si="5"/>
        <v>Credit Card</v>
      </c>
    </row>
    <row r="345" spans="1:8">
      <c r="A345" s="3">
        <v>87954</v>
      </c>
      <c r="B345">
        <v>5654</v>
      </c>
      <c r="C345">
        <v>593.91</v>
      </c>
      <c r="D345">
        <v>288.08999999999997</v>
      </c>
      <c r="E345">
        <v>9</v>
      </c>
      <c r="F345" t="s">
        <v>44</v>
      </c>
      <c r="G345" t="s">
        <v>51</v>
      </c>
      <c r="H345" t="str">
        <f t="shared" si="5"/>
        <v>Credit Card</v>
      </c>
    </row>
    <row r="346" spans="1:8">
      <c r="A346" s="3">
        <v>87954</v>
      </c>
      <c r="B346">
        <v>2357</v>
      </c>
      <c r="C346">
        <v>1175.94</v>
      </c>
      <c r="D346">
        <v>719.47679999999991</v>
      </c>
      <c r="E346">
        <v>6</v>
      </c>
      <c r="F346" t="s">
        <v>44</v>
      </c>
      <c r="G346" t="s">
        <v>51</v>
      </c>
      <c r="H346" t="str">
        <f t="shared" si="5"/>
        <v>Credit Card</v>
      </c>
    </row>
    <row r="347" spans="1:8">
      <c r="A347" s="3">
        <v>87952</v>
      </c>
      <c r="B347">
        <v>7876</v>
      </c>
      <c r="C347">
        <v>2132.73</v>
      </c>
      <c r="D347">
        <v>1192.04</v>
      </c>
      <c r="E347">
        <v>9</v>
      </c>
      <c r="F347" t="s">
        <v>43</v>
      </c>
      <c r="G347" t="s">
        <v>57</v>
      </c>
      <c r="H347" t="str">
        <f t="shared" si="5"/>
        <v>Credit Card</v>
      </c>
    </row>
    <row r="348" spans="1:8">
      <c r="A348" s="3">
        <v>56452</v>
      </c>
      <c r="B348">
        <v>5265</v>
      </c>
      <c r="C348">
        <v>8056.98</v>
      </c>
      <c r="D348">
        <v>1192.04</v>
      </c>
      <c r="E348">
        <v>34</v>
      </c>
      <c r="F348" t="s">
        <v>43</v>
      </c>
      <c r="G348" t="s">
        <v>57</v>
      </c>
      <c r="H348" t="str">
        <f t="shared" si="5"/>
        <v>Credit Card</v>
      </c>
    </row>
    <row r="349" spans="1:8">
      <c r="A349" s="3">
        <v>11077</v>
      </c>
      <c r="B349">
        <v>1573</v>
      </c>
      <c r="C349">
        <v>4829.3999999999996</v>
      </c>
      <c r="D349">
        <v>-229.68</v>
      </c>
      <c r="E349">
        <v>30</v>
      </c>
      <c r="F349" t="s">
        <v>43</v>
      </c>
      <c r="G349" t="s">
        <v>60</v>
      </c>
      <c r="H349" t="str">
        <f t="shared" si="5"/>
        <v>Credit Card</v>
      </c>
    </row>
    <row r="350" spans="1:8">
      <c r="A350" s="3">
        <v>45380</v>
      </c>
      <c r="B350">
        <v>7356</v>
      </c>
      <c r="C350">
        <v>2243.66</v>
      </c>
      <c r="D350">
        <v>288.08999999999997</v>
      </c>
      <c r="E350">
        <v>34</v>
      </c>
      <c r="F350" t="s">
        <v>44</v>
      </c>
      <c r="G350" t="s">
        <v>51</v>
      </c>
      <c r="H350" t="str">
        <f t="shared" si="5"/>
        <v>Credit Card</v>
      </c>
    </row>
    <row r="351" spans="1:8">
      <c r="A351" s="3">
        <v>45380</v>
      </c>
      <c r="B351">
        <v>3445</v>
      </c>
      <c r="C351">
        <v>4703.76</v>
      </c>
      <c r="D351">
        <v>1030.509</v>
      </c>
      <c r="E351">
        <v>24</v>
      </c>
      <c r="F351" t="s">
        <v>44</v>
      </c>
      <c r="G351" t="s">
        <v>51</v>
      </c>
      <c r="H351" t="str">
        <f t="shared" si="5"/>
        <v>Credit Card</v>
      </c>
    </row>
    <row r="352" spans="1:8">
      <c r="A352" s="3">
        <v>90735</v>
      </c>
      <c r="B352">
        <v>6735</v>
      </c>
      <c r="C352">
        <v>828</v>
      </c>
      <c r="D352">
        <v>261.44400000000002</v>
      </c>
      <c r="E352">
        <v>16</v>
      </c>
      <c r="F352" t="s">
        <v>43</v>
      </c>
      <c r="G352" t="s">
        <v>48</v>
      </c>
      <c r="H352" t="str">
        <f t="shared" si="5"/>
        <v>Credit Card</v>
      </c>
    </row>
    <row r="353" spans="1:8">
      <c r="A353" s="3">
        <v>91365</v>
      </c>
      <c r="B353">
        <v>8845</v>
      </c>
      <c r="C353">
        <v>25.38</v>
      </c>
      <c r="D353">
        <v>-10.36</v>
      </c>
      <c r="E353">
        <v>1</v>
      </c>
      <c r="F353" t="s">
        <v>43</v>
      </c>
      <c r="G353" t="s">
        <v>48</v>
      </c>
      <c r="H353" t="str">
        <f t="shared" si="5"/>
        <v>Credit Card</v>
      </c>
    </row>
    <row r="354" spans="1:8">
      <c r="A354" s="3">
        <v>91366</v>
      </c>
      <c r="B354">
        <v>4568</v>
      </c>
      <c r="C354">
        <v>151.19999999999999</v>
      </c>
      <c r="D354">
        <v>106.7499</v>
      </c>
      <c r="E354">
        <v>40</v>
      </c>
      <c r="F354" t="s">
        <v>42</v>
      </c>
      <c r="G354" t="s">
        <v>49</v>
      </c>
      <c r="H354" t="str">
        <f t="shared" si="5"/>
        <v>Credit Card</v>
      </c>
    </row>
    <row r="355" spans="1:8">
      <c r="A355" s="3">
        <v>91575</v>
      </c>
      <c r="B355">
        <v>2834</v>
      </c>
      <c r="C355">
        <v>191.88</v>
      </c>
      <c r="D355">
        <v>-246.92615999999998</v>
      </c>
      <c r="E355">
        <v>12</v>
      </c>
      <c r="F355" t="s">
        <v>42</v>
      </c>
      <c r="G355" t="s">
        <v>54</v>
      </c>
      <c r="H355" t="str">
        <f t="shared" si="5"/>
        <v>Credit Card</v>
      </c>
    </row>
    <row r="356" spans="1:8">
      <c r="A356" s="3">
        <v>91576</v>
      </c>
      <c r="B356">
        <v>8264</v>
      </c>
      <c r="C356">
        <v>7047.84</v>
      </c>
      <c r="D356">
        <v>4233.2587999999996</v>
      </c>
      <c r="E356">
        <v>8</v>
      </c>
      <c r="F356" t="s">
        <v>43</v>
      </c>
      <c r="G356" t="s">
        <v>60</v>
      </c>
      <c r="H356" t="str">
        <f t="shared" si="5"/>
        <v>Credit Card</v>
      </c>
    </row>
    <row r="357" spans="1:8">
      <c r="A357" s="3">
        <v>91576</v>
      </c>
      <c r="B357">
        <v>8363</v>
      </c>
      <c r="C357">
        <v>147.4</v>
      </c>
      <c r="D357">
        <v>102.76859999999999</v>
      </c>
      <c r="E357">
        <v>11</v>
      </c>
      <c r="F357" t="s">
        <v>43</v>
      </c>
      <c r="G357" t="s">
        <v>48</v>
      </c>
      <c r="H357" t="str">
        <f t="shared" si="5"/>
        <v>Credit Card</v>
      </c>
    </row>
    <row r="358" spans="1:8">
      <c r="A358" s="3">
        <v>91576</v>
      </c>
      <c r="B358">
        <v>4556</v>
      </c>
      <c r="C358">
        <v>191.88</v>
      </c>
      <c r="D358">
        <v>-36.671543999999997</v>
      </c>
      <c r="E358">
        <v>12</v>
      </c>
      <c r="F358" t="s">
        <v>44</v>
      </c>
      <c r="G358" t="s">
        <v>52</v>
      </c>
      <c r="H358" t="str">
        <f t="shared" si="5"/>
        <v>Credit Card</v>
      </c>
    </row>
    <row r="359" spans="1:8">
      <c r="A359" s="3">
        <v>91213</v>
      </c>
      <c r="B359">
        <v>5243</v>
      </c>
      <c r="C359">
        <v>25.02</v>
      </c>
      <c r="D359">
        <v>20.6448</v>
      </c>
      <c r="E359">
        <v>9</v>
      </c>
      <c r="F359" t="s">
        <v>42</v>
      </c>
      <c r="G359" t="s">
        <v>54</v>
      </c>
      <c r="H359" t="str">
        <f t="shared" si="5"/>
        <v>Credit Card</v>
      </c>
    </row>
    <row r="360" spans="1:8">
      <c r="A360" s="3">
        <v>91212</v>
      </c>
      <c r="B360">
        <v>5654</v>
      </c>
      <c r="C360">
        <v>18.97</v>
      </c>
      <c r="D360">
        <v>-24.204799999999999</v>
      </c>
      <c r="E360">
        <v>1</v>
      </c>
      <c r="F360" t="s">
        <v>42</v>
      </c>
      <c r="G360" t="s">
        <v>53</v>
      </c>
      <c r="H360" t="str">
        <f t="shared" si="5"/>
        <v>Credit Card</v>
      </c>
    </row>
    <row r="361" spans="1:8">
      <c r="A361" s="3">
        <v>91212</v>
      </c>
      <c r="B361">
        <v>2357</v>
      </c>
      <c r="C361">
        <v>599.94999999999993</v>
      </c>
      <c r="D361">
        <v>-126.05777999999999</v>
      </c>
      <c r="E361">
        <v>5</v>
      </c>
      <c r="F361" t="s">
        <v>44</v>
      </c>
      <c r="G361" t="s">
        <v>52</v>
      </c>
      <c r="H361" t="str">
        <f t="shared" si="5"/>
        <v>Credit Card</v>
      </c>
    </row>
    <row r="362" spans="1:8">
      <c r="A362" s="3">
        <v>90922</v>
      </c>
      <c r="B362">
        <v>7876</v>
      </c>
      <c r="C362">
        <v>247.86</v>
      </c>
      <c r="D362">
        <v>10.802000000000001</v>
      </c>
      <c r="E362">
        <v>17</v>
      </c>
      <c r="F362" t="s">
        <v>43</v>
      </c>
      <c r="G362" t="s">
        <v>48</v>
      </c>
      <c r="H362" t="str">
        <f t="shared" si="5"/>
        <v>Credit Card</v>
      </c>
    </row>
    <row r="363" spans="1:8">
      <c r="A363" s="3">
        <v>88677</v>
      </c>
      <c r="B363">
        <v>5265</v>
      </c>
      <c r="C363">
        <v>204.48</v>
      </c>
      <c r="D363">
        <v>-678.49599999999998</v>
      </c>
      <c r="E363">
        <v>9</v>
      </c>
      <c r="F363" t="s">
        <v>43</v>
      </c>
      <c r="G363" t="s">
        <v>48</v>
      </c>
      <c r="H363" t="str">
        <f t="shared" si="5"/>
        <v>Credit Card</v>
      </c>
    </row>
    <row r="364" spans="1:8">
      <c r="A364" s="3">
        <v>88678</v>
      </c>
      <c r="B364">
        <v>1573</v>
      </c>
      <c r="C364">
        <v>785.87999999999988</v>
      </c>
      <c r="D364">
        <v>90.762</v>
      </c>
      <c r="E364">
        <v>6</v>
      </c>
      <c r="F364" t="s">
        <v>43</v>
      </c>
      <c r="G364" t="s">
        <v>47</v>
      </c>
      <c r="H364" t="str">
        <f t="shared" si="5"/>
        <v>Credit Card</v>
      </c>
    </row>
    <row r="365" spans="1:8">
      <c r="A365" s="3">
        <v>88679</v>
      </c>
      <c r="B365">
        <v>4666</v>
      </c>
      <c r="C365">
        <v>50.27</v>
      </c>
      <c r="D365">
        <v>-352.81399999999996</v>
      </c>
      <c r="E365">
        <v>11</v>
      </c>
      <c r="F365" t="s">
        <v>42</v>
      </c>
      <c r="G365" t="s">
        <v>54</v>
      </c>
      <c r="H365" t="str">
        <f t="shared" si="5"/>
        <v>Credit Card</v>
      </c>
    </row>
    <row r="366" spans="1:8">
      <c r="A366" s="3">
        <v>22147</v>
      </c>
      <c r="B366">
        <v>4663</v>
      </c>
      <c r="C366">
        <v>840.64</v>
      </c>
      <c r="D366">
        <v>70.028000000000006</v>
      </c>
      <c r="E366">
        <v>37</v>
      </c>
      <c r="F366" t="s">
        <v>43</v>
      </c>
      <c r="G366" t="s">
        <v>48</v>
      </c>
      <c r="H366" t="str">
        <f t="shared" si="5"/>
        <v>Credit Card</v>
      </c>
    </row>
    <row r="367" spans="1:8">
      <c r="A367" s="3">
        <v>48257</v>
      </c>
      <c r="B367">
        <v>2583</v>
      </c>
      <c r="C367">
        <v>205.65</v>
      </c>
      <c r="D367">
        <v>-124.28049999999999</v>
      </c>
      <c r="E367">
        <v>45</v>
      </c>
      <c r="F367" t="s">
        <v>42</v>
      </c>
      <c r="G367" t="s">
        <v>54</v>
      </c>
      <c r="H367" t="str">
        <f t="shared" si="5"/>
        <v>Credit Card</v>
      </c>
    </row>
    <row r="368" spans="1:8">
      <c r="A368" s="3">
        <v>88475</v>
      </c>
      <c r="B368">
        <v>8372</v>
      </c>
      <c r="C368">
        <v>63.580000000000005</v>
      </c>
      <c r="D368">
        <v>40.482299999999995</v>
      </c>
      <c r="E368">
        <v>22</v>
      </c>
      <c r="F368" t="s">
        <v>42</v>
      </c>
      <c r="G368" t="s">
        <v>55</v>
      </c>
      <c r="H368" t="str">
        <f t="shared" si="5"/>
        <v>Credit Card</v>
      </c>
    </row>
    <row r="369" spans="1:8">
      <c r="A369" s="3">
        <v>88475</v>
      </c>
      <c r="B369">
        <v>6458</v>
      </c>
      <c r="C369">
        <v>97.82</v>
      </c>
      <c r="D369">
        <v>32.86</v>
      </c>
      <c r="E369">
        <v>2</v>
      </c>
      <c r="F369" t="s">
        <v>42</v>
      </c>
      <c r="G369" t="s">
        <v>53</v>
      </c>
      <c r="H369" t="str">
        <f t="shared" si="5"/>
        <v>Credit Card</v>
      </c>
    </row>
    <row r="370" spans="1:8">
      <c r="A370" s="3">
        <v>88474</v>
      </c>
      <c r="B370">
        <v>2834</v>
      </c>
      <c r="C370">
        <v>1480.9</v>
      </c>
      <c r="D370">
        <v>-187.22199999999998</v>
      </c>
      <c r="E370">
        <v>5</v>
      </c>
      <c r="F370" t="s">
        <v>43</v>
      </c>
      <c r="G370" t="s">
        <v>57</v>
      </c>
      <c r="H370" t="str">
        <f t="shared" si="5"/>
        <v>Credit Card</v>
      </c>
    </row>
    <row r="371" spans="1:8">
      <c r="A371" s="3">
        <v>88173</v>
      </c>
      <c r="B371">
        <v>8264</v>
      </c>
      <c r="C371">
        <v>34.56</v>
      </c>
      <c r="D371">
        <v>9.59</v>
      </c>
      <c r="E371">
        <v>12</v>
      </c>
      <c r="F371" t="s">
        <v>42</v>
      </c>
      <c r="G371" t="s">
        <v>46</v>
      </c>
      <c r="H371" t="str">
        <f t="shared" si="5"/>
        <v>Credit Card</v>
      </c>
    </row>
    <row r="372" spans="1:8">
      <c r="A372" s="3">
        <v>88173</v>
      </c>
      <c r="B372">
        <v>8363</v>
      </c>
      <c r="C372">
        <v>391.98</v>
      </c>
      <c r="D372">
        <v>-655.42399999999998</v>
      </c>
      <c r="E372">
        <v>2</v>
      </c>
      <c r="F372" t="s">
        <v>44</v>
      </c>
      <c r="G372" t="s">
        <v>51</v>
      </c>
      <c r="H372" t="str">
        <f t="shared" si="5"/>
        <v>Credit Card</v>
      </c>
    </row>
    <row r="373" spans="1:8">
      <c r="A373" s="3">
        <v>88174</v>
      </c>
      <c r="B373">
        <v>4556</v>
      </c>
      <c r="C373">
        <v>484.65000000000003</v>
      </c>
      <c r="D373">
        <v>-7.5800000000000409</v>
      </c>
      <c r="E373">
        <v>3</v>
      </c>
      <c r="F373" t="s">
        <v>42</v>
      </c>
      <c r="G373" t="s">
        <v>56</v>
      </c>
      <c r="H373" t="str">
        <f t="shared" si="5"/>
        <v>Credit Card</v>
      </c>
    </row>
    <row r="374" spans="1:8">
      <c r="A374" s="3">
        <v>88889</v>
      </c>
      <c r="B374">
        <v>5243</v>
      </c>
      <c r="C374">
        <v>77.099999999999994</v>
      </c>
      <c r="D374">
        <v>-109.70400000000001</v>
      </c>
      <c r="E374">
        <v>5</v>
      </c>
      <c r="F374" t="s">
        <v>42</v>
      </c>
      <c r="G374" t="s">
        <v>56</v>
      </c>
      <c r="H374" t="str">
        <f t="shared" si="5"/>
        <v>Credit Card</v>
      </c>
    </row>
    <row r="375" spans="1:8">
      <c r="A375" s="3">
        <v>88890</v>
      </c>
      <c r="B375">
        <v>5654</v>
      </c>
      <c r="C375">
        <v>7.9</v>
      </c>
      <c r="D375">
        <v>-19.93</v>
      </c>
      <c r="E375">
        <v>2</v>
      </c>
      <c r="F375" t="s">
        <v>42</v>
      </c>
      <c r="G375" t="s">
        <v>61</v>
      </c>
      <c r="H375" t="str">
        <f t="shared" si="5"/>
        <v>Credit Card</v>
      </c>
    </row>
    <row r="376" spans="1:8">
      <c r="A376" s="3">
        <v>88890</v>
      </c>
      <c r="B376">
        <v>2357</v>
      </c>
      <c r="C376">
        <v>6255.83</v>
      </c>
      <c r="D376">
        <v>4568.6072999999997</v>
      </c>
      <c r="E376">
        <v>17</v>
      </c>
      <c r="F376" t="s">
        <v>42</v>
      </c>
      <c r="G376" t="s">
        <v>54</v>
      </c>
      <c r="H376" t="str">
        <f t="shared" si="5"/>
        <v>Credit Card</v>
      </c>
    </row>
    <row r="377" spans="1:8">
      <c r="A377" s="3">
        <v>88890</v>
      </c>
      <c r="B377">
        <v>7876</v>
      </c>
      <c r="C377">
        <v>287.96999999999997</v>
      </c>
      <c r="D377">
        <v>-258.22500000000002</v>
      </c>
      <c r="E377">
        <v>3</v>
      </c>
      <c r="F377" t="s">
        <v>44</v>
      </c>
      <c r="G377" t="s">
        <v>51</v>
      </c>
      <c r="H377" t="str">
        <f t="shared" si="5"/>
        <v>Credit Card</v>
      </c>
    </row>
    <row r="378" spans="1:8">
      <c r="A378" s="3">
        <v>87765</v>
      </c>
      <c r="B378">
        <v>5265</v>
      </c>
      <c r="C378">
        <v>70.680000000000007</v>
      </c>
      <c r="D378">
        <v>38.06</v>
      </c>
      <c r="E378">
        <v>4</v>
      </c>
      <c r="F378" t="s">
        <v>43</v>
      </c>
      <c r="G378" t="s">
        <v>48</v>
      </c>
      <c r="H378" t="str">
        <f t="shared" si="5"/>
        <v>Credit Card</v>
      </c>
    </row>
    <row r="379" spans="1:8">
      <c r="A379" s="3">
        <v>88503</v>
      </c>
      <c r="B379">
        <v>1573</v>
      </c>
      <c r="C379">
        <v>2794.8</v>
      </c>
      <c r="D379">
        <v>-207.28</v>
      </c>
      <c r="E379">
        <v>10</v>
      </c>
      <c r="F379" t="s">
        <v>42</v>
      </c>
      <c r="G379" t="s">
        <v>56</v>
      </c>
      <c r="H379" t="str">
        <f t="shared" si="5"/>
        <v>Credit Card</v>
      </c>
    </row>
    <row r="380" spans="1:8">
      <c r="A380" s="3">
        <v>88504</v>
      </c>
      <c r="B380">
        <v>4663</v>
      </c>
      <c r="C380">
        <v>20.9</v>
      </c>
      <c r="D380">
        <v>-12.719000000000001</v>
      </c>
      <c r="E380">
        <v>5</v>
      </c>
      <c r="F380" t="s">
        <v>42</v>
      </c>
      <c r="G380" t="s">
        <v>54</v>
      </c>
      <c r="H380" t="str">
        <f t="shared" si="5"/>
        <v>Credit Card</v>
      </c>
    </row>
    <row r="381" spans="1:8">
      <c r="A381" s="3">
        <v>88502</v>
      </c>
      <c r="B381">
        <v>2583</v>
      </c>
      <c r="C381">
        <v>17</v>
      </c>
      <c r="D381">
        <v>-51.42</v>
      </c>
      <c r="E381">
        <v>10</v>
      </c>
      <c r="F381" t="s">
        <v>44</v>
      </c>
      <c r="G381" t="s">
        <v>59</v>
      </c>
      <c r="H381" t="str">
        <f t="shared" si="5"/>
        <v>Credit Card</v>
      </c>
    </row>
    <row r="382" spans="1:8">
      <c r="A382" s="3">
        <v>89915</v>
      </c>
      <c r="B382">
        <v>8372</v>
      </c>
      <c r="C382">
        <v>51.84</v>
      </c>
      <c r="D382">
        <v>-88.6</v>
      </c>
      <c r="E382">
        <v>8</v>
      </c>
      <c r="F382" t="s">
        <v>42</v>
      </c>
      <c r="G382" t="s">
        <v>53</v>
      </c>
      <c r="H382" t="str">
        <f t="shared" si="5"/>
        <v>Credit Card</v>
      </c>
    </row>
    <row r="383" spans="1:8">
      <c r="A383" s="3">
        <v>87811</v>
      </c>
      <c r="B383">
        <v>6458</v>
      </c>
      <c r="C383">
        <v>3506.86</v>
      </c>
      <c r="D383">
        <v>2568.4628999999995</v>
      </c>
      <c r="E383">
        <v>7</v>
      </c>
      <c r="F383" t="s">
        <v>43</v>
      </c>
      <c r="G383" t="s">
        <v>60</v>
      </c>
      <c r="H383" t="str">
        <f t="shared" si="5"/>
        <v>Credit Card</v>
      </c>
    </row>
    <row r="384" spans="1:8">
      <c r="A384" s="3">
        <v>87812</v>
      </c>
      <c r="B384">
        <v>2834</v>
      </c>
      <c r="C384">
        <v>90.78</v>
      </c>
      <c r="D384">
        <v>9.4860000000000007</v>
      </c>
      <c r="E384">
        <v>17</v>
      </c>
      <c r="F384" t="s">
        <v>42</v>
      </c>
      <c r="G384" t="s">
        <v>54</v>
      </c>
      <c r="H384" t="str">
        <f t="shared" si="5"/>
        <v>Credit Card</v>
      </c>
    </row>
    <row r="385" spans="1:8">
      <c r="A385" s="3">
        <v>87812</v>
      </c>
      <c r="B385">
        <v>8264</v>
      </c>
      <c r="C385">
        <v>704.9</v>
      </c>
      <c r="D385">
        <v>-263.64999999999998</v>
      </c>
      <c r="E385">
        <v>5</v>
      </c>
      <c r="F385" t="s">
        <v>43</v>
      </c>
      <c r="G385" t="s">
        <v>60</v>
      </c>
      <c r="H385" t="str">
        <f t="shared" si="5"/>
        <v>Credit Card</v>
      </c>
    </row>
    <row r="386" spans="1:8">
      <c r="A386" s="3">
        <v>87812</v>
      </c>
      <c r="B386">
        <v>8363</v>
      </c>
      <c r="C386">
        <v>2265.8900000000003</v>
      </c>
      <c r="D386">
        <v>890.18100000000004</v>
      </c>
      <c r="E386">
        <v>11</v>
      </c>
      <c r="F386" t="s">
        <v>44</v>
      </c>
      <c r="G386" t="s">
        <v>51</v>
      </c>
      <c r="H386" t="str">
        <f t="shared" si="5"/>
        <v>Credit Card</v>
      </c>
    </row>
    <row r="387" spans="1:8">
      <c r="A387" s="3">
        <v>87813</v>
      </c>
      <c r="B387">
        <v>4556</v>
      </c>
      <c r="C387">
        <v>8315.2799999999988</v>
      </c>
      <c r="D387">
        <v>6095.8601999999992</v>
      </c>
      <c r="E387">
        <v>36</v>
      </c>
      <c r="F387" t="s">
        <v>43</v>
      </c>
      <c r="G387" t="s">
        <v>57</v>
      </c>
      <c r="H387" t="str">
        <f t="shared" ref="H387:H450" si="6">IF(G387="Express Air","CASH",IF(G387="Regular Air","UPI","Credit Card"))</f>
        <v>Credit Card</v>
      </c>
    </row>
    <row r="388" spans="1:8">
      <c r="A388" s="3">
        <v>89847</v>
      </c>
      <c r="B388">
        <v>5243</v>
      </c>
      <c r="C388">
        <v>81.199999999999989</v>
      </c>
      <c r="D388">
        <v>-82.83</v>
      </c>
      <c r="E388">
        <v>10</v>
      </c>
      <c r="F388" t="s">
        <v>44</v>
      </c>
      <c r="G388" t="s">
        <v>59</v>
      </c>
      <c r="H388" t="str">
        <f t="shared" si="6"/>
        <v>Credit Card</v>
      </c>
    </row>
    <row r="389" spans="1:8">
      <c r="A389" s="3">
        <v>89847</v>
      </c>
      <c r="B389">
        <v>5654</v>
      </c>
      <c r="C389">
        <v>619.79999999999995</v>
      </c>
      <c r="D389">
        <v>25.04</v>
      </c>
      <c r="E389">
        <v>12</v>
      </c>
      <c r="F389" t="s">
        <v>43</v>
      </c>
      <c r="G389" t="s">
        <v>48</v>
      </c>
      <c r="H389" t="str">
        <f t="shared" si="6"/>
        <v>Credit Card</v>
      </c>
    </row>
    <row r="390" spans="1:8">
      <c r="A390" s="3">
        <v>89848</v>
      </c>
      <c r="B390">
        <v>2357</v>
      </c>
      <c r="C390">
        <v>364.32</v>
      </c>
      <c r="D390">
        <v>-580.32000000000005</v>
      </c>
      <c r="E390">
        <v>9</v>
      </c>
      <c r="F390" t="s">
        <v>44</v>
      </c>
      <c r="G390" t="s">
        <v>59</v>
      </c>
      <c r="H390" t="str">
        <f t="shared" si="6"/>
        <v>Credit Card</v>
      </c>
    </row>
    <row r="391" spans="1:8">
      <c r="A391" s="3">
        <v>89847</v>
      </c>
      <c r="B391">
        <v>7876</v>
      </c>
      <c r="C391">
        <v>1759.9</v>
      </c>
      <c r="D391">
        <v>928.96079999999984</v>
      </c>
      <c r="E391">
        <v>10</v>
      </c>
      <c r="F391" t="s">
        <v>44</v>
      </c>
      <c r="G391" t="s">
        <v>51</v>
      </c>
      <c r="H391" t="str">
        <f t="shared" si="6"/>
        <v>Credit Card</v>
      </c>
    </row>
    <row r="392" spans="1:8">
      <c r="A392" s="3">
        <v>89849</v>
      </c>
      <c r="B392">
        <v>5265</v>
      </c>
      <c r="C392">
        <v>296.2</v>
      </c>
      <c r="D392">
        <v>-131.61720000000003</v>
      </c>
      <c r="E392">
        <v>20</v>
      </c>
      <c r="F392" t="s">
        <v>42</v>
      </c>
      <c r="G392" t="s">
        <v>61</v>
      </c>
      <c r="H392" t="str">
        <f t="shared" si="6"/>
        <v>Credit Card</v>
      </c>
    </row>
    <row r="393" spans="1:8">
      <c r="A393" s="3">
        <v>32869</v>
      </c>
      <c r="B393">
        <v>1573</v>
      </c>
      <c r="C393">
        <v>332.91999999999996</v>
      </c>
      <c r="D393">
        <v>-82.83</v>
      </c>
      <c r="E393">
        <v>41</v>
      </c>
      <c r="F393" t="s">
        <v>44</v>
      </c>
      <c r="G393" t="s">
        <v>59</v>
      </c>
      <c r="H393" t="str">
        <f t="shared" si="6"/>
        <v>Credit Card</v>
      </c>
    </row>
    <row r="394" spans="1:8">
      <c r="A394" s="3">
        <v>32869</v>
      </c>
      <c r="B394">
        <v>7356</v>
      </c>
      <c r="C394">
        <v>2530.85</v>
      </c>
      <c r="D394">
        <v>25.04</v>
      </c>
      <c r="E394">
        <v>49</v>
      </c>
      <c r="F394" t="s">
        <v>43</v>
      </c>
      <c r="G394" t="s">
        <v>48</v>
      </c>
      <c r="H394" t="str">
        <f t="shared" si="6"/>
        <v>Credit Card</v>
      </c>
    </row>
    <row r="395" spans="1:8">
      <c r="A395" s="3">
        <v>32869</v>
      </c>
      <c r="B395">
        <v>3445</v>
      </c>
      <c r="C395">
        <v>6863.6100000000006</v>
      </c>
      <c r="D395">
        <v>930.98700000000008</v>
      </c>
      <c r="E395">
        <v>39</v>
      </c>
      <c r="F395" t="s">
        <v>44</v>
      </c>
      <c r="G395" t="s">
        <v>51</v>
      </c>
      <c r="H395" t="str">
        <f t="shared" si="6"/>
        <v>Credit Card</v>
      </c>
    </row>
    <row r="396" spans="1:8">
      <c r="A396" s="3">
        <v>8994</v>
      </c>
      <c r="B396">
        <v>6735</v>
      </c>
      <c r="C396">
        <v>1457.28</v>
      </c>
      <c r="D396">
        <v>-580.32000000000005</v>
      </c>
      <c r="E396">
        <v>36</v>
      </c>
      <c r="F396" t="s">
        <v>44</v>
      </c>
      <c r="G396" t="s">
        <v>59</v>
      </c>
      <c r="H396" t="str">
        <f t="shared" si="6"/>
        <v>Credit Card</v>
      </c>
    </row>
    <row r="397" spans="1:8">
      <c r="A397" s="3">
        <v>53410</v>
      </c>
      <c r="B397">
        <v>8845</v>
      </c>
      <c r="C397">
        <v>1169.99</v>
      </c>
      <c r="D397">
        <v>-253.11</v>
      </c>
      <c r="E397">
        <v>79</v>
      </c>
      <c r="F397" t="s">
        <v>42</v>
      </c>
      <c r="G397" t="s">
        <v>61</v>
      </c>
      <c r="H397" t="str">
        <f t="shared" si="6"/>
        <v>Credit Card</v>
      </c>
    </row>
    <row r="398" spans="1:8">
      <c r="A398" s="3">
        <v>44517</v>
      </c>
      <c r="B398">
        <v>4568</v>
      </c>
      <c r="C398">
        <v>26.400000000000002</v>
      </c>
      <c r="D398">
        <v>-16.670000000000002</v>
      </c>
      <c r="E398">
        <v>5</v>
      </c>
      <c r="F398" t="s">
        <v>42</v>
      </c>
      <c r="G398" t="s">
        <v>53</v>
      </c>
      <c r="H398" t="str">
        <f t="shared" si="6"/>
        <v>Credit Card</v>
      </c>
    </row>
    <row r="399" spans="1:8">
      <c r="A399" s="3">
        <v>55392</v>
      </c>
      <c r="B399">
        <v>2834</v>
      </c>
      <c r="C399">
        <v>194.1</v>
      </c>
      <c r="D399">
        <v>40.200000000000003</v>
      </c>
      <c r="E399">
        <v>30</v>
      </c>
      <c r="F399" t="s">
        <v>42</v>
      </c>
      <c r="G399" t="s">
        <v>46</v>
      </c>
      <c r="H399" t="str">
        <f t="shared" si="6"/>
        <v>Credit Card</v>
      </c>
    </row>
    <row r="400" spans="1:8">
      <c r="A400" s="3">
        <v>55392</v>
      </c>
      <c r="B400">
        <v>8264</v>
      </c>
      <c r="C400">
        <v>167.56</v>
      </c>
      <c r="D400">
        <v>3.21</v>
      </c>
      <c r="E400">
        <v>59</v>
      </c>
      <c r="F400" t="s">
        <v>42</v>
      </c>
      <c r="G400" t="s">
        <v>46</v>
      </c>
      <c r="H400" t="str">
        <f t="shared" si="6"/>
        <v>Credit Card</v>
      </c>
    </row>
    <row r="401" spans="1:8">
      <c r="A401" s="3">
        <v>36647</v>
      </c>
      <c r="B401">
        <v>8363</v>
      </c>
      <c r="C401">
        <v>252.48</v>
      </c>
      <c r="D401">
        <v>38.700000000000003</v>
      </c>
      <c r="E401">
        <v>32</v>
      </c>
      <c r="F401" t="s">
        <v>42</v>
      </c>
      <c r="G401" t="s">
        <v>49</v>
      </c>
      <c r="H401" t="str">
        <f t="shared" si="6"/>
        <v>Credit Card</v>
      </c>
    </row>
    <row r="402" spans="1:8">
      <c r="A402" s="3">
        <v>36647</v>
      </c>
      <c r="B402">
        <v>4556</v>
      </c>
      <c r="C402">
        <v>88.320000000000007</v>
      </c>
      <c r="D402">
        <v>-21.91</v>
      </c>
      <c r="E402">
        <v>24</v>
      </c>
      <c r="F402" t="s">
        <v>42</v>
      </c>
      <c r="G402" t="s">
        <v>58</v>
      </c>
      <c r="H402" t="str">
        <f t="shared" si="6"/>
        <v>Credit Card</v>
      </c>
    </row>
    <row r="403" spans="1:8">
      <c r="A403" s="3">
        <v>36647</v>
      </c>
      <c r="B403">
        <v>5243</v>
      </c>
      <c r="C403">
        <v>262.17</v>
      </c>
      <c r="D403">
        <v>-119.77</v>
      </c>
      <c r="E403">
        <v>27</v>
      </c>
      <c r="F403" t="s">
        <v>42</v>
      </c>
      <c r="G403" t="s">
        <v>56</v>
      </c>
      <c r="H403" t="str">
        <f t="shared" si="6"/>
        <v>Credit Card</v>
      </c>
    </row>
    <row r="404" spans="1:8">
      <c r="A404" s="3">
        <v>32420</v>
      </c>
      <c r="B404">
        <v>5654</v>
      </c>
      <c r="C404">
        <v>210.83999999999997</v>
      </c>
      <c r="D404">
        <v>-168.72</v>
      </c>
      <c r="E404">
        <v>42</v>
      </c>
      <c r="F404" t="s">
        <v>44</v>
      </c>
      <c r="G404" t="s">
        <v>59</v>
      </c>
      <c r="H404" t="str">
        <f t="shared" si="6"/>
        <v>Credit Card</v>
      </c>
    </row>
    <row r="405" spans="1:8">
      <c r="A405" s="3">
        <v>32420</v>
      </c>
      <c r="B405">
        <v>2357</v>
      </c>
      <c r="C405">
        <v>6462.5400000000009</v>
      </c>
      <c r="D405">
        <v>-439.62</v>
      </c>
      <c r="E405">
        <v>23</v>
      </c>
      <c r="F405" t="s">
        <v>43</v>
      </c>
      <c r="G405" t="s">
        <v>47</v>
      </c>
      <c r="H405" t="str">
        <f t="shared" si="6"/>
        <v>Credit Card</v>
      </c>
    </row>
    <row r="406" spans="1:8">
      <c r="A406" s="3">
        <v>3042</v>
      </c>
      <c r="B406">
        <v>7876</v>
      </c>
      <c r="C406">
        <v>374.88</v>
      </c>
      <c r="D406">
        <v>15.42</v>
      </c>
      <c r="E406">
        <v>88</v>
      </c>
      <c r="F406" t="s">
        <v>42</v>
      </c>
      <c r="G406" t="s">
        <v>46</v>
      </c>
      <c r="H406" t="str">
        <f t="shared" si="6"/>
        <v>Credit Card</v>
      </c>
    </row>
    <row r="407" spans="1:8">
      <c r="A407" s="3">
        <v>87980</v>
      </c>
      <c r="B407">
        <v>5265</v>
      </c>
      <c r="C407">
        <v>93.72</v>
      </c>
      <c r="D407">
        <v>33.923999999999999</v>
      </c>
      <c r="E407">
        <v>22</v>
      </c>
      <c r="F407" t="s">
        <v>42</v>
      </c>
      <c r="G407" t="s">
        <v>46</v>
      </c>
      <c r="H407" t="str">
        <f t="shared" si="6"/>
        <v>Credit Card</v>
      </c>
    </row>
    <row r="408" spans="1:8">
      <c r="A408" s="3">
        <v>87977</v>
      </c>
      <c r="B408">
        <v>1573</v>
      </c>
      <c r="C408">
        <v>5.28</v>
      </c>
      <c r="D408">
        <v>-16.670000000000002</v>
      </c>
      <c r="E408">
        <v>1</v>
      </c>
      <c r="F408" t="s">
        <v>42</v>
      </c>
      <c r="G408" t="s">
        <v>53</v>
      </c>
      <c r="H408" t="str">
        <f t="shared" si="6"/>
        <v>Credit Card</v>
      </c>
    </row>
    <row r="409" spans="1:8">
      <c r="A409" s="3">
        <v>87979</v>
      </c>
      <c r="B409">
        <v>4663</v>
      </c>
      <c r="C409">
        <v>63.12</v>
      </c>
      <c r="D409">
        <v>46.440000000000005</v>
      </c>
      <c r="E409">
        <v>8</v>
      </c>
      <c r="F409" t="s">
        <v>42</v>
      </c>
      <c r="G409" t="s">
        <v>49</v>
      </c>
      <c r="H409" t="str">
        <f t="shared" si="6"/>
        <v>Credit Card</v>
      </c>
    </row>
    <row r="410" spans="1:8">
      <c r="A410" s="3">
        <v>87979</v>
      </c>
      <c r="B410">
        <v>2583</v>
      </c>
      <c r="C410">
        <v>22.080000000000002</v>
      </c>
      <c r="D410">
        <v>-17.527999999999999</v>
      </c>
      <c r="E410">
        <v>6</v>
      </c>
      <c r="F410" t="s">
        <v>42</v>
      </c>
      <c r="G410" t="s">
        <v>58</v>
      </c>
      <c r="H410" t="str">
        <f t="shared" si="6"/>
        <v>Credit Card</v>
      </c>
    </row>
    <row r="411" spans="1:8">
      <c r="A411" s="3">
        <v>87979</v>
      </c>
      <c r="B411">
        <v>8372</v>
      </c>
      <c r="C411">
        <v>67.97</v>
      </c>
      <c r="D411">
        <v>-95.816000000000003</v>
      </c>
      <c r="E411">
        <v>7</v>
      </c>
      <c r="F411" t="s">
        <v>42</v>
      </c>
      <c r="G411" t="s">
        <v>56</v>
      </c>
      <c r="H411" t="str">
        <f t="shared" si="6"/>
        <v>Credit Card</v>
      </c>
    </row>
    <row r="412" spans="1:8">
      <c r="A412" s="3">
        <v>87978</v>
      </c>
      <c r="B412">
        <v>6458</v>
      </c>
      <c r="C412">
        <v>42.599999999999994</v>
      </c>
      <c r="D412">
        <v>3.8519999999999999</v>
      </c>
      <c r="E412">
        <v>15</v>
      </c>
      <c r="F412" t="s">
        <v>42</v>
      </c>
      <c r="G412" t="s">
        <v>46</v>
      </c>
      <c r="H412" t="str">
        <f t="shared" si="6"/>
        <v>Credit Card</v>
      </c>
    </row>
    <row r="413" spans="1:8">
      <c r="A413" s="3">
        <v>89344</v>
      </c>
      <c r="B413">
        <v>2834</v>
      </c>
      <c r="C413">
        <v>119</v>
      </c>
      <c r="D413">
        <v>71.735600000000005</v>
      </c>
      <c r="E413">
        <v>14</v>
      </c>
      <c r="F413" t="s">
        <v>44</v>
      </c>
      <c r="G413" t="s">
        <v>59</v>
      </c>
      <c r="H413" t="str">
        <f t="shared" si="6"/>
        <v>Credit Card</v>
      </c>
    </row>
    <row r="414" spans="1:8">
      <c r="A414" s="3">
        <v>89344</v>
      </c>
      <c r="B414">
        <v>8264</v>
      </c>
      <c r="C414">
        <v>190.86</v>
      </c>
      <c r="D414">
        <v>-79.320800000000006</v>
      </c>
      <c r="E414">
        <v>2</v>
      </c>
      <c r="F414" t="s">
        <v>42</v>
      </c>
      <c r="G414" t="s">
        <v>56</v>
      </c>
      <c r="H414" t="str">
        <f t="shared" si="6"/>
        <v>Credit Card</v>
      </c>
    </row>
    <row r="415" spans="1:8">
      <c r="A415" s="3">
        <v>91053</v>
      </c>
      <c r="B415">
        <v>4556</v>
      </c>
      <c r="C415">
        <v>63.84</v>
      </c>
      <c r="D415">
        <v>24.095999999999997</v>
      </c>
      <c r="E415">
        <v>6</v>
      </c>
      <c r="F415" t="s">
        <v>43</v>
      </c>
      <c r="G415" t="s">
        <v>48</v>
      </c>
      <c r="H415" t="str">
        <f t="shared" si="6"/>
        <v>Credit Card</v>
      </c>
    </row>
    <row r="416" spans="1:8">
      <c r="A416" s="3">
        <v>91053</v>
      </c>
      <c r="B416">
        <v>5243</v>
      </c>
      <c r="C416">
        <v>41.699999999999996</v>
      </c>
      <c r="D416">
        <v>6.9719999999999995</v>
      </c>
      <c r="E416">
        <v>15</v>
      </c>
      <c r="F416" t="s">
        <v>42</v>
      </c>
      <c r="G416" t="s">
        <v>46</v>
      </c>
      <c r="H416" t="str">
        <f t="shared" si="6"/>
        <v>Credit Card</v>
      </c>
    </row>
    <row r="417" spans="1:8">
      <c r="A417" s="3">
        <v>91054</v>
      </c>
      <c r="B417">
        <v>5654</v>
      </c>
      <c r="C417">
        <v>7.28</v>
      </c>
      <c r="D417">
        <v>-24.245999999999999</v>
      </c>
      <c r="E417">
        <v>1</v>
      </c>
      <c r="F417" t="s">
        <v>42</v>
      </c>
      <c r="G417" t="s">
        <v>53</v>
      </c>
      <c r="H417" t="str">
        <f t="shared" si="6"/>
        <v>Credit Card</v>
      </c>
    </row>
    <row r="418" spans="1:8">
      <c r="A418" s="3">
        <v>90359</v>
      </c>
      <c r="B418">
        <v>2357</v>
      </c>
      <c r="C418">
        <v>125.99</v>
      </c>
      <c r="D418">
        <v>-605.37400000000002</v>
      </c>
      <c r="E418">
        <v>1</v>
      </c>
      <c r="F418" t="s">
        <v>44</v>
      </c>
      <c r="G418" t="s">
        <v>51</v>
      </c>
      <c r="H418" t="str">
        <f t="shared" si="6"/>
        <v>Credit Card</v>
      </c>
    </row>
    <row r="419" spans="1:8">
      <c r="A419" s="3">
        <v>90359</v>
      </c>
      <c r="B419">
        <v>7876</v>
      </c>
      <c r="C419">
        <v>71.92</v>
      </c>
      <c r="D419">
        <v>-99.55</v>
      </c>
      <c r="E419">
        <v>4</v>
      </c>
      <c r="F419" t="s">
        <v>44</v>
      </c>
      <c r="G419" t="s">
        <v>59</v>
      </c>
      <c r="H419" t="str">
        <f t="shared" si="6"/>
        <v>Credit Card</v>
      </c>
    </row>
    <row r="420" spans="1:8">
      <c r="A420" s="3">
        <v>90362</v>
      </c>
      <c r="B420">
        <v>5265</v>
      </c>
      <c r="C420">
        <v>1216.92</v>
      </c>
      <c r="D420">
        <v>-801.15479999999991</v>
      </c>
      <c r="E420">
        <v>12</v>
      </c>
      <c r="F420" t="s">
        <v>42</v>
      </c>
      <c r="G420" t="s">
        <v>56</v>
      </c>
      <c r="H420" t="str">
        <f t="shared" si="6"/>
        <v>Credit Card</v>
      </c>
    </row>
    <row r="421" spans="1:8">
      <c r="A421" s="3">
        <v>90361</v>
      </c>
      <c r="B421">
        <v>1573</v>
      </c>
      <c r="C421">
        <v>2105.88</v>
      </c>
      <c r="D421">
        <v>797.85599999999999</v>
      </c>
      <c r="E421">
        <v>6</v>
      </c>
      <c r="F421" t="s">
        <v>43</v>
      </c>
      <c r="G421" t="s">
        <v>47</v>
      </c>
      <c r="H421" t="str">
        <f t="shared" si="6"/>
        <v>Credit Card</v>
      </c>
    </row>
    <row r="422" spans="1:8">
      <c r="A422" s="3">
        <v>90360</v>
      </c>
      <c r="B422">
        <v>7356</v>
      </c>
      <c r="C422">
        <v>576.48</v>
      </c>
      <c r="D422">
        <v>422.45249999999999</v>
      </c>
      <c r="E422">
        <v>12</v>
      </c>
      <c r="F422" t="s">
        <v>42</v>
      </c>
      <c r="G422" t="s">
        <v>53</v>
      </c>
      <c r="H422" t="str">
        <f t="shared" si="6"/>
        <v>Credit Card</v>
      </c>
    </row>
    <row r="423" spans="1:8">
      <c r="A423" s="3">
        <v>90361</v>
      </c>
      <c r="B423">
        <v>3445</v>
      </c>
      <c r="C423">
        <v>283.92</v>
      </c>
      <c r="D423">
        <v>-178.21600000000001</v>
      </c>
      <c r="E423">
        <v>4</v>
      </c>
      <c r="F423" t="s">
        <v>43</v>
      </c>
      <c r="G423" t="s">
        <v>60</v>
      </c>
      <c r="H423" t="str">
        <f t="shared" si="6"/>
        <v>Credit Card</v>
      </c>
    </row>
    <row r="424" spans="1:8">
      <c r="A424" s="3">
        <v>90361</v>
      </c>
      <c r="B424">
        <v>6735</v>
      </c>
      <c r="C424">
        <v>412.2</v>
      </c>
      <c r="D424">
        <v>-26.655999999999999</v>
      </c>
      <c r="E424">
        <v>15</v>
      </c>
      <c r="F424" t="s">
        <v>44</v>
      </c>
      <c r="G424" t="s">
        <v>59</v>
      </c>
      <c r="H424" t="str">
        <f t="shared" si="6"/>
        <v>Credit Card</v>
      </c>
    </row>
    <row r="425" spans="1:8">
      <c r="A425" s="3">
        <v>87725</v>
      </c>
      <c r="B425">
        <v>8845</v>
      </c>
      <c r="C425">
        <v>59.98</v>
      </c>
      <c r="D425">
        <v>-54.622</v>
      </c>
      <c r="E425">
        <v>1</v>
      </c>
      <c r="F425" t="s">
        <v>42</v>
      </c>
      <c r="G425" t="s">
        <v>61</v>
      </c>
      <c r="H425" t="str">
        <f t="shared" si="6"/>
        <v>Credit Card</v>
      </c>
    </row>
    <row r="426" spans="1:8">
      <c r="A426" s="3">
        <v>87725</v>
      </c>
      <c r="B426">
        <v>4568</v>
      </c>
      <c r="C426">
        <v>46.62</v>
      </c>
      <c r="D426">
        <v>-126.81418000000001</v>
      </c>
      <c r="E426">
        <v>9</v>
      </c>
      <c r="F426" t="s">
        <v>42</v>
      </c>
      <c r="G426" t="s">
        <v>54</v>
      </c>
      <c r="H426" t="str">
        <f t="shared" si="6"/>
        <v>Credit Card</v>
      </c>
    </row>
    <row r="427" spans="1:8">
      <c r="A427" s="3">
        <v>87726</v>
      </c>
      <c r="B427">
        <v>2834</v>
      </c>
      <c r="C427">
        <v>1559.87</v>
      </c>
      <c r="D427">
        <v>1400.1</v>
      </c>
      <c r="E427">
        <v>13</v>
      </c>
      <c r="F427" t="s">
        <v>44</v>
      </c>
      <c r="G427" t="s">
        <v>52</v>
      </c>
      <c r="H427" t="str">
        <f t="shared" si="6"/>
        <v>Credit Card</v>
      </c>
    </row>
    <row r="428" spans="1:8">
      <c r="A428" s="3">
        <v>87727</v>
      </c>
      <c r="B428">
        <v>8264</v>
      </c>
      <c r="C428">
        <v>2519.7999999999997</v>
      </c>
      <c r="D428">
        <v>916.68060000000014</v>
      </c>
      <c r="E428">
        <v>20</v>
      </c>
      <c r="F428" t="s">
        <v>44</v>
      </c>
      <c r="G428" t="s">
        <v>51</v>
      </c>
      <c r="H428" t="str">
        <f t="shared" si="6"/>
        <v>Credit Card</v>
      </c>
    </row>
    <row r="429" spans="1:8">
      <c r="A429" s="3">
        <v>87726</v>
      </c>
      <c r="B429">
        <v>8363</v>
      </c>
      <c r="C429">
        <v>347.37</v>
      </c>
      <c r="D429">
        <v>67.599999999999923</v>
      </c>
      <c r="E429">
        <v>3</v>
      </c>
      <c r="F429" t="s">
        <v>44</v>
      </c>
      <c r="G429" t="s">
        <v>59</v>
      </c>
      <c r="H429" t="str">
        <f t="shared" si="6"/>
        <v>Credit Card</v>
      </c>
    </row>
    <row r="430" spans="1:8">
      <c r="A430" s="3">
        <v>91200</v>
      </c>
      <c r="B430">
        <v>4556</v>
      </c>
      <c r="C430">
        <v>277.5</v>
      </c>
      <c r="D430">
        <v>-224.64400000000001</v>
      </c>
      <c r="E430">
        <v>10</v>
      </c>
      <c r="F430" t="s">
        <v>42</v>
      </c>
      <c r="G430" t="s">
        <v>56</v>
      </c>
      <c r="H430" t="str">
        <f t="shared" si="6"/>
        <v>Credit Card</v>
      </c>
    </row>
    <row r="431" spans="1:8">
      <c r="A431" s="3">
        <v>91201</v>
      </c>
      <c r="B431">
        <v>5243</v>
      </c>
      <c r="C431">
        <v>392.93999999999994</v>
      </c>
      <c r="D431">
        <v>14.76</v>
      </c>
      <c r="E431">
        <v>3</v>
      </c>
      <c r="F431" t="s">
        <v>43</v>
      </c>
      <c r="G431" t="s">
        <v>60</v>
      </c>
      <c r="H431" t="str">
        <f t="shared" si="6"/>
        <v>Credit Card</v>
      </c>
    </row>
    <row r="432" spans="1:8">
      <c r="A432" s="3">
        <v>90438</v>
      </c>
      <c r="B432">
        <v>5654</v>
      </c>
      <c r="C432">
        <v>2.61</v>
      </c>
      <c r="D432">
        <v>10.85</v>
      </c>
      <c r="E432">
        <v>1</v>
      </c>
      <c r="F432" t="s">
        <v>42</v>
      </c>
      <c r="G432" t="s">
        <v>55</v>
      </c>
      <c r="H432" t="str">
        <f t="shared" si="6"/>
        <v>Credit Card</v>
      </c>
    </row>
    <row r="433" spans="1:8">
      <c r="A433" s="3">
        <v>90438</v>
      </c>
      <c r="B433">
        <v>2357</v>
      </c>
      <c r="C433">
        <v>139.69999999999999</v>
      </c>
      <c r="D433">
        <v>97.662599999999983</v>
      </c>
      <c r="E433">
        <v>22</v>
      </c>
      <c r="F433" t="s">
        <v>42</v>
      </c>
      <c r="G433" t="s">
        <v>53</v>
      </c>
      <c r="H433" t="str">
        <f t="shared" si="6"/>
        <v>Credit Card</v>
      </c>
    </row>
    <row r="434" spans="1:8">
      <c r="A434" s="3">
        <v>90437</v>
      </c>
      <c r="B434">
        <v>7876</v>
      </c>
      <c r="C434">
        <v>875</v>
      </c>
      <c r="D434">
        <v>-453.2</v>
      </c>
      <c r="E434">
        <v>4</v>
      </c>
      <c r="F434" t="s">
        <v>43</v>
      </c>
      <c r="G434" t="s">
        <v>57</v>
      </c>
      <c r="H434" t="str">
        <f t="shared" si="6"/>
        <v>Credit Card</v>
      </c>
    </row>
    <row r="435" spans="1:8">
      <c r="A435" s="3">
        <v>90439</v>
      </c>
      <c r="B435">
        <v>5265</v>
      </c>
      <c r="C435">
        <v>239.98</v>
      </c>
      <c r="D435">
        <v>-207.679788</v>
      </c>
      <c r="E435">
        <v>2</v>
      </c>
      <c r="F435" t="s">
        <v>44</v>
      </c>
      <c r="G435" t="s">
        <v>52</v>
      </c>
      <c r="H435" t="str">
        <f t="shared" si="6"/>
        <v>Credit Card</v>
      </c>
    </row>
    <row r="436" spans="1:8">
      <c r="A436" s="3">
        <v>90258</v>
      </c>
      <c r="B436">
        <v>1573</v>
      </c>
      <c r="C436">
        <v>37.94</v>
      </c>
      <c r="D436">
        <v>-7.5244000000000009</v>
      </c>
      <c r="E436">
        <v>1</v>
      </c>
      <c r="F436" t="s">
        <v>42</v>
      </c>
      <c r="G436" t="s">
        <v>53</v>
      </c>
      <c r="H436" t="str">
        <f t="shared" si="6"/>
        <v>Credit Card</v>
      </c>
    </row>
    <row r="437" spans="1:8">
      <c r="A437" s="3">
        <v>86639</v>
      </c>
      <c r="B437">
        <v>4666</v>
      </c>
      <c r="C437">
        <v>104.94999999999999</v>
      </c>
      <c r="D437">
        <v>-92.961000000000013</v>
      </c>
      <c r="E437">
        <v>5</v>
      </c>
      <c r="F437" t="s">
        <v>44</v>
      </c>
      <c r="G437" t="s">
        <v>51</v>
      </c>
      <c r="H437" t="str">
        <f t="shared" si="6"/>
        <v>Credit Card</v>
      </c>
    </row>
    <row r="438" spans="1:8">
      <c r="A438" s="3">
        <v>87525</v>
      </c>
      <c r="B438">
        <v>4663</v>
      </c>
      <c r="C438">
        <v>1511.8799999999999</v>
      </c>
      <c r="D438">
        <v>613.89576</v>
      </c>
      <c r="E438">
        <v>12</v>
      </c>
      <c r="F438" t="s">
        <v>44</v>
      </c>
      <c r="G438" t="s">
        <v>51</v>
      </c>
      <c r="H438" t="str">
        <f t="shared" si="6"/>
        <v>Credit Card</v>
      </c>
    </row>
    <row r="439" spans="1:8">
      <c r="A439" s="3">
        <v>86279</v>
      </c>
      <c r="B439">
        <v>2583</v>
      </c>
      <c r="C439">
        <v>349.58000000000004</v>
      </c>
      <c r="D439">
        <v>232.28159999999997</v>
      </c>
      <c r="E439">
        <v>11</v>
      </c>
      <c r="F439" t="s">
        <v>44</v>
      </c>
      <c r="G439" t="s">
        <v>59</v>
      </c>
      <c r="H439" t="str">
        <f t="shared" si="6"/>
        <v>Credit Card</v>
      </c>
    </row>
    <row r="440" spans="1:8">
      <c r="A440" s="3">
        <v>88667</v>
      </c>
      <c r="B440">
        <v>8372</v>
      </c>
      <c r="C440">
        <v>430.22</v>
      </c>
      <c r="D440">
        <v>-45.07</v>
      </c>
      <c r="E440">
        <v>14</v>
      </c>
      <c r="F440" t="s">
        <v>44</v>
      </c>
      <c r="G440" t="s">
        <v>59</v>
      </c>
      <c r="H440" t="str">
        <f t="shared" si="6"/>
        <v>Credit Card</v>
      </c>
    </row>
    <row r="441" spans="1:8">
      <c r="A441" s="3">
        <v>88667</v>
      </c>
      <c r="B441">
        <v>6458</v>
      </c>
      <c r="C441">
        <v>43.68</v>
      </c>
      <c r="D441">
        <v>-8.5299999999999994</v>
      </c>
      <c r="E441">
        <v>3</v>
      </c>
      <c r="F441" t="s">
        <v>42</v>
      </c>
      <c r="G441" t="s">
        <v>61</v>
      </c>
      <c r="H441" t="str">
        <f t="shared" si="6"/>
        <v>Credit Card</v>
      </c>
    </row>
    <row r="442" spans="1:8">
      <c r="A442" s="3">
        <v>88667</v>
      </c>
      <c r="B442">
        <v>2834</v>
      </c>
      <c r="C442">
        <v>1499.95</v>
      </c>
      <c r="D442">
        <v>285.95</v>
      </c>
      <c r="E442">
        <v>5</v>
      </c>
      <c r="F442" t="s">
        <v>44</v>
      </c>
      <c r="G442" t="s">
        <v>62</v>
      </c>
      <c r="H442" t="str">
        <f t="shared" si="6"/>
        <v>Credit Card</v>
      </c>
    </row>
    <row r="443" spans="1:8">
      <c r="A443" s="3">
        <v>88666</v>
      </c>
      <c r="B443">
        <v>8264</v>
      </c>
      <c r="C443">
        <v>54.39</v>
      </c>
      <c r="D443">
        <v>-209.25</v>
      </c>
      <c r="E443">
        <v>7</v>
      </c>
      <c r="F443" t="s">
        <v>42</v>
      </c>
      <c r="G443" t="s">
        <v>61</v>
      </c>
      <c r="H443" t="str">
        <f t="shared" si="6"/>
        <v>Credit Card</v>
      </c>
    </row>
    <row r="444" spans="1:8">
      <c r="A444" s="3">
        <v>88666</v>
      </c>
      <c r="B444">
        <v>8363</v>
      </c>
      <c r="C444">
        <v>56.91</v>
      </c>
      <c r="D444">
        <v>-9.1635999999999989</v>
      </c>
      <c r="E444">
        <v>3</v>
      </c>
      <c r="F444" t="s">
        <v>42</v>
      </c>
      <c r="G444" t="s">
        <v>53</v>
      </c>
      <c r="H444" t="str">
        <f t="shared" si="6"/>
        <v>Credit Card</v>
      </c>
    </row>
    <row r="445" spans="1:8">
      <c r="A445" s="3">
        <v>88668</v>
      </c>
      <c r="B445">
        <v>4556</v>
      </c>
      <c r="C445">
        <v>48.72</v>
      </c>
      <c r="D445">
        <v>12.706000000000017</v>
      </c>
      <c r="E445">
        <v>12</v>
      </c>
      <c r="F445" t="s">
        <v>42</v>
      </c>
      <c r="G445" t="s">
        <v>61</v>
      </c>
      <c r="H445" t="str">
        <f t="shared" si="6"/>
        <v>Credit Card</v>
      </c>
    </row>
    <row r="446" spans="1:8">
      <c r="A446" s="3">
        <v>88668</v>
      </c>
      <c r="B446">
        <v>5243</v>
      </c>
      <c r="C446">
        <v>351.13</v>
      </c>
      <c r="D446">
        <v>7.7151600000000045</v>
      </c>
      <c r="E446">
        <v>37</v>
      </c>
      <c r="F446" t="s">
        <v>44</v>
      </c>
      <c r="G446" t="s">
        <v>52</v>
      </c>
      <c r="H446" t="str">
        <f t="shared" si="6"/>
        <v>Credit Card</v>
      </c>
    </row>
    <row r="447" spans="1:8">
      <c r="A447" s="3">
        <v>90962</v>
      </c>
      <c r="B447">
        <v>5654</v>
      </c>
      <c r="C447">
        <v>278.08</v>
      </c>
      <c r="D447">
        <v>192.51689999999999</v>
      </c>
      <c r="E447">
        <v>8</v>
      </c>
      <c r="F447" t="s">
        <v>42</v>
      </c>
      <c r="G447" t="s">
        <v>56</v>
      </c>
      <c r="H447" t="str">
        <f t="shared" si="6"/>
        <v>Credit Card</v>
      </c>
    </row>
    <row r="448" spans="1:8">
      <c r="A448" s="3">
        <v>90961</v>
      </c>
      <c r="B448">
        <v>2357</v>
      </c>
      <c r="C448">
        <v>605.88</v>
      </c>
      <c r="D448">
        <v>-134.91200000000001</v>
      </c>
      <c r="E448">
        <v>6</v>
      </c>
      <c r="F448" t="s">
        <v>43</v>
      </c>
      <c r="G448" t="s">
        <v>60</v>
      </c>
      <c r="H448" t="str">
        <f t="shared" si="6"/>
        <v>Credit Card</v>
      </c>
    </row>
    <row r="449" spans="1:8">
      <c r="A449" s="3">
        <v>91513</v>
      </c>
      <c r="B449">
        <v>7876</v>
      </c>
      <c r="C449">
        <v>75.06</v>
      </c>
      <c r="D449">
        <v>-5.05</v>
      </c>
      <c r="E449">
        <v>9</v>
      </c>
      <c r="F449" t="s">
        <v>42</v>
      </c>
      <c r="G449" t="s">
        <v>53</v>
      </c>
      <c r="H449" t="str">
        <f t="shared" si="6"/>
        <v>Credit Card</v>
      </c>
    </row>
    <row r="450" spans="1:8">
      <c r="A450" s="3">
        <v>88753</v>
      </c>
      <c r="B450">
        <v>5265</v>
      </c>
      <c r="C450">
        <v>103.68</v>
      </c>
      <c r="D450">
        <v>-204.16</v>
      </c>
      <c r="E450">
        <v>16</v>
      </c>
      <c r="F450" t="s">
        <v>42</v>
      </c>
      <c r="G450" t="s">
        <v>53</v>
      </c>
      <c r="H450" t="str">
        <f t="shared" si="6"/>
        <v>Credit Card</v>
      </c>
    </row>
    <row r="451" spans="1:8">
      <c r="A451" s="3">
        <v>86867</v>
      </c>
      <c r="B451">
        <v>1573</v>
      </c>
      <c r="C451">
        <v>77.399999999999991</v>
      </c>
      <c r="D451">
        <v>-46.115000000000002</v>
      </c>
      <c r="E451">
        <v>9</v>
      </c>
      <c r="F451" t="s">
        <v>42</v>
      </c>
      <c r="G451" t="s">
        <v>54</v>
      </c>
      <c r="H451" t="str">
        <f t="shared" ref="H451:H514" si="7">IF(G451="Express Air","CASH",IF(G451="Regular Air","UPI","Credit Card"))</f>
        <v>Credit Card</v>
      </c>
    </row>
    <row r="452" spans="1:8">
      <c r="A452" s="3">
        <v>86869</v>
      </c>
      <c r="B452">
        <v>4663</v>
      </c>
      <c r="C452">
        <v>14.42</v>
      </c>
      <c r="D452">
        <v>-20.103999999999999</v>
      </c>
      <c r="E452">
        <v>1</v>
      </c>
      <c r="F452" t="s">
        <v>42</v>
      </c>
      <c r="G452" t="s">
        <v>61</v>
      </c>
      <c r="H452" t="str">
        <f t="shared" si="7"/>
        <v>Credit Card</v>
      </c>
    </row>
    <row r="453" spans="1:8">
      <c r="A453" s="3">
        <v>86868</v>
      </c>
      <c r="B453">
        <v>2583</v>
      </c>
      <c r="C453">
        <v>18.22</v>
      </c>
      <c r="D453">
        <v>-3.496</v>
      </c>
      <c r="E453">
        <v>2</v>
      </c>
      <c r="F453" t="s">
        <v>42</v>
      </c>
      <c r="G453" t="s">
        <v>46</v>
      </c>
      <c r="H453" t="str">
        <f t="shared" si="7"/>
        <v>Credit Card</v>
      </c>
    </row>
    <row r="454" spans="1:8">
      <c r="A454" s="3">
        <v>86868</v>
      </c>
      <c r="B454">
        <v>8372</v>
      </c>
      <c r="C454">
        <v>840.45</v>
      </c>
      <c r="D454">
        <v>-717.072</v>
      </c>
      <c r="E454">
        <v>13</v>
      </c>
      <c r="F454" t="s">
        <v>42</v>
      </c>
      <c r="G454" t="s">
        <v>56</v>
      </c>
      <c r="H454" t="str">
        <f t="shared" si="7"/>
        <v>Credit Card</v>
      </c>
    </row>
    <row r="455" spans="1:8">
      <c r="A455" s="3">
        <v>86870</v>
      </c>
      <c r="B455">
        <v>6458</v>
      </c>
      <c r="C455">
        <v>51.84</v>
      </c>
      <c r="D455">
        <v>-62.23</v>
      </c>
      <c r="E455">
        <v>8</v>
      </c>
      <c r="F455" t="s">
        <v>42</v>
      </c>
      <c r="G455" t="s">
        <v>53</v>
      </c>
      <c r="H455" t="str">
        <f t="shared" si="7"/>
        <v>Credit Card</v>
      </c>
    </row>
    <row r="456" spans="1:8">
      <c r="A456" s="3">
        <v>89909</v>
      </c>
      <c r="B456">
        <v>2834</v>
      </c>
      <c r="C456">
        <v>905.87999999999988</v>
      </c>
      <c r="D456">
        <v>131.38200000000001</v>
      </c>
      <c r="E456">
        <v>6</v>
      </c>
      <c r="F456" t="s">
        <v>43</v>
      </c>
      <c r="G456" t="s">
        <v>47</v>
      </c>
      <c r="H456" t="str">
        <f t="shared" si="7"/>
        <v>Credit Card</v>
      </c>
    </row>
    <row r="457" spans="1:8">
      <c r="A457" s="3">
        <v>89909</v>
      </c>
      <c r="B457">
        <v>8264</v>
      </c>
      <c r="C457">
        <v>339.36</v>
      </c>
      <c r="D457">
        <v>-89.292000000000002</v>
      </c>
      <c r="E457">
        <v>12</v>
      </c>
      <c r="F457" t="s">
        <v>42</v>
      </c>
      <c r="G457" t="s">
        <v>56</v>
      </c>
      <c r="H457" t="str">
        <f t="shared" si="7"/>
        <v>Credit Card</v>
      </c>
    </row>
    <row r="458" spans="1:8">
      <c r="A458" s="3">
        <v>89909</v>
      </c>
      <c r="B458">
        <v>8363</v>
      </c>
      <c r="C458">
        <v>35.99</v>
      </c>
      <c r="D458">
        <v>-211.036</v>
      </c>
      <c r="E458">
        <v>1</v>
      </c>
      <c r="F458" t="s">
        <v>44</v>
      </c>
      <c r="G458" t="s">
        <v>51</v>
      </c>
      <c r="H458" t="str">
        <f t="shared" si="7"/>
        <v>Credit Card</v>
      </c>
    </row>
    <row r="459" spans="1:8">
      <c r="A459" s="3">
        <v>89910</v>
      </c>
      <c r="B459">
        <v>4556</v>
      </c>
      <c r="C459">
        <v>560.78</v>
      </c>
      <c r="D459">
        <v>-13.28</v>
      </c>
      <c r="E459">
        <v>11</v>
      </c>
      <c r="F459" t="s">
        <v>44</v>
      </c>
      <c r="G459" t="s">
        <v>59</v>
      </c>
      <c r="H459" t="str">
        <f t="shared" si="7"/>
        <v>Credit Card</v>
      </c>
    </row>
    <row r="460" spans="1:8">
      <c r="A460" s="3">
        <v>89910</v>
      </c>
      <c r="B460">
        <v>5243</v>
      </c>
      <c r="C460">
        <v>123.12</v>
      </c>
      <c r="D460">
        <v>-48.68</v>
      </c>
      <c r="E460">
        <v>19</v>
      </c>
      <c r="F460" t="s">
        <v>42</v>
      </c>
      <c r="G460" t="s">
        <v>53</v>
      </c>
      <c r="H460" t="str">
        <f t="shared" si="7"/>
        <v>Credit Card</v>
      </c>
    </row>
    <row r="461" spans="1:8">
      <c r="A461" s="3">
        <v>90048</v>
      </c>
      <c r="B461">
        <v>5654</v>
      </c>
      <c r="C461">
        <v>107.97</v>
      </c>
      <c r="D461">
        <v>-184.548</v>
      </c>
      <c r="E461">
        <v>3</v>
      </c>
      <c r="F461" t="s">
        <v>44</v>
      </c>
      <c r="G461" t="s">
        <v>51</v>
      </c>
      <c r="H461" t="str">
        <f t="shared" si="7"/>
        <v>Credit Card</v>
      </c>
    </row>
    <row r="462" spans="1:8">
      <c r="A462" s="3">
        <v>40547</v>
      </c>
      <c r="B462">
        <v>2357</v>
      </c>
      <c r="C462">
        <v>9719.4600000000009</v>
      </c>
      <c r="D462">
        <v>1220.03784</v>
      </c>
      <c r="E462">
        <v>54</v>
      </c>
      <c r="F462" t="s">
        <v>44</v>
      </c>
      <c r="G462" t="s">
        <v>51</v>
      </c>
      <c r="H462" t="str">
        <f t="shared" si="7"/>
        <v>Credit Card</v>
      </c>
    </row>
    <row r="463" spans="1:8">
      <c r="A463" s="3">
        <v>90244</v>
      </c>
      <c r="B463">
        <v>7876</v>
      </c>
      <c r="C463">
        <v>5.84</v>
      </c>
      <c r="D463">
        <v>-2.87</v>
      </c>
      <c r="E463">
        <v>1</v>
      </c>
      <c r="F463" t="s">
        <v>42</v>
      </c>
      <c r="G463" t="s">
        <v>46</v>
      </c>
      <c r="H463" t="str">
        <f t="shared" si="7"/>
        <v>Credit Card</v>
      </c>
    </row>
    <row r="464" spans="1:8">
      <c r="A464" s="3">
        <v>89257</v>
      </c>
      <c r="B464">
        <v>5265</v>
      </c>
      <c r="C464">
        <v>81.12</v>
      </c>
      <c r="D464">
        <v>4.3808999999999996</v>
      </c>
      <c r="E464">
        <v>13</v>
      </c>
      <c r="F464" t="s">
        <v>43</v>
      </c>
      <c r="G464" t="s">
        <v>48</v>
      </c>
      <c r="H464" t="str">
        <f t="shared" si="7"/>
        <v>Credit Card</v>
      </c>
    </row>
    <row r="465" spans="1:8">
      <c r="A465" s="3">
        <v>89257</v>
      </c>
      <c r="B465">
        <v>1573</v>
      </c>
      <c r="C465">
        <v>2087.84</v>
      </c>
      <c r="D465">
        <v>-100.744</v>
      </c>
      <c r="E465">
        <v>8</v>
      </c>
      <c r="F465" t="s">
        <v>43</v>
      </c>
      <c r="G465" t="s">
        <v>60</v>
      </c>
      <c r="H465" t="str">
        <f t="shared" si="7"/>
        <v>Credit Card</v>
      </c>
    </row>
    <row r="466" spans="1:8">
      <c r="A466" s="3">
        <v>89258</v>
      </c>
      <c r="B466">
        <v>7356</v>
      </c>
      <c r="C466">
        <v>47.88</v>
      </c>
      <c r="D466">
        <v>3.3840000000000039</v>
      </c>
      <c r="E466">
        <v>4</v>
      </c>
      <c r="F466" t="s">
        <v>42</v>
      </c>
      <c r="G466" t="s">
        <v>61</v>
      </c>
      <c r="H466" t="str">
        <f t="shared" si="7"/>
        <v>Credit Card</v>
      </c>
    </row>
    <row r="467" spans="1:8">
      <c r="A467" s="3">
        <v>89259</v>
      </c>
      <c r="B467">
        <v>3445</v>
      </c>
      <c r="C467">
        <v>20.94</v>
      </c>
      <c r="D467">
        <v>0.34600000000000009</v>
      </c>
      <c r="E467">
        <v>3</v>
      </c>
      <c r="F467" t="s">
        <v>42</v>
      </c>
      <c r="G467" t="s">
        <v>53</v>
      </c>
      <c r="H467" t="str">
        <f t="shared" si="7"/>
        <v>Credit Card</v>
      </c>
    </row>
    <row r="468" spans="1:8">
      <c r="A468" s="3">
        <v>90271</v>
      </c>
      <c r="B468">
        <v>6735</v>
      </c>
      <c r="C468">
        <v>25.9</v>
      </c>
      <c r="D468">
        <v>-17.654</v>
      </c>
      <c r="E468">
        <v>5</v>
      </c>
      <c r="F468" t="s">
        <v>42</v>
      </c>
      <c r="G468" t="s">
        <v>53</v>
      </c>
      <c r="H468" t="str">
        <f t="shared" si="7"/>
        <v>Credit Card</v>
      </c>
    </row>
    <row r="469" spans="1:8">
      <c r="A469" s="3">
        <v>90270</v>
      </c>
      <c r="B469">
        <v>8845</v>
      </c>
      <c r="C469">
        <v>86.52</v>
      </c>
      <c r="D469">
        <v>-13.826000000000001</v>
      </c>
      <c r="E469">
        <v>6</v>
      </c>
      <c r="F469" t="s">
        <v>42</v>
      </c>
      <c r="G469" t="s">
        <v>61</v>
      </c>
      <c r="H469" t="str">
        <f t="shared" si="7"/>
        <v>Credit Card</v>
      </c>
    </row>
    <row r="470" spans="1:8">
      <c r="A470" s="3">
        <v>89770</v>
      </c>
      <c r="B470">
        <v>4568</v>
      </c>
      <c r="C470">
        <v>128.26</v>
      </c>
      <c r="D470">
        <v>-203.67000000000002</v>
      </c>
      <c r="E470">
        <v>11</v>
      </c>
      <c r="F470" t="s">
        <v>42</v>
      </c>
      <c r="G470" t="s">
        <v>46</v>
      </c>
      <c r="H470" t="str">
        <f t="shared" si="7"/>
        <v>Credit Card</v>
      </c>
    </row>
    <row r="471" spans="1:8">
      <c r="A471" s="3">
        <v>88569</v>
      </c>
      <c r="B471">
        <v>2834</v>
      </c>
      <c r="C471">
        <v>42.56</v>
      </c>
      <c r="D471">
        <v>19.57</v>
      </c>
      <c r="E471">
        <v>7</v>
      </c>
      <c r="F471" t="s">
        <v>42</v>
      </c>
      <c r="G471" t="s">
        <v>46</v>
      </c>
      <c r="H471" t="str">
        <f t="shared" si="7"/>
        <v>Credit Card</v>
      </c>
    </row>
    <row r="472" spans="1:8">
      <c r="A472" s="3">
        <v>88568</v>
      </c>
      <c r="B472">
        <v>8264</v>
      </c>
      <c r="C472">
        <v>305.88</v>
      </c>
      <c r="D472">
        <v>98.12</v>
      </c>
      <c r="E472">
        <v>6</v>
      </c>
      <c r="F472" t="s">
        <v>43</v>
      </c>
      <c r="G472" t="s">
        <v>48</v>
      </c>
      <c r="H472" t="str">
        <f t="shared" si="7"/>
        <v>Credit Card</v>
      </c>
    </row>
    <row r="473" spans="1:8">
      <c r="A473" s="3">
        <v>88569</v>
      </c>
      <c r="B473">
        <v>8363</v>
      </c>
      <c r="C473">
        <v>258.7</v>
      </c>
      <c r="D473">
        <v>107.11</v>
      </c>
      <c r="E473">
        <v>13</v>
      </c>
      <c r="F473" t="s">
        <v>42</v>
      </c>
      <c r="G473" t="s">
        <v>61</v>
      </c>
      <c r="H473" t="str">
        <f t="shared" si="7"/>
        <v>Credit Card</v>
      </c>
    </row>
    <row r="474" spans="1:8">
      <c r="A474" s="3">
        <v>88569</v>
      </c>
      <c r="B474">
        <v>4556</v>
      </c>
      <c r="C474">
        <v>70.56</v>
      </c>
      <c r="D474">
        <v>-216.154</v>
      </c>
      <c r="E474">
        <v>21</v>
      </c>
      <c r="F474" t="s">
        <v>42</v>
      </c>
      <c r="G474" t="s">
        <v>54</v>
      </c>
      <c r="H474" t="str">
        <f t="shared" si="7"/>
        <v>Credit Card</v>
      </c>
    </row>
    <row r="475" spans="1:8">
      <c r="A475" s="3">
        <v>88571</v>
      </c>
      <c r="B475">
        <v>5243</v>
      </c>
      <c r="C475">
        <v>5.04</v>
      </c>
      <c r="D475">
        <v>-6.6096000000000004</v>
      </c>
      <c r="E475">
        <v>4</v>
      </c>
      <c r="F475" t="s">
        <v>42</v>
      </c>
      <c r="G475" t="s">
        <v>49</v>
      </c>
      <c r="H475" t="str">
        <f t="shared" si="7"/>
        <v>Credit Card</v>
      </c>
    </row>
    <row r="476" spans="1:8">
      <c r="A476" s="3">
        <v>88570</v>
      </c>
      <c r="B476">
        <v>5654</v>
      </c>
      <c r="C476">
        <v>50.88</v>
      </c>
      <c r="D476">
        <v>-89.216999999999999</v>
      </c>
      <c r="E476">
        <v>12</v>
      </c>
      <c r="F476" t="s">
        <v>42</v>
      </c>
      <c r="G476" t="s">
        <v>54</v>
      </c>
      <c r="H476" t="str">
        <f t="shared" si="7"/>
        <v>Credit Card</v>
      </c>
    </row>
    <row r="477" spans="1:8">
      <c r="A477" s="3">
        <v>88571</v>
      </c>
      <c r="B477">
        <v>2357</v>
      </c>
      <c r="C477">
        <v>38.72</v>
      </c>
      <c r="D477">
        <v>1.2236</v>
      </c>
      <c r="E477">
        <v>22</v>
      </c>
      <c r="F477" t="s">
        <v>42</v>
      </c>
      <c r="G477" t="s">
        <v>46</v>
      </c>
      <c r="H477" t="str">
        <f t="shared" si="7"/>
        <v>Credit Card</v>
      </c>
    </row>
    <row r="478" spans="1:8">
      <c r="A478" s="3">
        <v>88571</v>
      </c>
      <c r="B478">
        <v>7876</v>
      </c>
      <c r="C478">
        <v>574.54</v>
      </c>
      <c r="D478">
        <v>4.3148</v>
      </c>
      <c r="E478">
        <v>23</v>
      </c>
      <c r="F478" t="s">
        <v>42</v>
      </c>
      <c r="G478" t="s">
        <v>56</v>
      </c>
      <c r="H478" t="str">
        <f t="shared" si="7"/>
        <v>Credit Card</v>
      </c>
    </row>
    <row r="479" spans="1:8">
      <c r="A479" s="3">
        <v>88571</v>
      </c>
      <c r="B479">
        <v>5265</v>
      </c>
      <c r="C479">
        <v>71.98</v>
      </c>
      <c r="D479">
        <v>-125.83296</v>
      </c>
      <c r="E479">
        <v>2</v>
      </c>
      <c r="F479" t="s">
        <v>44</v>
      </c>
      <c r="G479" t="s">
        <v>51</v>
      </c>
      <c r="H479" t="str">
        <f t="shared" si="7"/>
        <v>Credit Card</v>
      </c>
    </row>
    <row r="480" spans="1:8">
      <c r="A480" s="3">
        <v>90674</v>
      </c>
      <c r="B480">
        <v>1573</v>
      </c>
      <c r="C480">
        <v>255.6</v>
      </c>
      <c r="D480">
        <v>122.21</v>
      </c>
      <c r="E480">
        <v>18</v>
      </c>
      <c r="F480" t="s">
        <v>43</v>
      </c>
      <c r="G480" t="s">
        <v>48</v>
      </c>
      <c r="H480" t="str">
        <f t="shared" si="7"/>
        <v>Credit Card</v>
      </c>
    </row>
    <row r="481" spans="1:8">
      <c r="A481" s="3">
        <v>90675</v>
      </c>
      <c r="B481">
        <v>4663</v>
      </c>
      <c r="C481">
        <v>77.760000000000005</v>
      </c>
      <c r="D481">
        <v>-11.1332</v>
      </c>
      <c r="E481">
        <v>12</v>
      </c>
      <c r="F481" t="s">
        <v>42</v>
      </c>
      <c r="G481" t="s">
        <v>53</v>
      </c>
      <c r="H481" t="str">
        <f t="shared" si="7"/>
        <v>Credit Card</v>
      </c>
    </row>
    <row r="482" spans="1:8">
      <c r="A482" s="3">
        <v>91194</v>
      </c>
      <c r="B482">
        <v>2583</v>
      </c>
      <c r="C482">
        <v>291.8</v>
      </c>
      <c r="D482">
        <v>201.7353</v>
      </c>
      <c r="E482">
        <v>10</v>
      </c>
      <c r="F482" t="s">
        <v>43</v>
      </c>
      <c r="G482" t="s">
        <v>48</v>
      </c>
      <c r="H482" t="str">
        <f t="shared" si="7"/>
        <v>Credit Card</v>
      </c>
    </row>
    <row r="483" spans="1:8">
      <c r="A483" s="3">
        <v>91194</v>
      </c>
      <c r="B483">
        <v>8372</v>
      </c>
      <c r="C483">
        <v>647.84</v>
      </c>
      <c r="D483">
        <v>-684.78</v>
      </c>
      <c r="E483">
        <v>8</v>
      </c>
      <c r="F483" t="s">
        <v>42</v>
      </c>
      <c r="G483" t="s">
        <v>56</v>
      </c>
      <c r="H483" t="str">
        <f t="shared" si="7"/>
        <v>Credit Card</v>
      </c>
    </row>
    <row r="484" spans="1:8">
      <c r="A484" s="3">
        <v>91195</v>
      </c>
      <c r="B484">
        <v>6458</v>
      </c>
      <c r="C484">
        <v>129.60000000000002</v>
      </c>
      <c r="D484">
        <v>-237.47</v>
      </c>
      <c r="E484">
        <v>20</v>
      </c>
      <c r="F484" t="s">
        <v>42</v>
      </c>
      <c r="G484" t="s">
        <v>53</v>
      </c>
      <c r="H484" t="str">
        <f t="shared" si="7"/>
        <v>Credit Card</v>
      </c>
    </row>
    <row r="485" spans="1:8">
      <c r="A485" s="3">
        <v>91195</v>
      </c>
      <c r="B485">
        <v>2834</v>
      </c>
      <c r="C485">
        <v>4193.3999999999996</v>
      </c>
      <c r="D485">
        <v>-2946.0509999999999</v>
      </c>
      <c r="E485">
        <v>12</v>
      </c>
      <c r="F485" t="s">
        <v>43</v>
      </c>
      <c r="G485" t="s">
        <v>57</v>
      </c>
      <c r="H485" t="str">
        <f t="shared" si="7"/>
        <v>Credit Card</v>
      </c>
    </row>
    <row r="486" spans="1:8">
      <c r="A486" s="3">
        <v>90577</v>
      </c>
      <c r="B486">
        <v>8264</v>
      </c>
      <c r="C486">
        <v>28.4</v>
      </c>
      <c r="D486">
        <v>21.555599999999998</v>
      </c>
      <c r="E486">
        <v>2</v>
      </c>
      <c r="F486" t="s">
        <v>43</v>
      </c>
      <c r="G486" t="s">
        <v>48</v>
      </c>
      <c r="H486" t="str">
        <f t="shared" si="7"/>
        <v>Credit Card</v>
      </c>
    </row>
    <row r="487" spans="1:8">
      <c r="A487" s="3">
        <v>90578</v>
      </c>
      <c r="B487">
        <v>4556</v>
      </c>
      <c r="C487">
        <v>71.28</v>
      </c>
      <c r="D487">
        <v>-239.315</v>
      </c>
      <c r="E487">
        <v>12</v>
      </c>
      <c r="F487" t="s">
        <v>42</v>
      </c>
      <c r="G487" t="s">
        <v>54</v>
      </c>
      <c r="H487" t="str">
        <f t="shared" si="7"/>
        <v>Credit Card</v>
      </c>
    </row>
    <row r="488" spans="1:8">
      <c r="A488" s="3">
        <v>90578</v>
      </c>
      <c r="B488">
        <v>5243</v>
      </c>
      <c r="C488">
        <v>116.64000000000001</v>
      </c>
      <c r="D488">
        <v>-33.31</v>
      </c>
      <c r="E488">
        <v>18</v>
      </c>
      <c r="F488" t="s">
        <v>42</v>
      </c>
      <c r="G488" t="s">
        <v>53</v>
      </c>
      <c r="H488" t="str">
        <f t="shared" si="7"/>
        <v>Credit Card</v>
      </c>
    </row>
    <row r="489" spans="1:8">
      <c r="A489" s="3">
        <v>89059</v>
      </c>
      <c r="B489">
        <v>5654</v>
      </c>
      <c r="C489">
        <v>78.66</v>
      </c>
      <c r="D489">
        <v>-74.479599999999991</v>
      </c>
      <c r="E489">
        <v>18</v>
      </c>
      <c r="F489" t="s">
        <v>42</v>
      </c>
      <c r="G489" t="s">
        <v>61</v>
      </c>
      <c r="H489" t="str">
        <f t="shared" si="7"/>
        <v>Credit Card</v>
      </c>
    </row>
    <row r="490" spans="1:8">
      <c r="A490" s="3">
        <v>89059</v>
      </c>
      <c r="B490">
        <v>2357</v>
      </c>
      <c r="C490">
        <v>623.96</v>
      </c>
      <c r="D490">
        <v>-232.22056000000003</v>
      </c>
      <c r="E490">
        <v>4</v>
      </c>
      <c r="F490" t="s">
        <v>44</v>
      </c>
      <c r="G490" t="s">
        <v>51</v>
      </c>
      <c r="H490" t="str">
        <f t="shared" si="7"/>
        <v>Credit Card</v>
      </c>
    </row>
    <row r="491" spans="1:8">
      <c r="A491" s="3">
        <v>86153</v>
      </c>
      <c r="B491">
        <v>7876</v>
      </c>
      <c r="C491">
        <v>28.4</v>
      </c>
      <c r="D491">
        <v>18.643799999999999</v>
      </c>
      <c r="E491">
        <v>5</v>
      </c>
      <c r="F491" t="s">
        <v>42</v>
      </c>
      <c r="G491" t="s">
        <v>50</v>
      </c>
      <c r="H491" t="str">
        <f t="shared" si="7"/>
        <v>Credit Card</v>
      </c>
    </row>
    <row r="492" spans="1:8">
      <c r="A492" s="3">
        <v>86153</v>
      </c>
      <c r="B492">
        <v>5265</v>
      </c>
      <c r="C492">
        <v>22.84</v>
      </c>
      <c r="D492">
        <v>-31.24</v>
      </c>
      <c r="E492">
        <v>1</v>
      </c>
      <c r="F492" t="s">
        <v>42</v>
      </c>
      <c r="G492" t="s">
        <v>53</v>
      </c>
      <c r="H492" t="str">
        <f t="shared" si="7"/>
        <v>Credit Card</v>
      </c>
    </row>
    <row r="493" spans="1:8">
      <c r="A493" s="3">
        <v>89537</v>
      </c>
      <c r="B493">
        <v>1573</v>
      </c>
      <c r="C493">
        <v>1065.18</v>
      </c>
      <c r="D493">
        <v>55.888000000000034</v>
      </c>
      <c r="E493">
        <v>41</v>
      </c>
      <c r="F493" t="s">
        <v>43</v>
      </c>
      <c r="G493" t="s">
        <v>47</v>
      </c>
      <c r="H493" t="str">
        <f t="shared" si="7"/>
        <v>Credit Card</v>
      </c>
    </row>
    <row r="494" spans="1:8">
      <c r="A494" s="3">
        <v>89536</v>
      </c>
      <c r="B494">
        <v>7356</v>
      </c>
      <c r="C494">
        <v>19.91</v>
      </c>
      <c r="D494">
        <v>1.3224</v>
      </c>
      <c r="E494">
        <v>11</v>
      </c>
      <c r="F494" t="s">
        <v>43</v>
      </c>
      <c r="G494" t="s">
        <v>47</v>
      </c>
      <c r="H494" t="str">
        <f t="shared" si="7"/>
        <v>Credit Card</v>
      </c>
    </row>
    <row r="495" spans="1:8">
      <c r="A495" s="3">
        <v>89536</v>
      </c>
      <c r="B495">
        <v>3445</v>
      </c>
      <c r="C495">
        <v>755.93999999999994</v>
      </c>
      <c r="D495">
        <v>455.42069999999995</v>
      </c>
      <c r="E495">
        <v>6</v>
      </c>
      <c r="F495" t="s">
        <v>44</v>
      </c>
      <c r="G495" t="s">
        <v>51</v>
      </c>
      <c r="H495" t="str">
        <f t="shared" si="7"/>
        <v>Credit Card</v>
      </c>
    </row>
    <row r="496" spans="1:8">
      <c r="A496" s="3">
        <v>14596</v>
      </c>
      <c r="B496">
        <v>6735</v>
      </c>
      <c r="C496">
        <v>200.16</v>
      </c>
      <c r="D496">
        <v>29.332000000000001</v>
      </c>
      <c r="E496">
        <v>24</v>
      </c>
      <c r="F496" t="s">
        <v>43</v>
      </c>
      <c r="G496" t="s">
        <v>48</v>
      </c>
      <c r="H496" t="str">
        <f t="shared" si="7"/>
        <v>Credit Card</v>
      </c>
    </row>
    <row r="497" spans="1:8">
      <c r="A497" s="3">
        <v>14596</v>
      </c>
      <c r="B497">
        <v>8845</v>
      </c>
      <c r="C497">
        <v>62.319999999999993</v>
      </c>
      <c r="D497">
        <v>-86</v>
      </c>
      <c r="E497">
        <v>19</v>
      </c>
      <c r="F497" t="s">
        <v>42</v>
      </c>
      <c r="G497" t="s">
        <v>46</v>
      </c>
      <c r="H497" t="str">
        <f t="shared" si="7"/>
        <v>Credit Card</v>
      </c>
    </row>
    <row r="498" spans="1:8">
      <c r="A498" s="3">
        <v>38529</v>
      </c>
      <c r="B498">
        <v>4568</v>
      </c>
      <c r="C498">
        <v>43.319999999999993</v>
      </c>
      <c r="D498">
        <v>-0.49</v>
      </c>
      <c r="E498">
        <v>38</v>
      </c>
      <c r="F498" t="s">
        <v>42</v>
      </c>
      <c r="G498" t="s">
        <v>49</v>
      </c>
      <c r="H498" t="str">
        <f t="shared" si="7"/>
        <v>Credit Card</v>
      </c>
    </row>
    <row r="499" spans="1:8">
      <c r="A499" s="3">
        <v>90166</v>
      </c>
      <c r="B499">
        <v>2834</v>
      </c>
      <c r="C499">
        <v>50.04</v>
      </c>
      <c r="D499">
        <v>34.348199999999999</v>
      </c>
      <c r="E499">
        <v>6</v>
      </c>
      <c r="F499" t="s">
        <v>43</v>
      </c>
      <c r="G499" t="s">
        <v>48</v>
      </c>
      <c r="H499" t="str">
        <f t="shared" si="7"/>
        <v>Credit Card</v>
      </c>
    </row>
    <row r="500" spans="1:8">
      <c r="A500" s="3">
        <v>90166</v>
      </c>
      <c r="B500">
        <v>8264</v>
      </c>
      <c r="C500">
        <v>16.399999999999999</v>
      </c>
      <c r="D500">
        <v>-66.650000000000006</v>
      </c>
      <c r="E500">
        <v>5</v>
      </c>
      <c r="F500" t="s">
        <v>42</v>
      </c>
      <c r="G500" t="s">
        <v>46</v>
      </c>
      <c r="H500" t="str">
        <f t="shared" si="7"/>
        <v>Credit Card</v>
      </c>
    </row>
    <row r="501" spans="1:8">
      <c r="A501" s="3">
        <v>90167</v>
      </c>
      <c r="B501">
        <v>8363</v>
      </c>
      <c r="C501">
        <v>527.78</v>
      </c>
      <c r="D501">
        <v>35.954999999999998</v>
      </c>
      <c r="E501">
        <v>11</v>
      </c>
      <c r="F501" t="s">
        <v>44</v>
      </c>
      <c r="G501" t="s">
        <v>59</v>
      </c>
      <c r="H501" t="str">
        <f t="shared" si="7"/>
        <v>Credit Card</v>
      </c>
    </row>
    <row r="502" spans="1:8">
      <c r="A502" s="3">
        <v>33635</v>
      </c>
      <c r="B502">
        <v>4556</v>
      </c>
      <c r="C502">
        <v>545.81999999999994</v>
      </c>
      <c r="D502">
        <v>-173.09520000000001</v>
      </c>
      <c r="E502">
        <v>6</v>
      </c>
      <c r="F502" t="s">
        <v>44</v>
      </c>
      <c r="G502" t="s">
        <v>52</v>
      </c>
      <c r="H502" t="str">
        <f t="shared" si="7"/>
        <v>Credit Card</v>
      </c>
    </row>
    <row r="503" spans="1:8">
      <c r="A503" s="3">
        <v>33635</v>
      </c>
      <c r="B503">
        <v>5243</v>
      </c>
      <c r="C503">
        <v>101.7</v>
      </c>
      <c r="D503">
        <v>-96.16</v>
      </c>
      <c r="E503">
        <v>5</v>
      </c>
      <c r="F503" t="s">
        <v>42</v>
      </c>
      <c r="G503" t="s">
        <v>56</v>
      </c>
      <c r="H503" t="str">
        <f t="shared" si="7"/>
        <v>Credit Card</v>
      </c>
    </row>
    <row r="504" spans="1:8">
      <c r="A504" s="3">
        <v>9606</v>
      </c>
      <c r="B504">
        <v>5654</v>
      </c>
      <c r="C504">
        <v>588.91</v>
      </c>
      <c r="D504">
        <v>263.39999999999998</v>
      </c>
      <c r="E504">
        <v>47</v>
      </c>
      <c r="F504" t="s">
        <v>42</v>
      </c>
      <c r="G504" t="s">
        <v>55</v>
      </c>
      <c r="H504" t="str">
        <f t="shared" si="7"/>
        <v>Credit Card</v>
      </c>
    </row>
    <row r="505" spans="1:8">
      <c r="A505" s="3">
        <v>9606</v>
      </c>
      <c r="B505">
        <v>2357</v>
      </c>
      <c r="C505">
        <v>227.92</v>
      </c>
      <c r="D505">
        <v>37.31</v>
      </c>
      <c r="E505">
        <v>44</v>
      </c>
      <c r="F505" t="s">
        <v>42</v>
      </c>
      <c r="G505" t="s">
        <v>53</v>
      </c>
      <c r="H505" t="str">
        <f t="shared" si="7"/>
        <v>Credit Card</v>
      </c>
    </row>
    <row r="506" spans="1:8">
      <c r="A506" s="3">
        <v>86263</v>
      </c>
      <c r="B506">
        <v>7876</v>
      </c>
      <c r="C506">
        <v>181.94</v>
      </c>
      <c r="D506">
        <v>-173.09520000000001</v>
      </c>
      <c r="E506">
        <v>2</v>
      </c>
      <c r="F506" t="s">
        <v>44</v>
      </c>
      <c r="G506" t="s">
        <v>52</v>
      </c>
      <c r="H506" t="str">
        <f t="shared" si="7"/>
        <v>Credit Card</v>
      </c>
    </row>
    <row r="507" spans="1:8">
      <c r="A507" s="3">
        <v>86263</v>
      </c>
      <c r="B507">
        <v>5265</v>
      </c>
      <c r="C507">
        <v>20.34</v>
      </c>
      <c r="D507">
        <v>-96.16</v>
      </c>
      <c r="E507">
        <v>1</v>
      </c>
      <c r="F507" t="s">
        <v>42</v>
      </c>
      <c r="G507" t="s">
        <v>56</v>
      </c>
      <c r="H507" t="str">
        <f t="shared" si="7"/>
        <v>Credit Card</v>
      </c>
    </row>
    <row r="508" spans="1:8">
      <c r="A508" s="3">
        <v>86264</v>
      </c>
      <c r="B508">
        <v>1573</v>
      </c>
      <c r="C508">
        <v>150.35999999999999</v>
      </c>
      <c r="D508">
        <v>104.7213</v>
      </c>
      <c r="E508">
        <v>12</v>
      </c>
      <c r="F508" t="s">
        <v>42</v>
      </c>
      <c r="G508" t="s">
        <v>55</v>
      </c>
      <c r="H508" t="str">
        <f t="shared" si="7"/>
        <v>Credit Card</v>
      </c>
    </row>
    <row r="509" spans="1:8">
      <c r="A509" s="3">
        <v>86264</v>
      </c>
      <c r="B509">
        <v>4666</v>
      </c>
      <c r="C509">
        <v>56.98</v>
      </c>
      <c r="D509">
        <v>37.31</v>
      </c>
      <c r="E509">
        <v>11</v>
      </c>
      <c r="F509" t="s">
        <v>42</v>
      </c>
      <c r="G509" t="s">
        <v>53</v>
      </c>
      <c r="H509" t="str">
        <f t="shared" si="7"/>
        <v>Credit Card</v>
      </c>
    </row>
    <row r="510" spans="1:8">
      <c r="A510" s="3">
        <v>90806</v>
      </c>
      <c r="B510">
        <v>4663</v>
      </c>
      <c r="C510">
        <v>107.64000000000001</v>
      </c>
      <c r="D510">
        <v>80.674799999999991</v>
      </c>
      <c r="E510">
        <v>18</v>
      </c>
      <c r="F510" t="s">
        <v>42</v>
      </c>
      <c r="G510" t="s">
        <v>54</v>
      </c>
      <c r="H510" t="str">
        <f t="shared" si="7"/>
        <v>Credit Card</v>
      </c>
    </row>
    <row r="511" spans="1:8">
      <c r="A511" s="3">
        <v>86459</v>
      </c>
      <c r="B511">
        <v>2583</v>
      </c>
      <c r="C511">
        <v>179.95000000000002</v>
      </c>
      <c r="D511">
        <v>114.3165</v>
      </c>
      <c r="E511">
        <v>5</v>
      </c>
      <c r="F511" t="s">
        <v>44</v>
      </c>
      <c r="G511" t="s">
        <v>51</v>
      </c>
      <c r="H511" t="str">
        <f t="shared" si="7"/>
        <v>Credit Card</v>
      </c>
    </row>
    <row r="512" spans="1:8">
      <c r="A512" s="3">
        <v>86460</v>
      </c>
      <c r="B512">
        <v>8372</v>
      </c>
      <c r="C512">
        <v>31.200000000000003</v>
      </c>
      <c r="D512">
        <v>1107.4079999999999</v>
      </c>
      <c r="E512">
        <v>12</v>
      </c>
      <c r="F512" t="s">
        <v>42</v>
      </c>
      <c r="G512" t="s">
        <v>46</v>
      </c>
      <c r="H512" t="str">
        <f t="shared" si="7"/>
        <v>Credit Card</v>
      </c>
    </row>
    <row r="513" spans="1:8">
      <c r="A513" s="3">
        <v>90187</v>
      </c>
      <c r="B513">
        <v>6458</v>
      </c>
      <c r="C513">
        <v>79.2</v>
      </c>
      <c r="D513">
        <v>-149.21199999999999</v>
      </c>
      <c r="E513">
        <v>15</v>
      </c>
      <c r="F513" t="s">
        <v>42</v>
      </c>
      <c r="G513" t="s">
        <v>53</v>
      </c>
      <c r="H513" t="str">
        <f t="shared" si="7"/>
        <v>Credit Card</v>
      </c>
    </row>
    <row r="514" spans="1:8">
      <c r="A514" s="3">
        <v>90185</v>
      </c>
      <c r="B514">
        <v>2834</v>
      </c>
      <c r="C514">
        <v>15.28</v>
      </c>
      <c r="D514">
        <v>-21.018000000000001</v>
      </c>
      <c r="E514">
        <v>2</v>
      </c>
      <c r="F514" t="s">
        <v>42</v>
      </c>
      <c r="G514" t="s">
        <v>53</v>
      </c>
      <c r="H514" t="str">
        <f t="shared" si="7"/>
        <v>Credit Card</v>
      </c>
    </row>
    <row r="515" spans="1:8">
      <c r="A515" s="3">
        <v>90185</v>
      </c>
      <c r="B515">
        <v>8264</v>
      </c>
      <c r="C515">
        <v>2187.5</v>
      </c>
      <c r="D515">
        <v>-655.52987500000006</v>
      </c>
      <c r="E515">
        <v>10</v>
      </c>
      <c r="F515" t="s">
        <v>43</v>
      </c>
      <c r="G515" t="s">
        <v>57</v>
      </c>
      <c r="H515" t="str">
        <f t="shared" ref="H515:H578" si="8">IF(G515="Express Air","CASH",IF(G515="Regular Air","UPI","Credit Card"))</f>
        <v>Credit Card</v>
      </c>
    </row>
    <row r="516" spans="1:8">
      <c r="A516" s="3">
        <v>90186</v>
      </c>
      <c r="B516">
        <v>8363</v>
      </c>
      <c r="C516">
        <v>478.08</v>
      </c>
      <c r="D516">
        <v>354.32879999999994</v>
      </c>
      <c r="E516">
        <v>8</v>
      </c>
      <c r="F516" t="s">
        <v>42</v>
      </c>
      <c r="G516" t="s">
        <v>56</v>
      </c>
      <c r="H516" t="str">
        <f t="shared" si="8"/>
        <v>Credit Card</v>
      </c>
    </row>
    <row r="517" spans="1:8">
      <c r="A517" s="3">
        <v>86356</v>
      </c>
      <c r="B517">
        <v>4556</v>
      </c>
      <c r="C517">
        <v>350.98</v>
      </c>
      <c r="D517">
        <v>-489.41559999999998</v>
      </c>
      <c r="E517">
        <v>1</v>
      </c>
      <c r="F517" t="s">
        <v>43</v>
      </c>
      <c r="G517" t="s">
        <v>47</v>
      </c>
      <c r="H517" t="str">
        <f t="shared" si="8"/>
        <v>Credit Card</v>
      </c>
    </row>
    <row r="518" spans="1:8">
      <c r="A518" s="3">
        <v>86357</v>
      </c>
      <c r="B518">
        <v>5243</v>
      </c>
      <c r="C518">
        <v>484.65000000000003</v>
      </c>
      <c r="D518">
        <v>35.31</v>
      </c>
      <c r="E518">
        <v>3</v>
      </c>
      <c r="F518" t="s">
        <v>42</v>
      </c>
      <c r="G518" t="s">
        <v>56</v>
      </c>
      <c r="H518" t="str">
        <f t="shared" si="8"/>
        <v>Credit Card</v>
      </c>
    </row>
    <row r="519" spans="1:8">
      <c r="A519" s="3">
        <v>90492</v>
      </c>
      <c r="B519">
        <v>5654</v>
      </c>
      <c r="C519">
        <v>71.02</v>
      </c>
      <c r="D519">
        <v>6.11</v>
      </c>
      <c r="E519">
        <v>2</v>
      </c>
      <c r="F519" t="s">
        <v>42</v>
      </c>
      <c r="G519" t="s">
        <v>56</v>
      </c>
      <c r="H519" t="str">
        <f t="shared" si="8"/>
        <v>Credit Card</v>
      </c>
    </row>
    <row r="520" spans="1:8">
      <c r="A520" s="3">
        <v>90493</v>
      </c>
      <c r="B520">
        <v>2357</v>
      </c>
      <c r="C520">
        <v>2267.46</v>
      </c>
      <c r="D520">
        <v>187.41200000000026</v>
      </c>
      <c r="E520">
        <v>39</v>
      </c>
      <c r="F520" t="s">
        <v>43</v>
      </c>
      <c r="G520" t="s">
        <v>60</v>
      </c>
      <c r="H520" t="str">
        <f t="shared" si="8"/>
        <v>Credit Card</v>
      </c>
    </row>
    <row r="521" spans="1:8">
      <c r="A521" s="3">
        <v>90492</v>
      </c>
      <c r="B521">
        <v>7876</v>
      </c>
      <c r="C521">
        <v>50.04</v>
      </c>
      <c r="D521">
        <v>-6.34</v>
      </c>
      <c r="E521">
        <v>6</v>
      </c>
      <c r="F521" t="s">
        <v>42</v>
      </c>
      <c r="G521" t="s">
        <v>58</v>
      </c>
      <c r="H521" t="str">
        <f t="shared" si="8"/>
        <v>Credit Card</v>
      </c>
    </row>
    <row r="522" spans="1:8">
      <c r="A522" s="3">
        <v>90491</v>
      </c>
      <c r="B522">
        <v>5265</v>
      </c>
      <c r="C522">
        <v>143.82</v>
      </c>
      <c r="D522">
        <v>92.722199999999987</v>
      </c>
      <c r="E522">
        <v>9</v>
      </c>
      <c r="F522" t="s">
        <v>44</v>
      </c>
      <c r="G522" t="s">
        <v>59</v>
      </c>
      <c r="H522" t="str">
        <f t="shared" si="8"/>
        <v>Credit Card</v>
      </c>
    </row>
    <row r="523" spans="1:8">
      <c r="A523" s="3">
        <v>90492</v>
      </c>
      <c r="B523">
        <v>1573</v>
      </c>
      <c r="C523">
        <v>72.359999999999985</v>
      </c>
      <c r="D523">
        <v>-160.27549999999999</v>
      </c>
      <c r="E523">
        <v>9</v>
      </c>
      <c r="F523" t="s">
        <v>42</v>
      </c>
      <c r="G523" t="s">
        <v>54</v>
      </c>
      <c r="H523" t="str">
        <f t="shared" si="8"/>
        <v>Credit Card</v>
      </c>
    </row>
    <row r="524" spans="1:8">
      <c r="A524" s="3">
        <v>87135</v>
      </c>
      <c r="B524">
        <v>4663</v>
      </c>
      <c r="C524">
        <v>923.8599999999999</v>
      </c>
      <c r="D524">
        <v>396.97199999999998</v>
      </c>
      <c r="E524">
        <v>14</v>
      </c>
      <c r="F524" t="s">
        <v>44</v>
      </c>
      <c r="G524" t="s">
        <v>51</v>
      </c>
      <c r="H524" t="str">
        <f t="shared" si="8"/>
        <v>Credit Card</v>
      </c>
    </row>
    <row r="525" spans="1:8">
      <c r="A525" s="3">
        <v>87134</v>
      </c>
      <c r="B525">
        <v>2583</v>
      </c>
      <c r="C525">
        <v>15.260000000000002</v>
      </c>
      <c r="D525">
        <v>-7.04</v>
      </c>
      <c r="E525">
        <v>7</v>
      </c>
      <c r="F525" t="s">
        <v>42</v>
      </c>
      <c r="G525" t="s">
        <v>49</v>
      </c>
      <c r="H525" t="str">
        <f t="shared" si="8"/>
        <v>Credit Card</v>
      </c>
    </row>
    <row r="526" spans="1:8">
      <c r="A526" s="3">
        <v>87134</v>
      </c>
      <c r="B526">
        <v>8372</v>
      </c>
      <c r="C526">
        <v>1709.8</v>
      </c>
      <c r="D526">
        <v>538.52</v>
      </c>
      <c r="E526">
        <v>10</v>
      </c>
      <c r="F526" t="s">
        <v>43</v>
      </c>
      <c r="G526" t="s">
        <v>60</v>
      </c>
      <c r="H526" t="str">
        <f t="shared" si="8"/>
        <v>Credit Card</v>
      </c>
    </row>
    <row r="527" spans="1:8">
      <c r="A527" s="3">
        <v>90588</v>
      </c>
      <c r="B527">
        <v>6458</v>
      </c>
      <c r="C527">
        <v>6.04</v>
      </c>
      <c r="D527">
        <v>-4.1399999999999997</v>
      </c>
      <c r="E527">
        <v>1</v>
      </c>
      <c r="F527" t="s">
        <v>42</v>
      </c>
      <c r="G527" t="s">
        <v>53</v>
      </c>
      <c r="H527" t="str">
        <f t="shared" si="8"/>
        <v>Credit Card</v>
      </c>
    </row>
    <row r="528" spans="1:8">
      <c r="A528" s="3">
        <v>90589</v>
      </c>
      <c r="B528">
        <v>2834</v>
      </c>
      <c r="C528">
        <v>101.66000000000001</v>
      </c>
      <c r="D528">
        <v>-31.885000000000002</v>
      </c>
      <c r="E528">
        <v>17</v>
      </c>
      <c r="F528" t="s">
        <v>42</v>
      </c>
      <c r="G528" t="s">
        <v>53</v>
      </c>
      <c r="H528" t="str">
        <f t="shared" si="8"/>
        <v>Credit Card</v>
      </c>
    </row>
    <row r="529" spans="1:8">
      <c r="A529" s="3">
        <v>90589</v>
      </c>
      <c r="B529">
        <v>8264</v>
      </c>
      <c r="C529">
        <v>197.96999999999997</v>
      </c>
      <c r="D529">
        <v>-95.21050000000001</v>
      </c>
      <c r="E529">
        <v>3</v>
      </c>
      <c r="F529" t="s">
        <v>44</v>
      </c>
      <c r="G529" t="s">
        <v>51</v>
      </c>
      <c r="H529" t="str">
        <f t="shared" si="8"/>
        <v>Credit Card</v>
      </c>
    </row>
    <row r="530" spans="1:8">
      <c r="A530" s="3">
        <v>90844</v>
      </c>
      <c r="B530">
        <v>8363</v>
      </c>
      <c r="C530">
        <v>403.92</v>
      </c>
      <c r="D530">
        <v>-193.58</v>
      </c>
      <c r="E530">
        <v>4</v>
      </c>
      <c r="F530" t="s">
        <v>43</v>
      </c>
      <c r="G530" t="s">
        <v>60</v>
      </c>
      <c r="H530" t="str">
        <f t="shared" si="8"/>
        <v>Credit Card</v>
      </c>
    </row>
    <row r="531" spans="1:8">
      <c r="A531" s="3">
        <v>86567</v>
      </c>
      <c r="B531">
        <v>4556</v>
      </c>
      <c r="C531">
        <v>95.22</v>
      </c>
      <c r="D531">
        <v>-4.3009999999999939</v>
      </c>
      <c r="E531">
        <v>3</v>
      </c>
      <c r="F531" t="s">
        <v>42</v>
      </c>
      <c r="G531" t="s">
        <v>54</v>
      </c>
      <c r="H531" t="str">
        <f t="shared" si="8"/>
        <v>Credit Card</v>
      </c>
    </row>
    <row r="532" spans="1:8">
      <c r="A532" s="3">
        <v>86566</v>
      </c>
      <c r="B532">
        <v>5243</v>
      </c>
      <c r="C532">
        <v>1819.6000000000001</v>
      </c>
      <c r="D532">
        <v>-1570.32</v>
      </c>
      <c r="E532">
        <v>20</v>
      </c>
      <c r="F532" t="s">
        <v>43</v>
      </c>
      <c r="G532" t="s">
        <v>48</v>
      </c>
      <c r="H532" t="str">
        <f t="shared" si="8"/>
        <v>Credit Card</v>
      </c>
    </row>
    <row r="533" spans="1:8">
      <c r="A533" s="3">
        <v>86565</v>
      </c>
      <c r="B533">
        <v>5654</v>
      </c>
      <c r="C533">
        <v>71</v>
      </c>
      <c r="D533">
        <v>27.23</v>
      </c>
      <c r="E533">
        <v>5</v>
      </c>
      <c r="F533" t="s">
        <v>43</v>
      </c>
      <c r="G533" t="s">
        <v>48</v>
      </c>
      <c r="H533" t="str">
        <f t="shared" si="8"/>
        <v>Credit Card</v>
      </c>
    </row>
    <row r="534" spans="1:8">
      <c r="A534" s="3">
        <v>9285</v>
      </c>
      <c r="B534">
        <v>2357</v>
      </c>
      <c r="C534">
        <v>122.94</v>
      </c>
      <c r="D534">
        <v>-19.099200000000003</v>
      </c>
      <c r="E534">
        <v>3</v>
      </c>
      <c r="F534" t="s">
        <v>42</v>
      </c>
      <c r="G534" t="s">
        <v>54</v>
      </c>
      <c r="H534" t="str">
        <f t="shared" si="8"/>
        <v>Credit Card</v>
      </c>
    </row>
    <row r="535" spans="1:8">
      <c r="A535" s="3">
        <v>8257</v>
      </c>
      <c r="B535">
        <v>7876</v>
      </c>
      <c r="C535">
        <v>864.72</v>
      </c>
      <c r="D535">
        <v>373.67</v>
      </c>
      <c r="E535">
        <v>18</v>
      </c>
      <c r="F535" t="s">
        <v>42</v>
      </c>
      <c r="G535" t="s">
        <v>53</v>
      </c>
      <c r="H535" t="str">
        <f t="shared" si="8"/>
        <v>Credit Card</v>
      </c>
    </row>
    <row r="536" spans="1:8">
      <c r="A536" s="3">
        <v>89083</v>
      </c>
      <c r="B536">
        <v>5265</v>
      </c>
      <c r="C536">
        <v>40.98</v>
      </c>
      <c r="D536">
        <v>-14.801880000000001</v>
      </c>
      <c r="E536">
        <v>1</v>
      </c>
      <c r="F536" t="s">
        <v>42</v>
      </c>
      <c r="G536" t="s">
        <v>54</v>
      </c>
      <c r="H536" t="str">
        <f t="shared" si="8"/>
        <v>Credit Card</v>
      </c>
    </row>
    <row r="537" spans="1:8">
      <c r="A537" s="3">
        <v>89084</v>
      </c>
      <c r="B537">
        <v>1573</v>
      </c>
      <c r="C537">
        <v>1500.97</v>
      </c>
      <c r="D537">
        <v>-2561.3235</v>
      </c>
      <c r="E537">
        <v>1</v>
      </c>
      <c r="F537" t="s">
        <v>44</v>
      </c>
      <c r="G537" t="s">
        <v>52</v>
      </c>
      <c r="H537" t="str">
        <f t="shared" si="8"/>
        <v>Credit Card</v>
      </c>
    </row>
    <row r="538" spans="1:8">
      <c r="A538" s="3">
        <v>89084</v>
      </c>
      <c r="B538">
        <v>7356</v>
      </c>
      <c r="C538">
        <v>240.2</v>
      </c>
      <c r="D538">
        <v>168.91889999999998</v>
      </c>
      <c r="E538">
        <v>5</v>
      </c>
      <c r="F538" t="s">
        <v>42</v>
      </c>
      <c r="G538" t="s">
        <v>53</v>
      </c>
      <c r="H538" t="str">
        <f t="shared" si="8"/>
        <v>Credit Card</v>
      </c>
    </row>
    <row r="539" spans="1:8">
      <c r="A539" s="3">
        <v>89084</v>
      </c>
      <c r="B539">
        <v>3445</v>
      </c>
      <c r="C539">
        <v>4.28</v>
      </c>
      <c r="D539">
        <v>-6.2</v>
      </c>
      <c r="E539">
        <v>1</v>
      </c>
      <c r="F539" t="s">
        <v>42</v>
      </c>
      <c r="G539" t="s">
        <v>46</v>
      </c>
      <c r="H539" t="str">
        <f t="shared" si="8"/>
        <v>Credit Card</v>
      </c>
    </row>
    <row r="540" spans="1:8">
      <c r="A540" s="3">
        <v>90771</v>
      </c>
      <c r="B540">
        <v>6735</v>
      </c>
      <c r="C540">
        <v>29.24</v>
      </c>
      <c r="D540">
        <v>19.064699999999998</v>
      </c>
      <c r="E540">
        <v>4</v>
      </c>
      <c r="F540" t="s">
        <v>42</v>
      </c>
      <c r="G540" t="s">
        <v>55</v>
      </c>
      <c r="H540" t="str">
        <f t="shared" si="8"/>
        <v>Credit Card</v>
      </c>
    </row>
    <row r="541" spans="1:8">
      <c r="A541" s="3">
        <v>90771</v>
      </c>
      <c r="B541">
        <v>8845</v>
      </c>
      <c r="C541">
        <v>33.5</v>
      </c>
      <c r="D541">
        <v>10.56</v>
      </c>
      <c r="E541">
        <v>5</v>
      </c>
      <c r="F541" t="s">
        <v>42</v>
      </c>
      <c r="G541" t="s">
        <v>46</v>
      </c>
      <c r="H541" t="str">
        <f t="shared" si="8"/>
        <v>Credit Card</v>
      </c>
    </row>
    <row r="542" spans="1:8">
      <c r="A542" s="3">
        <v>91581</v>
      </c>
      <c r="B542">
        <v>4568</v>
      </c>
      <c r="C542">
        <v>1163.5999999999999</v>
      </c>
      <c r="D542">
        <v>837.68069999999989</v>
      </c>
      <c r="E542">
        <v>8</v>
      </c>
      <c r="F542" t="s">
        <v>44</v>
      </c>
      <c r="G542" t="s">
        <v>52</v>
      </c>
      <c r="H542" t="str">
        <f t="shared" si="8"/>
        <v>Credit Card</v>
      </c>
    </row>
    <row r="543" spans="1:8">
      <c r="A543" s="3">
        <v>89401</v>
      </c>
      <c r="B543">
        <v>2834</v>
      </c>
      <c r="C543">
        <v>2.94</v>
      </c>
      <c r="D543">
        <v>-4.2</v>
      </c>
      <c r="E543">
        <v>1</v>
      </c>
      <c r="F543" t="s">
        <v>42</v>
      </c>
      <c r="G543" t="s">
        <v>46</v>
      </c>
      <c r="H543" t="str">
        <f t="shared" si="8"/>
        <v>Credit Card</v>
      </c>
    </row>
    <row r="544" spans="1:8">
      <c r="A544" s="3">
        <v>89402</v>
      </c>
      <c r="B544">
        <v>8264</v>
      </c>
      <c r="C544">
        <v>124.49</v>
      </c>
      <c r="D544">
        <v>-44.163600000000002</v>
      </c>
      <c r="E544">
        <v>1</v>
      </c>
      <c r="F544" t="s">
        <v>43</v>
      </c>
      <c r="G544" t="s">
        <v>57</v>
      </c>
      <c r="H544" t="str">
        <f t="shared" si="8"/>
        <v>Credit Card</v>
      </c>
    </row>
    <row r="545" spans="1:8">
      <c r="A545" s="3">
        <v>17636</v>
      </c>
      <c r="B545">
        <v>8363</v>
      </c>
      <c r="C545">
        <v>5.88</v>
      </c>
      <c r="D545">
        <v>-4.2</v>
      </c>
      <c r="E545">
        <v>2</v>
      </c>
      <c r="F545" t="s">
        <v>42</v>
      </c>
      <c r="G545" t="s">
        <v>46</v>
      </c>
      <c r="H545" t="str">
        <f t="shared" si="8"/>
        <v>Credit Card</v>
      </c>
    </row>
    <row r="546" spans="1:8">
      <c r="A546" s="3">
        <v>86173</v>
      </c>
      <c r="B546">
        <v>4556</v>
      </c>
      <c r="C546">
        <v>1367.84</v>
      </c>
      <c r="D546">
        <v>-102.66200000000001</v>
      </c>
      <c r="E546">
        <v>8</v>
      </c>
      <c r="F546" t="s">
        <v>43</v>
      </c>
      <c r="G546" t="s">
        <v>60</v>
      </c>
      <c r="H546" t="str">
        <f t="shared" si="8"/>
        <v>Credit Card</v>
      </c>
    </row>
    <row r="547" spans="1:8">
      <c r="A547" s="3">
        <v>87259</v>
      </c>
      <c r="B547">
        <v>5243</v>
      </c>
      <c r="C547">
        <v>569.96</v>
      </c>
      <c r="D547">
        <v>-116.584</v>
      </c>
      <c r="E547">
        <v>2</v>
      </c>
      <c r="F547" t="s">
        <v>43</v>
      </c>
      <c r="G547" t="s">
        <v>47</v>
      </c>
      <c r="H547" t="str">
        <f t="shared" si="8"/>
        <v>Credit Card</v>
      </c>
    </row>
    <row r="548" spans="1:8">
      <c r="A548" s="3">
        <v>87259</v>
      </c>
      <c r="B548">
        <v>5654</v>
      </c>
      <c r="C548">
        <v>12.99</v>
      </c>
      <c r="D548">
        <v>12.896100000000001</v>
      </c>
      <c r="E548">
        <v>1</v>
      </c>
      <c r="F548" t="s">
        <v>43</v>
      </c>
      <c r="G548" t="s">
        <v>48</v>
      </c>
      <c r="H548" t="str">
        <f t="shared" si="8"/>
        <v>Credit Card</v>
      </c>
    </row>
    <row r="549" spans="1:8">
      <c r="A549" s="3">
        <v>87260</v>
      </c>
      <c r="B549">
        <v>2357</v>
      </c>
      <c r="C549">
        <v>6.66</v>
      </c>
      <c r="D549">
        <v>-21.319199999999999</v>
      </c>
      <c r="E549">
        <v>3</v>
      </c>
      <c r="F549" t="s">
        <v>42</v>
      </c>
      <c r="G549" t="s">
        <v>61</v>
      </c>
      <c r="H549" t="str">
        <f t="shared" si="8"/>
        <v>Credit Card</v>
      </c>
    </row>
    <row r="550" spans="1:8">
      <c r="A550" s="3">
        <v>87258</v>
      </c>
      <c r="B550">
        <v>7876</v>
      </c>
      <c r="C550">
        <v>453.12</v>
      </c>
      <c r="D550">
        <v>93.846800000000002</v>
      </c>
      <c r="E550">
        <v>12</v>
      </c>
      <c r="F550" t="s">
        <v>42</v>
      </c>
      <c r="G550" t="s">
        <v>56</v>
      </c>
      <c r="H550" t="str">
        <f t="shared" si="8"/>
        <v>Credit Card</v>
      </c>
    </row>
    <row r="551" spans="1:8">
      <c r="A551" s="3">
        <v>90201</v>
      </c>
      <c r="B551">
        <v>5265</v>
      </c>
      <c r="C551">
        <v>3009.7000000000003</v>
      </c>
      <c r="D551">
        <v>17.771999999999998</v>
      </c>
      <c r="E551">
        <v>10</v>
      </c>
      <c r="F551" t="s">
        <v>44</v>
      </c>
      <c r="G551" t="s">
        <v>59</v>
      </c>
      <c r="H551" t="str">
        <f t="shared" si="8"/>
        <v>Credit Card</v>
      </c>
    </row>
    <row r="552" spans="1:8">
      <c r="A552" s="3">
        <v>89432</v>
      </c>
      <c r="B552">
        <v>1573</v>
      </c>
      <c r="C552">
        <v>38.520000000000003</v>
      </c>
      <c r="D552">
        <v>-104.57</v>
      </c>
      <c r="E552">
        <v>9</v>
      </c>
      <c r="F552" t="s">
        <v>42</v>
      </c>
      <c r="G552" t="s">
        <v>53</v>
      </c>
      <c r="H552" t="str">
        <f t="shared" si="8"/>
        <v>Credit Card</v>
      </c>
    </row>
    <row r="553" spans="1:8">
      <c r="A553" s="3">
        <v>89433</v>
      </c>
      <c r="B553">
        <v>4663</v>
      </c>
      <c r="C553">
        <v>801.96</v>
      </c>
      <c r="D553">
        <v>-969.0483660000001</v>
      </c>
      <c r="E553">
        <v>2</v>
      </c>
      <c r="F553" t="s">
        <v>43</v>
      </c>
      <c r="G553" t="s">
        <v>57</v>
      </c>
      <c r="H553" t="str">
        <f t="shared" si="8"/>
        <v>Credit Card</v>
      </c>
    </row>
    <row r="554" spans="1:8">
      <c r="A554" s="3">
        <v>89434</v>
      </c>
      <c r="B554">
        <v>2583</v>
      </c>
      <c r="C554">
        <v>68.759999999999991</v>
      </c>
      <c r="D554">
        <v>4.0320000000000036</v>
      </c>
      <c r="E554">
        <v>9</v>
      </c>
      <c r="F554" t="s">
        <v>42</v>
      </c>
      <c r="G554" t="s">
        <v>53</v>
      </c>
      <c r="H554" t="str">
        <f t="shared" si="8"/>
        <v>Credit Card</v>
      </c>
    </row>
    <row r="555" spans="1:8">
      <c r="A555" s="3">
        <v>89431</v>
      </c>
      <c r="B555">
        <v>8372</v>
      </c>
      <c r="C555">
        <v>67.84</v>
      </c>
      <c r="D555">
        <v>-23.634399999999999</v>
      </c>
      <c r="E555">
        <v>1</v>
      </c>
      <c r="F555" t="s">
        <v>42</v>
      </c>
      <c r="G555" t="s">
        <v>61</v>
      </c>
      <c r="H555" t="str">
        <f t="shared" si="8"/>
        <v>Credit Card</v>
      </c>
    </row>
    <row r="556" spans="1:8">
      <c r="A556" s="3">
        <v>89433</v>
      </c>
      <c r="B556">
        <v>6458</v>
      </c>
      <c r="C556">
        <v>135.57</v>
      </c>
      <c r="D556">
        <v>-71.83</v>
      </c>
      <c r="E556">
        <v>3</v>
      </c>
      <c r="F556" t="s">
        <v>44</v>
      </c>
      <c r="G556" t="s">
        <v>59</v>
      </c>
      <c r="H556" t="str">
        <f t="shared" si="8"/>
        <v>Credit Card</v>
      </c>
    </row>
    <row r="557" spans="1:8">
      <c r="A557" s="3">
        <v>89433</v>
      </c>
      <c r="B557">
        <v>2834</v>
      </c>
      <c r="C557">
        <v>407.76</v>
      </c>
      <c r="D557">
        <v>-0.74000000000000909</v>
      </c>
      <c r="E557">
        <v>12</v>
      </c>
      <c r="F557" t="s">
        <v>43</v>
      </c>
      <c r="G557" t="s">
        <v>48</v>
      </c>
      <c r="H557" t="str">
        <f t="shared" si="8"/>
        <v>Credit Card</v>
      </c>
    </row>
    <row r="558" spans="1:8">
      <c r="A558" s="3">
        <v>90043</v>
      </c>
      <c r="B558">
        <v>8264</v>
      </c>
      <c r="C558">
        <v>10.14</v>
      </c>
      <c r="D558">
        <v>-3.88</v>
      </c>
      <c r="E558">
        <v>1</v>
      </c>
      <c r="F558" t="s">
        <v>42</v>
      </c>
      <c r="G558" t="s">
        <v>53</v>
      </c>
      <c r="H558" t="str">
        <f t="shared" si="8"/>
        <v>Credit Card</v>
      </c>
    </row>
    <row r="559" spans="1:8">
      <c r="A559" s="3">
        <v>90044</v>
      </c>
      <c r="B559">
        <v>4556</v>
      </c>
      <c r="C559">
        <v>942.7700000000001</v>
      </c>
      <c r="D559">
        <v>551.09280000000001</v>
      </c>
      <c r="E559">
        <v>23</v>
      </c>
      <c r="F559" t="s">
        <v>42</v>
      </c>
      <c r="G559" t="s">
        <v>53</v>
      </c>
      <c r="H559" t="str">
        <f t="shared" si="8"/>
        <v>Credit Card</v>
      </c>
    </row>
    <row r="560" spans="1:8">
      <c r="A560" s="3">
        <v>88371</v>
      </c>
      <c r="B560">
        <v>5243</v>
      </c>
      <c r="C560">
        <v>25.2</v>
      </c>
      <c r="D560">
        <v>17.505299999999998</v>
      </c>
      <c r="E560">
        <v>8</v>
      </c>
      <c r="F560" t="s">
        <v>42</v>
      </c>
      <c r="G560" t="s">
        <v>55</v>
      </c>
      <c r="H560" t="str">
        <f t="shared" si="8"/>
        <v>Credit Card</v>
      </c>
    </row>
    <row r="561" spans="1:8">
      <c r="A561" s="3">
        <v>88372</v>
      </c>
      <c r="B561">
        <v>5654</v>
      </c>
      <c r="C561">
        <v>7713.72</v>
      </c>
      <c r="D561">
        <v>818.54617499999995</v>
      </c>
      <c r="E561">
        <v>14</v>
      </c>
      <c r="F561" t="s">
        <v>43</v>
      </c>
      <c r="G561" t="s">
        <v>57</v>
      </c>
      <c r="H561" t="str">
        <f t="shared" si="8"/>
        <v>Credit Card</v>
      </c>
    </row>
    <row r="562" spans="1:8">
      <c r="A562" s="3">
        <v>88387</v>
      </c>
      <c r="B562">
        <v>2357</v>
      </c>
      <c r="C562">
        <v>170.88</v>
      </c>
      <c r="D562">
        <v>-17.149999999999999</v>
      </c>
      <c r="E562">
        <v>6</v>
      </c>
      <c r="F562" t="s">
        <v>44</v>
      </c>
      <c r="G562" t="s">
        <v>59</v>
      </c>
      <c r="H562" t="str">
        <f t="shared" si="8"/>
        <v>Credit Card</v>
      </c>
    </row>
    <row r="563" spans="1:8">
      <c r="A563" s="3">
        <v>88387</v>
      </c>
      <c r="B563">
        <v>7876</v>
      </c>
      <c r="C563">
        <v>6.24</v>
      </c>
      <c r="D563">
        <v>-29.540000000000003</v>
      </c>
      <c r="E563">
        <v>3</v>
      </c>
      <c r="F563" t="s">
        <v>43</v>
      </c>
      <c r="G563" t="s">
        <v>48</v>
      </c>
      <c r="H563" t="str">
        <f t="shared" si="8"/>
        <v>Credit Card</v>
      </c>
    </row>
    <row r="564" spans="1:8">
      <c r="A564" s="3">
        <v>88387</v>
      </c>
      <c r="B564">
        <v>5265</v>
      </c>
      <c r="C564">
        <v>459.90000000000003</v>
      </c>
      <c r="D564">
        <v>-329.78399999999999</v>
      </c>
      <c r="E564">
        <v>10</v>
      </c>
      <c r="F564" t="s">
        <v>44</v>
      </c>
      <c r="G564" t="s">
        <v>51</v>
      </c>
      <c r="H564" t="str">
        <f t="shared" si="8"/>
        <v>Credit Card</v>
      </c>
    </row>
    <row r="565" spans="1:8">
      <c r="A565" s="3">
        <v>88388</v>
      </c>
      <c r="B565">
        <v>1573</v>
      </c>
      <c r="C565">
        <v>120.01</v>
      </c>
      <c r="D565">
        <v>-2.1</v>
      </c>
      <c r="E565">
        <v>11</v>
      </c>
      <c r="F565" t="s">
        <v>42</v>
      </c>
      <c r="G565" t="s">
        <v>54</v>
      </c>
      <c r="H565" t="str">
        <f t="shared" si="8"/>
        <v>Credit Card</v>
      </c>
    </row>
    <row r="566" spans="1:8">
      <c r="A566" s="3">
        <v>88390</v>
      </c>
      <c r="B566">
        <v>7356</v>
      </c>
      <c r="C566">
        <v>615.71999999999991</v>
      </c>
      <c r="D566">
        <v>829.46699999999998</v>
      </c>
      <c r="E566">
        <v>14</v>
      </c>
      <c r="F566" t="s">
        <v>42</v>
      </c>
      <c r="G566" t="s">
        <v>46</v>
      </c>
      <c r="H566" t="str">
        <f t="shared" si="8"/>
        <v>Credit Card</v>
      </c>
    </row>
    <row r="567" spans="1:8">
      <c r="A567" s="3">
        <v>88389</v>
      </c>
      <c r="B567">
        <v>3445</v>
      </c>
      <c r="C567">
        <v>6.48</v>
      </c>
      <c r="D567">
        <v>111.22199999999999</v>
      </c>
      <c r="E567">
        <v>1</v>
      </c>
      <c r="F567" t="s">
        <v>42</v>
      </c>
      <c r="G567" t="s">
        <v>53</v>
      </c>
      <c r="H567" t="str">
        <f t="shared" si="8"/>
        <v>Credit Card</v>
      </c>
    </row>
    <row r="568" spans="1:8">
      <c r="A568" s="3">
        <v>88391</v>
      </c>
      <c r="B568">
        <v>6735</v>
      </c>
      <c r="C568">
        <v>681.91</v>
      </c>
      <c r="D568">
        <v>22.866</v>
      </c>
      <c r="E568">
        <v>19</v>
      </c>
      <c r="F568" t="s">
        <v>42</v>
      </c>
      <c r="G568" t="s">
        <v>50</v>
      </c>
      <c r="H568" t="str">
        <f t="shared" si="8"/>
        <v>Credit Card</v>
      </c>
    </row>
    <row r="569" spans="1:8">
      <c r="A569" s="3">
        <v>88391</v>
      </c>
      <c r="B569">
        <v>8845</v>
      </c>
      <c r="C569">
        <v>68.88</v>
      </c>
      <c r="D569">
        <v>115.72799999999999</v>
      </c>
      <c r="E569">
        <v>6</v>
      </c>
      <c r="F569" t="s">
        <v>42</v>
      </c>
      <c r="G569" t="s">
        <v>53</v>
      </c>
      <c r="H569" t="str">
        <f t="shared" si="8"/>
        <v>Credit Card</v>
      </c>
    </row>
    <row r="570" spans="1:8">
      <c r="A570" s="3">
        <v>88632</v>
      </c>
      <c r="B570">
        <v>4568</v>
      </c>
      <c r="C570">
        <v>2587.4</v>
      </c>
      <c r="D570">
        <v>909.36</v>
      </c>
      <c r="E570">
        <v>5</v>
      </c>
      <c r="F570" t="s">
        <v>44</v>
      </c>
      <c r="G570" t="s">
        <v>52</v>
      </c>
      <c r="H570" t="str">
        <f t="shared" si="8"/>
        <v>Credit Card</v>
      </c>
    </row>
    <row r="571" spans="1:8">
      <c r="A571" s="3">
        <v>88634</v>
      </c>
      <c r="B571">
        <v>2834</v>
      </c>
      <c r="C571">
        <v>82.6</v>
      </c>
      <c r="D571">
        <v>-76.424400000000006</v>
      </c>
      <c r="E571">
        <v>20</v>
      </c>
      <c r="F571" t="s">
        <v>42</v>
      </c>
      <c r="G571" t="s">
        <v>54</v>
      </c>
      <c r="H571" t="str">
        <f t="shared" si="8"/>
        <v>Credit Card</v>
      </c>
    </row>
    <row r="572" spans="1:8">
      <c r="A572" s="3">
        <v>88634</v>
      </c>
      <c r="B572">
        <v>8264</v>
      </c>
      <c r="C572">
        <v>62.720000000000006</v>
      </c>
      <c r="D572">
        <v>8.7319999999999993</v>
      </c>
      <c r="E572">
        <v>14</v>
      </c>
      <c r="F572" t="s">
        <v>42</v>
      </c>
      <c r="G572" t="s">
        <v>50</v>
      </c>
      <c r="H572" t="str">
        <f t="shared" si="8"/>
        <v>Credit Card</v>
      </c>
    </row>
    <row r="573" spans="1:8">
      <c r="A573" s="3">
        <v>88633</v>
      </c>
      <c r="B573">
        <v>8363</v>
      </c>
      <c r="C573">
        <v>624.96</v>
      </c>
      <c r="D573">
        <v>442.0899</v>
      </c>
      <c r="E573">
        <v>16</v>
      </c>
      <c r="F573" t="s">
        <v>42</v>
      </c>
      <c r="G573" t="s">
        <v>54</v>
      </c>
      <c r="H573" t="str">
        <f t="shared" si="8"/>
        <v>Credit Card</v>
      </c>
    </row>
    <row r="574" spans="1:8">
      <c r="A574" s="3">
        <v>88633</v>
      </c>
      <c r="B574">
        <v>4556</v>
      </c>
      <c r="C574">
        <v>678.6</v>
      </c>
      <c r="D574">
        <v>455.12399999999997</v>
      </c>
      <c r="E574">
        <v>18</v>
      </c>
      <c r="F574" t="s">
        <v>42</v>
      </c>
      <c r="G574" t="s">
        <v>54</v>
      </c>
      <c r="H574" t="str">
        <f t="shared" si="8"/>
        <v>Credit Card</v>
      </c>
    </row>
    <row r="575" spans="1:8">
      <c r="A575" s="3">
        <v>89005</v>
      </c>
      <c r="B575">
        <v>5243</v>
      </c>
      <c r="C575">
        <v>1451.78</v>
      </c>
      <c r="D575">
        <v>624.40163999999993</v>
      </c>
      <c r="E575">
        <v>22</v>
      </c>
      <c r="F575" t="s">
        <v>44</v>
      </c>
      <c r="G575" t="s">
        <v>51</v>
      </c>
      <c r="H575" t="str">
        <f t="shared" si="8"/>
        <v>Credit Card</v>
      </c>
    </row>
    <row r="576" spans="1:8">
      <c r="A576" s="3">
        <v>89008</v>
      </c>
      <c r="B576">
        <v>5654</v>
      </c>
      <c r="C576">
        <v>155.48000000000002</v>
      </c>
      <c r="D576">
        <v>18.922000000000011</v>
      </c>
      <c r="E576">
        <v>26</v>
      </c>
      <c r="F576" t="s">
        <v>44</v>
      </c>
      <c r="G576" t="s">
        <v>59</v>
      </c>
      <c r="H576" t="str">
        <f t="shared" si="8"/>
        <v>Credit Card</v>
      </c>
    </row>
    <row r="577" spans="1:8">
      <c r="A577" s="3">
        <v>89008</v>
      </c>
      <c r="B577">
        <v>2357</v>
      </c>
      <c r="C577">
        <v>57.419999999999995</v>
      </c>
      <c r="D577">
        <v>39.350699999999996</v>
      </c>
      <c r="E577">
        <v>22</v>
      </c>
      <c r="F577" t="s">
        <v>42</v>
      </c>
      <c r="G577" t="s">
        <v>55</v>
      </c>
      <c r="H577" t="str">
        <f t="shared" si="8"/>
        <v>Credit Card</v>
      </c>
    </row>
    <row r="578" spans="1:8">
      <c r="A578" s="3">
        <v>89004</v>
      </c>
      <c r="B578">
        <v>7876</v>
      </c>
      <c r="C578">
        <v>369.90000000000003</v>
      </c>
      <c r="D578">
        <v>-229.87</v>
      </c>
      <c r="E578">
        <v>5</v>
      </c>
      <c r="F578" t="s">
        <v>44</v>
      </c>
      <c r="G578" t="s">
        <v>59</v>
      </c>
      <c r="H578" t="str">
        <f t="shared" si="8"/>
        <v>Credit Card</v>
      </c>
    </row>
    <row r="579" spans="1:8">
      <c r="A579" s="3">
        <v>89004</v>
      </c>
      <c r="B579">
        <v>5265</v>
      </c>
      <c r="C579">
        <v>467.82</v>
      </c>
      <c r="D579">
        <v>329.9787</v>
      </c>
      <c r="E579">
        <v>9</v>
      </c>
      <c r="F579" t="s">
        <v>44</v>
      </c>
      <c r="G579" t="s">
        <v>52</v>
      </c>
      <c r="H579" t="str">
        <f t="shared" ref="H579:H642" si="9">IF(G579="Express Air","CASH",IF(G579="Regular Air","UPI","Credit Card"))</f>
        <v>Credit Card</v>
      </c>
    </row>
    <row r="580" spans="1:8">
      <c r="A580" s="3">
        <v>89006</v>
      </c>
      <c r="B580">
        <v>1573</v>
      </c>
      <c r="C580">
        <v>92.04</v>
      </c>
      <c r="D580">
        <v>30.49</v>
      </c>
      <c r="E580">
        <v>13</v>
      </c>
      <c r="F580" t="s">
        <v>42</v>
      </c>
      <c r="G580" t="s">
        <v>46</v>
      </c>
      <c r="H580" t="str">
        <f t="shared" si="9"/>
        <v>Credit Card</v>
      </c>
    </row>
    <row r="581" spans="1:8">
      <c r="A581" s="3">
        <v>89007</v>
      </c>
      <c r="B581">
        <v>4666</v>
      </c>
      <c r="C581">
        <v>1662</v>
      </c>
      <c r="D581">
        <v>1152.5276999999999</v>
      </c>
      <c r="E581">
        <v>20</v>
      </c>
      <c r="F581" t="s">
        <v>44</v>
      </c>
      <c r="G581" t="s">
        <v>59</v>
      </c>
      <c r="H581" t="str">
        <f t="shared" si="9"/>
        <v>Credit Card</v>
      </c>
    </row>
    <row r="582" spans="1:8">
      <c r="A582" s="3">
        <v>90710</v>
      </c>
      <c r="B582">
        <v>4663</v>
      </c>
      <c r="C582">
        <v>125.99</v>
      </c>
      <c r="D582">
        <v>-604.40600000000006</v>
      </c>
      <c r="E582">
        <v>1</v>
      </c>
      <c r="F582" t="s">
        <v>44</v>
      </c>
      <c r="G582" t="s">
        <v>51</v>
      </c>
      <c r="H582" t="str">
        <f t="shared" si="9"/>
        <v>Credit Card</v>
      </c>
    </row>
    <row r="583" spans="1:8">
      <c r="A583" s="3">
        <v>90710</v>
      </c>
      <c r="B583">
        <v>2583</v>
      </c>
      <c r="C583">
        <v>599.93999999999994</v>
      </c>
      <c r="D583">
        <v>293.66000000000003</v>
      </c>
      <c r="E583">
        <v>6</v>
      </c>
      <c r="F583" t="s">
        <v>44</v>
      </c>
      <c r="G583" t="s">
        <v>59</v>
      </c>
      <c r="H583" t="str">
        <f t="shared" si="9"/>
        <v>Credit Card</v>
      </c>
    </row>
    <row r="584" spans="1:8">
      <c r="A584" s="3">
        <v>90641</v>
      </c>
      <c r="B584">
        <v>8372</v>
      </c>
      <c r="C584">
        <v>38.199999999999996</v>
      </c>
      <c r="D584">
        <v>-403.18739999999997</v>
      </c>
      <c r="E584">
        <v>5</v>
      </c>
      <c r="F584" t="s">
        <v>42</v>
      </c>
      <c r="G584" t="s">
        <v>53</v>
      </c>
      <c r="H584" t="str">
        <f t="shared" si="9"/>
        <v>Credit Card</v>
      </c>
    </row>
    <row r="585" spans="1:8">
      <c r="A585" s="3">
        <v>87846</v>
      </c>
      <c r="B585">
        <v>6458</v>
      </c>
      <c r="C585">
        <v>335.64</v>
      </c>
      <c r="D585">
        <v>-13.77</v>
      </c>
      <c r="E585">
        <v>6</v>
      </c>
      <c r="F585" t="s">
        <v>44</v>
      </c>
      <c r="G585" t="s">
        <v>59</v>
      </c>
      <c r="H585" t="str">
        <f t="shared" si="9"/>
        <v>Credit Card</v>
      </c>
    </row>
    <row r="586" spans="1:8">
      <c r="A586" s="3">
        <v>87846</v>
      </c>
      <c r="B586">
        <v>2834</v>
      </c>
      <c r="C586">
        <v>69.3</v>
      </c>
      <c r="D586">
        <v>44.912100000000002</v>
      </c>
      <c r="E586">
        <v>11</v>
      </c>
      <c r="F586" t="s">
        <v>42</v>
      </c>
      <c r="G586" t="s">
        <v>55</v>
      </c>
      <c r="H586" t="str">
        <f t="shared" si="9"/>
        <v>Credit Card</v>
      </c>
    </row>
    <row r="587" spans="1:8">
      <c r="A587" s="3">
        <v>87847</v>
      </c>
      <c r="B587">
        <v>8264</v>
      </c>
      <c r="C587">
        <v>86.52</v>
      </c>
      <c r="D587">
        <v>9.33</v>
      </c>
      <c r="E587">
        <v>6</v>
      </c>
      <c r="F587" t="s">
        <v>42</v>
      </c>
      <c r="G587" t="s">
        <v>61</v>
      </c>
      <c r="H587" t="str">
        <f t="shared" si="9"/>
        <v>Credit Card</v>
      </c>
    </row>
    <row r="588" spans="1:8">
      <c r="A588" s="3">
        <v>28001</v>
      </c>
      <c r="B588">
        <v>8363</v>
      </c>
      <c r="C588">
        <v>13010.08</v>
      </c>
      <c r="D588">
        <v>2593.14</v>
      </c>
      <c r="E588">
        <v>62</v>
      </c>
      <c r="F588" t="s">
        <v>43</v>
      </c>
      <c r="G588" t="s">
        <v>48</v>
      </c>
      <c r="H588" t="str">
        <f t="shared" si="9"/>
        <v>Credit Card</v>
      </c>
    </row>
    <row r="589" spans="1:8">
      <c r="A589" s="3">
        <v>28001</v>
      </c>
      <c r="B589">
        <v>4556</v>
      </c>
      <c r="C589">
        <v>6217.6</v>
      </c>
      <c r="D589">
        <v>1162.76</v>
      </c>
      <c r="E589">
        <v>32</v>
      </c>
      <c r="F589" t="s">
        <v>43</v>
      </c>
      <c r="G589" t="s">
        <v>48</v>
      </c>
      <c r="H589" t="str">
        <f t="shared" si="9"/>
        <v>Credit Card</v>
      </c>
    </row>
    <row r="590" spans="1:8">
      <c r="A590" s="3">
        <v>47813</v>
      </c>
      <c r="B590">
        <v>5243</v>
      </c>
      <c r="C590">
        <v>601.19999999999993</v>
      </c>
      <c r="D590">
        <v>-76.94</v>
      </c>
      <c r="E590">
        <v>90</v>
      </c>
      <c r="F590" t="s">
        <v>42</v>
      </c>
      <c r="G590" t="s">
        <v>53</v>
      </c>
      <c r="H590" t="str">
        <f t="shared" si="9"/>
        <v>Credit Card</v>
      </c>
    </row>
    <row r="591" spans="1:8">
      <c r="A591" s="3">
        <v>89389</v>
      </c>
      <c r="B591">
        <v>5654</v>
      </c>
      <c r="C591">
        <v>153.63999999999999</v>
      </c>
      <c r="D591">
        <v>-40.008800000000001</v>
      </c>
      <c r="E591">
        <v>23</v>
      </c>
      <c r="F591" t="s">
        <v>42</v>
      </c>
      <c r="G591" t="s">
        <v>53</v>
      </c>
      <c r="H591" t="str">
        <f t="shared" si="9"/>
        <v>Credit Card</v>
      </c>
    </row>
    <row r="592" spans="1:8">
      <c r="A592" s="3">
        <v>90069</v>
      </c>
      <c r="B592">
        <v>2357</v>
      </c>
      <c r="C592">
        <v>21.76</v>
      </c>
      <c r="D592">
        <v>-51.704000000000001</v>
      </c>
      <c r="E592">
        <v>4</v>
      </c>
      <c r="F592" t="s">
        <v>42</v>
      </c>
      <c r="G592" t="s">
        <v>54</v>
      </c>
      <c r="H592" t="str">
        <f t="shared" si="9"/>
        <v>Credit Card</v>
      </c>
    </row>
    <row r="593" spans="1:8">
      <c r="A593" s="3">
        <v>90069</v>
      </c>
      <c r="B593">
        <v>7876</v>
      </c>
      <c r="C593">
        <v>211.04</v>
      </c>
      <c r="D593">
        <v>144.7482</v>
      </c>
      <c r="E593">
        <v>8</v>
      </c>
      <c r="F593" t="s">
        <v>42</v>
      </c>
      <c r="G593" t="s">
        <v>53</v>
      </c>
      <c r="H593" t="str">
        <f t="shared" si="9"/>
        <v>Credit Card</v>
      </c>
    </row>
    <row r="594" spans="1:8">
      <c r="A594" s="3">
        <v>90069</v>
      </c>
      <c r="B594">
        <v>5265</v>
      </c>
      <c r="C594">
        <v>20.99</v>
      </c>
      <c r="D594">
        <v>-112.18899999999999</v>
      </c>
      <c r="E594">
        <v>1</v>
      </c>
      <c r="F594" t="s">
        <v>44</v>
      </c>
      <c r="G594" t="s">
        <v>51</v>
      </c>
      <c r="H594" t="str">
        <f t="shared" si="9"/>
        <v>Credit Card</v>
      </c>
    </row>
    <row r="595" spans="1:8">
      <c r="A595" s="3">
        <v>58628</v>
      </c>
      <c r="B595">
        <v>1573</v>
      </c>
      <c r="C595">
        <v>3191.25</v>
      </c>
      <c r="D595">
        <v>-445.97177625000006</v>
      </c>
      <c r="E595">
        <v>23</v>
      </c>
      <c r="F595" t="s">
        <v>43</v>
      </c>
      <c r="G595" t="s">
        <v>57</v>
      </c>
      <c r="H595" t="str">
        <f t="shared" si="9"/>
        <v>Credit Card</v>
      </c>
    </row>
    <row r="596" spans="1:8">
      <c r="A596" s="3">
        <v>57061</v>
      </c>
      <c r="B596">
        <v>4663</v>
      </c>
      <c r="C596">
        <v>126</v>
      </c>
      <c r="D596">
        <v>4.1673999999999998</v>
      </c>
      <c r="E596">
        <v>20</v>
      </c>
      <c r="F596" t="s">
        <v>42</v>
      </c>
      <c r="G596" t="s">
        <v>55</v>
      </c>
      <c r="H596" t="str">
        <f t="shared" si="9"/>
        <v>Credit Card</v>
      </c>
    </row>
    <row r="597" spans="1:8">
      <c r="A597" s="3">
        <v>91354</v>
      </c>
      <c r="B597">
        <v>2583</v>
      </c>
      <c r="C597">
        <v>832.5</v>
      </c>
      <c r="D597">
        <v>-335.31712500000003</v>
      </c>
      <c r="E597">
        <v>6</v>
      </c>
      <c r="F597" t="s">
        <v>43</v>
      </c>
      <c r="G597" t="s">
        <v>57</v>
      </c>
      <c r="H597" t="str">
        <f t="shared" si="9"/>
        <v>Credit Card</v>
      </c>
    </row>
    <row r="598" spans="1:8">
      <c r="A598" s="3">
        <v>91355</v>
      </c>
      <c r="B598">
        <v>8372</v>
      </c>
      <c r="C598">
        <v>402.84</v>
      </c>
      <c r="D598">
        <v>16.021800000000013</v>
      </c>
      <c r="E598">
        <v>18</v>
      </c>
      <c r="F598" t="s">
        <v>42</v>
      </c>
      <c r="G598" t="s">
        <v>54</v>
      </c>
      <c r="H598" t="str">
        <f t="shared" si="9"/>
        <v>Credit Card</v>
      </c>
    </row>
    <row r="599" spans="1:8">
      <c r="A599" s="3">
        <v>91355</v>
      </c>
      <c r="B599">
        <v>6458</v>
      </c>
      <c r="C599">
        <v>53.34</v>
      </c>
      <c r="D599">
        <v>38.067299999999996</v>
      </c>
      <c r="E599">
        <v>3</v>
      </c>
      <c r="F599" t="s">
        <v>43</v>
      </c>
      <c r="G599" t="s">
        <v>48</v>
      </c>
      <c r="H599" t="str">
        <f t="shared" si="9"/>
        <v>Credit Card</v>
      </c>
    </row>
    <row r="600" spans="1:8">
      <c r="A600" s="3">
        <v>88899</v>
      </c>
      <c r="B600">
        <v>2834</v>
      </c>
      <c r="C600">
        <v>367.77</v>
      </c>
      <c r="D600">
        <v>-99.435440000000014</v>
      </c>
      <c r="E600">
        <v>23</v>
      </c>
      <c r="F600" t="s">
        <v>42</v>
      </c>
      <c r="G600" t="s">
        <v>54</v>
      </c>
      <c r="H600" t="str">
        <f t="shared" si="9"/>
        <v>Credit Card</v>
      </c>
    </row>
    <row r="601" spans="1:8">
      <c r="A601" s="3">
        <v>87109</v>
      </c>
      <c r="B601">
        <v>8264</v>
      </c>
      <c r="C601">
        <v>274.08</v>
      </c>
      <c r="D601">
        <v>-97.28</v>
      </c>
      <c r="E601">
        <v>12</v>
      </c>
      <c r="F601" t="s">
        <v>42</v>
      </c>
      <c r="G601" t="s">
        <v>53</v>
      </c>
      <c r="H601" t="str">
        <f t="shared" si="9"/>
        <v>Credit Card</v>
      </c>
    </row>
    <row r="602" spans="1:8">
      <c r="A602" s="3">
        <v>87110</v>
      </c>
      <c r="B602">
        <v>8363</v>
      </c>
      <c r="C602">
        <v>653.54</v>
      </c>
      <c r="D602">
        <v>139.61200000000002</v>
      </c>
      <c r="E602">
        <v>41</v>
      </c>
      <c r="F602" t="s">
        <v>42</v>
      </c>
      <c r="G602" t="s">
        <v>46</v>
      </c>
      <c r="H602" t="str">
        <f t="shared" si="9"/>
        <v>Credit Card</v>
      </c>
    </row>
    <row r="603" spans="1:8">
      <c r="A603" s="3">
        <v>89631</v>
      </c>
      <c r="B603">
        <v>4556</v>
      </c>
      <c r="C603">
        <v>452.66999999999996</v>
      </c>
      <c r="D603">
        <v>-505.76</v>
      </c>
      <c r="E603">
        <v>3</v>
      </c>
      <c r="F603" t="s">
        <v>43</v>
      </c>
      <c r="G603" t="s">
        <v>47</v>
      </c>
      <c r="H603" t="str">
        <f t="shared" si="9"/>
        <v>Credit Card</v>
      </c>
    </row>
    <row r="604" spans="1:8">
      <c r="A604" s="3">
        <v>86422</v>
      </c>
      <c r="B604">
        <v>5243</v>
      </c>
      <c r="C604">
        <v>211.53</v>
      </c>
      <c r="D604">
        <v>152.43479999999997</v>
      </c>
      <c r="E604">
        <v>11</v>
      </c>
      <c r="F604" t="s">
        <v>43</v>
      </c>
      <c r="G604" t="s">
        <v>48</v>
      </c>
      <c r="H604" t="str">
        <f t="shared" si="9"/>
        <v>Credit Card</v>
      </c>
    </row>
    <row r="605" spans="1:8">
      <c r="A605" s="3">
        <v>88461</v>
      </c>
      <c r="B605">
        <v>5654</v>
      </c>
      <c r="C605">
        <v>194.6</v>
      </c>
      <c r="D605">
        <v>9.862000000000009</v>
      </c>
      <c r="E605">
        <v>14</v>
      </c>
      <c r="F605" t="s">
        <v>42</v>
      </c>
      <c r="G605" t="s">
        <v>58</v>
      </c>
      <c r="H605" t="str">
        <f t="shared" si="9"/>
        <v>Credit Card</v>
      </c>
    </row>
    <row r="606" spans="1:8">
      <c r="A606" s="3">
        <v>88460</v>
      </c>
      <c r="B606">
        <v>2357</v>
      </c>
      <c r="C606">
        <v>55.99</v>
      </c>
      <c r="D606">
        <v>-232.99100000000001</v>
      </c>
      <c r="E606">
        <v>1</v>
      </c>
      <c r="F606" t="s">
        <v>44</v>
      </c>
      <c r="G606" t="s">
        <v>51</v>
      </c>
      <c r="H606" t="str">
        <f t="shared" si="9"/>
        <v>Credit Card</v>
      </c>
    </row>
    <row r="607" spans="1:8">
      <c r="A607" s="3">
        <v>86122</v>
      </c>
      <c r="B607">
        <v>7876</v>
      </c>
      <c r="C607">
        <v>45.839999999999996</v>
      </c>
      <c r="D607">
        <v>-40.275199999999998</v>
      </c>
      <c r="E607">
        <v>6</v>
      </c>
      <c r="F607" t="s">
        <v>42</v>
      </c>
      <c r="G607" t="s">
        <v>53</v>
      </c>
      <c r="H607" t="str">
        <f t="shared" si="9"/>
        <v>Credit Card</v>
      </c>
    </row>
    <row r="608" spans="1:8">
      <c r="A608" s="3">
        <v>86123</v>
      </c>
      <c r="B608">
        <v>5265</v>
      </c>
      <c r="C608">
        <v>27.18</v>
      </c>
      <c r="D608">
        <v>-53.25</v>
      </c>
      <c r="E608">
        <v>3</v>
      </c>
      <c r="F608" t="s">
        <v>42</v>
      </c>
      <c r="G608" t="s">
        <v>53</v>
      </c>
      <c r="H608" t="str">
        <f t="shared" si="9"/>
        <v>Credit Card</v>
      </c>
    </row>
    <row r="609" spans="1:8">
      <c r="A609" s="3">
        <v>86124</v>
      </c>
      <c r="B609">
        <v>1573</v>
      </c>
      <c r="C609">
        <v>304.20000000000005</v>
      </c>
      <c r="D609">
        <v>-159.25</v>
      </c>
      <c r="E609">
        <v>10</v>
      </c>
      <c r="F609" t="s">
        <v>44</v>
      </c>
      <c r="G609" t="s">
        <v>59</v>
      </c>
      <c r="H609" t="str">
        <f t="shared" si="9"/>
        <v>Credit Card</v>
      </c>
    </row>
    <row r="610" spans="1:8">
      <c r="A610" s="3">
        <v>86124</v>
      </c>
      <c r="B610">
        <v>7356</v>
      </c>
      <c r="C610">
        <v>303.52</v>
      </c>
      <c r="D610">
        <v>206.517</v>
      </c>
      <c r="E610">
        <v>8</v>
      </c>
      <c r="F610" t="s">
        <v>42</v>
      </c>
      <c r="G610" t="s">
        <v>53</v>
      </c>
      <c r="H610" t="str">
        <f t="shared" si="9"/>
        <v>Credit Card</v>
      </c>
    </row>
    <row r="611" spans="1:8">
      <c r="A611" s="3">
        <v>86123</v>
      </c>
      <c r="B611">
        <v>3445</v>
      </c>
      <c r="C611">
        <v>42.81</v>
      </c>
      <c r="D611">
        <v>2.125</v>
      </c>
      <c r="E611">
        <v>3</v>
      </c>
      <c r="F611" t="s">
        <v>42</v>
      </c>
      <c r="G611" t="s">
        <v>54</v>
      </c>
      <c r="H611" t="str">
        <f t="shared" si="9"/>
        <v>Credit Card</v>
      </c>
    </row>
    <row r="612" spans="1:8">
      <c r="A612" s="3">
        <v>91488</v>
      </c>
      <c r="B612">
        <v>6735</v>
      </c>
      <c r="C612">
        <v>45.42</v>
      </c>
      <c r="D612">
        <v>5.8840000000000074</v>
      </c>
      <c r="E612">
        <v>3</v>
      </c>
      <c r="F612" t="s">
        <v>42</v>
      </c>
      <c r="G612" t="s">
        <v>56</v>
      </c>
      <c r="H612" t="str">
        <f t="shared" si="9"/>
        <v>Credit Card</v>
      </c>
    </row>
    <row r="613" spans="1:8">
      <c r="A613" s="3">
        <v>90977</v>
      </c>
      <c r="B613">
        <v>8845</v>
      </c>
      <c r="C613">
        <v>2296.98</v>
      </c>
      <c r="D613">
        <v>772.04</v>
      </c>
      <c r="E613">
        <v>7</v>
      </c>
      <c r="F613" t="s">
        <v>42</v>
      </c>
      <c r="G613" t="s">
        <v>61</v>
      </c>
      <c r="H613" t="str">
        <f t="shared" si="9"/>
        <v>Credit Card</v>
      </c>
    </row>
    <row r="614" spans="1:8">
      <c r="A614" s="3">
        <v>27456</v>
      </c>
      <c r="B614">
        <v>4568</v>
      </c>
      <c r="C614">
        <v>9516.06</v>
      </c>
      <c r="D614">
        <v>772.04</v>
      </c>
      <c r="E614">
        <v>29</v>
      </c>
      <c r="F614" t="s">
        <v>42</v>
      </c>
      <c r="G614" t="s">
        <v>61</v>
      </c>
      <c r="H614" t="str">
        <f t="shared" si="9"/>
        <v>Credit Card</v>
      </c>
    </row>
    <row r="615" spans="1:8">
      <c r="A615" s="3">
        <v>20261</v>
      </c>
      <c r="B615">
        <v>2834</v>
      </c>
      <c r="C615">
        <v>330.2</v>
      </c>
      <c r="D615">
        <v>81.91</v>
      </c>
      <c r="E615">
        <v>52</v>
      </c>
      <c r="F615" t="s">
        <v>42</v>
      </c>
      <c r="G615" t="s">
        <v>53</v>
      </c>
      <c r="H615" t="str">
        <f t="shared" si="9"/>
        <v>Credit Card</v>
      </c>
    </row>
    <row r="616" spans="1:8">
      <c r="A616" s="3">
        <v>646</v>
      </c>
      <c r="B616">
        <v>8264</v>
      </c>
      <c r="C616">
        <v>567.91000000000008</v>
      </c>
      <c r="D616">
        <v>-10.9</v>
      </c>
      <c r="E616">
        <v>61</v>
      </c>
      <c r="F616" t="s">
        <v>42</v>
      </c>
      <c r="G616" t="s">
        <v>58</v>
      </c>
      <c r="H616" t="str">
        <f t="shared" si="9"/>
        <v>Credit Card</v>
      </c>
    </row>
    <row r="617" spans="1:8">
      <c r="A617" s="3">
        <v>45824</v>
      </c>
      <c r="B617">
        <v>8363</v>
      </c>
      <c r="C617">
        <v>11405.61</v>
      </c>
      <c r="D617">
        <v>1232.79</v>
      </c>
      <c r="E617">
        <v>81</v>
      </c>
      <c r="F617" t="s">
        <v>43</v>
      </c>
      <c r="G617" t="s">
        <v>47</v>
      </c>
      <c r="H617" t="str">
        <f t="shared" si="9"/>
        <v>Credit Card</v>
      </c>
    </row>
    <row r="618" spans="1:8">
      <c r="A618" s="3">
        <v>86411</v>
      </c>
      <c r="B618">
        <v>4556</v>
      </c>
      <c r="C618">
        <v>139.65</v>
      </c>
      <c r="D618">
        <v>2.1800000000000015</v>
      </c>
      <c r="E618">
        <v>15</v>
      </c>
      <c r="F618" t="s">
        <v>42</v>
      </c>
      <c r="G618" t="s">
        <v>58</v>
      </c>
      <c r="H618" t="str">
        <f t="shared" si="9"/>
        <v>Credit Card</v>
      </c>
    </row>
    <row r="619" spans="1:8">
      <c r="A619" s="3">
        <v>86409</v>
      </c>
      <c r="B619">
        <v>5243</v>
      </c>
      <c r="C619">
        <v>285.65999999999997</v>
      </c>
      <c r="D619">
        <v>67.107500000000002</v>
      </c>
      <c r="E619">
        <v>9</v>
      </c>
      <c r="F619" t="s">
        <v>42</v>
      </c>
      <c r="G619" t="s">
        <v>54</v>
      </c>
      <c r="H619" t="str">
        <f t="shared" si="9"/>
        <v>Credit Card</v>
      </c>
    </row>
    <row r="620" spans="1:8">
      <c r="A620" s="3">
        <v>86409</v>
      </c>
      <c r="B620">
        <v>5654</v>
      </c>
      <c r="C620">
        <v>82.55</v>
      </c>
      <c r="D620">
        <v>54.937799999999996</v>
      </c>
      <c r="E620">
        <v>13</v>
      </c>
      <c r="F620" t="s">
        <v>42</v>
      </c>
      <c r="G620" t="s">
        <v>53</v>
      </c>
      <c r="H620" t="str">
        <f t="shared" si="9"/>
        <v>Credit Card</v>
      </c>
    </row>
    <row r="621" spans="1:8">
      <c r="A621" s="3">
        <v>86409</v>
      </c>
      <c r="B621">
        <v>2357</v>
      </c>
      <c r="C621">
        <v>527.91999999999996</v>
      </c>
      <c r="D621">
        <v>168.23699999999999</v>
      </c>
      <c r="E621">
        <v>8</v>
      </c>
      <c r="F621" t="s">
        <v>44</v>
      </c>
      <c r="G621" t="s">
        <v>51</v>
      </c>
      <c r="H621" t="str">
        <f t="shared" si="9"/>
        <v>Credit Card</v>
      </c>
    </row>
    <row r="622" spans="1:8">
      <c r="A622" s="3">
        <v>86410</v>
      </c>
      <c r="B622">
        <v>7876</v>
      </c>
      <c r="C622">
        <v>108.80999999999999</v>
      </c>
      <c r="D622">
        <v>-169.232</v>
      </c>
      <c r="E622">
        <v>13</v>
      </c>
      <c r="F622" t="s">
        <v>43</v>
      </c>
      <c r="G622" t="s">
        <v>48</v>
      </c>
      <c r="H622" t="str">
        <f t="shared" si="9"/>
        <v>Credit Card</v>
      </c>
    </row>
    <row r="623" spans="1:8">
      <c r="A623" s="3">
        <v>90832</v>
      </c>
      <c r="B623">
        <v>5265</v>
      </c>
      <c r="C623">
        <v>3611.76</v>
      </c>
      <c r="D623">
        <v>1272.5808</v>
      </c>
      <c r="E623">
        <v>12</v>
      </c>
      <c r="F623" t="s">
        <v>43</v>
      </c>
      <c r="G623" t="s">
        <v>60</v>
      </c>
      <c r="H623" t="str">
        <f t="shared" si="9"/>
        <v>Credit Card</v>
      </c>
    </row>
    <row r="624" spans="1:8">
      <c r="A624" s="3">
        <v>90832</v>
      </c>
      <c r="B624">
        <v>1573</v>
      </c>
      <c r="C624">
        <v>5100.28</v>
      </c>
      <c r="D624">
        <v>-5390.7388920000003</v>
      </c>
      <c r="E624">
        <v>2</v>
      </c>
      <c r="F624" t="s">
        <v>44</v>
      </c>
      <c r="G624" t="s">
        <v>52</v>
      </c>
      <c r="H624" t="str">
        <f t="shared" si="9"/>
        <v>Credit Card</v>
      </c>
    </row>
    <row r="625" spans="1:8">
      <c r="A625" s="3">
        <v>90833</v>
      </c>
      <c r="B625">
        <v>4663</v>
      </c>
      <c r="C625">
        <v>40.46</v>
      </c>
      <c r="D625">
        <v>29.725199999999997</v>
      </c>
      <c r="E625">
        <v>14</v>
      </c>
      <c r="F625" t="s">
        <v>42</v>
      </c>
      <c r="G625" t="s">
        <v>55</v>
      </c>
      <c r="H625" t="str">
        <f t="shared" si="9"/>
        <v>Credit Card</v>
      </c>
    </row>
    <row r="626" spans="1:8">
      <c r="A626" s="3">
        <v>90833</v>
      </c>
      <c r="B626">
        <v>2583</v>
      </c>
      <c r="C626">
        <v>279.95</v>
      </c>
      <c r="D626">
        <v>-187.11</v>
      </c>
      <c r="E626">
        <v>5</v>
      </c>
      <c r="F626" t="s">
        <v>44</v>
      </c>
      <c r="G626" t="s">
        <v>51</v>
      </c>
      <c r="H626" t="str">
        <f t="shared" si="9"/>
        <v>Credit Card</v>
      </c>
    </row>
    <row r="627" spans="1:8">
      <c r="A627" s="3">
        <v>86768</v>
      </c>
      <c r="B627">
        <v>8372</v>
      </c>
      <c r="C627">
        <v>258.60000000000002</v>
      </c>
      <c r="D627">
        <v>-139.28720000000001</v>
      </c>
      <c r="E627">
        <v>4</v>
      </c>
      <c r="F627" t="s">
        <v>42</v>
      </c>
      <c r="G627" t="s">
        <v>56</v>
      </c>
      <c r="H627" t="str">
        <f t="shared" si="9"/>
        <v>Credit Card</v>
      </c>
    </row>
    <row r="628" spans="1:8">
      <c r="A628" s="3">
        <v>86767</v>
      </c>
      <c r="B628">
        <v>6458</v>
      </c>
      <c r="C628">
        <v>159.84</v>
      </c>
      <c r="D628">
        <v>108</v>
      </c>
      <c r="E628">
        <v>8</v>
      </c>
      <c r="F628" t="s">
        <v>42</v>
      </c>
      <c r="G628" t="s">
        <v>53</v>
      </c>
      <c r="H628" t="str">
        <f t="shared" si="9"/>
        <v>Credit Card</v>
      </c>
    </row>
    <row r="629" spans="1:8">
      <c r="A629" s="3">
        <v>86767</v>
      </c>
      <c r="B629">
        <v>2834</v>
      </c>
      <c r="C629">
        <v>881.93</v>
      </c>
      <c r="D629">
        <v>377.154</v>
      </c>
      <c r="E629">
        <v>7</v>
      </c>
      <c r="F629" t="s">
        <v>44</v>
      </c>
      <c r="G629" t="s">
        <v>51</v>
      </c>
      <c r="H629" t="str">
        <f t="shared" si="9"/>
        <v>Credit Card</v>
      </c>
    </row>
    <row r="630" spans="1:8">
      <c r="A630" s="3">
        <v>87015</v>
      </c>
      <c r="B630">
        <v>8264</v>
      </c>
      <c r="C630">
        <v>102.2</v>
      </c>
      <c r="D630">
        <v>-127.05200000000001</v>
      </c>
      <c r="E630">
        <v>14</v>
      </c>
      <c r="F630" t="s">
        <v>42</v>
      </c>
      <c r="G630" t="s">
        <v>54</v>
      </c>
      <c r="H630" t="str">
        <f t="shared" si="9"/>
        <v>Credit Card</v>
      </c>
    </row>
    <row r="631" spans="1:8">
      <c r="A631" s="3">
        <v>87016</v>
      </c>
      <c r="B631">
        <v>4556</v>
      </c>
      <c r="C631">
        <v>3871.78</v>
      </c>
      <c r="D631">
        <v>2169.7464</v>
      </c>
      <c r="E631">
        <v>22</v>
      </c>
      <c r="F631" t="s">
        <v>44</v>
      </c>
      <c r="G631" t="s">
        <v>51</v>
      </c>
      <c r="H631" t="str">
        <f t="shared" si="9"/>
        <v>Credit Card</v>
      </c>
    </row>
    <row r="632" spans="1:8">
      <c r="A632" s="3">
        <v>87016</v>
      </c>
      <c r="B632">
        <v>5243</v>
      </c>
      <c r="C632">
        <v>2897.64</v>
      </c>
      <c r="D632">
        <v>-229.93</v>
      </c>
      <c r="E632">
        <v>18</v>
      </c>
      <c r="F632" t="s">
        <v>43</v>
      </c>
      <c r="G632" t="s">
        <v>60</v>
      </c>
      <c r="H632" t="str">
        <f t="shared" si="9"/>
        <v>Credit Card</v>
      </c>
    </row>
    <row r="633" spans="1:8">
      <c r="A633" s="3">
        <v>87221</v>
      </c>
      <c r="B633">
        <v>5654</v>
      </c>
      <c r="C633">
        <v>64.959999999999994</v>
      </c>
      <c r="D633">
        <v>-93.735199999999992</v>
      </c>
      <c r="E633">
        <v>16</v>
      </c>
      <c r="F633" t="s">
        <v>42</v>
      </c>
      <c r="G633" t="s">
        <v>61</v>
      </c>
      <c r="H633" t="str">
        <f t="shared" si="9"/>
        <v>Credit Card</v>
      </c>
    </row>
    <row r="634" spans="1:8">
      <c r="A634" s="3">
        <v>87222</v>
      </c>
      <c r="B634">
        <v>2357</v>
      </c>
      <c r="C634">
        <v>89.49</v>
      </c>
      <c r="D634">
        <v>4.53</v>
      </c>
      <c r="E634">
        <v>19</v>
      </c>
      <c r="F634" t="s">
        <v>42</v>
      </c>
      <c r="G634" t="s">
        <v>49</v>
      </c>
      <c r="H634" t="str">
        <f t="shared" si="9"/>
        <v>Credit Card</v>
      </c>
    </row>
    <row r="635" spans="1:8">
      <c r="A635" s="3">
        <v>87222</v>
      </c>
      <c r="B635">
        <v>7876</v>
      </c>
      <c r="C635">
        <v>54.6</v>
      </c>
      <c r="D635">
        <v>9.7799999999999994</v>
      </c>
      <c r="E635">
        <v>13</v>
      </c>
      <c r="F635" t="s">
        <v>42</v>
      </c>
      <c r="G635" t="s">
        <v>53</v>
      </c>
      <c r="H635" t="str">
        <f t="shared" si="9"/>
        <v>Credit Card</v>
      </c>
    </row>
    <row r="636" spans="1:8">
      <c r="A636" s="3">
        <v>32037</v>
      </c>
      <c r="B636">
        <v>5265</v>
      </c>
      <c r="C636">
        <v>318.2</v>
      </c>
      <c r="D636">
        <v>-63.813500000000005</v>
      </c>
      <c r="E636">
        <v>37</v>
      </c>
      <c r="F636" t="s">
        <v>42</v>
      </c>
      <c r="G636" t="s">
        <v>54</v>
      </c>
      <c r="H636" t="str">
        <f t="shared" si="9"/>
        <v>Credit Card</v>
      </c>
    </row>
    <row r="637" spans="1:8">
      <c r="A637" s="3">
        <v>32037</v>
      </c>
      <c r="B637">
        <v>1573</v>
      </c>
      <c r="C637">
        <v>10499.85</v>
      </c>
      <c r="D637">
        <v>325.29000000000002</v>
      </c>
      <c r="E637">
        <v>15</v>
      </c>
      <c r="F637" t="s">
        <v>44</v>
      </c>
      <c r="G637" t="s">
        <v>62</v>
      </c>
      <c r="H637" t="str">
        <f t="shared" si="9"/>
        <v>Credit Card</v>
      </c>
    </row>
    <row r="638" spans="1:8">
      <c r="A638" s="3">
        <v>49125</v>
      </c>
      <c r="B638">
        <v>7356</v>
      </c>
      <c r="C638">
        <v>167.62</v>
      </c>
      <c r="D638">
        <v>-116.05</v>
      </c>
      <c r="E638">
        <v>29</v>
      </c>
      <c r="F638" t="s">
        <v>42</v>
      </c>
      <c r="G638" t="s">
        <v>53</v>
      </c>
      <c r="H638" t="str">
        <f t="shared" si="9"/>
        <v>Credit Card</v>
      </c>
    </row>
    <row r="639" spans="1:8">
      <c r="A639" s="3">
        <v>13735</v>
      </c>
      <c r="B639">
        <v>3445</v>
      </c>
      <c r="C639">
        <v>397.28</v>
      </c>
      <c r="D639">
        <v>117.38</v>
      </c>
      <c r="E639">
        <v>52</v>
      </c>
      <c r="F639" t="s">
        <v>42</v>
      </c>
      <c r="G639" t="s">
        <v>50</v>
      </c>
      <c r="H639" t="str">
        <f t="shared" si="9"/>
        <v>Credit Card</v>
      </c>
    </row>
    <row r="640" spans="1:8">
      <c r="A640" s="3">
        <v>39430</v>
      </c>
      <c r="B640">
        <v>6735</v>
      </c>
      <c r="C640">
        <v>1363.1200000000001</v>
      </c>
      <c r="D640">
        <v>-144.19999999999999</v>
      </c>
      <c r="E640">
        <v>44</v>
      </c>
      <c r="F640" t="s">
        <v>44</v>
      </c>
      <c r="G640" t="s">
        <v>59</v>
      </c>
      <c r="H640" t="str">
        <f t="shared" si="9"/>
        <v>Credit Card</v>
      </c>
    </row>
    <row r="641" spans="1:8">
      <c r="A641" s="3">
        <v>57794</v>
      </c>
      <c r="B641">
        <v>8845</v>
      </c>
      <c r="C641">
        <v>94.62</v>
      </c>
      <c r="D641">
        <v>-46.92</v>
      </c>
      <c r="E641">
        <v>19</v>
      </c>
      <c r="F641" t="s">
        <v>42</v>
      </c>
      <c r="G641" t="s">
        <v>53</v>
      </c>
      <c r="H641" t="str">
        <f t="shared" si="9"/>
        <v>Credit Card</v>
      </c>
    </row>
    <row r="642" spans="1:8">
      <c r="A642" s="3">
        <v>88103</v>
      </c>
      <c r="B642">
        <v>4568</v>
      </c>
      <c r="C642">
        <v>99.32</v>
      </c>
      <c r="D642">
        <v>70.193699999999993</v>
      </c>
      <c r="E642">
        <v>13</v>
      </c>
      <c r="F642" t="s">
        <v>42</v>
      </c>
      <c r="G642" t="s">
        <v>50</v>
      </c>
      <c r="H642" t="str">
        <f t="shared" si="9"/>
        <v>Credit Card</v>
      </c>
    </row>
    <row r="643" spans="1:8">
      <c r="A643" s="3">
        <v>88101</v>
      </c>
      <c r="B643">
        <v>2834</v>
      </c>
      <c r="C643">
        <v>38.22</v>
      </c>
      <c r="D643">
        <v>-48.219499999999996</v>
      </c>
      <c r="E643">
        <v>6</v>
      </c>
      <c r="F643" t="s">
        <v>42</v>
      </c>
      <c r="G643" t="s">
        <v>54</v>
      </c>
      <c r="H643" t="str">
        <f t="shared" ref="H643:H706" si="10">IF(G643="Express Air","CASH",IF(G643="Regular Air","UPI","Credit Card"))</f>
        <v>Credit Card</v>
      </c>
    </row>
    <row r="644" spans="1:8">
      <c r="A644" s="3">
        <v>88102</v>
      </c>
      <c r="B644">
        <v>8264</v>
      </c>
      <c r="C644">
        <v>77.399999999999991</v>
      </c>
      <c r="D644">
        <v>-63.813500000000005</v>
      </c>
      <c r="E644">
        <v>9</v>
      </c>
      <c r="F644" t="s">
        <v>42</v>
      </c>
      <c r="G644" t="s">
        <v>54</v>
      </c>
      <c r="H644" t="str">
        <f t="shared" si="10"/>
        <v>Credit Card</v>
      </c>
    </row>
    <row r="645" spans="1:8">
      <c r="A645" s="3">
        <v>88102</v>
      </c>
      <c r="B645">
        <v>8363</v>
      </c>
      <c r="C645">
        <v>2799.96</v>
      </c>
      <c r="D645">
        <v>325.29000000000002</v>
      </c>
      <c r="E645">
        <v>4</v>
      </c>
      <c r="F645" t="s">
        <v>44</v>
      </c>
      <c r="G645" t="s">
        <v>62</v>
      </c>
      <c r="H645" t="str">
        <f t="shared" si="10"/>
        <v>Credit Card</v>
      </c>
    </row>
    <row r="646" spans="1:8">
      <c r="A646" s="3">
        <v>88104</v>
      </c>
      <c r="B646">
        <v>4556</v>
      </c>
      <c r="C646">
        <v>340.78000000000003</v>
      </c>
      <c r="D646">
        <v>-115.35999999999999</v>
      </c>
      <c r="E646">
        <v>11</v>
      </c>
      <c r="F646" t="s">
        <v>44</v>
      </c>
      <c r="G646" t="s">
        <v>59</v>
      </c>
      <c r="H646" t="str">
        <f t="shared" si="10"/>
        <v>Credit Card</v>
      </c>
    </row>
    <row r="647" spans="1:8">
      <c r="A647" s="3">
        <v>88105</v>
      </c>
      <c r="B647">
        <v>5243</v>
      </c>
      <c r="C647">
        <v>24.900000000000002</v>
      </c>
      <c r="D647">
        <v>-46.92</v>
      </c>
      <c r="E647">
        <v>5</v>
      </c>
      <c r="F647" t="s">
        <v>42</v>
      </c>
      <c r="G647" t="s">
        <v>53</v>
      </c>
      <c r="H647" t="str">
        <f t="shared" si="10"/>
        <v>Credit Card</v>
      </c>
    </row>
    <row r="648" spans="1:8">
      <c r="A648" s="3">
        <v>87940</v>
      </c>
      <c r="B648">
        <v>5654</v>
      </c>
      <c r="C648">
        <v>4064.55</v>
      </c>
      <c r="D648">
        <v>2660.1432</v>
      </c>
      <c r="E648">
        <v>15</v>
      </c>
      <c r="F648" t="s">
        <v>44</v>
      </c>
      <c r="G648" t="s">
        <v>52</v>
      </c>
      <c r="H648" t="str">
        <f t="shared" si="10"/>
        <v>Credit Card</v>
      </c>
    </row>
    <row r="649" spans="1:8">
      <c r="A649" s="3">
        <v>86574</v>
      </c>
      <c r="B649">
        <v>2357</v>
      </c>
      <c r="C649">
        <v>160.97999999999999</v>
      </c>
      <c r="D649">
        <v>-51.116</v>
      </c>
      <c r="E649">
        <v>1</v>
      </c>
      <c r="F649" t="s">
        <v>43</v>
      </c>
      <c r="G649" t="s">
        <v>47</v>
      </c>
      <c r="H649" t="str">
        <f t="shared" si="10"/>
        <v>Credit Card</v>
      </c>
    </row>
    <row r="650" spans="1:8">
      <c r="A650" s="3">
        <v>86573</v>
      </c>
      <c r="B650">
        <v>7876</v>
      </c>
      <c r="C650">
        <v>2542.75</v>
      </c>
      <c r="D650">
        <v>1766.7795000000001</v>
      </c>
      <c r="E650">
        <v>7</v>
      </c>
      <c r="F650" t="s">
        <v>42</v>
      </c>
      <c r="G650" t="s">
        <v>61</v>
      </c>
      <c r="H650" t="str">
        <f t="shared" si="10"/>
        <v>Credit Card</v>
      </c>
    </row>
    <row r="651" spans="1:8">
      <c r="A651" s="3">
        <v>86575</v>
      </c>
      <c r="B651">
        <v>5265</v>
      </c>
      <c r="C651">
        <v>208.67</v>
      </c>
      <c r="D651">
        <v>85.875</v>
      </c>
      <c r="E651">
        <v>11</v>
      </c>
      <c r="F651" t="s">
        <v>42</v>
      </c>
      <c r="G651" t="s">
        <v>53</v>
      </c>
      <c r="H651" t="str">
        <f t="shared" si="10"/>
        <v>Credit Card</v>
      </c>
    </row>
    <row r="652" spans="1:8">
      <c r="A652" s="3">
        <v>91344</v>
      </c>
      <c r="B652">
        <v>1573</v>
      </c>
      <c r="C652">
        <v>7.59</v>
      </c>
      <c r="D652">
        <v>6.0926999999999998</v>
      </c>
      <c r="E652">
        <v>1</v>
      </c>
      <c r="F652" t="s">
        <v>43</v>
      </c>
      <c r="G652" t="s">
        <v>48</v>
      </c>
      <c r="H652" t="str">
        <f t="shared" si="10"/>
        <v>Credit Card</v>
      </c>
    </row>
    <row r="653" spans="1:8">
      <c r="A653" s="3">
        <v>90853</v>
      </c>
      <c r="B653">
        <v>4666</v>
      </c>
      <c r="C653">
        <v>36.44</v>
      </c>
      <c r="D653">
        <v>20.299600000000002</v>
      </c>
      <c r="E653">
        <v>4</v>
      </c>
      <c r="F653" t="s">
        <v>42</v>
      </c>
      <c r="G653" t="s">
        <v>53</v>
      </c>
      <c r="H653" t="str">
        <f t="shared" si="10"/>
        <v>Credit Card</v>
      </c>
    </row>
    <row r="654" spans="1:8">
      <c r="A654" s="3">
        <v>90853</v>
      </c>
      <c r="B654">
        <v>4663</v>
      </c>
      <c r="C654">
        <v>165.44</v>
      </c>
      <c r="D654">
        <v>108.5163</v>
      </c>
      <c r="E654">
        <v>11</v>
      </c>
      <c r="F654" t="s">
        <v>42</v>
      </c>
      <c r="G654" t="s">
        <v>53</v>
      </c>
      <c r="H654" t="str">
        <f t="shared" si="10"/>
        <v>Credit Card</v>
      </c>
    </row>
    <row r="655" spans="1:8">
      <c r="A655" s="3">
        <v>90855</v>
      </c>
      <c r="B655">
        <v>2583</v>
      </c>
      <c r="C655">
        <v>1231.93</v>
      </c>
      <c r="D655">
        <v>48.47148</v>
      </c>
      <c r="E655">
        <v>7</v>
      </c>
      <c r="F655" t="s">
        <v>44</v>
      </c>
      <c r="G655" t="s">
        <v>51</v>
      </c>
      <c r="H655" t="str">
        <f t="shared" si="10"/>
        <v>Credit Card</v>
      </c>
    </row>
    <row r="656" spans="1:8">
      <c r="A656" s="3">
        <v>90854</v>
      </c>
      <c r="B656">
        <v>8372</v>
      </c>
      <c r="C656">
        <v>100.98</v>
      </c>
      <c r="D656">
        <v>-152.76</v>
      </c>
      <c r="E656">
        <v>1</v>
      </c>
      <c r="F656" t="s">
        <v>43</v>
      </c>
      <c r="G656" t="s">
        <v>60</v>
      </c>
      <c r="H656" t="str">
        <f t="shared" si="10"/>
        <v>Credit Card</v>
      </c>
    </row>
    <row r="657" spans="1:8">
      <c r="A657" s="3">
        <v>87520</v>
      </c>
      <c r="B657">
        <v>6458</v>
      </c>
      <c r="C657">
        <v>185.82</v>
      </c>
      <c r="D657">
        <v>125.20739999999999</v>
      </c>
      <c r="E657">
        <v>19</v>
      </c>
      <c r="F657" t="s">
        <v>42</v>
      </c>
      <c r="G657" t="s">
        <v>50</v>
      </c>
      <c r="H657" t="str">
        <f t="shared" si="10"/>
        <v>Credit Card</v>
      </c>
    </row>
    <row r="658" spans="1:8">
      <c r="A658" s="3">
        <v>87520</v>
      </c>
      <c r="B658">
        <v>2834</v>
      </c>
      <c r="C658">
        <v>1205.94</v>
      </c>
      <c r="D658">
        <v>281.53440000000001</v>
      </c>
      <c r="E658">
        <v>6</v>
      </c>
      <c r="F658" t="s">
        <v>44</v>
      </c>
      <c r="G658" t="s">
        <v>51</v>
      </c>
      <c r="H658" t="str">
        <f t="shared" si="10"/>
        <v>Credit Card</v>
      </c>
    </row>
    <row r="659" spans="1:8">
      <c r="A659" s="3">
        <v>89787</v>
      </c>
      <c r="B659">
        <v>8264</v>
      </c>
      <c r="C659">
        <v>8.9600000000000009</v>
      </c>
      <c r="D659">
        <v>64.265999999999991</v>
      </c>
      <c r="E659">
        <v>2</v>
      </c>
      <c r="F659" t="s">
        <v>42</v>
      </c>
      <c r="G659" t="s">
        <v>61</v>
      </c>
      <c r="H659" t="str">
        <f t="shared" si="10"/>
        <v>Credit Card</v>
      </c>
    </row>
    <row r="660" spans="1:8">
      <c r="A660" s="3">
        <v>89787</v>
      </c>
      <c r="B660">
        <v>8363</v>
      </c>
      <c r="C660">
        <v>3509.9</v>
      </c>
      <c r="D660">
        <v>-302.61559999999997</v>
      </c>
      <c r="E660">
        <v>10</v>
      </c>
      <c r="F660" t="s">
        <v>43</v>
      </c>
      <c r="G660" t="s">
        <v>47</v>
      </c>
      <c r="H660" t="str">
        <f t="shared" si="10"/>
        <v>Credit Card</v>
      </c>
    </row>
    <row r="661" spans="1:8">
      <c r="A661" s="3">
        <v>89787</v>
      </c>
      <c r="B661">
        <v>4556</v>
      </c>
      <c r="C661">
        <v>286.85999999999996</v>
      </c>
      <c r="D661">
        <v>5.6916000000000002</v>
      </c>
      <c r="E661">
        <v>7</v>
      </c>
      <c r="F661" t="s">
        <v>44</v>
      </c>
      <c r="G661" t="s">
        <v>59</v>
      </c>
      <c r="H661" t="str">
        <f t="shared" si="10"/>
        <v>Credit Card</v>
      </c>
    </row>
    <row r="662" spans="1:8">
      <c r="A662" s="3">
        <v>89787</v>
      </c>
      <c r="B662">
        <v>5243</v>
      </c>
      <c r="C662">
        <v>2446.15</v>
      </c>
      <c r="D662">
        <v>-369.10999999999996</v>
      </c>
      <c r="E662">
        <v>7</v>
      </c>
      <c r="F662" t="s">
        <v>43</v>
      </c>
      <c r="G662" t="s">
        <v>57</v>
      </c>
      <c r="H662" t="str">
        <f t="shared" si="10"/>
        <v>Credit Card</v>
      </c>
    </row>
    <row r="663" spans="1:8">
      <c r="A663" s="3">
        <v>86913</v>
      </c>
      <c r="B663">
        <v>5654</v>
      </c>
      <c r="C663">
        <v>39.15</v>
      </c>
      <c r="D663">
        <v>27.013499999999997</v>
      </c>
      <c r="E663">
        <v>15</v>
      </c>
      <c r="F663" t="s">
        <v>42</v>
      </c>
      <c r="G663" t="s">
        <v>55</v>
      </c>
      <c r="H663" t="str">
        <f t="shared" si="10"/>
        <v>Credit Card</v>
      </c>
    </row>
    <row r="664" spans="1:8">
      <c r="A664" s="3">
        <v>86914</v>
      </c>
      <c r="B664">
        <v>2357</v>
      </c>
      <c r="C664">
        <v>323.91000000000003</v>
      </c>
      <c r="D664">
        <v>184.19549999999998</v>
      </c>
      <c r="E664">
        <v>9</v>
      </c>
      <c r="F664" t="s">
        <v>44</v>
      </c>
      <c r="G664" t="s">
        <v>51</v>
      </c>
      <c r="H664" t="str">
        <f t="shared" si="10"/>
        <v>Credit Card</v>
      </c>
    </row>
    <row r="665" spans="1:8">
      <c r="A665" s="3">
        <v>85938</v>
      </c>
      <c r="B665">
        <v>7876</v>
      </c>
      <c r="C665">
        <v>20349.060000000001</v>
      </c>
      <c r="D665">
        <v>4.1099999999999994</v>
      </c>
      <c r="E665">
        <v>3</v>
      </c>
      <c r="F665" t="s">
        <v>44</v>
      </c>
      <c r="G665" t="s">
        <v>52</v>
      </c>
      <c r="H665" t="str">
        <f t="shared" si="10"/>
        <v>Credit Card</v>
      </c>
    </row>
    <row r="666" spans="1:8">
      <c r="A666" s="3">
        <v>85940</v>
      </c>
      <c r="B666">
        <v>5265</v>
      </c>
      <c r="C666">
        <v>93.6</v>
      </c>
      <c r="D666">
        <v>28.565999999999999</v>
      </c>
      <c r="E666">
        <v>8</v>
      </c>
      <c r="F666" t="s">
        <v>42</v>
      </c>
      <c r="G666" t="s">
        <v>61</v>
      </c>
      <c r="H666" t="str">
        <f t="shared" si="10"/>
        <v>Credit Card</v>
      </c>
    </row>
    <row r="667" spans="1:8">
      <c r="A667" s="3">
        <v>85939</v>
      </c>
      <c r="B667">
        <v>1573</v>
      </c>
      <c r="C667">
        <v>4009.7000000000003</v>
      </c>
      <c r="D667">
        <v>2581.5590999999995</v>
      </c>
      <c r="E667">
        <v>10</v>
      </c>
      <c r="F667" t="s">
        <v>44</v>
      </c>
      <c r="G667" t="s">
        <v>52</v>
      </c>
      <c r="H667" t="str">
        <f t="shared" si="10"/>
        <v>Credit Card</v>
      </c>
    </row>
    <row r="668" spans="1:8">
      <c r="A668" s="3">
        <v>87584</v>
      </c>
      <c r="B668">
        <v>4663</v>
      </c>
      <c r="C668">
        <v>152.46</v>
      </c>
      <c r="D668">
        <v>-25.112000000000002</v>
      </c>
      <c r="E668">
        <v>14</v>
      </c>
      <c r="F668" t="s">
        <v>42</v>
      </c>
      <c r="G668" t="s">
        <v>61</v>
      </c>
      <c r="H668" t="str">
        <f t="shared" si="10"/>
        <v>Credit Card</v>
      </c>
    </row>
    <row r="669" spans="1:8">
      <c r="A669" s="3">
        <v>87584</v>
      </c>
      <c r="B669">
        <v>2583</v>
      </c>
      <c r="C669">
        <v>170.24</v>
      </c>
      <c r="D669">
        <v>17.376000000000001</v>
      </c>
      <c r="E669">
        <v>16</v>
      </c>
      <c r="F669" t="s">
        <v>43</v>
      </c>
      <c r="G669" t="s">
        <v>48</v>
      </c>
      <c r="H669" t="str">
        <f t="shared" si="10"/>
        <v>Credit Card</v>
      </c>
    </row>
    <row r="670" spans="1:8">
      <c r="A670" s="3">
        <v>87584</v>
      </c>
      <c r="B670">
        <v>8372</v>
      </c>
      <c r="C670">
        <v>31.84</v>
      </c>
      <c r="D670">
        <v>24.260399999999997</v>
      </c>
      <c r="E670">
        <v>4</v>
      </c>
      <c r="F670" t="s">
        <v>43</v>
      </c>
      <c r="G670" t="s">
        <v>48</v>
      </c>
      <c r="H670" t="str">
        <f t="shared" si="10"/>
        <v>Credit Card</v>
      </c>
    </row>
    <row r="671" spans="1:8">
      <c r="A671" s="3">
        <v>87587</v>
      </c>
      <c r="B671">
        <v>6458</v>
      </c>
      <c r="C671">
        <v>85.59</v>
      </c>
      <c r="D671">
        <v>59.440499999999993</v>
      </c>
      <c r="E671">
        <v>3</v>
      </c>
      <c r="F671" t="s">
        <v>42</v>
      </c>
      <c r="G671" t="s">
        <v>54</v>
      </c>
      <c r="H671" t="str">
        <f t="shared" si="10"/>
        <v>Credit Card</v>
      </c>
    </row>
    <row r="672" spans="1:8">
      <c r="A672" s="3">
        <v>5984</v>
      </c>
      <c r="B672">
        <v>2834</v>
      </c>
      <c r="C672">
        <v>670.32</v>
      </c>
      <c r="D672">
        <v>14.48</v>
      </c>
      <c r="E672">
        <v>63</v>
      </c>
      <c r="F672" t="s">
        <v>43</v>
      </c>
      <c r="G672" t="s">
        <v>48</v>
      </c>
      <c r="H672" t="str">
        <f t="shared" si="10"/>
        <v>Credit Card</v>
      </c>
    </row>
    <row r="673" spans="1:8">
      <c r="A673" s="3">
        <v>5984</v>
      </c>
      <c r="B673">
        <v>8264</v>
      </c>
      <c r="C673">
        <v>135.32</v>
      </c>
      <c r="D673">
        <v>22.25</v>
      </c>
      <c r="E673">
        <v>17</v>
      </c>
      <c r="F673" t="s">
        <v>43</v>
      </c>
      <c r="G673" t="s">
        <v>48</v>
      </c>
      <c r="H673" t="str">
        <f t="shared" si="10"/>
        <v>Credit Card</v>
      </c>
    </row>
    <row r="674" spans="1:8">
      <c r="A674" s="3">
        <v>29350</v>
      </c>
      <c r="B674">
        <v>8363</v>
      </c>
      <c r="C674">
        <v>4454</v>
      </c>
      <c r="D674">
        <v>592.52650000000006</v>
      </c>
      <c r="E674">
        <v>85</v>
      </c>
      <c r="F674" t="s">
        <v>42</v>
      </c>
      <c r="G674" t="s">
        <v>54</v>
      </c>
      <c r="H674" t="str">
        <f t="shared" si="10"/>
        <v>Credit Card</v>
      </c>
    </row>
    <row r="675" spans="1:8">
      <c r="A675" s="3">
        <v>29350</v>
      </c>
      <c r="B675">
        <v>4556</v>
      </c>
      <c r="C675">
        <v>3033.6499999999996</v>
      </c>
      <c r="D675">
        <v>232.8</v>
      </c>
      <c r="E675">
        <v>83</v>
      </c>
      <c r="F675" t="s">
        <v>42</v>
      </c>
      <c r="G675" t="s">
        <v>46</v>
      </c>
      <c r="H675" t="str">
        <f t="shared" si="10"/>
        <v>Credit Card</v>
      </c>
    </row>
    <row r="676" spans="1:8">
      <c r="A676" s="3">
        <v>38852</v>
      </c>
      <c r="B676">
        <v>5243</v>
      </c>
      <c r="C676">
        <v>508.3</v>
      </c>
      <c r="D676">
        <v>38.08</v>
      </c>
      <c r="E676">
        <v>85</v>
      </c>
      <c r="F676" t="s">
        <v>42</v>
      </c>
      <c r="G676" t="s">
        <v>54</v>
      </c>
      <c r="H676" t="str">
        <f t="shared" si="10"/>
        <v>Credit Card</v>
      </c>
    </row>
    <row r="677" spans="1:8">
      <c r="A677" s="3">
        <v>11206</v>
      </c>
      <c r="B677">
        <v>5654</v>
      </c>
      <c r="C677">
        <v>2399.52</v>
      </c>
      <c r="D677">
        <v>-17.03</v>
      </c>
      <c r="E677">
        <v>48</v>
      </c>
      <c r="F677" t="s">
        <v>44</v>
      </c>
      <c r="G677" t="s">
        <v>59</v>
      </c>
      <c r="H677" t="str">
        <f t="shared" si="10"/>
        <v>Credit Card</v>
      </c>
    </row>
    <row r="678" spans="1:8">
      <c r="A678" s="3">
        <v>11206</v>
      </c>
      <c r="B678">
        <v>2357</v>
      </c>
      <c r="C678">
        <v>313.83000000000004</v>
      </c>
      <c r="D678">
        <v>39.626999999999995</v>
      </c>
      <c r="E678">
        <v>11</v>
      </c>
      <c r="F678" t="s">
        <v>42</v>
      </c>
      <c r="G678" t="s">
        <v>54</v>
      </c>
      <c r="H678" t="str">
        <f t="shared" si="10"/>
        <v>Credit Card</v>
      </c>
    </row>
    <row r="679" spans="1:8">
      <c r="A679" s="3">
        <v>87586</v>
      </c>
      <c r="B679">
        <v>7876</v>
      </c>
      <c r="C679">
        <v>125.58000000000001</v>
      </c>
      <c r="D679">
        <v>20.495999999999995</v>
      </c>
      <c r="E679">
        <v>21</v>
      </c>
      <c r="F679" t="s">
        <v>42</v>
      </c>
      <c r="G679" t="s">
        <v>54</v>
      </c>
      <c r="H679" t="str">
        <f t="shared" si="10"/>
        <v>Credit Card</v>
      </c>
    </row>
    <row r="680" spans="1:8">
      <c r="A680" s="3">
        <v>87583</v>
      </c>
      <c r="B680">
        <v>5265</v>
      </c>
      <c r="C680">
        <v>1423.92</v>
      </c>
      <c r="D680">
        <v>103.83</v>
      </c>
      <c r="E680">
        <v>4</v>
      </c>
      <c r="F680" t="s">
        <v>43</v>
      </c>
      <c r="G680" t="s">
        <v>47</v>
      </c>
      <c r="H680" t="str">
        <f t="shared" si="10"/>
        <v>Credit Card</v>
      </c>
    </row>
    <row r="681" spans="1:8">
      <c r="A681" s="3">
        <v>87585</v>
      </c>
      <c r="B681">
        <v>1573</v>
      </c>
      <c r="C681">
        <v>75.7</v>
      </c>
      <c r="D681">
        <v>-24.897600000000001</v>
      </c>
      <c r="E681">
        <v>5</v>
      </c>
      <c r="F681" t="s">
        <v>42</v>
      </c>
      <c r="G681" t="s">
        <v>56</v>
      </c>
      <c r="H681" t="str">
        <f t="shared" si="10"/>
        <v>Credit Card</v>
      </c>
    </row>
    <row r="682" spans="1:8">
      <c r="A682" s="3">
        <v>87585</v>
      </c>
      <c r="B682">
        <v>7356</v>
      </c>
      <c r="C682">
        <v>1100.3999999999999</v>
      </c>
      <c r="D682">
        <v>776.7743999999999</v>
      </c>
      <c r="E682">
        <v>21</v>
      </c>
      <c r="F682" t="s">
        <v>42</v>
      </c>
      <c r="G682" t="s">
        <v>54</v>
      </c>
      <c r="H682" t="str">
        <f t="shared" si="10"/>
        <v>Credit Card</v>
      </c>
    </row>
    <row r="683" spans="1:8">
      <c r="A683" s="3">
        <v>87585</v>
      </c>
      <c r="B683">
        <v>3445</v>
      </c>
      <c r="C683">
        <v>767.55</v>
      </c>
      <c r="D683">
        <v>344.54399999999998</v>
      </c>
      <c r="E683">
        <v>21</v>
      </c>
      <c r="F683" t="s">
        <v>42</v>
      </c>
      <c r="G683" t="s">
        <v>46</v>
      </c>
      <c r="H683" t="str">
        <f t="shared" si="10"/>
        <v>Credit Card</v>
      </c>
    </row>
    <row r="684" spans="1:8">
      <c r="A684" s="3">
        <v>87587</v>
      </c>
      <c r="B684">
        <v>6735</v>
      </c>
      <c r="C684">
        <v>599.88</v>
      </c>
      <c r="D684">
        <v>-8.5150000000000006</v>
      </c>
      <c r="E684">
        <v>12</v>
      </c>
      <c r="F684" t="s">
        <v>44</v>
      </c>
      <c r="G684" t="s">
        <v>59</v>
      </c>
      <c r="H684" t="str">
        <f t="shared" si="10"/>
        <v>Credit Card</v>
      </c>
    </row>
    <row r="685" spans="1:8">
      <c r="A685" s="3">
        <v>88598</v>
      </c>
      <c r="B685">
        <v>8845</v>
      </c>
      <c r="C685">
        <v>12.32</v>
      </c>
      <c r="D685">
        <v>9.0045000000000002</v>
      </c>
      <c r="E685">
        <v>4</v>
      </c>
      <c r="F685" t="s">
        <v>42</v>
      </c>
      <c r="G685" t="s">
        <v>55</v>
      </c>
      <c r="H685" t="str">
        <f t="shared" si="10"/>
        <v>Credit Card</v>
      </c>
    </row>
    <row r="686" spans="1:8">
      <c r="A686" s="3">
        <v>88600</v>
      </c>
      <c r="B686">
        <v>4568</v>
      </c>
      <c r="C686">
        <v>58.92</v>
      </c>
      <c r="D686">
        <v>-99.762500000000003</v>
      </c>
      <c r="E686">
        <v>12</v>
      </c>
      <c r="F686" t="s">
        <v>42</v>
      </c>
      <c r="G686" t="s">
        <v>54</v>
      </c>
      <c r="H686" t="str">
        <f t="shared" si="10"/>
        <v>Credit Card</v>
      </c>
    </row>
    <row r="687" spans="1:8">
      <c r="A687" s="3">
        <v>88600</v>
      </c>
      <c r="B687">
        <v>2834</v>
      </c>
      <c r="C687">
        <v>3499.99</v>
      </c>
      <c r="D687">
        <v>-3061.82</v>
      </c>
      <c r="E687">
        <v>1</v>
      </c>
      <c r="F687" t="s">
        <v>44</v>
      </c>
      <c r="G687" t="s">
        <v>62</v>
      </c>
      <c r="H687" t="str">
        <f t="shared" si="10"/>
        <v>Credit Card</v>
      </c>
    </row>
    <row r="688" spans="1:8">
      <c r="A688" s="3">
        <v>88599</v>
      </c>
      <c r="B688">
        <v>8264</v>
      </c>
      <c r="C688">
        <v>388.57</v>
      </c>
      <c r="D688">
        <v>258.6189</v>
      </c>
      <c r="E688">
        <v>13</v>
      </c>
      <c r="F688" t="s">
        <v>44</v>
      </c>
      <c r="G688" t="s">
        <v>59</v>
      </c>
      <c r="H688" t="str">
        <f t="shared" si="10"/>
        <v>Credit Card</v>
      </c>
    </row>
    <row r="689" spans="1:8">
      <c r="A689" s="3">
        <v>88599</v>
      </c>
      <c r="B689">
        <v>8363</v>
      </c>
      <c r="C689">
        <v>41.7</v>
      </c>
      <c r="D689">
        <v>-6.71</v>
      </c>
      <c r="E689">
        <v>5</v>
      </c>
      <c r="F689" t="s">
        <v>42</v>
      </c>
      <c r="G689" t="s">
        <v>53</v>
      </c>
      <c r="H689" t="str">
        <f t="shared" si="10"/>
        <v>Credit Card</v>
      </c>
    </row>
    <row r="690" spans="1:8">
      <c r="A690" s="3">
        <v>88600</v>
      </c>
      <c r="B690">
        <v>4556</v>
      </c>
      <c r="C690">
        <v>11.68</v>
      </c>
      <c r="D690">
        <v>-9.9999999999997868E-3</v>
      </c>
      <c r="E690">
        <v>2</v>
      </c>
      <c r="F690" t="s">
        <v>42</v>
      </c>
      <c r="G690" t="s">
        <v>46</v>
      </c>
      <c r="H690" t="str">
        <f t="shared" si="10"/>
        <v>Credit Card</v>
      </c>
    </row>
    <row r="691" spans="1:8">
      <c r="A691" s="3">
        <v>54595</v>
      </c>
      <c r="B691">
        <v>5243</v>
      </c>
      <c r="C691">
        <v>5370.1799999999994</v>
      </c>
      <c r="D691">
        <v>-421.76</v>
      </c>
      <c r="E691">
        <v>41</v>
      </c>
      <c r="F691" t="s">
        <v>43</v>
      </c>
      <c r="G691" t="s">
        <v>47</v>
      </c>
      <c r="H691" t="str">
        <f t="shared" si="10"/>
        <v>Credit Card</v>
      </c>
    </row>
    <row r="692" spans="1:8">
      <c r="A692" s="3">
        <v>90800</v>
      </c>
      <c r="B692">
        <v>5654</v>
      </c>
      <c r="C692">
        <v>66.72</v>
      </c>
      <c r="D692">
        <v>6.79</v>
      </c>
      <c r="E692">
        <v>8</v>
      </c>
      <c r="F692" t="s">
        <v>42</v>
      </c>
      <c r="G692" t="s">
        <v>58</v>
      </c>
      <c r="H692" t="str">
        <f t="shared" si="10"/>
        <v>Credit Card</v>
      </c>
    </row>
    <row r="693" spans="1:8">
      <c r="A693" s="3">
        <v>90800</v>
      </c>
      <c r="B693">
        <v>2357</v>
      </c>
      <c r="C693">
        <v>1309.8</v>
      </c>
      <c r="D693">
        <v>-421.76</v>
      </c>
      <c r="E693">
        <v>10</v>
      </c>
      <c r="F693" t="s">
        <v>43</v>
      </c>
      <c r="G693" t="s">
        <v>47</v>
      </c>
      <c r="H693" t="str">
        <f t="shared" si="10"/>
        <v>Credit Card</v>
      </c>
    </row>
    <row r="694" spans="1:8">
      <c r="A694" s="3">
        <v>55874</v>
      </c>
      <c r="B694">
        <v>7876</v>
      </c>
      <c r="C694">
        <v>198.79999999999998</v>
      </c>
      <c r="D694">
        <v>-60.145000000000003</v>
      </c>
      <c r="E694">
        <v>28</v>
      </c>
      <c r="F694" t="s">
        <v>42</v>
      </c>
      <c r="G694" t="s">
        <v>54</v>
      </c>
      <c r="H694" t="str">
        <f t="shared" si="10"/>
        <v>Credit Card</v>
      </c>
    </row>
    <row r="695" spans="1:8">
      <c r="A695" s="3">
        <v>55874</v>
      </c>
      <c r="B695">
        <v>5265</v>
      </c>
      <c r="C695">
        <v>204.18</v>
      </c>
      <c r="D695">
        <v>-111.72</v>
      </c>
      <c r="E695">
        <v>41</v>
      </c>
      <c r="F695" t="s">
        <v>44</v>
      </c>
      <c r="G695" t="s">
        <v>59</v>
      </c>
      <c r="H695" t="str">
        <f t="shared" si="10"/>
        <v>Credit Card</v>
      </c>
    </row>
    <row r="696" spans="1:8">
      <c r="A696" s="3">
        <v>55874</v>
      </c>
      <c r="B696">
        <v>1573</v>
      </c>
      <c r="C696">
        <v>136.32</v>
      </c>
      <c r="D696">
        <v>33.01</v>
      </c>
      <c r="E696">
        <v>24</v>
      </c>
      <c r="F696" t="s">
        <v>42</v>
      </c>
      <c r="G696" t="s">
        <v>50</v>
      </c>
      <c r="H696" t="str">
        <f t="shared" si="10"/>
        <v>Credit Card</v>
      </c>
    </row>
    <row r="697" spans="1:8">
      <c r="A697" s="3">
        <v>90378</v>
      </c>
      <c r="B697">
        <v>4663</v>
      </c>
      <c r="C697">
        <v>49.800000000000004</v>
      </c>
      <c r="D697">
        <v>-111.72</v>
      </c>
      <c r="E697">
        <v>10</v>
      </c>
      <c r="F697" t="s">
        <v>44</v>
      </c>
      <c r="G697" t="s">
        <v>59</v>
      </c>
      <c r="H697" t="str">
        <f t="shared" si="10"/>
        <v>Credit Card</v>
      </c>
    </row>
    <row r="698" spans="1:8">
      <c r="A698" s="3">
        <v>89375</v>
      </c>
      <c r="B698">
        <v>2583</v>
      </c>
      <c r="C698">
        <v>604.9</v>
      </c>
      <c r="D698">
        <v>297.45715999999999</v>
      </c>
      <c r="E698">
        <v>5</v>
      </c>
      <c r="F698" t="s">
        <v>42</v>
      </c>
      <c r="G698" t="s">
        <v>54</v>
      </c>
      <c r="H698" t="str">
        <f t="shared" si="10"/>
        <v>Credit Card</v>
      </c>
    </row>
    <row r="699" spans="1:8">
      <c r="A699" s="3">
        <v>89375</v>
      </c>
      <c r="B699">
        <v>8372</v>
      </c>
      <c r="C699">
        <v>152.47999999999999</v>
      </c>
      <c r="D699">
        <v>-564.60239999999999</v>
      </c>
      <c r="E699">
        <v>1</v>
      </c>
      <c r="F699" t="s">
        <v>44</v>
      </c>
      <c r="G699" t="s">
        <v>59</v>
      </c>
      <c r="H699" t="str">
        <f t="shared" si="10"/>
        <v>Credit Card</v>
      </c>
    </row>
    <row r="700" spans="1:8">
      <c r="A700" s="3">
        <v>89376</v>
      </c>
      <c r="B700">
        <v>6458</v>
      </c>
      <c r="C700">
        <v>99.99</v>
      </c>
      <c r="D700">
        <v>-161.47499999999999</v>
      </c>
      <c r="E700">
        <v>1</v>
      </c>
      <c r="F700" t="s">
        <v>44</v>
      </c>
      <c r="G700" t="s">
        <v>59</v>
      </c>
      <c r="H700" t="str">
        <f t="shared" si="10"/>
        <v>Credit Card</v>
      </c>
    </row>
    <row r="701" spans="1:8">
      <c r="A701" s="3">
        <v>89376</v>
      </c>
      <c r="B701">
        <v>2834</v>
      </c>
      <c r="C701">
        <v>1235.94</v>
      </c>
      <c r="D701">
        <v>-0.81400000000001005</v>
      </c>
      <c r="E701">
        <v>6</v>
      </c>
      <c r="F701" t="s">
        <v>44</v>
      </c>
      <c r="G701" t="s">
        <v>51</v>
      </c>
      <c r="H701" t="str">
        <f t="shared" si="10"/>
        <v>Credit Card</v>
      </c>
    </row>
    <row r="702" spans="1:8">
      <c r="A702" s="3">
        <v>86075</v>
      </c>
      <c r="B702">
        <v>8264</v>
      </c>
      <c r="C702">
        <v>1154.1600000000001</v>
      </c>
      <c r="D702">
        <v>790.46399999999983</v>
      </c>
      <c r="E702">
        <v>9</v>
      </c>
      <c r="F702" t="s">
        <v>43</v>
      </c>
      <c r="G702" t="s">
        <v>47</v>
      </c>
      <c r="H702" t="str">
        <f t="shared" si="10"/>
        <v>Credit Card</v>
      </c>
    </row>
    <row r="703" spans="1:8">
      <c r="A703" s="3">
        <v>86076</v>
      </c>
      <c r="B703">
        <v>4556</v>
      </c>
      <c r="C703">
        <v>22.14</v>
      </c>
      <c r="D703">
        <v>7.74</v>
      </c>
      <c r="E703">
        <v>3</v>
      </c>
      <c r="F703" t="s">
        <v>43</v>
      </c>
      <c r="G703" t="s">
        <v>48</v>
      </c>
      <c r="H703" t="str">
        <f t="shared" si="10"/>
        <v>Credit Card</v>
      </c>
    </row>
    <row r="704" spans="1:8">
      <c r="A704" s="3">
        <v>86077</v>
      </c>
      <c r="B704">
        <v>5243</v>
      </c>
      <c r="C704">
        <v>6019.6</v>
      </c>
      <c r="D704">
        <v>3985.3089</v>
      </c>
      <c r="E704">
        <v>20</v>
      </c>
      <c r="F704" t="s">
        <v>44</v>
      </c>
      <c r="G704" t="s">
        <v>52</v>
      </c>
      <c r="H704" t="str">
        <f t="shared" si="10"/>
        <v>Credit Card</v>
      </c>
    </row>
    <row r="705" spans="1:8">
      <c r="A705" s="3">
        <v>86077</v>
      </c>
      <c r="B705">
        <v>5654</v>
      </c>
      <c r="C705">
        <v>2265.8900000000003</v>
      </c>
      <c r="D705">
        <v>13.956800000000015</v>
      </c>
      <c r="E705">
        <v>11</v>
      </c>
      <c r="F705" t="s">
        <v>44</v>
      </c>
      <c r="G705" t="s">
        <v>51</v>
      </c>
      <c r="H705" t="str">
        <f t="shared" si="10"/>
        <v>Credit Card</v>
      </c>
    </row>
    <row r="706" spans="1:8">
      <c r="A706" s="3">
        <v>86075</v>
      </c>
      <c r="B706">
        <v>2357</v>
      </c>
      <c r="C706">
        <v>1609.8</v>
      </c>
      <c r="D706">
        <v>788.79</v>
      </c>
      <c r="E706">
        <v>10</v>
      </c>
      <c r="F706" t="s">
        <v>43</v>
      </c>
      <c r="G706" t="s">
        <v>47</v>
      </c>
      <c r="H706" t="str">
        <f t="shared" si="10"/>
        <v>Credit Card</v>
      </c>
    </row>
    <row r="707" spans="1:8">
      <c r="A707" s="3">
        <v>90880</v>
      </c>
      <c r="B707">
        <v>7876</v>
      </c>
      <c r="C707">
        <v>8923.77</v>
      </c>
      <c r="D707">
        <v>-70.14</v>
      </c>
      <c r="E707">
        <v>23</v>
      </c>
      <c r="F707" t="s">
        <v>42</v>
      </c>
      <c r="G707" t="s">
        <v>54</v>
      </c>
      <c r="H707" t="str">
        <f t="shared" ref="H707:H770" si="11">IF(G707="Express Air","CASH",IF(G707="Regular Air","UPI","Credit Card"))</f>
        <v>Credit Card</v>
      </c>
    </row>
    <row r="708" spans="1:8">
      <c r="A708" s="3">
        <v>90881</v>
      </c>
      <c r="B708">
        <v>5265</v>
      </c>
      <c r="C708">
        <v>1406.79</v>
      </c>
      <c r="D708">
        <v>531.61799999999994</v>
      </c>
      <c r="E708">
        <v>7</v>
      </c>
      <c r="F708" t="s">
        <v>44</v>
      </c>
      <c r="G708" t="s">
        <v>52</v>
      </c>
      <c r="H708" t="str">
        <f t="shared" si="11"/>
        <v>Credit Card</v>
      </c>
    </row>
    <row r="709" spans="1:8">
      <c r="A709" s="3">
        <v>36452</v>
      </c>
      <c r="B709">
        <v>1573</v>
      </c>
      <c r="C709">
        <v>581.88</v>
      </c>
      <c r="D709">
        <v>-107.51349999999999</v>
      </c>
      <c r="E709">
        <v>26</v>
      </c>
      <c r="F709" t="s">
        <v>42</v>
      </c>
      <c r="G709" t="s">
        <v>54</v>
      </c>
      <c r="H709" t="str">
        <f t="shared" si="11"/>
        <v>Credit Card</v>
      </c>
    </row>
    <row r="710" spans="1:8">
      <c r="A710" s="3">
        <v>36452</v>
      </c>
      <c r="B710">
        <v>7356</v>
      </c>
      <c r="C710">
        <v>125.64000000000001</v>
      </c>
      <c r="D710">
        <v>46.01</v>
      </c>
      <c r="E710">
        <v>18</v>
      </c>
      <c r="F710" t="s">
        <v>43</v>
      </c>
      <c r="G710" t="s">
        <v>48</v>
      </c>
      <c r="H710" t="str">
        <f t="shared" si="11"/>
        <v>Credit Card</v>
      </c>
    </row>
    <row r="711" spans="1:8">
      <c r="A711" s="3">
        <v>46853</v>
      </c>
      <c r="B711">
        <v>3445</v>
      </c>
      <c r="C711">
        <v>8223.68</v>
      </c>
      <c r="D711">
        <v>1489.8</v>
      </c>
      <c r="E711">
        <v>32</v>
      </c>
      <c r="F711" t="s">
        <v>44</v>
      </c>
      <c r="G711" t="s">
        <v>59</v>
      </c>
      <c r="H711" t="str">
        <f t="shared" si="11"/>
        <v>Credit Card</v>
      </c>
    </row>
    <row r="712" spans="1:8">
      <c r="A712" s="3">
        <v>91555</v>
      </c>
      <c r="B712">
        <v>6735</v>
      </c>
      <c r="C712">
        <v>156.66</v>
      </c>
      <c r="D712">
        <v>-107.51349999999999</v>
      </c>
      <c r="E712">
        <v>7</v>
      </c>
      <c r="F712" t="s">
        <v>42</v>
      </c>
      <c r="G712" t="s">
        <v>54</v>
      </c>
      <c r="H712" t="str">
        <f t="shared" si="11"/>
        <v>Credit Card</v>
      </c>
    </row>
    <row r="713" spans="1:8">
      <c r="A713" s="3">
        <v>91555</v>
      </c>
      <c r="B713">
        <v>8845</v>
      </c>
      <c r="C713">
        <v>34.900000000000006</v>
      </c>
      <c r="D713">
        <v>24.819299999999998</v>
      </c>
      <c r="E713">
        <v>5</v>
      </c>
      <c r="F713" t="s">
        <v>43</v>
      </c>
      <c r="G713" t="s">
        <v>48</v>
      </c>
      <c r="H713" t="str">
        <f t="shared" si="11"/>
        <v>Credit Card</v>
      </c>
    </row>
    <row r="714" spans="1:8">
      <c r="A714" s="3">
        <v>87877</v>
      </c>
      <c r="B714">
        <v>4568</v>
      </c>
      <c r="C714">
        <v>81.69</v>
      </c>
      <c r="D714">
        <v>-255.16890000000001</v>
      </c>
      <c r="E714">
        <v>21</v>
      </c>
      <c r="F714" t="s">
        <v>42</v>
      </c>
      <c r="G714" t="s">
        <v>54</v>
      </c>
      <c r="H714" t="str">
        <f t="shared" si="11"/>
        <v>Credit Card</v>
      </c>
    </row>
    <row r="715" spans="1:8">
      <c r="A715" s="3">
        <v>87877</v>
      </c>
      <c r="B715">
        <v>2834</v>
      </c>
      <c r="C715">
        <v>2661.56</v>
      </c>
      <c r="D715">
        <v>74.004800000000003</v>
      </c>
      <c r="E715">
        <v>22</v>
      </c>
      <c r="F715" t="s">
        <v>43</v>
      </c>
      <c r="G715" t="s">
        <v>47</v>
      </c>
      <c r="H715" t="str">
        <f t="shared" si="11"/>
        <v>Credit Card</v>
      </c>
    </row>
    <row r="716" spans="1:8">
      <c r="A716" s="3">
        <v>87877</v>
      </c>
      <c r="B716">
        <v>8264</v>
      </c>
      <c r="C716">
        <v>247.84</v>
      </c>
      <c r="D716">
        <v>109.42479999999999</v>
      </c>
      <c r="E716">
        <v>8</v>
      </c>
      <c r="F716" t="s">
        <v>42</v>
      </c>
      <c r="G716" t="s">
        <v>53</v>
      </c>
      <c r="H716" t="str">
        <f t="shared" si="11"/>
        <v>Credit Card</v>
      </c>
    </row>
    <row r="717" spans="1:8">
      <c r="A717" s="3">
        <v>89981</v>
      </c>
      <c r="B717">
        <v>8363</v>
      </c>
      <c r="C717">
        <v>609.57000000000005</v>
      </c>
      <c r="D717">
        <v>421.34849999999994</v>
      </c>
      <c r="E717">
        <v>13</v>
      </c>
      <c r="F717" t="s">
        <v>42</v>
      </c>
      <c r="G717" t="s">
        <v>61</v>
      </c>
      <c r="H717" t="str">
        <f t="shared" si="11"/>
        <v>Credit Card</v>
      </c>
    </row>
    <row r="718" spans="1:8">
      <c r="A718" s="3">
        <v>89981</v>
      </c>
      <c r="B718">
        <v>4556</v>
      </c>
      <c r="C718">
        <v>704.9</v>
      </c>
      <c r="D718">
        <v>-373.09</v>
      </c>
      <c r="E718">
        <v>5</v>
      </c>
      <c r="F718" t="s">
        <v>43</v>
      </c>
      <c r="G718" t="s">
        <v>60</v>
      </c>
      <c r="H718" t="str">
        <f t="shared" si="11"/>
        <v>Credit Card</v>
      </c>
    </row>
    <row r="719" spans="1:8">
      <c r="A719" s="3">
        <v>89981</v>
      </c>
      <c r="B719">
        <v>5243</v>
      </c>
      <c r="C719">
        <v>2551.1999999999998</v>
      </c>
      <c r="D719">
        <v>-3465.0720000000001</v>
      </c>
      <c r="E719">
        <v>12</v>
      </c>
      <c r="F719" t="s">
        <v>43</v>
      </c>
      <c r="G719" t="s">
        <v>57</v>
      </c>
      <c r="H719" t="str">
        <f t="shared" si="11"/>
        <v>Credit Card</v>
      </c>
    </row>
    <row r="720" spans="1:8">
      <c r="A720" s="3">
        <v>89982</v>
      </c>
      <c r="B720">
        <v>5654</v>
      </c>
      <c r="C720">
        <v>33.28</v>
      </c>
      <c r="D720">
        <v>-11.281500000000001</v>
      </c>
      <c r="E720">
        <v>16</v>
      </c>
      <c r="F720" t="s">
        <v>42</v>
      </c>
      <c r="G720" t="s">
        <v>54</v>
      </c>
      <c r="H720" t="str">
        <f t="shared" si="11"/>
        <v>Credit Card</v>
      </c>
    </row>
    <row r="721" spans="1:8">
      <c r="A721" s="3">
        <v>89983</v>
      </c>
      <c r="B721">
        <v>2357</v>
      </c>
      <c r="C721">
        <v>161.96</v>
      </c>
      <c r="D721">
        <v>-218.77</v>
      </c>
      <c r="E721">
        <v>2</v>
      </c>
      <c r="F721" t="s">
        <v>42</v>
      </c>
      <c r="G721" t="s">
        <v>56</v>
      </c>
      <c r="H721" t="str">
        <f t="shared" si="11"/>
        <v>Credit Card</v>
      </c>
    </row>
    <row r="722" spans="1:8">
      <c r="A722" s="3">
        <v>89984</v>
      </c>
      <c r="B722">
        <v>7876</v>
      </c>
      <c r="C722">
        <v>19.75</v>
      </c>
      <c r="D722">
        <v>-9.68</v>
      </c>
      <c r="E722">
        <v>5</v>
      </c>
      <c r="F722" t="s">
        <v>42</v>
      </c>
      <c r="G722" t="s">
        <v>49</v>
      </c>
      <c r="H722" t="str">
        <f t="shared" si="11"/>
        <v>Credit Card</v>
      </c>
    </row>
    <row r="723" spans="1:8">
      <c r="A723" s="3">
        <v>86535</v>
      </c>
      <c r="B723">
        <v>5265</v>
      </c>
      <c r="C723">
        <v>579.94999999999993</v>
      </c>
      <c r="D723">
        <v>-164.39520000000002</v>
      </c>
      <c r="E723">
        <v>5</v>
      </c>
      <c r="F723" t="s">
        <v>44</v>
      </c>
      <c r="G723" t="s">
        <v>52</v>
      </c>
      <c r="H723" t="str">
        <f t="shared" si="11"/>
        <v>Credit Card</v>
      </c>
    </row>
    <row r="724" spans="1:8">
      <c r="A724" s="3">
        <v>86536</v>
      </c>
      <c r="B724">
        <v>1573</v>
      </c>
      <c r="C724">
        <v>2.52</v>
      </c>
      <c r="D724">
        <v>-8.2080000000000002</v>
      </c>
      <c r="E724">
        <v>1</v>
      </c>
      <c r="F724" t="s">
        <v>42</v>
      </c>
      <c r="G724" t="s">
        <v>58</v>
      </c>
      <c r="H724" t="str">
        <f t="shared" si="11"/>
        <v>Credit Card</v>
      </c>
    </row>
    <row r="725" spans="1:8">
      <c r="A725" s="3">
        <v>86534</v>
      </c>
      <c r="B725">
        <v>4666</v>
      </c>
      <c r="C725">
        <v>33.21</v>
      </c>
      <c r="D725">
        <v>-2196.6840000000002</v>
      </c>
      <c r="E725">
        <v>9</v>
      </c>
      <c r="F725" t="s">
        <v>42</v>
      </c>
      <c r="G725" t="s">
        <v>50</v>
      </c>
      <c r="H725" t="str">
        <f t="shared" si="11"/>
        <v>Credit Card</v>
      </c>
    </row>
    <row r="726" spans="1:8">
      <c r="A726" s="3">
        <v>89730</v>
      </c>
      <c r="B726">
        <v>4663</v>
      </c>
      <c r="C726">
        <v>369.90000000000003</v>
      </c>
      <c r="D726">
        <v>43.538000000000011</v>
      </c>
      <c r="E726">
        <v>5</v>
      </c>
      <c r="F726" t="s">
        <v>44</v>
      </c>
      <c r="G726" t="s">
        <v>59</v>
      </c>
      <c r="H726" t="str">
        <f t="shared" si="11"/>
        <v>Credit Card</v>
      </c>
    </row>
    <row r="727" spans="1:8">
      <c r="A727" s="3">
        <v>89729</v>
      </c>
      <c r="B727">
        <v>2583</v>
      </c>
      <c r="C727">
        <v>5.28</v>
      </c>
      <c r="D727">
        <v>-11.376000000000001</v>
      </c>
      <c r="E727">
        <v>1</v>
      </c>
      <c r="F727" t="s">
        <v>42</v>
      </c>
      <c r="G727" t="s">
        <v>53</v>
      </c>
      <c r="H727" t="str">
        <f t="shared" si="11"/>
        <v>Credit Card</v>
      </c>
    </row>
    <row r="728" spans="1:8">
      <c r="A728" s="3">
        <v>89514</v>
      </c>
      <c r="B728">
        <v>8372</v>
      </c>
      <c r="C728">
        <v>27.98</v>
      </c>
      <c r="D728">
        <v>533.74199999999996</v>
      </c>
      <c r="E728">
        <v>2</v>
      </c>
      <c r="F728" t="s">
        <v>44</v>
      </c>
      <c r="G728" t="s">
        <v>52</v>
      </c>
      <c r="H728" t="str">
        <f t="shared" si="11"/>
        <v>Credit Card</v>
      </c>
    </row>
    <row r="729" spans="1:8">
      <c r="A729" s="3">
        <v>89515</v>
      </c>
      <c r="B729">
        <v>6458</v>
      </c>
      <c r="C729">
        <v>384.72</v>
      </c>
      <c r="D729">
        <v>-379.34399999999999</v>
      </c>
      <c r="E729">
        <v>3</v>
      </c>
      <c r="F729" t="s">
        <v>43</v>
      </c>
      <c r="G729" t="s">
        <v>47</v>
      </c>
      <c r="H729" t="str">
        <f t="shared" si="11"/>
        <v>Credit Card</v>
      </c>
    </row>
    <row r="730" spans="1:8">
      <c r="A730" s="3">
        <v>89515</v>
      </c>
      <c r="B730">
        <v>2834</v>
      </c>
      <c r="C730">
        <v>65.78</v>
      </c>
      <c r="D730">
        <v>-1522.3039999999999</v>
      </c>
      <c r="E730">
        <v>11</v>
      </c>
      <c r="F730" t="s">
        <v>44</v>
      </c>
      <c r="G730" t="s">
        <v>59</v>
      </c>
      <c r="H730" t="str">
        <f t="shared" si="11"/>
        <v>Credit Card</v>
      </c>
    </row>
    <row r="731" spans="1:8">
      <c r="A731" s="3">
        <v>88410</v>
      </c>
      <c r="B731">
        <v>8264</v>
      </c>
      <c r="C731">
        <v>1007.92</v>
      </c>
      <c r="D731">
        <v>588.24569999999994</v>
      </c>
      <c r="E731">
        <v>8</v>
      </c>
      <c r="F731" t="s">
        <v>44</v>
      </c>
      <c r="G731" t="s">
        <v>51</v>
      </c>
      <c r="H731" t="str">
        <f t="shared" si="11"/>
        <v>Credit Card</v>
      </c>
    </row>
    <row r="732" spans="1:8">
      <c r="A732" s="3">
        <v>88411</v>
      </c>
      <c r="B732">
        <v>8363</v>
      </c>
      <c r="C732">
        <v>239.60999999999999</v>
      </c>
      <c r="D732">
        <v>151.56539999999998</v>
      </c>
      <c r="E732">
        <v>7</v>
      </c>
      <c r="F732" t="s">
        <v>43</v>
      </c>
      <c r="G732" t="s">
        <v>48</v>
      </c>
      <c r="H732" t="str">
        <f t="shared" si="11"/>
        <v>Credit Card</v>
      </c>
    </row>
    <row r="733" spans="1:8">
      <c r="A733" s="3">
        <v>90114</v>
      </c>
      <c r="B733">
        <v>4556</v>
      </c>
      <c r="C733">
        <v>81.96</v>
      </c>
      <c r="D733">
        <v>54.901500000000006</v>
      </c>
      <c r="E733">
        <v>2</v>
      </c>
      <c r="F733" t="s">
        <v>42</v>
      </c>
      <c r="G733" t="s">
        <v>54</v>
      </c>
      <c r="H733" t="str">
        <f t="shared" si="11"/>
        <v>Credit Card</v>
      </c>
    </row>
    <row r="734" spans="1:8">
      <c r="A734" s="3">
        <v>90115</v>
      </c>
      <c r="B734">
        <v>5243</v>
      </c>
      <c r="C734">
        <v>2210.6999999999998</v>
      </c>
      <c r="D734">
        <v>501.51</v>
      </c>
      <c r="E734">
        <v>5</v>
      </c>
      <c r="F734" t="s">
        <v>44</v>
      </c>
      <c r="G734" t="s">
        <v>52</v>
      </c>
      <c r="H734" t="str">
        <f t="shared" si="11"/>
        <v>Credit Card</v>
      </c>
    </row>
    <row r="735" spans="1:8">
      <c r="A735" s="3">
        <v>19042</v>
      </c>
      <c r="B735">
        <v>5654</v>
      </c>
      <c r="C735">
        <v>327.84</v>
      </c>
      <c r="D735">
        <v>54.901500000000006</v>
      </c>
      <c r="E735">
        <v>8</v>
      </c>
      <c r="F735" t="s">
        <v>42</v>
      </c>
      <c r="G735" t="s">
        <v>54</v>
      </c>
      <c r="H735" t="str">
        <f t="shared" si="11"/>
        <v>Credit Card</v>
      </c>
    </row>
    <row r="736" spans="1:8">
      <c r="A736" s="3">
        <v>89112</v>
      </c>
      <c r="B736">
        <v>2357</v>
      </c>
      <c r="C736">
        <v>1907.2</v>
      </c>
      <c r="D736">
        <v>875.28440000000001</v>
      </c>
      <c r="E736">
        <v>8</v>
      </c>
      <c r="F736" t="s">
        <v>43</v>
      </c>
      <c r="G736" t="s">
        <v>47</v>
      </c>
      <c r="H736" t="str">
        <f t="shared" si="11"/>
        <v>Credit Card</v>
      </c>
    </row>
    <row r="737" spans="1:8">
      <c r="A737" s="3">
        <v>89112</v>
      </c>
      <c r="B737">
        <v>7876</v>
      </c>
      <c r="C737">
        <v>999.95</v>
      </c>
      <c r="D737">
        <v>727.73609999999996</v>
      </c>
      <c r="E737">
        <v>5</v>
      </c>
      <c r="F737" t="s">
        <v>44</v>
      </c>
      <c r="G737" t="s">
        <v>62</v>
      </c>
      <c r="H737" t="str">
        <f t="shared" si="11"/>
        <v>Credit Card</v>
      </c>
    </row>
    <row r="738" spans="1:8">
      <c r="A738" s="3">
        <v>29319</v>
      </c>
      <c r="B738">
        <v>5265</v>
      </c>
      <c r="C738">
        <v>7152</v>
      </c>
      <c r="D738">
        <v>460.67600000000004</v>
      </c>
      <c r="E738">
        <v>30</v>
      </c>
      <c r="F738" t="s">
        <v>43</v>
      </c>
      <c r="G738" t="s">
        <v>47</v>
      </c>
      <c r="H738" t="str">
        <f t="shared" si="11"/>
        <v>Credit Card</v>
      </c>
    </row>
    <row r="739" spans="1:8">
      <c r="A739" s="3">
        <v>29319</v>
      </c>
      <c r="B739">
        <v>1573</v>
      </c>
      <c r="C739">
        <v>4199.79</v>
      </c>
      <c r="D739">
        <v>393.41999999999996</v>
      </c>
      <c r="E739">
        <v>21</v>
      </c>
      <c r="F739" t="s">
        <v>44</v>
      </c>
      <c r="G739" t="s">
        <v>62</v>
      </c>
      <c r="H739" t="str">
        <f t="shared" si="11"/>
        <v>Credit Card</v>
      </c>
    </row>
    <row r="740" spans="1:8">
      <c r="A740" s="3">
        <v>90662</v>
      </c>
      <c r="B740">
        <v>4663</v>
      </c>
      <c r="C740">
        <v>905.87999999999988</v>
      </c>
      <c r="D740">
        <v>606.05459999999994</v>
      </c>
      <c r="E740">
        <v>6</v>
      </c>
      <c r="F740" t="s">
        <v>44</v>
      </c>
      <c r="G740" t="s">
        <v>52</v>
      </c>
      <c r="H740" t="str">
        <f t="shared" si="11"/>
        <v>Credit Card</v>
      </c>
    </row>
    <row r="741" spans="1:8">
      <c r="A741" s="3">
        <v>90662</v>
      </c>
      <c r="B741">
        <v>2583</v>
      </c>
      <c r="C741">
        <v>704.76</v>
      </c>
      <c r="D741">
        <v>320.10000000000002</v>
      </c>
      <c r="E741">
        <v>4</v>
      </c>
      <c r="F741" t="s">
        <v>42</v>
      </c>
      <c r="G741" t="s">
        <v>56</v>
      </c>
      <c r="H741" t="str">
        <f t="shared" si="11"/>
        <v>Credit Card</v>
      </c>
    </row>
    <row r="742" spans="1:8">
      <c r="A742" s="3">
        <v>87003</v>
      </c>
      <c r="B742">
        <v>8372</v>
      </c>
      <c r="C742">
        <v>473.76</v>
      </c>
      <c r="D742">
        <v>317.08949999999999</v>
      </c>
      <c r="E742">
        <v>12</v>
      </c>
      <c r="F742" t="s">
        <v>44</v>
      </c>
      <c r="G742" t="s">
        <v>59</v>
      </c>
      <c r="H742" t="str">
        <f t="shared" si="11"/>
        <v>Credit Card</v>
      </c>
    </row>
    <row r="743" spans="1:8">
      <c r="A743" s="3">
        <v>87005</v>
      </c>
      <c r="B743">
        <v>6458</v>
      </c>
      <c r="C743">
        <v>593.91</v>
      </c>
      <c r="D743">
        <v>250.36272000000002</v>
      </c>
      <c r="E743">
        <v>9</v>
      </c>
      <c r="F743" t="s">
        <v>44</v>
      </c>
      <c r="G743" t="s">
        <v>51</v>
      </c>
      <c r="H743" t="str">
        <f t="shared" si="11"/>
        <v>Credit Card</v>
      </c>
    </row>
    <row r="744" spans="1:8">
      <c r="A744" s="3">
        <v>87004</v>
      </c>
      <c r="B744">
        <v>2834</v>
      </c>
      <c r="C744">
        <v>8.64</v>
      </c>
      <c r="D744">
        <v>6.0305999999999997</v>
      </c>
      <c r="E744">
        <v>3</v>
      </c>
      <c r="F744" t="s">
        <v>42</v>
      </c>
      <c r="G744" t="s">
        <v>55</v>
      </c>
      <c r="H744" t="str">
        <f t="shared" si="11"/>
        <v>Credit Card</v>
      </c>
    </row>
    <row r="745" spans="1:8">
      <c r="A745" s="3">
        <v>87002</v>
      </c>
      <c r="B745">
        <v>8264</v>
      </c>
      <c r="C745">
        <v>186.54</v>
      </c>
      <c r="D745">
        <v>125.8077</v>
      </c>
      <c r="E745">
        <v>3</v>
      </c>
      <c r="F745" t="s">
        <v>43</v>
      </c>
      <c r="G745" t="s">
        <v>48</v>
      </c>
      <c r="H745" t="str">
        <f t="shared" si="11"/>
        <v>Credit Card</v>
      </c>
    </row>
    <row r="746" spans="1:8">
      <c r="A746" s="3">
        <v>91451</v>
      </c>
      <c r="B746">
        <v>8363</v>
      </c>
      <c r="C746">
        <v>133.28</v>
      </c>
      <c r="D746">
        <v>44.891999999999996</v>
      </c>
      <c r="E746">
        <v>16</v>
      </c>
      <c r="F746" t="s">
        <v>44</v>
      </c>
      <c r="G746" t="s">
        <v>59</v>
      </c>
      <c r="H746" t="str">
        <f t="shared" si="11"/>
        <v>Credit Card</v>
      </c>
    </row>
    <row r="747" spans="1:8">
      <c r="A747" s="3">
        <v>22755</v>
      </c>
      <c r="B747">
        <v>4556</v>
      </c>
      <c r="C747">
        <v>240.29999999999998</v>
      </c>
      <c r="D747">
        <v>3.4509999999999996</v>
      </c>
      <c r="E747">
        <v>45</v>
      </c>
      <c r="F747" t="s">
        <v>42</v>
      </c>
      <c r="G747" t="s">
        <v>54</v>
      </c>
      <c r="H747" t="str">
        <f t="shared" si="11"/>
        <v>Credit Card</v>
      </c>
    </row>
    <row r="748" spans="1:8">
      <c r="A748" s="3">
        <v>22755</v>
      </c>
      <c r="B748">
        <v>5243</v>
      </c>
      <c r="C748">
        <v>279.95</v>
      </c>
      <c r="D748">
        <v>-275.25299999999999</v>
      </c>
      <c r="E748">
        <v>5</v>
      </c>
      <c r="F748" t="s">
        <v>44</v>
      </c>
      <c r="G748" t="s">
        <v>51</v>
      </c>
      <c r="H748" t="str">
        <f t="shared" si="11"/>
        <v>Credit Card</v>
      </c>
    </row>
    <row r="749" spans="1:8">
      <c r="A749" s="3">
        <v>27013</v>
      </c>
      <c r="B749">
        <v>5654</v>
      </c>
      <c r="C749">
        <v>2753.32</v>
      </c>
      <c r="D749">
        <v>-746.44</v>
      </c>
      <c r="E749">
        <v>34</v>
      </c>
      <c r="F749" t="s">
        <v>42</v>
      </c>
      <c r="G749" t="s">
        <v>56</v>
      </c>
      <c r="H749" t="str">
        <f t="shared" si="11"/>
        <v>Credit Card</v>
      </c>
    </row>
    <row r="750" spans="1:8">
      <c r="A750" s="3">
        <v>27013</v>
      </c>
      <c r="B750">
        <v>2357</v>
      </c>
      <c r="C750">
        <v>8663.880000000001</v>
      </c>
      <c r="D750">
        <v>-274.95</v>
      </c>
      <c r="E750">
        <v>31</v>
      </c>
      <c r="F750" t="s">
        <v>42</v>
      </c>
      <c r="G750" t="s">
        <v>56</v>
      </c>
      <c r="H750" t="str">
        <f t="shared" si="11"/>
        <v>Credit Card</v>
      </c>
    </row>
    <row r="751" spans="1:8">
      <c r="A751" s="3">
        <v>87602</v>
      </c>
      <c r="B751">
        <v>7876</v>
      </c>
      <c r="C751">
        <v>44.19</v>
      </c>
      <c r="D751">
        <v>-95.047499999999999</v>
      </c>
      <c r="E751">
        <v>9</v>
      </c>
      <c r="F751" t="s">
        <v>42</v>
      </c>
      <c r="G751" t="s">
        <v>54</v>
      </c>
      <c r="H751" t="str">
        <f t="shared" si="11"/>
        <v>Credit Card</v>
      </c>
    </row>
    <row r="752" spans="1:8">
      <c r="A752" s="3">
        <v>87602</v>
      </c>
      <c r="B752">
        <v>5265</v>
      </c>
      <c r="C752">
        <v>58.739999999999995</v>
      </c>
      <c r="D752">
        <v>3.4509999999999996</v>
      </c>
      <c r="E752">
        <v>11</v>
      </c>
      <c r="F752" t="s">
        <v>42</v>
      </c>
      <c r="G752" t="s">
        <v>54</v>
      </c>
      <c r="H752" t="str">
        <f t="shared" si="11"/>
        <v>Credit Card</v>
      </c>
    </row>
    <row r="753" spans="1:8">
      <c r="A753" s="3">
        <v>87602</v>
      </c>
      <c r="B753">
        <v>1573</v>
      </c>
      <c r="C753">
        <v>55.99</v>
      </c>
      <c r="D753">
        <v>-275.25299999999999</v>
      </c>
      <c r="E753">
        <v>1</v>
      </c>
      <c r="F753" t="s">
        <v>44</v>
      </c>
      <c r="G753" t="s">
        <v>51</v>
      </c>
      <c r="H753" t="str">
        <f t="shared" si="11"/>
        <v>Credit Card</v>
      </c>
    </row>
    <row r="754" spans="1:8">
      <c r="A754" s="3">
        <v>87603</v>
      </c>
      <c r="B754">
        <v>7356</v>
      </c>
      <c r="C754">
        <v>647.84</v>
      </c>
      <c r="D754">
        <v>-746.44</v>
      </c>
      <c r="E754">
        <v>8</v>
      </c>
      <c r="F754" t="s">
        <v>42</v>
      </c>
      <c r="G754" t="s">
        <v>56</v>
      </c>
      <c r="H754" t="str">
        <f t="shared" si="11"/>
        <v>Credit Card</v>
      </c>
    </row>
    <row r="755" spans="1:8">
      <c r="A755" s="3">
        <v>87603</v>
      </c>
      <c r="B755">
        <v>3445</v>
      </c>
      <c r="C755">
        <v>2235.84</v>
      </c>
      <c r="D755">
        <v>-274.95</v>
      </c>
      <c r="E755">
        <v>8</v>
      </c>
      <c r="F755" t="s">
        <v>42</v>
      </c>
      <c r="G755" t="s">
        <v>56</v>
      </c>
      <c r="H755" t="str">
        <f t="shared" si="11"/>
        <v>Credit Card</v>
      </c>
    </row>
    <row r="756" spans="1:8">
      <c r="A756" s="3">
        <v>91244</v>
      </c>
      <c r="B756">
        <v>6735</v>
      </c>
      <c r="C756">
        <v>895.84</v>
      </c>
      <c r="D756">
        <v>525.20039999999995</v>
      </c>
      <c r="E756">
        <v>16</v>
      </c>
      <c r="F756" t="s">
        <v>44</v>
      </c>
      <c r="G756" t="s">
        <v>51</v>
      </c>
      <c r="H756" t="str">
        <f t="shared" si="11"/>
        <v>Credit Card</v>
      </c>
    </row>
    <row r="757" spans="1:8">
      <c r="A757" s="3">
        <v>21636</v>
      </c>
      <c r="B757">
        <v>8845</v>
      </c>
      <c r="C757">
        <v>649.02</v>
      </c>
      <c r="D757">
        <v>-52.646999999999998</v>
      </c>
      <c r="E757">
        <v>29</v>
      </c>
      <c r="F757" t="s">
        <v>42</v>
      </c>
      <c r="G757" t="s">
        <v>54</v>
      </c>
      <c r="H757" t="str">
        <f t="shared" si="11"/>
        <v>Credit Card</v>
      </c>
    </row>
    <row r="758" spans="1:8">
      <c r="A758" s="3">
        <v>21636</v>
      </c>
      <c r="B758">
        <v>4568</v>
      </c>
      <c r="C758">
        <v>65.78</v>
      </c>
      <c r="D758">
        <v>-24.44</v>
      </c>
      <c r="E758">
        <v>11</v>
      </c>
      <c r="F758" t="s">
        <v>42</v>
      </c>
      <c r="G758" t="s">
        <v>56</v>
      </c>
      <c r="H758" t="str">
        <f t="shared" si="11"/>
        <v>Credit Card</v>
      </c>
    </row>
    <row r="759" spans="1:8">
      <c r="A759" s="3">
        <v>21636</v>
      </c>
      <c r="B759">
        <v>2834</v>
      </c>
      <c r="C759">
        <v>3527.3700000000003</v>
      </c>
      <c r="D759">
        <v>366.50700000000001</v>
      </c>
      <c r="E759">
        <v>63</v>
      </c>
      <c r="F759" t="s">
        <v>44</v>
      </c>
      <c r="G759" t="s">
        <v>51</v>
      </c>
      <c r="H759" t="str">
        <f t="shared" si="11"/>
        <v>Credit Card</v>
      </c>
    </row>
    <row r="760" spans="1:8">
      <c r="A760" s="3">
        <v>24455</v>
      </c>
      <c r="B760">
        <v>8264</v>
      </c>
      <c r="C760">
        <v>302.48</v>
      </c>
      <c r="D760">
        <v>27.38</v>
      </c>
      <c r="E760">
        <v>76</v>
      </c>
      <c r="F760" t="s">
        <v>42</v>
      </c>
      <c r="G760" t="s">
        <v>46</v>
      </c>
      <c r="H760" t="str">
        <f t="shared" si="11"/>
        <v>Credit Card</v>
      </c>
    </row>
    <row r="761" spans="1:8">
      <c r="A761" s="3">
        <v>91244</v>
      </c>
      <c r="B761">
        <v>8363</v>
      </c>
      <c r="C761">
        <v>17.940000000000001</v>
      </c>
      <c r="D761">
        <v>-12.708800000000002</v>
      </c>
      <c r="E761">
        <v>3</v>
      </c>
      <c r="F761" t="s">
        <v>42</v>
      </c>
      <c r="G761" t="s">
        <v>56</v>
      </c>
      <c r="H761" t="str">
        <f t="shared" si="11"/>
        <v>Credit Card</v>
      </c>
    </row>
    <row r="762" spans="1:8">
      <c r="A762" s="3">
        <v>91245</v>
      </c>
      <c r="B762">
        <v>4556</v>
      </c>
      <c r="C762">
        <v>83.56</v>
      </c>
      <c r="D762">
        <v>-5.2949999999999999</v>
      </c>
      <c r="E762">
        <v>4</v>
      </c>
      <c r="F762" t="s">
        <v>44</v>
      </c>
      <c r="G762" t="s">
        <v>59</v>
      </c>
      <c r="H762" t="str">
        <f t="shared" si="11"/>
        <v>Credit Card</v>
      </c>
    </row>
    <row r="763" spans="1:8">
      <c r="A763" s="3">
        <v>91245</v>
      </c>
      <c r="B763">
        <v>5243</v>
      </c>
      <c r="C763">
        <v>75.62</v>
      </c>
      <c r="D763">
        <v>41.07</v>
      </c>
      <c r="E763">
        <v>19</v>
      </c>
      <c r="F763" t="s">
        <v>42</v>
      </c>
      <c r="G763" t="s">
        <v>46</v>
      </c>
      <c r="H763" t="str">
        <f t="shared" si="11"/>
        <v>Credit Card</v>
      </c>
    </row>
    <row r="764" spans="1:8">
      <c r="A764" s="3">
        <v>89686</v>
      </c>
      <c r="B764">
        <v>5654</v>
      </c>
      <c r="C764">
        <v>55.02</v>
      </c>
      <c r="D764">
        <v>-94.490899999999996</v>
      </c>
      <c r="E764">
        <v>21</v>
      </c>
      <c r="F764" t="s">
        <v>42</v>
      </c>
      <c r="G764" t="s">
        <v>49</v>
      </c>
      <c r="H764" t="str">
        <f t="shared" si="11"/>
        <v>Credit Card</v>
      </c>
    </row>
    <row r="765" spans="1:8">
      <c r="A765" s="3">
        <v>88233</v>
      </c>
      <c r="B765">
        <v>2357</v>
      </c>
      <c r="C765">
        <v>48.8</v>
      </c>
      <c r="D765">
        <v>-172.298</v>
      </c>
      <c r="E765">
        <v>4</v>
      </c>
      <c r="F765" t="s">
        <v>43</v>
      </c>
      <c r="G765" t="s">
        <v>48</v>
      </c>
      <c r="H765" t="str">
        <f t="shared" si="11"/>
        <v>Credit Card</v>
      </c>
    </row>
    <row r="766" spans="1:8">
      <c r="A766" s="3">
        <v>88232</v>
      </c>
      <c r="B766">
        <v>7876</v>
      </c>
      <c r="C766">
        <v>776.93</v>
      </c>
      <c r="D766">
        <v>3285.48</v>
      </c>
      <c r="E766">
        <v>7</v>
      </c>
      <c r="F766" t="s">
        <v>44</v>
      </c>
      <c r="G766" t="s">
        <v>51</v>
      </c>
      <c r="H766" t="str">
        <f t="shared" si="11"/>
        <v>Credit Card</v>
      </c>
    </row>
    <row r="767" spans="1:8">
      <c r="A767" s="3">
        <v>88234</v>
      </c>
      <c r="B767">
        <v>5265</v>
      </c>
      <c r="C767">
        <v>282.72000000000003</v>
      </c>
      <c r="D767">
        <v>46.036799999999999</v>
      </c>
      <c r="E767">
        <v>16</v>
      </c>
      <c r="F767" t="s">
        <v>43</v>
      </c>
      <c r="G767" t="s">
        <v>48</v>
      </c>
      <c r="H767" t="str">
        <f t="shared" si="11"/>
        <v>Credit Card</v>
      </c>
    </row>
    <row r="768" spans="1:8">
      <c r="A768" s="3">
        <v>91209</v>
      </c>
      <c r="B768">
        <v>1573</v>
      </c>
      <c r="C768">
        <v>8.26</v>
      </c>
      <c r="D768">
        <v>-1.0712000000000002</v>
      </c>
      <c r="E768">
        <v>2</v>
      </c>
      <c r="F768" t="s">
        <v>42</v>
      </c>
      <c r="G768" t="s">
        <v>55</v>
      </c>
      <c r="H768" t="str">
        <f t="shared" si="11"/>
        <v>Credit Card</v>
      </c>
    </row>
    <row r="769" spans="1:8">
      <c r="A769" s="3">
        <v>91209</v>
      </c>
      <c r="B769">
        <v>4663</v>
      </c>
      <c r="C769">
        <v>9.9600000000000009</v>
      </c>
      <c r="D769">
        <v>4.4104000000000001</v>
      </c>
      <c r="E769">
        <v>2</v>
      </c>
      <c r="F769" t="s">
        <v>42</v>
      </c>
      <c r="G769" t="s">
        <v>55</v>
      </c>
      <c r="H769" t="str">
        <f t="shared" si="11"/>
        <v>Credit Card</v>
      </c>
    </row>
    <row r="770" spans="1:8">
      <c r="A770" s="3">
        <v>88184</v>
      </c>
      <c r="B770">
        <v>2583</v>
      </c>
      <c r="C770">
        <v>1133.9099999999999</v>
      </c>
      <c r="D770">
        <v>500.95799999999997</v>
      </c>
      <c r="E770">
        <v>9</v>
      </c>
      <c r="F770" t="s">
        <v>44</v>
      </c>
      <c r="G770" t="s">
        <v>51</v>
      </c>
      <c r="H770" t="str">
        <f t="shared" si="11"/>
        <v>Credit Card</v>
      </c>
    </row>
    <row r="771" spans="1:8">
      <c r="A771" s="3">
        <v>88185</v>
      </c>
      <c r="B771">
        <v>8372</v>
      </c>
      <c r="C771">
        <v>1799.85</v>
      </c>
      <c r="D771">
        <v>1206.5961</v>
      </c>
      <c r="E771">
        <v>15</v>
      </c>
      <c r="F771" t="s">
        <v>44</v>
      </c>
      <c r="G771" t="s">
        <v>52</v>
      </c>
      <c r="H771" t="str">
        <f t="shared" ref="H771:H834" si="12">IF(G771="Express Air","CASH",IF(G771="Regular Air","UPI","Credit Card"))</f>
        <v>Credit Card</v>
      </c>
    </row>
    <row r="772" spans="1:8">
      <c r="A772" s="3">
        <v>89595</v>
      </c>
      <c r="B772">
        <v>6458</v>
      </c>
      <c r="C772">
        <v>114.72</v>
      </c>
      <c r="D772">
        <v>82.310099999999991</v>
      </c>
      <c r="E772">
        <v>8</v>
      </c>
      <c r="F772" t="s">
        <v>43</v>
      </c>
      <c r="G772" t="s">
        <v>48</v>
      </c>
      <c r="H772" t="str">
        <f t="shared" si="12"/>
        <v>Credit Card</v>
      </c>
    </row>
    <row r="773" spans="1:8">
      <c r="A773" s="3">
        <v>89595</v>
      </c>
      <c r="B773">
        <v>2834</v>
      </c>
      <c r="C773">
        <v>2.89</v>
      </c>
      <c r="D773">
        <v>1.2236</v>
      </c>
      <c r="E773">
        <v>1</v>
      </c>
      <c r="F773" t="s">
        <v>42</v>
      </c>
      <c r="G773" t="s">
        <v>55</v>
      </c>
      <c r="H773" t="str">
        <f t="shared" si="12"/>
        <v>Credit Card</v>
      </c>
    </row>
    <row r="774" spans="1:8">
      <c r="A774" s="3">
        <v>89596</v>
      </c>
      <c r="B774">
        <v>8264</v>
      </c>
      <c r="C774">
        <v>58.320000000000007</v>
      </c>
      <c r="D774">
        <v>-15.6312</v>
      </c>
      <c r="E774">
        <v>9</v>
      </c>
      <c r="F774" t="s">
        <v>42</v>
      </c>
      <c r="G774" t="s">
        <v>53</v>
      </c>
      <c r="H774" t="str">
        <f t="shared" si="12"/>
        <v>Credit Card</v>
      </c>
    </row>
    <row r="775" spans="1:8">
      <c r="A775" s="3">
        <v>89596</v>
      </c>
      <c r="B775">
        <v>4556</v>
      </c>
      <c r="C775">
        <v>1375.84</v>
      </c>
      <c r="D775">
        <v>790.54679999999996</v>
      </c>
      <c r="E775">
        <v>16</v>
      </c>
      <c r="F775" t="s">
        <v>44</v>
      </c>
      <c r="G775" t="s">
        <v>51</v>
      </c>
      <c r="H775" t="str">
        <f t="shared" si="12"/>
        <v>Credit Card</v>
      </c>
    </row>
    <row r="776" spans="1:8">
      <c r="A776" s="3">
        <v>89993</v>
      </c>
      <c r="B776">
        <v>5243</v>
      </c>
      <c r="C776">
        <v>25.94</v>
      </c>
      <c r="D776">
        <v>5.4659999999999993</v>
      </c>
      <c r="E776">
        <v>2</v>
      </c>
      <c r="F776" t="s">
        <v>42</v>
      </c>
      <c r="G776" t="s">
        <v>54</v>
      </c>
      <c r="H776" t="str">
        <f t="shared" si="12"/>
        <v>Credit Card</v>
      </c>
    </row>
    <row r="777" spans="1:8">
      <c r="A777" s="3">
        <v>89993</v>
      </c>
      <c r="B777">
        <v>5654</v>
      </c>
      <c r="C777">
        <v>52.29</v>
      </c>
      <c r="D777">
        <v>-149.1182</v>
      </c>
      <c r="E777">
        <v>9</v>
      </c>
      <c r="F777" t="s">
        <v>42</v>
      </c>
      <c r="G777" t="s">
        <v>49</v>
      </c>
      <c r="H777" t="str">
        <f t="shared" si="12"/>
        <v>Credit Card</v>
      </c>
    </row>
    <row r="778" spans="1:8">
      <c r="A778" s="3">
        <v>89994</v>
      </c>
      <c r="B778">
        <v>2357</v>
      </c>
      <c r="C778">
        <v>59.800000000000004</v>
      </c>
      <c r="D778">
        <v>-90.26</v>
      </c>
      <c r="E778">
        <v>10</v>
      </c>
      <c r="F778" t="s">
        <v>42</v>
      </c>
      <c r="G778" t="s">
        <v>53</v>
      </c>
      <c r="H778" t="str">
        <f t="shared" si="12"/>
        <v>Credit Card</v>
      </c>
    </row>
    <row r="779" spans="1:8">
      <c r="A779" s="3">
        <v>90513</v>
      </c>
      <c r="B779">
        <v>7876</v>
      </c>
      <c r="C779">
        <v>73.98</v>
      </c>
      <c r="D779">
        <v>-326.23159999999996</v>
      </c>
      <c r="E779">
        <v>1</v>
      </c>
      <c r="F779" t="s">
        <v>44</v>
      </c>
      <c r="G779" t="s">
        <v>59</v>
      </c>
      <c r="H779" t="str">
        <f t="shared" si="12"/>
        <v>Credit Card</v>
      </c>
    </row>
    <row r="780" spans="1:8">
      <c r="A780" s="3">
        <v>90514</v>
      </c>
      <c r="B780">
        <v>5265</v>
      </c>
      <c r="C780">
        <v>27.299999999999997</v>
      </c>
      <c r="D780">
        <v>16.898</v>
      </c>
      <c r="E780">
        <v>6</v>
      </c>
      <c r="F780" t="s">
        <v>42</v>
      </c>
      <c r="G780" t="s">
        <v>54</v>
      </c>
      <c r="H780" t="str">
        <f t="shared" si="12"/>
        <v>Credit Card</v>
      </c>
    </row>
    <row r="781" spans="1:8">
      <c r="A781" s="3">
        <v>90514</v>
      </c>
      <c r="B781">
        <v>1573</v>
      </c>
      <c r="C781">
        <v>107.58</v>
      </c>
      <c r="D781">
        <v>20.14</v>
      </c>
      <c r="E781">
        <v>11</v>
      </c>
      <c r="F781" t="s">
        <v>42</v>
      </c>
      <c r="G781" t="s">
        <v>50</v>
      </c>
      <c r="H781" t="str">
        <f t="shared" si="12"/>
        <v>Credit Card</v>
      </c>
    </row>
    <row r="782" spans="1:8">
      <c r="A782" s="3">
        <v>88212</v>
      </c>
      <c r="B782">
        <v>7356</v>
      </c>
      <c r="C782">
        <v>44.01</v>
      </c>
      <c r="D782">
        <v>-21.231999999999999</v>
      </c>
      <c r="E782">
        <v>1</v>
      </c>
      <c r="F782" t="s">
        <v>42</v>
      </c>
      <c r="G782" t="s">
        <v>61</v>
      </c>
      <c r="H782" t="str">
        <f t="shared" si="12"/>
        <v>Credit Card</v>
      </c>
    </row>
    <row r="783" spans="1:8">
      <c r="A783" s="3">
        <v>88213</v>
      </c>
      <c r="B783">
        <v>3445</v>
      </c>
      <c r="C783">
        <v>26.01</v>
      </c>
      <c r="D783">
        <v>18.0642</v>
      </c>
      <c r="E783">
        <v>9</v>
      </c>
      <c r="F783" t="s">
        <v>42</v>
      </c>
      <c r="G783" t="s">
        <v>55</v>
      </c>
      <c r="H783" t="str">
        <f t="shared" si="12"/>
        <v>Credit Card</v>
      </c>
    </row>
    <row r="784" spans="1:8">
      <c r="A784" s="3">
        <v>89406</v>
      </c>
      <c r="B784">
        <v>6735</v>
      </c>
      <c r="C784">
        <v>26.759999999999998</v>
      </c>
      <c r="D784">
        <v>-93.25</v>
      </c>
      <c r="E784">
        <v>12</v>
      </c>
      <c r="F784" t="s">
        <v>43</v>
      </c>
      <c r="G784" t="s">
        <v>48</v>
      </c>
      <c r="H784" t="str">
        <f t="shared" si="12"/>
        <v>Credit Card</v>
      </c>
    </row>
    <row r="785" spans="1:8">
      <c r="A785" s="3">
        <v>89407</v>
      </c>
      <c r="B785">
        <v>8845</v>
      </c>
      <c r="C785">
        <v>124.19</v>
      </c>
      <c r="D785">
        <v>-163.03</v>
      </c>
      <c r="E785">
        <v>11</v>
      </c>
      <c r="F785" t="s">
        <v>42</v>
      </c>
      <c r="G785" t="s">
        <v>56</v>
      </c>
      <c r="H785" t="str">
        <f t="shared" si="12"/>
        <v>Credit Card</v>
      </c>
    </row>
    <row r="786" spans="1:8">
      <c r="A786" s="3">
        <v>89408</v>
      </c>
      <c r="B786">
        <v>4568</v>
      </c>
      <c r="C786">
        <v>1490.37</v>
      </c>
      <c r="D786">
        <v>23.61599999999995</v>
      </c>
      <c r="E786">
        <v>21</v>
      </c>
      <c r="F786" t="s">
        <v>42</v>
      </c>
      <c r="G786" t="s">
        <v>61</v>
      </c>
      <c r="H786" t="str">
        <f t="shared" si="12"/>
        <v>Credit Card</v>
      </c>
    </row>
    <row r="787" spans="1:8">
      <c r="A787" s="3">
        <v>88726</v>
      </c>
      <c r="B787">
        <v>2834</v>
      </c>
      <c r="C787">
        <v>1.74</v>
      </c>
      <c r="D787">
        <v>-11.0732</v>
      </c>
      <c r="E787">
        <v>1</v>
      </c>
      <c r="F787" t="s">
        <v>43</v>
      </c>
      <c r="G787" t="s">
        <v>48</v>
      </c>
      <c r="H787" t="str">
        <f t="shared" si="12"/>
        <v>Credit Card</v>
      </c>
    </row>
    <row r="788" spans="1:8">
      <c r="A788" s="3">
        <v>88728</v>
      </c>
      <c r="B788">
        <v>8264</v>
      </c>
      <c r="C788">
        <v>31.44</v>
      </c>
      <c r="D788">
        <v>21.769499999999997</v>
      </c>
      <c r="E788">
        <v>12</v>
      </c>
      <c r="F788" t="s">
        <v>42</v>
      </c>
      <c r="G788" t="s">
        <v>49</v>
      </c>
      <c r="H788" t="str">
        <f t="shared" si="12"/>
        <v>Credit Card</v>
      </c>
    </row>
    <row r="789" spans="1:8">
      <c r="A789" s="3">
        <v>88729</v>
      </c>
      <c r="B789">
        <v>8363</v>
      </c>
      <c r="C789">
        <v>44.37</v>
      </c>
      <c r="D789">
        <v>29.380199999999995</v>
      </c>
      <c r="E789">
        <v>17</v>
      </c>
      <c r="F789" t="s">
        <v>42</v>
      </c>
      <c r="G789" t="s">
        <v>55</v>
      </c>
      <c r="H789" t="str">
        <f t="shared" si="12"/>
        <v>Credit Card</v>
      </c>
    </row>
    <row r="790" spans="1:8">
      <c r="A790" s="3">
        <v>88731</v>
      </c>
      <c r="B790">
        <v>4556</v>
      </c>
      <c r="C790">
        <v>155.22999999999999</v>
      </c>
      <c r="D790">
        <v>100.2984</v>
      </c>
      <c r="E790">
        <v>19</v>
      </c>
      <c r="F790" t="s">
        <v>42</v>
      </c>
      <c r="G790" t="s">
        <v>53</v>
      </c>
      <c r="H790" t="str">
        <f t="shared" si="12"/>
        <v>Credit Card</v>
      </c>
    </row>
    <row r="791" spans="1:8">
      <c r="A791" s="3">
        <v>88731</v>
      </c>
      <c r="B791">
        <v>5243</v>
      </c>
      <c r="C791">
        <v>4217.62</v>
      </c>
      <c r="D791">
        <v>2495.3987999999999</v>
      </c>
      <c r="E791">
        <v>38</v>
      </c>
      <c r="F791" t="s">
        <v>44</v>
      </c>
      <c r="G791" t="s">
        <v>51</v>
      </c>
      <c r="H791" t="str">
        <f t="shared" si="12"/>
        <v>Credit Card</v>
      </c>
    </row>
    <row r="792" spans="1:8">
      <c r="A792" s="3">
        <v>88727</v>
      </c>
      <c r="B792">
        <v>5654</v>
      </c>
      <c r="C792">
        <v>2.88</v>
      </c>
      <c r="D792">
        <v>-0.10999999999999943</v>
      </c>
      <c r="E792">
        <v>1</v>
      </c>
      <c r="F792" t="s">
        <v>42</v>
      </c>
      <c r="G792" t="s">
        <v>46</v>
      </c>
      <c r="H792" t="str">
        <f t="shared" si="12"/>
        <v>Credit Card</v>
      </c>
    </row>
    <row r="793" spans="1:8">
      <c r="A793" s="3">
        <v>88730</v>
      </c>
      <c r="B793">
        <v>2357</v>
      </c>
      <c r="C793">
        <v>405.23999999999995</v>
      </c>
      <c r="D793">
        <v>15.236000000000018</v>
      </c>
      <c r="E793">
        <v>33</v>
      </c>
      <c r="F793" t="s">
        <v>42</v>
      </c>
      <c r="G793" t="s">
        <v>56</v>
      </c>
      <c r="H793" t="str">
        <f t="shared" si="12"/>
        <v>Credit Card</v>
      </c>
    </row>
    <row r="794" spans="1:8">
      <c r="A794" s="3">
        <v>37729</v>
      </c>
      <c r="B794">
        <v>7876</v>
      </c>
      <c r="C794">
        <v>412.79999999999995</v>
      </c>
      <c r="D794">
        <v>-42.8536</v>
      </c>
      <c r="E794">
        <v>48</v>
      </c>
      <c r="F794" t="s">
        <v>42</v>
      </c>
      <c r="G794" t="s">
        <v>54</v>
      </c>
      <c r="H794" t="str">
        <f t="shared" si="12"/>
        <v>Credit Card</v>
      </c>
    </row>
    <row r="795" spans="1:8">
      <c r="A795" s="3">
        <v>43079</v>
      </c>
      <c r="B795">
        <v>5265</v>
      </c>
      <c r="C795">
        <v>1475.04</v>
      </c>
      <c r="D795">
        <v>-20.79</v>
      </c>
      <c r="E795">
        <v>48</v>
      </c>
      <c r="F795" t="s">
        <v>44</v>
      </c>
      <c r="G795" t="s">
        <v>59</v>
      </c>
      <c r="H795" t="str">
        <f t="shared" si="12"/>
        <v>Credit Card</v>
      </c>
    </row>
    <row r="796" spans="1:8">
      <c r="A796" s="3">
        <v>86144</v>
      </c>
      <c r="B796">
        <v>1573</v>
      </c>
      <c r="C796">
        <v>103.19999999999999</v>
      </c>
      <c r="D796">
        <v>-33.211539999999999</v>
      </c>
      <c r="E796">
        <v>12</v>
      </c>
      <c r="F796" t="s">
        <v>42</v>
      </c>
      <c r="G796" t="s">
        <v>54</v>
      </c>
      <c r="H796" t="str">
        <f t="shared" si="12"/>
        <v>Credit Card</v>
      </c>
    </row>
    <row r="797" spans="1:8">
      <c r="A797" s="3">
        <v>86145</v>
      </c>
      <c r="B797">
        <v>4666</v>
      </c>
      <c r="C797">
        <v>368.76</v>
      </c>
      <c r="D797">
        <v>-20.79</v>
      </c>
      <c r="E797">
        <v>12</v>
      </c>
      <c r="F797" t="s">
        <v>44</v>
      </c>
      <c r="G797" t="s">
        <v>59</v>
      </c>
      <c r="H797" t="str">
        <f t="shared" si="12"/>
        <v>Credit Card</v>
      </c>
    </row>
    <row r="798" spans="1:8">
      <c r="A798" s="3">
        <v>87086</v>
      </c>
      <c r="B798">
        <v>4663</v>
      </c>
      <c r="C798">
        <v>593.91</v>
      </c>
      <c r="D798">
        <v>369.99869999999999</v>
      </c>
      <c r="E798">
        <v>9</v>
      </c>
      <c r="F798" t="s">
        <v>44</v>
      </c>
      <c r="G798" t="s">
        <v>51</v>
      </c>
      <c r="H798" t="str">
        <f t="shared" si="12"/>
        <v>Credit Card</v>
      </c>
    </row>
    <row r="799" spans="1:8">
      <c r="A799" s="3">
        <v>87087</v>
      </c>
      <c r="B799">
        <v>2583</v>
      </c>
      <c r="C799">
        <v>40.56</v>
      </c>
      <c r="D799">
        <v>20.453600000000002</v>
      </c>
      <c r="E799">
        <v>12</v>
      </c>
      <c r="F799" t="s">
        <v>42</v>
      </c>
      <c r="G799" t="s">
        <v>46</v>
      </c>
      <c r="H799" t="str">
        <f t="shared" si="12"/>
        <v>Credit Card</v>
      </c>
    </row>
    <row r="800" spans="1:8">
      <c r="A800" s="3">
        <v>10277</v>
      </c>
      <c r="B800">
        <v>8372</v>
      </c>
      <c r="C800">
        <v>2375.64</v>
      </c>
      <c r="D800">
        <v>542.25</v>
      </c>
      <c r="E800">
        <v>36</v>
      </c>
      <c r="F800" t="s">
        <v>44</v>
      </c>
      <c r="G800" t="s">
        <v>51</v>
      </c>
      <c r="H800" t="str">
        <f t="shared" si="12"/>
        <v>Credit Card</v>
      </c>
    </row>
    <row r="801" spans="1:8">
      <c r="A801" s="3">
        <v>45539</v>
      </c>
      <c r="B801">
        <v>6458</v>
      </c>
      <c r="C801">
        <v>444.96000000000004</v>
      </c>
      <c r="D801">
        <v>69.61</v>
      </c>
      <c r="E801">
        <v>27</v>
      </c>
      <c r="F801" t="s">
        <v>44</v>
      </c>
      <c r="G801" t="s">
        <v>59</v>
      </c>
      <c r="H801" t="str">
        <f t="shared" si="12"/>
        <v>Credit Card</v>
      </c>
    </row>
    <row r="802" spans="1:8">
      <c r="A802" s="3">
        <v>90538</v>
      </c>
      <c r="B802">
        <v>2834</v>
      </c>
      <c r="C802">
        <v>417.4</v>
      </c>
      <c r="D802">
        <v>-634.86540000000002</v>
      </c>
      <c r="E802">
        <v>1</v>
      </c>
      <c r="F802" t="s">
        <v>43</v>
      </c>
      <c r="G802" t="s">
        <v>57</v>
      </c>
      <c r="H802" t="str">
        <f t="shared" si="12"/>
        <v>Credit Card</v>
      </c>
    </row>
    <row r="803" spans="1:8">
      <c r="A803" s="3">
        <v>90540</v>
      </c>
      <c r="B803">
        <v>8264</v>
      </c>
      <c r="C803">
        <v>187.56</v>
      </c>
      <c r="D803">
        <v>87.12</v>
      </c>
      <c r="E803">
        <v>4</v>
      </c>
      <c r="F803" t="s">
        <v>42</v>
      </c>
      <c r="G803" t="s">
        <v>61</v>
      </c>
      <c r="H803" t="str">
        <f t="shared" si="12"/>
        <v>Credit Card</v>
      </c>
    </row>
    <row r="804" spans="1:8">
      <c r="A804" s="3">
        <v>90539</v>
      </c>
      <c r="B804">
        <v>8363</v>
      </c>
      <c r="C804">
        <v>38.72</v>
      </c>
      <c r="D804">
        <v>25.240199999999998</v>
      </c>
      <c r="E804">
        <v>8</v>
      </c>
      <c r="F804" t="s">
        <v>42</v>
      </c>
      <c r="G804" t="s">
        <v>46</v>
      </c>
      <c r="H804" t="str">
        <f t="shared" si="12"/>
        <v>Credit Card</v>
      </c>
    </row>
    <row r="805" spans="1:8">
      <c r="A805" s="3">
        <v>90540</v>
      </c>
      <c r="B805">
        <v>4556</v>
      </c>
      <c r="C805">
        <v>2240.8199999999997</v>
      </c>
      <c r="D805">
        <v>-94.674644999999998</v>
      </c>
      <c r="E805">
        <v>18</v>
      </c>
      <c r="F805" t="s">
        <v>43</v>
      </c>
      <c r="G805" t="s">
        <v>57</v>
      </c>
      <c r="H805" t="str">
        <f t="shared" si="12"/>
        <v>Credit Card</v>
      </c>
    </row>
    <row r="806" spans="1:8">
      <c r="A806" s="3">
        <v>89448</v>
      </c>
      <c r="B806">
        <v>5243</v>
      </c>
      <c r="C806">
        <v>1052.97</v>
      </c>
      <c r="D806">
        <v>451.28039999999999</v>
      </c>
      <c r="E806">
        <v>3</v>
      </c>
      <c r="F806" t="s">
        <v>43</v>
      </c>
      <c r="G806" t="s">
        <v>47</v>
      </c>
      <c r="H806" t="str">
        <f t="shared" si="12"/>
        <v>Credit Card</v>
      </c>
    </row>
    <row r="807" spans="1:8">
      <c r="A807" s="3">
        <v>89448</v>
      </c>
      <c r="B807">
        <v>5654</v>
      </c>
      <c r="C807">
        <v>61.18</v>
      </c>
      <c r="D807">
        <v>44.988</v>
      </c>
      <c r="E807">
        <v>7</v>
      </c>
      <c r="F807" t="s">
        <v>42</v>
      </c>
      <c r="G807" t="s">
        <v>50</v>
      </c>
      <c r="H807" t="str">
        <f t="shared" si="12"/>
        <v>Credit Card</v>
      </c>
    </row>
    <row r="808" spans="1:8">
      <c r="A808" s="3">
        <v>89448</v>
      </c>
      <c r="B808">
        <v>2357</v>
      </c>
      <c r="C808">
        <v>21.78</v>
      </c>
      <c r="D808">
        <v>-20.732799999999997</v>
      </c>
      <c r="E808">
        <v>11</v>
      </c>
      <c r="F808" t="s">
        <v>42</v>
      </c>
      <c r="G808" t="s">
        <v>49</v>
      </c>
      <c r="H808" t="str">
        <f t="shared" si="12"/>
        <v>Credit Card</v>
      </c>
    </row>
    <row r="809" spans="1:8">
      <c r="A809" s="3">
        <v>89449</v>
      </c>
      <c r="B809">
        <v>7876</v>
      </c>
      <c r="C809">
        <v>120.6</v>
      </c>
      <c r="D809">
        <v>-164.39479999999998</v>
      </c>
      <c r="E809">
        <v>15</v>
      </c>
      <c r="F809" t="s">
        <v>42</v>
      </c>
      <c r="G809" t="s">
        <v>54</v>
      </c>
      <c r="H809" t="str">
        <f t="shared" si="12"/>
        <v>Credit Card</v>
      </c>
    </row>
    <row r="810" spans="1:8">
      <c r="A810" s="3">
        <v>89450</v>
      </c>
      <c r="B810">
        <v>5265</v>
      </c>
      <c r="C810">
        <v>2036.48</v>
      </c>
      <c r="D810">
        <v>-4793.0039999999999</v>
      </c>
      <c r="E810">
        <v>1</v>
      </c>
      <c r="F810" t="s">
        <v>44</v>
      </c>
      <c r="G810" t="s">
        <v>52</v>
      </c>
      <c r="H810" t="str">
        <f t="shared" si="12"/>
        <v>Credit Card</v>
      </c>
    </row>
    <row r="811" spans="1:8">
      <c r="A811" s="3">
        <v>90905</v>
      </c>
      <c r="B811">
        <v>1573</v>
      </c>
      <c r="C811">
        <v>2267.8199999999997</v>
      </c>
      <c r="D811">
        <v>1258.7876999999999</v>
      </c>
      <c r="E811">
        <v>18</v>
      </c>
      <c r="F811" t="s">
        <v>44</v>
      </c>
      <c r="G811" t="s">
        <v>51</v>
      </c>
      <c r="H811" t="str">
        <f t="shared" si="12"/>
        <v>Credit Card</v>
      </c>
    </row>
    <row r="812" spans="1:8">
      <c r="A812" s="3">
        <v>86826</v>
      </c>
      <c r="B812">
        <v>4663</v>
      </c>
      <c r="C812">
        <v>107.58</v>
      </c>
      <c r="D812">
        <v>74.278499999999994</v>
      </c>
      <c r="E812">
        <v>11</v>
      </c>
      <c r="F812" t="s">
        <v>42</v>
      </c>
      <c r="G812" t="s">
        <v>50</v>
      </c>
      <c r="H812" t="str">
        <f t="shared" si="12"/>
        <v>Credit Card</v>
      </c>
    </row>
    <row r="813" spans="1:8">
      <c r="A813" s="3">
        <v>86827</v>
      </c>
      <c r="B813">
        <v>2583</v>
      </c>
      <c r="C813">
        <v>175.68</v>
      </c>
      <c r="D813">
        <v>52.92</v>
      </c>
      <c r="E813">
        <v>16</v>
      </c>
      <c r="F813" t="s">
        <v>42</v>
      </c>
      <c r="G813" t="s">
        <v>50</v>
      </c>
      <c r="H813" t="str">
        <f t="shared" si="12"/>
        <v>Credit Card</v>
      </c>
    </row>
    <row r="814" spans="1:8">
      <c r="A814" s="3">
        <v>86826</v>
      </c>
      <c r="B814">
        <v>8372</v>
      </c>
      <c r="C814">
        <v>22.959999999999997</v>
      </c>
      <c r="D814">
        <v>-66.349999999999994</v>
      </c>
      <c r="E814">
        <v>7</v>
      </c>
      <c r="F814" t="s">
        <v>42</v>
      </c>
      <c r="G814" t="s">
        <v>46</v>
      </c>
      <c r="H814" t="str">
        <f t="shared" si="12"/>
        <v>Credit Card</v>
      </c>
    </row>
    <row r="815" spans="1:8">
      <c r="A815" s="3">
        <v>86828</v>
      </c>
      <c r="B815">
        <v>6458</v>
      </c>
      <c r="C815">
        <v>4213.72</v>
      </c>
      <c r="D815">
        <v>1399.6400000000003</v>
      </c>
      <c r="E815">
        <v>14</v>
      </c>
      <c r="F815" t="s">
        <v>43</v>
      </c>
      <c r="G815" t="s">
        <v>47</v>
      </c>
      <c r="H815" t="str">
        <f t="shared" si="12"/>
        <v>Credit Card</v>
      </c>
    </row>
    <row r="816" spans="1:8">
      <c r="A816" s="3">
        <v>86828</v>
      </c>
      <c r="B816">
        <v>2834</v>
      </c>
      <c r="C816">
        <v>587.44000000000005</v>
      </c>
      <c r="D816">
        <v>232.64200000000028</v>
      </c>
      <c r="E816">
        <v>28</v>
      </c>
      <c r="F816" t="s">
        <v>42</v>
      </c>
      <c r="G816" t="s">
        <v>56</v>
      </c>
      <c r="H816" t="str">
        <f t="shared" si="12"/>
        <v>Credit Card</v>
      </c>
    </row>
    <row r="817" spans="1:8">
      <c r="A817" s="3">
        <v>90120</v>
      </c>
      <c r="B817">
        <v>8264</v>
      </c>
      <c r="C817">
        <v>242.94</v>
      </c>
      <c r="D817">
        <v>-409.37360000000001</v>
      </c>
      <c r="E817">
        <v>3</v>
      </c>
      <c r="F817" t="s">
        <v>42</v>
      </c>
      <c r="G817" t="s">
        <v>56</v>
      </c>
      <c r="H817" t="str">
        <f t="shared" si="12"/>
        <v>Credit Card</v>
      </c>
    </row>
    <row r="818" spans="1:8">
      <c r="A818" s="3">
        <v>90121</v>
      </c>
      <c r="B818">
        <v>8363</v>
      </c>
      <c r="C818">
        <v>19.440000000000001</v>
      </c>
      <c r="D818">
        <v>-29.07</v>
      </c>
      <c r="E818">
        <v>3</v>
      </c>
      <c r="F818" t="s">
        <v>42</v>
      </c>
      <c r="G818" t="s">
        <v>53</v>
      </c>
      <c r="H818" t="str">
        <f t="shared" si="12"/>
        <v>Credit Card</v>
      </c>
    </row>
    <row r="819" spans="1:8">
      <c r="A819" s="3">
        <v>89076</v>
      </c>
      <c r="B819">
        <v>4556</v>
      </c>
      <c r="C819">
        <v>2669.7</v>
      </c>
      <c r="D819">
        <v>1909.8854999999996</v>
      </c>
      <c r="E819">
        <v>15</v>
      </c>
      <c r="F819" t="s">
        <v>42</v>
      </c>
      <c r="G819" t="s">
        <v>61</v>
      </c>
      <c r="H819" t="str">
        <f t="shared" si="12"/>
        <v>Credit Card</v>
      </c>
    </row>
    <row r="820" spans="1:8">
      <c r="A820" s="3">
        <v>89077</v>
      </c>
      <c r="B820">
        <v>5243</v>
      </c>
      <c r="C820">
        <v>111.93</v>
      </c>
      <c r="D820">
        <v>-76.992500000000007</v>
      </c>
      <c r="E820">
        <v>7</v>
      </c>
      <c r="F820" t="s">
        <v>42</v>
      </c>
      <c r="G820" t="s">
        <v>54</v>
      </c>
      <c r="H820" t="str">
        <f t="shared" si="12"/>
        <v>Credit Card</v>
      </c>
    </row>
    <row r="821" spans="1:8">
      <c r="A821" s="3">
        <v>89077</v>
      </c>
      <c r="B821">
        <v>5654</v>
      </c>
      <c r="C821">
        <v>469.4</v>
      </c>
      <c r="D821">
        <v>297.96959999999996</v>
      </c>
      <c r="E821">
        <v>10</v>
      </c>
      <c r="F821" t="s">
        <v>43</v>
      </c>
      <c r="G821" t="s">
        <v>48</v>
      </c>
      <c r="H821" t="str">
        <f t="shared" si="12"/>
        <v>Credit Card</v>
      </c>
    </row>
    <row r="822" spans="1:8">
      <c r="A822" s="3">
        <v>86735</v>
      </c>
      <c r="B822">
        <v>2357</v>
      </c>
      <c r="C822">
        <v>2616.96</v>
      </c>
      <c r="D822">
        <v>1318.83</v>
      </c>
      <c r="E822">
        <v>12</v>
      </c>
      <c r="F822" t="s">
        <v>43</v>
      </c>
      <c r="G822" t="s">
        <v>47</v>
      </c>
      <c r="H822" t="str">
        <f t="shared" si="12"/>
        <v>Credit Card</v>
      </c>
    </row>
    <row r="823" spans="1:8">
      <c r="A823" s="3">
        <v>86734</v>
      </c>
      <c r="B823">
        <v>7876</v>
      </c>
      <c r="C823">
        <v>343.96</v>
      </c>
      <c r="D823">
        <v>36.215999999999994</v>
      </c>
      <c r="E823">
        <v>4</v>
      </c>
      <c r="F823" t="s">
        <v>44</v>
      </c>
      <c r="G823" t="s">
        <v>51</v>
      </c>
      <c r="H823" t="str">
        <f t="shared" si="12"/>
        <v>Credit Card</v>
      </c>
    </row>
    <row r="824" spans="1:8">
      <c r="A824" s="3">
        <v>86397</v>
      </c>
      <c r="B824">
        <v>5265</v>
      </c>
      <c r="C824">
        <v>246.04999999999998</v>
      </c>
      <c r="D824">
        <v>134.16825</v>
      </c>
      <c r="E824">
        <v>19</v>
      </c>
      <c r="F824" t="s">
        <v>42</v>
      </c>
      <c r="G824" t="s">
        <v>54</v>
      </c>
      <c r="H824" t="str">
        <f t="shared" si="12"/>
        <v>Credit Card</v>
      </c>
    </row>
    <row r="825" spans="1:8">
      <c r="A825" s="3">
        <v>91115</v>
      </c>
      <c r="B825">
        <v>1573</v>
      </c>
      <c r="C825">
        <v>659.9</v>
      </c>
      <c r="D825">
        <v>253.30319999999998</v>
      </c>
      <c r="E825">
        <v>10</v>
      </c>
      <c r="F825" t="s">
        <v>44</v>
      </c>
      <c r="G825" t="s">
        <v>51</v>
      </c>
      <c r="H825" t="str">
        <f t="shared" si="12"/>
        <v>Credit Card</v>
      </c>
    </row>
    <row r="826" spans="1:8">
      <c r="A826" s="3">
        <v>91116</v>
      </c>
      <c r="B826">
        <v>7356</v>
      </c>
      <c r="C826">
        <v>1833.7199999999998</v>
      </c>
      <c r="D826">
        <v>-723.78399999999999</v>
      </c>
      <c r="E826">
        <v>14</v>
      </c>
      <c r="F826" t="s">
        <v>43</v>
      </c>
      <c r="G826" t="s">
        <v>60</v>
      </c>
      <c r="H826" t="str">
        <f t="shared" si="12"/>
        <v>Credit Card</v>
      </c>
    </row>
    <row r="827" spans="1:8">
      <c r="A827" s="3">
        <v>91116</v>
      </c>
      <c r="B827">
        <v>3445</v>
      </c>
      <c r="C827">
        <v>947.61</v>
      </c>
      <c r="D827">
        <v>589.18799999999999</v>
      </c>
      <c r="E827">
        <v>9</v>
      </c>
      <c r="F827" t="s">
        <v>43</v>
      </c>
      <c r="G827" t="s">
        <v>48</v>
      </c>
      <c r="H827" t="str">
        <f t="shared" si="12"/>
        <v>Credit Card</v>
      </c>
    </row>
    <row r="828" spans="1:8">
      <c r="A828" s="3">
        <v>91116</v>
      </c>
      <c r="B828">
        <v>6735</v>
      </c>
      <c r="C828">
        <v>571.68000000000006</v>
      </c>
      <c r="D828">
        <v>-1314.992</v>
      </c>
      <c r="E828">
        <v>18</v>
      </c>
      <c r="F828" t="s">
        <v>43</v>
      </c>
      <c r="G828" t="s">
        <v>57</v>
      </c>
      <c r="H828" t="str">
        <f t="shared" si="12"/>
        <v>Credit Card</v>
      </c>
    </row>
    <row r="829" spans="1:8">
      <c r="A829" s="3">
        <v>87077</v>
      </c>
      <c r="B829">
        <v>8845</v>
      </c>
      <c r="C829">
        <v>4209.8</v>
      </c>
      <c r="D829">
        <v>3043.0310999999997</v>
      </c>
      <c r="E829">
        <v>10</v>
      </c>
      <c r="F829" t="s">
        <v>42</v>
      </c>
      <c r="G829" t="s">
        <v>54</v>
      </c>
      <c r="H829" t="str">
        <f t="shared" si="12"/>
        <v>Credit Card</v>
      </c>
    </row>
    <row r="830" spans="1:8">
      <c r="A830" s="3">
        <v>87078</v>
      </c>
      <c r="B830">
        <v>4568</v>
      </c>
      <c r="C830">
        <v>526.66</v>
      </c>
      <c r="D830">
        <v>-44.624000000000002</v>
      </c>
      <c r="E830">
        <v>17</v>
      </c>
      <c r="F830" t="s">
        <v>44</v>
      </c>
      <c r="G830" t="s">
        <v>59</v>
      </c>
      <c r="H830" t="str">
        <f t="shared" si="12"/>
        <v>Credit Card</v>
      </c>
    </row>
    <row r="831" spans="1:8">
      <c r="A831" s="3">
        <v>87079</v>
      </c>
      <c r="B831">
        <v>2834</v>
      </c>
      <c r="C831">
        <v>608.1</v>
      </c>
      <c r="D831">
        <v>309.25400000000002</v>
      </c>
      <c r="E831">
        <v>30</v>
      </c>
      <c r="F831" t="s">
        <v>42</v>
      </c>
      <c r="G831" t="s">
        <v>61</v>
      </c>
      <c r="H831" t="str">
        <f t="shared" si="12"/>
        <v>Credit Card</v>
      </c>
    </row>
    <row r="832" spans="1:8">
      <c r="A832" s="3">
        <v>87076</v>
      </c>
      <c r="B832">
        <v>8264</v>
      </c>
      <c r="C832">
        <v>88.02</v>
      </c>
      <c r="D832">
        <v>61.292699999999996</v>
      </c>
      <c r="E832">
        <v>9</v>
      </c>
      <c r="F832" t="s">
        <v>44</v>
      </c>
      <c r="G832" t="s">
        <v>59</v>
      </c>
      <c r="H832" t="str">
        <f t="shared" si="12"/>
        <v>Credit Card</v>
      </c>
    </row>
    <row r="833" spans="1:8">
      <c r="A833" s="3">
        <v>53953</v>
      </c>
      <c r="B833">
        <v>8363</v>
      </c>
      <c r="C833">
        <v>322.2</v>
      </c>
      <c r="D833">
        <v>91.73</v>
      </c>
      <c r="E833">
        <v>36</v>
      </c>
      <c r="F833" t="s">
        <v>42</v>
      </c>
      <c r="G833" t="s">
        <v>53</v>
      </c>
      <c r="H833" t="str">
        <f t="shared" si="12"/>
        <v>Credit Card</v>
      </c>
    </row>
    <row r="834" spans="1:8">
      <c r="A834" s="3">
        <v>91362</v>
      </c>
      <c r="B834">
        <v>4556</v>
      </c>
      <c r="C834">
        <v>80.55</v>
      </c>
      <c r="D834">
        <v>53.067899999999995</v>
      </c>
      <c r="E834">
        <v>9</v>
      </c>
      <c r="F834" t="s">
        <v>42</v>
      </c>
      <c r="G834" t="s">
        <v>53</v>
      </c>
      <c r="H834" t="str">
        <f t="shared" si="12"/>
        <v>Credit Card</v>
      </c>
    </row>
    <row r="835" spans="1:8">
      <c r="A835" s="3">
        <v>91363</v>
      </c>
      <c r="B835">
        <v>5243</v>
      </c>
      <c r="C835">
        <v>144.75</v>
      </c>
      <c r="D835">
        <v>-14.6432</v>
      </c>
      <c r="E835">
        <v>15</v>
      </c>
      <c r="F835" t="s">
        <v>43</v>
      </c>
      <c r="G835" t="s">
        <v>48</v>
      </c>
      <c r="H835" t="str">
        <f t="shared" ref="H835:H898" si="13">IF(G835="Express Air","CASH",IF(G835="Regular Air","UPI","Credit Card"))</f>
        <v>Credit Card</v>
      </c>
    </row>
    <row r="836" spans="1:8">
      <c r="A836" s="3">
        <v>91235</v>
      </c>
      <c r="B836">
        <v>5654</v>
      </c>
      <c r="C836">
        <v>299.96999999999997</v>
      </c>
      <c r="D836">
        <v>-127.56</v>
      </c>
      <c r="E836">
        <v>3</v>
      </c>
      <c r="F836" t="s">
        <v>44</v>
      </c>
      <c r="G836" t="s">
        <v>59</v>
      </c>
      <c r="H836" t="str">
        <f t="shared" si="13"/>
        <v>Credit Card</v>
      </c>
    </row>
    <row r="837" spans="1:8">
      <c r="A837" s="3">
        <v>91235</v>
      </c>
      <c r="B837">
        <v>2357</v>
      </c>
      <c r="C837">
        <v>965.84999999999991</v>
      </c>
      <c r="D837">
        <v>282.18</v>
      </c>
      <c r="E837">
        <v>5</v>
      </c>
      <c r="F837" t="s">
        <v>42</v>
      </c>
      <c r="G837" t="s">
        <v>56</v>
      </c>
      <c r="H837" t="str">
        <f t="shared" si="13"/>
        <v>Credit Card</v>
      </c>
    </row>
    <row r="838" spans="1:8">
      <c r="A838" s="3">
        <v>91235</v>
      </c>
      <c r="B838">
        <v>7876</v>
      </c>
      <c r="C838">
        <v>230.89</v>
      </c>
      <c r="D838">
        <v>-96.337999999999994</v>
      </c>
      <c r="E838">
        <v>11</v>
      </c>
      <c r="F838" t="s">
        <v>44</v>
      </c>
      <c r="G838" t="s">
        <v>51</v>
      </c>
      <c r="H838" t="str">
        <f t="shared" si="13"/>
        <v>Credit Card</v>
      </c>
    </row>
    <row r="839" spans="1:8">
      <c r="A839" s="3">
        <v>91236</v>
      </c>
      <c r="B839">
        <v>5265</v>
      </c>
      <c r="C839">
        <v>161</v>
      </c>
      <c r="D839">
        <v>-23.357880000000002</v>
      </c>
      <c r="E839">
        <v>14</v>
      </c>
      <c r="F839" t="s">
        <v>42</v>
      </c>
      <c r="G839" t="s">
        <v>54</v>
      </c>
      <c r="H839" t="str">
        <f t="shared" si="13"/>
        <v>Credit Card</v>
      </c>
    </row>
    <row r="840" spans="1:8">
      <c r="A840" s="3">
        <v>91236</v>
      </c>
      <c r="B840">
        <v>1573</v>
      </c>
      <c r="C840">
        <v>15.7</v>
      </c>
      <c r="D840">
        <v>-18.241599999999998</v>
      </c>
      <c r="E840">
        <v>1</v>
      </c>
      <c r="F840" t="s">
        <v>42</v>
      </c>
      <c r="G840" t="s">
        <v>56</v>
      </c>
      <c r="H840" t="str">
        <f t="shared" si="13"/>
        <v>Credit Card</v>
      </c>
    </row>
    <row r="841" spans="1:8">
      <c r="A841" s="3">
        <v>91236</v>
      </c>
      <c r="B841">
        <v>4663</v>
      </c>
      <c r="C841">
        <v>4725.42</v>
      </c>
      <c r="D841">
        <v>1428.9104</v>
      </c>
      <c r="E841">
        <v>21</v>
      </c>
      <c r="F841" t="s">
        <v>42</v>
      </c>
      <c r="G841" t="s">
        <v>56</v>
      </c>
      <c r="H841" t="str">
        <f t="shared" si="13"/>
        <v>Credit Card</v>
      </c>
    </row>
    <row r="842" spans="1:8">
      <c r="A842" s="3">
        <v>88004</v>
      </c>
      <c r="B842">
        <v>2583</v>
      </c>
      <c r="C842">
        <v>719.93999999999994</v>
      </c>
      <c r="D842">
        <v>509.95830000000001</v>
      </c>
      <c r="E842">
        <v>6</v>
      </c>
      <c r="F842" t="s">
        <v>44</v>
      </c>
      <c r="G842" t="s">
        <v>52</v>
      </c>
      <c r="H842" t="str">
        <f t="shared" si="13"/>
        <v>Credit Card</v>
      </c>
    </row>
    <row r="843" spans="1:8">
      <c r="A843" s="3">
        <v>85880</v>
      </c>
      <c r="B843">
        <v>8372</v>
      </c>
      <c r="C843">
        <v>150.66</v>
      </c>
      <c r="D843">
        <v>-255.65</v>
      </c>
      <c r="E843">
        <v>18</v>
      </c>
      <c r="F843" t="s">
        <v>43</v>
      </c>
      <c r="G843" t="s">
        <v>48</v>
      </c>
      <c r="H843" t="str">
        <f t="shared" si="13"/>
        <v>Credit Card</v>
      </c>
    </row>
    <row r="844" spans="1:8">
      <c r="A844" s="3">
        <v>85880</v>
      </c>
      <c r="B844">
        <v>6458</v>
      </c>
      <c r="C844">
        <v>38.880000000000003</v>
      </c>
      <c r="D844">
        <v>-76.540000000000006</v>
      </c>
      <c r="E844">
        <v>6</v>
      </c>
      <c r="F844" t="s">
        <v>42</v>
      </c>
      <c r="G844" t="s">
        <v>53</v>
      </c>
      <c r="H844" t="str">
        <f t="shared" si="13"/>
        <v>Credit Card</v>
      </c>
    </row>
    <row r="845" spans="1:8">
      <c r="A845" s="3">
        <v>85880</v>
      </c>
      <c r="B845">
        <v>2834</v>
      </c>
      <c r="C845">
        <v>12.56</v>
      </c>
      <c r="D845">
        <v>-10.09</v>
      </c>
      <c r="E845">
        <v>2</v>
      </c>
      <c r="F845" t="s">
        <v>43</v>
      </c>
      <c r="G845" t="s">
        <v>48</v>
      </c>
      <c r="H845" t="str">
        <f t="shared" si="13"/>
        <v>Credit Card</v>
      </c>
    </row>
    <row r="846" spans="1:8">
      <c r="A846" s="3">
        <v>85880</v>
      </c>
      <c r="B846">
        <v>8264</v>
      </c>
      <c r="C846">
        <v>257.38</v>
      </c>
      <c r="D846">
        <v>-92.87</v>
      </c>
      <c r="E846">
        <v>17</v>
      </c>
      <c r="F846" t="s">
        <v>42</v>
      </c>
      <c r="G846" t="s">
        <v>56</v>
      </c>
      <c r="H846" t="str">
        <f t="shared" si="13"/>
        <v>Credit Card</v>
      </c>
    </row>
    <row r="847" spans="1:8">
      <c r="A847" s="3">
        <v>90731</v>
      </c>
      <c r="B847">
        <v>4556</v>
      </c>
      <c r="C847">
        <v>17.28</v>
      </c>
      <c r="D847">
        <v>-298.88600000000002</v>
      </c>
      <c r="E847">
        <v>8</v>
      </c>
      <c r="F847" t="s">
        <v>42</v>
      </c>
      <c r="G847" t="s">
        <v>54</v>
      </c>
      <c r="H847" t="str">
        <f t="shared" si="13"/>
        <v>Credit Card</v>
      </c>
    </row>
    <row r="848" spans="1:8">
      <c r="A848" s="3">
        <v>90731</v>
      </c>
      <c r="B848">
        <v>5243</v>
      </c>
      <c r="C848">
        <v>58.320000000000007</v>
      </c>
      <c r="D848">
        <v>-145.852</v>
      </c>
      <c r="E848">
        <v>9</v>
      </c>
      <c r="F848" t="s">
        <v>42</v>
      </c>
      <c r="G848" t="s">
        <v>53</v>
      </c>
      <c r="H848" t="str">
        <f t="shared" si="13"/>
        <v>Credit Card</v>
      </c>
    </row>
    <row r="849" spans="1:8">
      <c r="A849" s="3">
        <v>90731</v>
      </c>
      <c r="B849">
        <v>5654</v>
      </c>
      <c r="C849">
        <v>1606.5500000000002</v>
      </c>
      <c r="D849">
        <v>-27.951000000000001</v>
      </c>
      <c r="E849">
        <v>11</v>
      </c>
      <c r="F849" t="s">
        <v>43</v>
      </c>
      <c r="G849" t="s">
        <v>57</v>
      </c>
      <c r="H849" t="str">
        <f t="shared" si="13"/>
        <v>Credit Card</v>
      </c>
    </row>
    <row r="850" spans="1:8">
      <c r="A850" s="3">
        <v>89193</v>
      </c>
      <c r="B850">
        <v>2357</v>
      </c>
      <c r="C850">
        <v>140.22</v>
      </c>
      <c r="D850">
        <v>-3.6547000000000001</v>
      </c>
      <c r="E850">
        <v>38</v>
      </c>
      <c r="F850" t="s">
        <v>42</v>
      </c>
      <c r="G850" t="s">
        <v>55</v>
      </c>
      <c r="H850" t="str">
        <f t="shared" si="13"/>
        <v>Credit Card</v>
      </c>
    </row>
    <row r="851" spans="1:8">
      <c r="A851" s="3">
        <v>89194</v>
      </c>
      <c r="B851">
        <v>7876</v>
      </c>
      <c r="C851">
        <v>64.239999999999995</v>
      </c>
      <c r="D851">
        <v>731.92199999999991</v>
      </c>
      <c r="E851">
        <v>11</v>
      </c>
      <c r="F851" t="s">
        <v>42</v>
      </c>
      <c r="G851" t="s">
        <v>46</v>
      </c>
      <c r="H851" t="str">
        <f t="shared" si="13"/>
        <v>Credit Card</v>
      </c>
    </row>
    <row r="852" spans="1:8">
      <c r="A852" s="3">
        <v>89194</v>
      </c>
      <c r="B852">
        <v>5265</v>
      </c>
      <c r="C852">
        <v>2677.87</v>
      </c>
      <c r="D852">
        <v>186.55799999999999</v>
      </c>
      <c r="E852">
        <v>13</v>
      </c>
      <c r="F852" t="s">
        <v>44</v>
      </c>
      <c r="G852" t="s">
        <v>51</v>
      </c>
      <c r="H852" t="str">
        <f t="shared" si="13"/>
        <v>Credit Card</v>
      </c>
    </row>
    <row r="853" spans="1:8">
      <c r="A853" s="3">
        <v>86181</v>
      </c>
      <c r="B853">
        <v>1573</v>
      </c>
      <c r="C853">
        <v>515.93999999999994</v>
      </c>
      <c r="D853">
        <v>-138.03680000000003</v>
      </c>
      <c r="E853">
        <v>6</v>
      </c>
      <c r="F853" t="s">
        <v>44</v>
      </c>
      <c r="G853" t="s">
        <v>51</v>
      </c>
      <c r="H853" t="str">
        <f t="shared" si="13"/>
        <v>Credit Card</v>
      </c>
    </row>
    <row r="854" spans="1:8">
      <c r="A854" s="3">
        <v>90303</v>
      </c>
      <c r="B854">
        <v>7356</v>
      </c>
      <c r="C854">
        <v>293.72000000000003</v>
      </c>
      <c r="D854">
        <v>199.1823</v>
      </c>
      <c r="E854">
        <v>14</v>
      </c>
      <c r="F854" t="s">
        <v>42</v>
      </c>
      <c r="G854" t="s">
        <v>54</v>
      </c>
      <c r="H854" t="str">
        <f t="shared" si="13"/>
        <v>Credit Card</v>
      </c>
    </row>
    <row r="855" spans="1:8">
      <c r="A855" s="3">
        <v>89957</v>
      </c>
      <c r="B855">
        <v>3445</v>
      </c>
      <c r="C855">
        <v>1054.1199999999999</v>
      </c>
      <c r="D855">
        <v>711.05189999999993</v>
      </c>
      <c r="E855">
        <v>19</v>
      </c>
      <c r="F855" t="s">
        <v>42</v>
      </c>
      <c r="G855" t="s">
        <v>53</v>
      </c>
      <c r="H855" t="str">
        <f t="shared" si="13"/>
        <v>Credit Card</v>
      </c>
    </row>
    <row r="856" spans="1:8">
      <c r="A856" s="3">
        <v>89957</v>
      </c>
      <c r="B856">
        <v>6735</v>
      </c>
      <c r="C856">
        <v>2090.83</v>
      </c>
      <c r="D856">
        <v>-899.67499999999995</v>
      </c>
      <c r="E856">
        <v>17</v>
      </c>
      <c r="F856" t="s">
        <v>43</v>
      </c>
      <c r="G856" t="s">
        <v>47</v>
      </c>
      <c r="H856" t="str">
        <f t="shared" si="13"/>
        <v>Credit Card</v>
      </c>
    </row>
    <row r="857" spans="1:8">
      <c r="A857" s="3">
        <v>86812</v>
      </c>
      <c r="B857">
        <v>8845</v>
      </c>
      <c r="C857">
        <v>113.4</v>
      </c>
      <c r="D857">
        <v>-189.22399999999999</v>
      </c>
      <c r="E857">
        <v>10</v>
      </c>
      <c r="F857" t="s">
        <v>42</v>
      </c>
      <c r="G857" t="s">
        <v>53</v>
      </c>
      <c r="H857" t="str">
        <f t="shared" si="13"/>
        <v>Credit Card</v>
      </c>
    </row>
    <row r="858" spans="1:8">
      <c r="A858" s="3">
        <v>86813</v>
      </c>
      <c r="B858">
        <v>4568</v>
      </c>
      <c r="C858">
        <v>154.9</v>
      </c>
      <c r="D858">
        <v>0.50999999999999868</v>
      </c>
      <c r="E858">
        <v>5</v>
      </c>
      <c r="F858" t="s">
        <v>42</v>
      </c>
      <c r="G858" t="s">
        <v>46</v>
      </c>
      <c r="H858" t="str">
        <f t="shared" si="13"/>
        <v>Credit Card</v>
      </c>
    </row>
    <row r="859" spans="1:8">
      <c r="A859" s="3">
        <v>86814</v>
      </c>
      <c r="B859">
        <v>2834</v>
      </c>
      <c r="C859">
        <v>1517.77</v>
      </c>
      <c r="D859">
        <v>-52.248000000000005</v>
      </c>
      <c r="E859">
        <v>23</v>
      </c>
      <c r="F859" t="s">
        <v>44</v>
      </c>
      <c r="G859" t="s">
        <v>51</v>
      </c>
      <c r="H859" t="str">
        <f t="shared" si="13"/>
        <v>Credit Card</v>
      </c>
    </row>
    <row r="860" spans="1:8">
      <c r="A860" s="3">
        <v>86815</v>
      </c>
      <c r="B860">
        <v>8264</v>
      </c>
      <c r="C860">
        <v>1427.4399999999998</v>
      </c>
      <c r="D860">
        <v>70.175999999999988</v>
      </c>
      <c r="E860">
        <v>28</v>
      </c>
      <c r="F860" t="s">
        <v>44</v>
      </c>
      <c r="G860" t="s">
        <v>59</v>
      </c>
      <c r="H860" t="str">
        <f t="shared" si="13"/>
        <v>Credit Card</v>
      </c>
    </row>
    <row r="861" spans="1:8">
      <c r="A861" s="3">
        <v>86813</v>
      </c>
      <c r="B861">
        <v>8363</v>
      </c>
      <c r="C861">
        <v>4733.82</v>
      </c>
      <c r="D861">
        <v>-161.92400000000001</v>
      </c>
      <c r="E861">
        <v>9</v>
      </c>
      <c r="F861" t="s">
        <v>42</v>
      </c>
      <c r="G861" t="s">
        <v>54</v>
      </c>
      <c r="H861" t="str">
        <f t="shared" si="13"/>
        <v>Credit Card</v>
      </c>
    </row>
    <row r="862" spans="1:8">
      <c r="A862" s="3">
        <v>88852</v>
      </c>
      <c r="B862">
        <v>4556</v>
      </c>
      <c r="C862">
        <v>29.46</v>
      </c>
      <c r="D862">
        <v>-157.696</v>
      </c>
      <c r="E862">
        <v>6</v>
      </c>
      <c r="F862" t="s">
        <v>42</v>
      </c>
      <c r="G862" t="s">
        <v>55</v>
      </c>
      <c r="H862" t="str">
        <f t="shared" si="13"/>
        <v>Credit Card</v>
      </c>
    </row>
    <row r="863" spans="1:8">
      <c r="A863" s="3">
        <v>91328</v>
      </c>
      <c r="B863">
        <v>5243</v>
      </c>
      <c r="C863">
        <v>68.459999999999994</v>
      </c>
      <c r="D863">
        <v>-56.445999999999998</v>
      </c>
      <c r="E863">
        <v>14</v>
      </c>
      <c r="F863" t="s">
        <v>44</v>
      </c>
      <c r="G863" t="s">
        <v>59</v>
      </c>
      <c r="H863" t="str">
        <f t="shared" si="13"/>
        <v>Credit Card</v>
      </c>
    </row>
    <row r="864" spans="1:8">
      <c r="A864" s="3">
        <v>91328</v>
      </c>
      <c r="B864">
        <v>5654</v>
      </c>
      <c r="C864">
        <v>50.300000000000004</v>
      </c>
      <c r="D864">
        <v>33.189</v>
      </c>
      <c r="E864">
        <v>5</v>
      </c>
      <c r="F864" t="s">
        <v>42</v>
      </c>
      <c r="G864" t="s">
        <v>53</v>
      </c>
      <c r="H864" t="str">
        <f t="shared" si="13"/>
        <v>Credit Card</v>
      </c>
    </row>
    <row r="865" spans="1:8">
      <c r="A865" s="3">
        <v>88487</v>
      </c>
      <c r="B865">
        <v>2357</v>
      </c>
      <c r="C865">
        <v>10799.82</v>
      </c>
      <c r="D865">
        <v>-367.16500000000002</v>
      </c>
      <c r="E865">
        <v>18</v>
      </c>
      <c r="F865" t="s">
        <v>44</v>
      </c>
      <c r="G865" t="s">
        <v>62</v>
      </c>
      <c r="H865" t="str">
        <f t="shared" si="13"/>
        <v>Credit Card</v>
      </c>
    </row>
    <row r="866" spans="1:8">
      <c r="A866" s="3">
        <v>87488</v>
      </c>
      <c r="B866">
        <v>7876</v>
      </c>
      <c r="C866">
        <v>318.59999999999997</v>
      </c>
      <c r="D866">
        <v>-243.54400000000001</v>
      </c>
      <c r="E866">
        <v>18</v>
      </c>
      <c r="F866" t="s">
        <v>42</v>
      </c>
      <c r="G866" t="s">
        <v>56</v>
      </c>
      <c r="H866" t="str">
        <f t="shared" si="13"/>
        <v>Credit Card</v>
      </c>
    </row>
    <row r="867" spans="1:8">
      <c r="A867" s="3">
        <v>87486</v>
      </c>
      <c r="B867">
        <v>5265</v>
      </c>
      <c r="C867">
        <v>696.42</v>
      </c>
      <c r="D867">
        <v>-337.09199999999998</v>
      </c>
      <c r="E867">
        <v>2</v>
      </c>
      <c r="F867" t="s">
        <v>43</v>
      </c>
      <c r="G867" t="s">
        <v>57</v>
      </c>
      <c r="H867" t="str">
        <f t="shared" si="13"/>
        <v>Credit Card</v>
      </c>
    </row>
    <row r="868" spans="1:8">
      <c r="A868" s="3">
        <v>87484</v>
      </c>
      <c r="B868">
        <v>1573</v>
      </c>
      <c r="C868">
        <v>85.96</v>
      </c>
      <c r="D868">
        <v>68.675999999999988</v>
      </c>
      <c r="E868">
        <v>7</v>
      </c>
      <c r="F868" t="s">
        <v>42</v>
      </c>
      <c r="G868" t="s">
        <v>53</v>
      </c>
      <c r="H868" t="str">
        <f t="shared" si="13"/>
        <v>Credit Card</v>
      </c>
    </row>
    <row r="869" spans="1:8">
      <c r="A869" s="3">
        <v>87485</v>
      </c>
      <c r="B869">
        <v>4666</v>
      </c>
      <c r="C869">
        <v>164.70000000000002</v>
      </c>
      <c r="D869">
        <v>481.03199999999998</v>
      </c>
      <c r="E869">
        <v>15</v>
      </c>
      <c r="F869" t="s">
        <v>42</v>
      </c>
      <c r="G869" t="s">
        <v>61</v>
      </c>
      <c r="H869" t="str">
        <f t="shared" si="13"/>
        <v>Credit Card</v>
      </c>
    </row>
    <row r="870" spans="1:8">
      <c r="A870" s="3">
        <v>87487</v>
      </c>
      <c r="B870">
        <v>4663</v>
      </c>
      <c r="C870">
        <v>871.43</v>
      </c>
      <c r="D870">
        <v>-4.0180000000000007</v>
      </c>
      <c r="E870">
        <v>7</v>
      </c>
      <c r="F870" t="s">
        <v>43</v>
      </c>
      <c r="G870" t="s">
        <v>57</v>
      </c>
      <c r="H870" t="str">
        <f t="shared" si="13"/>
        <v>Credit Card</v>
      </c>
    </row>
    <row r="871" spans="1:8">
      <c r="A871" s="3">
        <v>87425</v>
      </c>
      <c r="B871">
        <v>2583</v>
      </c>
      <c r="C871">
        <v>17.34</v>
      </c>
      <c r="D871">
        <v>-2.0097</v>
      </c>
      <c r="E871">
        <v>6</v>
      </c>
      <c r="F871" t="s">
        <v>42</v>
      </c>
      <c r="G871" t="s">
        <v>55</v>
      </c>
      <c r="H871" t="str">
        <f t="shared" si="13"/>
        <v>Credit Card</v>
      </c>
    </row>
    <row r="872" spans="1:8">
      <c r="A872" s="3">
        <v>87425</v>
      </c>
      <c r="B872">
        <v>8372</v>
      </c>
      <c r="C872">
        <v>205.56</v>
      </c>
      <c r="D872">
        <v>-477.37200000000007</v>
      </c>
      <c r="E872">
        <v>9</v>
      </c>
      <c r="F872" t="s">
        <v>42</v>
      </c>
      <c r="G872" t="s">
        <v>53</v>
      </c>
      <c r="H872" t="str">
        <f t="shared" si="13"/>
        <v>Credit Card</v>
      </c>
    </row>
    <row r="873" spans="1:8">
      <c r="A873" s="3">
        <v>87426</v>
      </c>
      <c r="B873">
        <v>6458</v>
      </c>
      <c r="C873">
        <v>914.69999999999993</v>
      </c>
      <c r="D873">
        <v>-954.75800000000004</v>
      </c>
      <c r="E873">
        <v>15</v>
      </c>
      <c r="F873" t="s">
        <v>42</v>
      </c>
      <c r="G873" t="s">
        <v>61</v>
      </c>
      <c r="H873" t="str">
        <f t="shared" si="13"/>
        <v>Credit Card</v>
      </c>
    </row>
    <row r="874" spans="1:8">
      <c r="A874" s="3">
        <v>87426</v>
      </c>
      <c r="B874">
        <v>2834</v>
      </c>
      <c r="C874">
        <v>358.68</v>
      </c>
      <c r="D874">
        <v>219.4734</v>
      </c>
      <c r="E874">
        <v>12</v>
      </c>
      <c r="F874" t="s">
        <v>44</v>
      </c>
      <c r="G874" t="s">
        <v>59</v>
      </c>
      <c r="H874" t="str">
        <f t="shared" si="13"/>
        <v>Credit Card</v>
      </c>
    </row>
    <row r="875" spans="1:8">
      <c r="A875" s="3">
        <v>87424</v>
      </c>
      <c r="B875">
        <v>8264</v>
      </c>
      <c r="C875">
        <v>1133.3499999999999</v>
      </c>
      <c r="D875">
        <v>-390.76800000000003</v>
      </c>
      <c r="E875">
        <v>5</v>
      </c>
      <c r="F875" t="s">
        <v>43</v>
      </c>
      <c r="G875" t="s">
        <v>47</v>
      </c>
      <c r="H875" t="str">
        <f t="shared" si="13"/>
        <v>Credit Card</v>
      </c>
    </row>
    <row r="876" spans="1:8">
      <c r="A876" s="3">
        <v>88093</v>
      </c>
      <c r="B876">
        <v>8363</v>
      </c>
      <c r="C876">
        <v>102.06</v>
      </c>
      <c r="D876">
        <v>-155.21</v>
      </c>
      <c r="E876">
        <v>9</v>
      </c>
      <c r="F876" t="s">
        <v>42</v>
      </c>
      <c r="G876" t="s">
        <v>53</v>
      </c>
      <c r="H876" t="str">
        <f t="shared" si="13"/>
        <v>Credit Card</v>
      </c>
    </row>
    <row r="877" spans="1:8">
      <c r="A877" s="3">
        <v>88094</v>
      </c>
      <c r="B877">
        <v>4556</v>
      </c>
      <c r="C877">
        <v>61</v>
      </c>
      <c r="D877">
        <v>-6.6420000000000003</v>
      </c>
      <c r="E877">
        <v>5</v>
      </c>
      <c r="F877" t="s">
        <v>43</v>
      </c>
      <c r="G877" t="s">
        <v>48</v>
      </c>
      <c r="H877" t="str">
        <f t="shared" si="13"/>
        <v>Credit Card</v>
      </c>
    </row>
    <row r="878" spans="1:8">
      <c r="A878" s="3">
        <v>86966</v>
      </c>
      <c r="B878">
        <v>5243</v>
      </c>
      <c r="C878">
        <v>398.05</v>
      </c>
      <c r="D878">
        <v>27.233999999999998</v>
      </c>
      <c r="E878">
        <v>19</v>
      </c>
      <c r="F878" t="s">
        <v>44</v>
      </c>
      <c r="G878" t="s">
        <v>59</v>
      </c>
      <c r="H878" t="str">
        <f t="shared" si="13"/>
        <v>Credit Card</v>
      </c>
    </row>
    <row r="879" spans="1:8">
      <c r="A879" s="3">
        <v>90934</v>
      </c>
      <c r="B879">
        <v>5654</v>
      </c>
      <c r="C879">
        <v>11.58</v>
      </c>
      <c r="D879">
        <v>-8.3979999999999997</v>
      </c>
      <c r="E879">
        <v>1</v>
      </c>
      <c r="F879" t="s">
        <v>42</v>
      </c>
      <c r="G879" t="s">
        <v>50</v>
      </c>
      <c r="H879" t="str">
        <f t="shared" si="13"/>
        <v>Credit Card</v>
      </c>
    </row>
    <row r="880" spans="1:8">
      <c r="A880" s="3">
        <v>86668</v>
      </c>
      <c r="B880">
        <v>2357</v>
      </c>
      <c r="C880">
        <v>133.28</v>
      </c>
      <c r="D880">
        <v>83.793599999999998</v>
      </c>
      <c r="E880">
        <v>7</v>
      </c>
      <c r="F880" t="s">
        <v>43</v>
      </c>
      <c r="G880" t="s">
        <v>48</v>
      </c>
      <c r="H880" t="str">
        <f t="shared" si="13"/>
        <v>Credit Card</v>
      </c>
    </row>
    <row r="881" spans="1:8">
      <c r="A881" s="3">
        <v>86668</v>
      </c>
      <c r="B881">
        <v>7876</v>
      </c>
      <c r="C881">
        <v>44.24</v>
      </c>
      <c r="D881">
        <v>-77.823719999999994</v>
      </c>
      <c r="E881">
        <v>8</v>
      </c>
      <c r="F881" t="s">
        <v>42</v>
      </c>
      <c r="G881" t="s">
        <v>54</v>
      </c>
      <c r="H881" t="str">
        <f t="shared" si="13"/>
        <v>Credit Card</v>
      </c>
    </row>
    <row r="882" spans="1:8">
      <c r="A882" s="3">
        <v>90796</v>
      </c>
      <c r="B882">
        <v>5265</v>
      </c>
      <c r="C882">
        <v>7013.72</v>
      </c>
      <c r="D882">
        <v>5078.5379999999996</v>
      </c>
      <c r="E882">
        <v>14</v>
      </c>
      <c r="F882" t="s">
        <v>43</v>
      </c>
      <c r="G882" t="s">
        <v>47</v>
      </c>
      <c r="H882" t="str">
        <f t="shared" si="13"/>
        <v>Credit Card</v>
      </c>
    </row>
    <row r="883" spans="1:8">
      <c r="A883" s="3">
        <v>90796</v>
      </c>
      <c r="B883">
        <v>1573</v>
      </c>
      <c r="C883">
        <v>87.929999999999993</v>
      </c>
      <c r="D883">
        <v>23.276000000000003</v>
      </c>
      <c r="E883">
        <v>9</v>
      </c>
      <c r="F883" t="s">
        <v>43</v>
      </c>
      <c r="G883" t="s">
        <v>48</v>
      </c>
      <c r="H883" t="str">
        <f t="shared" si="13"/>
        <v>Credit Card</v>
      </c>
    </row>
    <row r="884" spans="1:8">
      <c r="A884" s="3">
        <v>90796</v>
      </c>
      <c r="B884">
        <v>4663</v>
      </c>
      <c r="C884">
        <v>137.76</v>
      </c>
      <c r="D884">
        <v>17.754000000000001</v>
      </c>
      <c r="E884">
        <v>42</v>
      </c>
      <c r="F884" t="s">
        <v>42</v>
      </c>
      <c r="G884" t="s">
        <v>46</v>
      </c>
      <c r="H884" t="str">
        <f t="shared" si="13"/>
        <v>Credit Card</v>
      </c>
    </row>
    <row r="885" spans="1:8">
      <c r="A885" s="3">
        <v>89680</v>
      </c>
      <c r="B885">
        <v>2583</v>
      </c>
      <c r="C885">
        <v>18.22</v>
      </c>
      <c r="D885">
        <v>-3.9312</v>
      </c>
      <c r="E885">
        <v>2</v>
      </c>
      <c r="F885" t="s">
        <v>42</v>
      </c>
      <c r="G885" t="s">
        <v>53</v>
      </c>
      <c r="H885" t="str">
        <f t="shared" si="13"/>
        <v>Credit Card</v>
      </c>
    </row>
    <row r="886" spans="1:8">
      <c r="A886" s="3">
        <v>89679</v>
      </c>
      <c r="B886">
        <v>8372</v>
      </c>
      <c r="C886">
        <v>19.62</v>
      </c>
      <c r="D886">
        <v>2.4548000000000001</v>
      </c>
      <c r="E886">
        <v>9</v>
      </c>
      <c r="F886" t="s">
        <v>42</v>
      </c>
      <c r="G886" t="s">
        <v>49</v>
      </c>
      <c r="H886" t="str">
        <f t="shared" si="13"/>
        <v>Credit Card</v>
      </c>
    </row>
    <row r="887" spans="1:8">
      <c r="A887" s="3">
        <v>89679</v>
      </c>
      <c r="B887">
        <v>6458</v>
      </c>
      <c r="C887">
        <v>179.29</v>
      </c>
      <c r="D887">
        <v>-537.27977732000011</v>
      </c>
      <c r="E887">
        <v>1</v>
      </c>
      <c r="F887" t="s">
        <v>43</v>
      </c>
      <c r="G887" t="s">
        <v>57</v>
      </c>
      <c r="H887" t="str">
        <f t="shared" si="13"/>
        <v>Credit Card</v>
      </c>
    </row>
    <row r="888" spans="1:8">
      <c r="A888" s="3">
        <v>87993</v>
      </c>
      <c r="B888">
        <v>2834</v>
      </c>
      <c r="C888">
        <v>1.98</v>
      </c>
      <c r="D888">
        <v>-14.359820000000001</v>
      </c>
      <c r="E888">
        <v>1</v>
      </c>
      <c r="F888" t="s">
        <v>42</v>
      </c>
      <c r="G888" t="s">
        <v>54</v>
      </c>
      <c r="H888" t="str">
        <f t="shared" si="13"/>
        <v>Credit Card</v>
      </c>
    </row>
    <row r="889" spans="1:8">
      <c r="A889" s="3">
        <v>87993</v>
      </c>
      <c r="B889">
        <v>8264</v>
      </c>
      <c r="C889">
        <v>699.99</v>
      </c>
      <c r="D889">
        <v>-2870.2775999999994</v>
      </c>
      <c r="E889">
        <v>1</v>
      </c>
      <c r="F889" t="s">
        <v>44</v>
      </c>
      <c r="G889" t="s">
        <v>62</v>
      </c>
      <c r="H889" t="str">
        <f t="shared" si="13"/>
        <v>Credit Card</v>
      </c>
    </row>
    <row r="890" spans="1:8">
      <c r="A890" s="3">
        <v>87993</v>
      </c>
      <c r="B890">
        <v>8363</v>
      </c>
      <c r="C890">
        <v>13566.04</v>
      </c>
      <c r="D890">
        <v>77.983599999997679</v>
      </c>
      <c r="E890">
        <v>2</v>
      </c>
      <c r="F890" t="s">
        <v>44</v>
      </c>
      <c r="G890" t="s">
        <v>52</v>
      </c>
      <c r="H890" t="str">
        <f t="shared" si="13"/>
        <v>Credit Card</v>
      </c>
    </row>
    <row r="891" spans="1:8">
      <c r="A891" s="3">
        <v>87994</v>
      </c>
      <c r="B891">
        <v>4556</v>
      </c>
      <c r="C891">
        <v>106.12</v>
      </c>
      <c r="D891">
        <v>-200.85899999999998</v>
      </c>
      <c r="E891">
        <v>7</v>
      </c>
      <c r="F891" t="s">
        <v>42</v>
      </c>
      <c r="G891" t="s">
        <v>54</v>
      </c>
      <c r="H891" t="str">
        <f t="shared" si="13"/>
        <v>Credit Card</v>
      </c>
    </row>
    <row r="892" spans="1:8">
      <c r="A892" s="3">
        <v>87995</v>
      </c>
      <c r="B892">
        <v>5243</v>
      </c>
      <c r="C892">
        <v>119.28</v>
      </c>
      <c r="D892">
        <v>-33.2956</v>
      </c>
      <c r="E892">
        <v>21</v>
      </c>
      <c r="F892" t="s">
        <v>42</v>
      </c>
      <c r="G892" t="s">
        <v>58</v>
      </c>
      <c r="H892" t="str">
        <f t="shared" si="13"/>
        <v>Credit Card</v>
      </c>
    </row>
    <row r="893" spans="1:8">
      <c r="A893" s="3">
        <v>87824</v>
      </c>
      <c r="B893">
        <v>5654</v>
      </c>
      <c r="C893">
        <v>15.120000000000001</v>
      </c>
      <c r="D893">
        <v>-90.585499999999996</v>
      </c>
      <c r="E893">
        <v>7</v>
      </c>
      <c r="F893" t="s">
        <v>42</v>
      </c>
      <c r="G893" t="s">
        <v>54</v>
      </c>
      <c r="H893" t="str">
        <f t="shared" si="13"/>
        <v>Credit Card</v>
      </c>
    </row>
    <row r="894" spans="1:8">
      <c r="A894" s="3">
        <v>87824</v>
      </c>
      <c r="B894">
        <v>2357</v>
      </c>
      <c r="C894">
        <v>19.420000000000002</v>
      </c>
      <c r="D894">
        <v>-36.9</v>
      </c>
      <c r="E894">
        <v>2</v>
      </c>
      <c r="F894" t="s">
        <v>42</v>
      </c>
      <c r="G894" t="s">
        <v>56</v>
      </c>
      <c r="H894" t="str">
        <f t="shared" si="13"/>
        <v>Credit Card</v>
      </c>
    </row>
    <row r="895" spans="1:8">
      <c r="A895" s="3">
        <v>87823</v>
      </c>
      <c r="B895">
        <v>7876</v>
      </c>
      <c r="C895">
        <v>491.64</v>
      </c>
      <c r="D895">
        <v>341.19809999999995</v>
      </c>
      <c r="E895">
        <v>12</v>
      </c>
      <c r="F895" t="s">
        <v>44</v>
      </c>
      <c r="G895" t="s">
        <v>59</v>
      </c>
      <c r="H895" t="str">
        <f t="shared" si="13"/>
        <v>Credit Card</v>
      </c>
    </row>
    <row r="896" spans="1:8">
      <c r="A896" s="3">
        <v>90248</v>
      </c>
      <c r="B896">
        <v>5265</v>
      </c>
      <c r="C896">
        <v>167.44</v>
      </c>
      <c r="D896">
        <v>-175.13</v>
      </c>
      <c r="E896">
        <v>13</v>
      </c>
      <c r="F896" t="s">
        <v>42</v>
      </c>
      <c r="G896" t="s">
        <v>58</v>
      </c>
      <c r="H896" t="str">
        <f t="shared" si="13"/>
        <v>Credit Card</v>
      </c>
    </row>
    <row r="897" spans="1:8">
      <c r="A897" s="3">
        <v>90248</v>
      </c>
      <c r="B897">
        <v>1573</v>
      </c>
      <c r="C897">
        <v>183.96</v>
      </c>
      <c r="D897">
        <v>3.96</v>
      </c>
      <c r="E897">
        <v>4</v>
      </c>
      <c r="F897" t="s">
        <v>44</v>
      </c>
      <c r="G897" t="s">
        <v>51</v>
      </c>
      <c r="H897" t="str">
        <f t="shared" si="13"/>
        <v>Credit Card</v>
      </c>
    </row>
    <row r="898" spans="1:8">
      <c r="A898" s="3">
        <v>87611</v>
      </c>
      <c r="B898">
        <v>7356</v>
      </c>
      <c r="C898">
        <v>330.21999999999997</v>
      </c>
      <c r="D898">
        <v>1.6169000000000011</v>
      </c>
      <c r="E898">
        <v>22</v>
      </c>
      <c r="F898" t="s">
        <v>42</v>
      </c>
      <c r="G898" t="s">
        <v>54</v>
      </c>
      <c r="H898" t="str">
        <f t="shared" si="13"/>
        <v>Credit Card</v>
      </c>
    </row>
    <row r="899" spans="1:8">
      <c r="A899" s="3">
        <v>87611</v>
      </c>
      <c r="B899">
        <v>3445</v>
      </c>
      <c r="C899">
        <v>485.76</v>
      </c>
      <c r="D899">
        <v>65.394000000000062</v>
      </c>
      <c r="E899">
        <v>12</v>
      </c>
      <c r="F899" t="s">
        <v>44</v>
      </c>
      <c r="G899" t="s">
        <v>59</v>
      </c>
      <c r="H899" t="str">
        <f t="shared" ref="H899:H962" si="14">IF(G899="Express Air","CASH",IF(G899="Regular Air","UPI","Credit Card"))</f>
        <v>Credit Card</v>
      </c>
    </row>
    <row r="900" spans="1:8">
      <c r="A900" s="3">
        <v>87611</v>
      </c>
      <c r="B900">
        <v>6735</v>
      </c>
      <c r="C900">
        <v>12.28</v>
      </c>
      <c r="D900">
        <v>1.3360000000000003</v>
      </c>
      <c r="E900">
        <v>1</v>
      </c>
      <c r="F900" t="s">
        <v>42</v>
      </c>
      <c r="G900" t="s">
        <v>56</v>
      </c>
      <c r="H900" t="str">
        <f t="shared" si="14"/>
        <v>Credit Card</v>
      </c>
    </row>
    <row r="901" spans="1:8">
      <c r="A901" s="3">
        <v>90600</v>
      </c>
      <c r="B901">
        <v>8845</v>
      </c>
      <c r="C901">
        <v>2561.3999999999996</v>
      </c>
      <c r="D901">
        <v>1674.7541999999999</v>
      </c>
      <c r="E901">
        <v>12</v>
      </c>
      <c r="F901" t="s">
        <v>44</v>
      </c>
      <c r="G901" t="s">
        <v>52</v>
      </c>
      <c r="H901" t="str">
        <f t="shared" si="14"/>
        <v>Credit Card</v>
      </c>
    </row>
    <row r="902" spans="1:8">
      <c r="A902" s="3">
        <v>90600</v>
      </c>
      <c r="B902">
        <v>4568</v>
      </c>
      <c r="C902">
        <v>447.84</v>
      </c>
      <c r="D902">
        <v>300.04649999999998</v>
      </c>
      <c r="E902">
        <v>8</v>
      </c>
      <c r="F902" t="s">
        <v>42</v>
      </c>
      <c r="G902" t="s">
        <v>53</v>
      </c>
      <c r="H902" t="str">
        <f t="shared" si="14"/>
        <v>Credit Card</v>
      </c>
    </row>
    <row r="903" spans="1:8">
      <c r="A903" s="3">
        <v>90600</v>
      </c>
      <c r="B903">
        <v>2834</v>
      </c>
      <c r="C903">
        <v>16.059999999999999</v>
      </c>
      <c r="D903">
        <v>-28.09</v>
      </c>
      <c r="E903">
        <v>1</v>
      </c>
      <c r="F903" t="s">
        <v>42</v>
      </c>
      <c r="G903" t="s">
        <v>56</v>
      </c>
      <c r="H903" t="str">
        <f t="shared" si="14"/>
        <v>Credit Card</v>
      </c>
    </row>
    <row r="904" spans="1:8">
      <c r="A904" s="3">
        <v>90601</v>
      </c>
      <c r="B904">
        <v>8264</v>
      </c>
      <c r="C904">
        <v>2303.0700000000002</v>
      </c>
      <c r="D904">
        <v>-263.1119290800001</v>
      </c>
      <c r="E904">
        <v>11</v>
      </c>
      <c r="F904" t="s">
        <v>43</v>
      </c>
      <c r="G904" t="s">
        <v>57</v>
      </c>
      <c r="H904" t="str">
        <f t="shared" si="14"/>
        <v>Credit Card</v>
      </c>
    </row>
    <row r="905" spans="1:8">
      <c r="A905" s="3">
        <v>90602</v>
      </c>
      <c r="B905">
        <v>8363</v>
      </c>
      <c r="C905">
        <v>740.69</v>
      </c>
      <c r="D905">
        <v>-38.808</v>
      </c>
      <c r="E905">
        <v>17</v>
      </c>
      <c r="F905" t="s">
        <v>42</v>
      </c>
      <c r="G905" t="s">
        <v>56</v>
      </c>
      <c r="H905" t="str">
        <f t="shared" si="14"/>
        <v>Credit Card</v>
      </c>
    </row>
    <row r="906" spans="1:8">
      <c r="A906" s="3">
        <v>90530</v>
      </c>
      <c r="B906">
        <v>4556</v>
      </c>
      <c r="C906">
        <v>48.54</v>
      </c>
      <c r="D906">
        <v>15.984</v>
      </c>
      <c r="E906">
        <v>6</v>
      </c>
      <c r="F906" t="s">
        <v>43</v>
      </c>
      <c r="G906" t="s">
        <v>48</v>
      </c>
      <c r="H906" t="str">
        <f t="shared" si="14"/>
        <v>Credit Card</v>
      </c>
    </row>
    <row r="907" spans="1:8">
      <c r="A907" s="3">
        <v>90533</v>
      </c>
      <c r="B907">
        <v>5243</v>
      </c>
      <c r="C907">
        <v>233.91</v>
      </c>
      <c r="D907">
        <v>-88.158000000000001</v>
      </c>
      <c r="E907">
        <v>9</v>
      </c>
      <c r="F907" t="s">
        <v>42</v>
      </c>
      <c r="G907" t="s">
        <v>46</v>
      </c>
      <c r="H907" t="str">
        <f t="shared" si="14"/>
        <v>Credit Card</v>
      </c>
    </row>
    <row r="908" spans="1:8">
      <c r="A908" s="3">
        <v>90531</v>
      </c>
      <c r="B908">
        <v>5654</v>
      </c>
      <c r="C908">
        <v>35.880000000000003</v>
      </c>
      <c r="D908">
        <v>-76.106800000000007</v>
      </c>
      <c r="E908">
        <v>6</v>
      </c>
      <c r="F908" t="s">
        <v>44</v>
      </c>
      <c r="G908" t="s">
        <v>59</v>
      </c>
      <c r="H908" t="str">
        <f t="shared" si="14"/>
        <v>Credit Card</v>
      </c>
    </row>
    <row r="909" spans="1:8">
      <c r="A909" s="3">
        <v>90532</v>
      </c>
      <c r="B909">
        <v>2357</v>
      </c>
      <c r="C909">
        <v>1514.55</v>
      </c>
      <c r="D909">
        <v>-73.494119999999938</v>
      </c>
      <c r="E909">
        <v>15</v>
      </c>
      <c r="F909" t="s">
        <v>44</v>
      </c>
      <c r="G909" t="s">
        <v>52</v>
      </c>
      <c r="H909" t="str">
        <f t="shared" si="14"/>
        <v>Credit Card</v>
      </c>
    </row>
    <row r="910" spans="1:8">
      <c r="A910" s="3">
        <v>89704</v>
      </c>
      <c r="B910">
        <v>7876</v>
      </c>
      <c r="C910">
        <v>579.94999999999993</v>
      </c>
      <c r="D910">
        <v>-272.860884</v>
      </c>
      <c r="E910">
        <v>5</v>
      </c>
      <c r="F910" t="s">
        <v>44</v>
      </c>
      <c r="G910" t="s">
        <v>52</v>
      </c>
      <c r="H910" t="str">
        <f t="shared" si="14"/>
        <v>Credit Card</v>
      </c>
    </row>
    <row r="911" spans="1:8">
      <c r="A911" s="3">
        <v>89704</v>
      </c>
      <c r="B911">
        <v>5265</v>
      </c>
      <c r="C911">
        <v>29.96</v>
      </c>
      <c r="D911">
        <v>10.5792</v>
      </c>
      <c r="E911">
        <v>7</v>
      </c>
      <c r="F911" t="s">
        <v>42</v>
      </c>
      <c r="G911" t="s">
        <v>46</v>
      </c>
      <c r="H911" t="str">
        <f t="shared" si="14"/>
        <v>Credit Card</v>
      </c>
    </row>
    <row r="912" spans="1:8">
      <c r="A912" s="3">
        <v>89706</v>
      </c>
      <c r="B912">
        <v>1573</v>
      </c>
      <c r="C912">
        <v>1643.7599999999998</v>
      </c>
      <c r="D912">
        <v>1127.5497</v>
      </c>
      <c r="E912">
        <v>12</v>
      </c>
      <c r="F912" t="s">
        <v>43</v>
      </c>
      <c r="G912" t="s">
        <v>48</v>
      </c>
      <c r="H912" t="str">
        <f t="shared" si="14"/>
        <v>Credit Card</v>
      </c>
    </row>
    <row r="913" spans="1:8">
      <c r="A913" s="3">
        <v>89705</v>
      </c>
      <c r="B913">
        <v>4663</v>
      </c>
      <c r="C913">
        <v>221.92</v>
      </c>
      <c r="D913">
        <v>147.75659999999999</v>
      </c>
      <c r="E913">
        <v>4</v>
      </c>
      <c r="F913" t="s">
        <v>42</v>
      </c>
      <c r="G913" t="s">
        <v>53</v>
      </c>
      <c r="H913" t="str">
        <f t="shared" si="14"/>
        <v>Credit Card</v>
      </c>
    </row>
    <row r="914" spans="1:8">
      <c r="A914" s="3">
        <v>87342</v>
      </c>
      <c r="B914">
        <v>2583</v>
      </c>
      <c r="C914">
        <v>107.53</v>
      </c>
      <c r="D914">
        <v>69.545100000000005</v>
      </c>
      <c r="E914">
        <v>1</v>
      </c>
      <c r="F914" t="s">
        <v>43</v>
      </c>
      <c r="G914" t="s">
        <v>48</v>
      </c>
      <c r="H914" t="str">
        <f t="shared" si="14"/>
        <v>Credit Card</v>
      </c>
    </row>
    <row r="915" spans="1:8">
      <c r="A915" s="3">
        <v>90932</v>
      </c>
      <c r="B915">
        <v>8372</v>
      </c>
      <c r="C915">
        <v>36.19</v>
      </c>
      <c r="D915">
        <v>8.5299999999999994</v>
      </c>
      <c r="E915">
        <v>11</v>
      </c>
      <c r="F915" t="s">
        <v>42</v>
      </c>
      <c r="G915" t="s">
        <v>49</v>
      </c>
      <c r="H915" t="str">
        <f t="shared" si="14"/>
        <v>Credit Card</v>
      </c>
    </row>
    <row r="916" spans="1:8">
      <c r="A916" s="3">
        <v>91043</v>
      </c>
      <c r="B916">
        <v>6458</v>
      </c>
      <c r="C916">
        <v>797.13</v>
      </c>
      <c r="D916">
        <v>507.63299999999998</v>
      </c>
      <c r="E916">
        <v>17</v>
      </c>
      <c r="F916" t="s">
        <v>42</v>
      </c>
      <c r="G916" t="s">
        <v>61</v>
      </c>
      <c r="H916" t="str">
        <f t="shared" si="14"/>
        <v>Credit Card</v>
      </c>
    </row>
    <row r="917" spans="1:8">
      <c r="A917" s="3">
        <v>91043</v>
      </c>
      <c r="B917">
        <v>2834</v>
      </c>
      <c r="C917">
        <v>233.64000000000001</v>
      </c>
      <c r="D917">
        <v>38.229999999999997</v>
      </c>
      <c r="E917">
        <v>18</v>
      </c>
      <c r="F917" t="s">
        <v>42</v>
      </c>
      <c r="G917" t="s">
        <v>58</v>
      </c>
      <c r="H917" t="str">
        <f t="shared" si="14"/>
        <v>Credit Card</v>
      </c>
    </row>
    <row r="918" spans="1:8">
      <c r="A918" s="3">
        <v>91041</v>
      </c>
      <c r="B918">
        <v>8264</v>
      </c>
      <c r="C918">
        <v>145.74</v>
      </c>
      <c r="D918">
        <v>100.13279999999999</v>
      </c>
      <c r="E918">
        <v>3</v>
      </c>
      <c r="F918" t="s">
        <v>42</v>
      </c>
      <c r="G918" t="s">
        <v>61</v>
      </c>
      <c r="H918" t="str">
        <f t="shared" si="14"/>
        <v>Credit Card</v>
      </c>
    </row>
    <row r="919" spans="1:8">
      <c r="A919" s="3">
        <v>91042</v>
      </c>
      <c r="B919">
        <v>4556</v>
      </c>
      <c r="C919">
        <v>97.2</v>
      </c>
      <c r="D919">
        <v>15.096</v>
      </c>
      <c r="E919">
        <v>15</v>
      </c>
      <c r="F919" t="s">
        <v>44</v>
      </c>
      <c r="G919" t="s">
        <v>59</v>
      </c>
      <c r="H919" t="str">
        <f t="shared" si="14"/>
        <v>Credit Card</v>
      </c>
    </row>
    <row r="920" spans="1:8">
      <c r="A920" s="3">
        <v>91042</v>
      </c>
      <c r="B920">
        <v>5243</v>
      </c>
      <c r="C920">
        <v>87.71</v>
      </c>
      <c r="D920">
        <v>14.912399999999998</v>
      </c>
      <c r="E920">
        <v>7</v>
      </c>
      <c r="F920" t="s">
        <v>42</v>
      </c>
      <c r="G920" t="s">
        <v>55</v>
      </c>
      <c r="H920" t="str">
        <f t="shared" si="14"/>
        <v>Credit Card</v>
      </c>
    </row>
    <row r="921" spans="1:8">
      <c r="A921" s="3">
        <v>91042</v>
      </c>
      <c r="B921">
        <v>5654</v>
      </c>
      <c r="C921">
        <v>527.91999999999996</v>
      </c>
      <c r="D921">
        <v>-135.226</v>
      </c>
      <c r="E921">
        <v>8</v>
      </c>
      <c r="F921" t="s">
        <v>44</v>
      </c>
      <c r="G921" t="s">
        <v>51</v>
      </c>
      <c r="H921" t="str">
        <f t="shared" si="14"/>
        <v>Credit Card</v>
      </c>
    </row>
    <row r="922" spans="1:8">
      <c r="A922" s="3">
        <v>89885</v>
      </c>
      <c r="B922">
        <v>2357</v>
      </c>
      <c r="C922">
        <v>1014.0999999999999</v>
      </c>
      <c r="D922">
        <v>-457.73</v>
      </c>
      <c r="E922">
        <v>10</v>
      </c>
      <c r="F922" t="s">
        <v>42</v>
      </c>
      <c r="G922" t="s">
        <v>56</v>
      </c>
      <c r="H922" t="str">
        <f t="shared" si="14"/>
        <v>Credit Card</v>
      </c>
    </row>
    <row r="923" spans="1:8">
      <c r="A923" s="3">
        <v>89885</v>
      </c>
      <c r="B923">
        <v>7876</v>
      </c>
      <c r="C923">
        <v>191.98</v>
      </c>
      <c r="D923">
        <v>-268.66399999999999</v>
      </c>
      <c r="E923">
        <v>2</v>
      </c>
      <c r="F923" t="s">
        <v>44</v>
      </c>
      <c r="G923" t="s">
        <v>51</v>
      </c>
      <c r="H923" t="str">
        <f t="shared" si="14"/>
        <v>Credit Card</v>
      </c>
    </row>
    <row r="924" spans="1:8">
      <c r="A924" s="3">
        <v>90678</v>
      </c>
      <c r="B924">
        <v>5265</v>
      </c>
      <c r="C924">
        <v>7.2</v>
      </c>
      <c r="D924">
        <v>-8.2799999999999994</v>
      </c>
      <c r="E924">
        <v>2</v>
      </c>
      <c r="F924" t="s">
        <v>42</v>
      </c>
      <c r="G924" t="s">
        <v>53</v>
      </c>
      <c r="H924" t="str">
        <f t="shared" si="14"/>
        <v>Credit Card</v>
      </c>
    </row>
    <row r="925" spans="1:8">
      <c r="A925" s="3">
        <v>86722</v>
      </c>
      <c r="B925">
        <v>1573</v>
      </c>
      <c r="C925">
        <v>354.09999999999997</v>
      </c>
      <c r="D925">
        <v>1912.4219999999998</v>
      </c>
      <c r="E925">
        <v>10</v>
      </c>
      <c r="F925" t="s">
        <v>44</v>
      </c>
      <c r="G925" t="s">
        <v>59</v>
      </c>
      <c r="H925" t="str">
        <f t="shared" si="14"/>
        <v>Credit Card</v>
      </c>
    </row>
    <row r="926" spans="1:8">
      <c r="A926" s="3">
        <v>86722</v>
      </c>
      <c r="B926">
        <v>7356</v>
      </c>
      <c r="C926">
        <v>1571.46</v>
      </c>
      <c r="D926">
        <v>-739.32600000000002</v>
      </c>
      <c r="E926">
        <v>11</v>
      </c>
      <c r="F926" t="s">
        <v>42</v>
      </c>
      <c r="G926" t="s">
        <v>56</v>
      </c>
      <c r="H926" t="str">
        <f t="shared" si="14"/>
        <v>Credit Card</v>
      </c>
    </row>
    <row r="927" spans="1:8">
      <c r="A927" s="3">
        <v>86724</v>
      </c>
      <c r="B927">
        <v>3445</v>
      </c>
      <c r="C927">
        <v>53.69</v>
      </c>
      <c r="D927">
        <v>-40.53</v>
      </c>
      <c r="E927">
        <v>13</v>
      </c>
      <c r="F927" t="s">
        <v>42</v>
      </c>
      <c r="G927" t="s">
        <v>55</v>
      </c>
      <c r="H927" t="str">
        <f t="shared" si="14"/>
        <v>Credit Card</v>
      </c>
    </row>
    <row r="928" spans="1:8">
      <c r="A928" s="3">
        <v>86725</v>
      </c>
      <c r="B928">
        <v>6735</v>
      </c>
      <c r="C928">
        <v>4703.58</v>
      </c>
      <c r="D928">
        <v>0.69599999999999995</v>
      </c>
      <c r="E928">
        <v>21</v>
      </c>
      <c r="F928" t="s">
        <v>42</v>
      </c>
      <c r="G928" t="s">
        <v>54</v>
      </c>
      <c r="H928" t="str">
        <f t="shared" si="14"/>
        <v>Credit Card</v>
      </c>
    </row>
    <row r="929" spans="1:8">
      <c r="A929" s="3">
        <v>86723</v>
      </c>
      <c r="B929">
        <v>8845</v>
      </c>
      <c r="C929">
        <v>854.94</v>
      </c>
      <c r="D929">
        <v>15.527999999999999</v>
      </c>
      <c r="E929">
        <v>3</v>
      </c>
      <c r="F929" t="s">
        <v>43</v>
      </c>
      <c r="G929" t="s">
        <v>47</v>
      </c>
      <c r="H929" t="str">
        <f t="shared" si="14"/>
        <v>Credit Card</v>
      </c>
    </row>
    <row r="930" spans="1:8">
      <c r="A930" s="3">
        <v>86723</v>
      </c>
      <c r="B930">
        <v>4568</v>
      </c>
      <c r="C930">
        <v>943.16</v>
      </c>
      <c r="D930">
        <v>-225.56379999999999</v>
      </c>
      <c r="E930">
        <v>17</v>
      </c>
      <c r="F930" t="s">
        <v>42</v>
      </c>
      <c r="G930" t="s">
        <v>53</v>
      </c>
      <c r="H930" t="str">
        <f t="shared" si="14"/>
        <v>Credit Card</v>
      </c>
    </row>
    <row r="931" spans="1:8">
      <c r="A931" s="3">
        <v>86646</v>
      </c>
      <c r="B931">
        <v>2834</v>
      </c>
      <c r="C931">
        <v>288.33</v>
      </c>
      <c r="D931">
        <v>-22.72</v>
      </c>
      <c r="E931">
        <v>21</v>
      </c>
      <c r="F931" t="s">
        <v>43</v>
      </c>
      <c r="G931" t="s">
        <v>48</v>
      </c>
      <c r="H931" t="str">
        <f t="shared" si="14"/>
        <v>Credit Card</v>
      </c>
    </row>
    <row r="932" spans="1:8">
      <c r="A932" s="3">
        <v>86645</v>
      </c>
      <c r="B932">
        <v>8264</v>
      </c>
      <c r="C932">
        <v>557.64</v>
      </c>
      <c r="D932">
        <v>-163.53</v>
      </c>
      <c r="E932">
        <v>18</v>
      </c>
      <c r="F932" t="s">
        <v>42</v>
      </c>
      <c r="G932" t="s">
        <v>50</v>
      </c>
      <c r="H932" t="str">
        <f t="shared" si="14"/>
        <v>Credit Card</v>
      </c>
    </row>
    <row r="933" spans="1:8">
      <c r="A933" s="3">
        <v>86645</v>
      </c>
      <c r="B933">
        <v>8363</v>
      </c>
      <c r="C933">
        <v>838.78000000000009</v>
      </c>
      <c r="D933">
        <v>554.77</v>
      </c>
      <c r="E933">
        <v>17</v>
      </c>
      <c r="F933" t="s">
        <v>43</v>
      </c>
      <c r="G933" t="s">
        <v>48</v>
      </c>
      <c r="H933" t="str">
        <f t="shared" si="14"/>
        <v>Credit Card</v>
      </c>
    </row>
    <row r="934" spans="1:8">
      <c r="A934" s="3">
        <v>14115</v>
      </c>
      <c r="B934">
        <v>4556</v>
      </c>
      <c r="C934">
        <v>270.04000000000002</v>
      </c>
      <c r="D934">
        <v>-38.380000000000003</v>
      </c>
      <c r="E934">
        <v>43</v>
      </c>
      <c r="F934" t="s">
        <v>43</v>
      </c>
      <c r="G934" t="s">
        <v>48</v>
      </c>
      <c r="H934" t="str">
        <f t="shared" si="14"/>
        <v>Credit Card</v>
      </c>
    </row>
    <row r="935" spans="1:8">
      <c r="A935" s="3">
        <v>38080</v>
      </c>
      <c r="B935">
        <v>5243</v>
      </c>
      <c r="C935">
        <v>234.06000000000003</v>
      </c>
      <c r="D935">
        <v>-56.35</v>
      </c>
      <c r="E935">
        <v>47</v>
      </c>
      <c r="F935" t="s">
        <v>42</v>
      </c>
      <c r="G935" t="s">
        <v>53</v>
      </c>
      <c r="H935" t="str">
        <f t="shared" si="14"/>
        <v>Credit Card</v>
      </c>
    </row>
    <row r="936" spans="1:8">
      <c r="A936" s="3">
        <v>90612</v>
      </c>
      <c r="B936">
        <v>5654</v>
      </c>
      <c r="C936">
        <v>69.08</v>
      </c>
      <c r="D936">
        <v>-19.957600000000003</v>
      </c>
      <c r="E936">
        <v>11</v>
      </c>
      <c r="F936" t="s">
        <v>43</v>
      </c>
      <c r="G936" t="s">
        <v>48</v>
      </c>
      <c r="H936" t="str">
        <f t="shared" si="14"/>
        <v>Credit Card</v>
      </c>
    </row>
    <row r="937" spans="1:8">
      <c r="A937" s="3">
        <v>90613</v>
      </c>
      <c r="B937">
        <v>2357</v>
      </c>
      <c r="C937">
        <v>59.760000000000005</v>
      </c>
      <c r="D937">
        <v>-56.35</v>
      </c>
      <c r="E937">
        <v>12</v>
      </c>
      <c r="F937" t="s">
        <v>42</v>
      </c>
      <c r="G937" t="s">
        <v>53</v>
      </c>
      <c r="H937" t="str">
        <f t="shared" si="14"/>
        <v>Credit Card</v>
      </c>
    </row>
    <row r="938" spans="1:8">
      <c r="A938" s="3">
        <v>86973</v>
      </c>
      <c r="B938">
        <v>7876</v>
      </c>
      <c r="C938">
        <v>18.72</v>
      </c>
      <c r="D938">
        <v>-129.01</v>
      </c>
      <c r="E938">
        <v>9</v>
      </c>
      <c r="F938" t="s">
        <v>43</v>
      </c>
      <c r="G938" t="s">
        <v>48</v>
      </c>
      <c r="H938" t="str">
        <f t="shared" si="14"/>
        <v>Credit Card</v>
      </c>
    </row>
    <row r="939" spans="1:8">
      <c r="A939" s="3">
        <v>91077</v>
      </c>
      <c r="B939">
        <v>5265</v>
      </c>
      <c r="C939">
        <v>489.09999999999997</v>
      </c>
      <c r="D939">
        <v>-628.38</v>
      </c>
      <c r="E939">
        <v>10</v>
      </c>
      <c r="F939" t="s">
        <v>42</v>
      </c>
      <c r="G939" t="s">
        <v>56</v>
      </c>
      <c r="H939" t="str">
        <f t="shared" si="14"/>
        <v>Credit Card</v>
      </c>
    </row>
    <row r="940" spans="1:8">
      <c r="A940" s="3">
        <v>91076</v>
      </c>
      <c r="B940">
        <v>1573</v>
      </c>
      <c r="C940">
        <v>1043.9099999999999</v>
      </c>
      <c r="D940">
        <v>616.53569999999991</v>
      </c>
      <c r="E940">
        <v>9</v>
      </c>
      <c r="F940" t="s">
        <v>44</v>
      </c>
      <c r="G940" t="s">
        <v>51</v>
      </c>
      <c r="H940" t="str">
        <f t="shared" si="14"/>
        <v>Credit Card</v>
      </c>
    </row>
    <row r="941" spans="1:8">
      <c r="A941" s="3">
        <v>91078</v>
      </c>
      <c r="B941">
        <v>4666</v>
      </c>
      <c r="C941">
        <v>2099.46</v>
      </c>
      <c r="D941">
        <v>-143.23500000000001</v>
      </c>
      <c r="E941">
        <v>22</v>
      </c>
      <c r="F941" t="s">
        <v>42</v>
      </c>
      <c r="G941" t="s">
        <v>56</v>
      </c>
      <c r="H941" t="str">
        <f t="shared" si="14"/>
        <v>Credit Card</v>
      </c>
    </row>
    <row r="942" spans="1:8">
      <c r="A942" s="3">
        <v>90189</v>
      </c>
      <c r="B942">
        <v>4663</v>
      </c>
      <c r="C942">
        <v>34.200000000000003</v>
      </c>
      <c r="D942">
        <v>-123.1816</v>
      </c>
      <c r="E942">
        <v>5</v>
      </c>
      <c r="F942" t="s">
        <v>42</v>
      </c>
      <c r="G942" t="s">
        <v>58</v>
      </c>
      <c r="H942" t="str">
        <f t="shared" si="14"/>
        <v>Credit Card</v>
      </c>
    </row>
    <row r="943" spans="1:8">
      <c r="A943" s="3">
        <v>90189</v>
      </c>
      <c r="B943">
        <v>2583</v>
      </c>
      <c r="C943">
        <v>340.78000000000003</v>
      </c>
      <c r="D943">
        <v>-28.798000000000002</v>
      </c>
      <c r="E943">
        <v>11</v>
      </c>
      <c r="F943" t="s">
        <v>42</v>
      </c>
      <c r="G943" t="s">
        <v>53</v>
      </c>
      <c r="H943" t="str">
        <f t="shared" si="14"/>
        <v>Credit Card</v>
      </c>
    </row>
    <row r="944" spans="1:8">
      <c r="A944" s="3">
        <v>90190</v>
      </c>
      <c r="B944">
        <v>8372</v>
      </c>
      <c r="C944">
        <v>172.37</v>
      </c>
      <c r="D944">
        <v>-273.98</v>
      </c>
      <c r="E944">
        <v>11</v>
      </c>
      <c r="F944" t="s">
        <v>42</v>
      </c>
      <c r="G944" t="s">
        <v>50</v>
      </c>
      <c r="H944" t="str">
        <f t="shared" si="14"/>
        <v>Credit Card</v>
      </c>
    </row>
    <row r="945" spans="1:8">
      <c r="A945" s="3">
        <v>86338</v>
      </c>
      <c r="B945">
        <v>6458</v>
      </c>
      <c r="C945">
        <v>120.87</v>
      </c>
      <c r="D945">
        <v>-253.77800000000002</v>
      </c>
      <c r="E945">
        <v>9</v>
      </c>
      <c r="F945" t="s">
        <v>42</v>
      </c>
      <c r="G945" t="s">
        <v>56</v>
      </c>
      <c r="H945" t="str">
        <f t="shared" si="14"/>
        <v>Credit Card</v>
      </c>
    </row>
    <row r="946" spans="1:8">
      <c r="A946" s="3">
        <v>87345</v>
      </c>
      <c r="B946">
        <v>2834</v>
      </c>
      <c r="C946">
        <v>47.76</v>
      </c>
      <c r="D946">
        <v>-152.52449999999999</v>
      </c>
      <c r="E946">
        <v>12</v>
      </c>
      <c r="F946" t="s">
        <v>42</v>
      </c>
      <c r="G946" t="s">
        <v>54</v>
      </c>
      <c r="H946" t="str">
        <f t="shared" si="14"/>
        <v>Credit Card</v>
      </c>
    </row>
    <row r="947" spans="1:8">
      <c r="A947" s="3">
        <v>87345</v>
      </c>
      <c r="B947">
        <v>8264</v>
      </c>
      <c r="C947">
        <v>12.96</v>
      </c>
      <c r="D947">
        <v>-18.850000000000001</v>
      </c>
      <c r="E947">
        <v>2</v>
      </c>
      <c r="F947" t="s">
        <v>42</v>
      </c>
      <c r="G947" t="s">
        <v>53</v>
      </c>
      <c r="H947" t="str">
        <f t="shared" si="14"/>
        <v>Credit Card</v>
      </c>
    </row>
    <row r="948" spans="1:8">
      <c r="A948" s="3">
        <v>90473</v>
      </c>
      <c r="B948">
        <v>8363</v>
      </c>
      <c r="C948">
        <v>44.43</v>
      </c>
      <c r="D948">
        <v>-220.05200000000002</v>
      </c>
      <c r="E948">
        <v>3</v>
      </c>
      <c r="F948" t="s">
        <v>42</v>
      </c>
      <c r="G948" t="s">
        <v>61</v>
      </c>
      <c r="H948" t="str">
        <f t="shared" si="14"/>
        <v>Credit Card</v>
      </c>
    </row>
    <row r="949" spans="1:8">
      <c r="A949" s="3">
        <v>90473</v>
      </c>
      <c r="B949">
        <v>4556</v>
      </c>
      <c r="C949">
        <v>12.600000000000001</v>
      </c>
      <c r="D949">
        <v>20.393369999999997</v>
      </c>
      <c r="E949">
        <v>3</v>
      </c>
      <c r="F949" t="s">
        <v>42</v>
      </c>
      <c r="G949" t="s">
        <v>53</v>
      </c>
      <c r="H949" t="str">
        <f t="shared" si="14"/>
        <v>Credit Card</v>
      </c>
    </row>
    <row r="950" spans="1:8">
      <c r="A950" s="3">
        <v>88781</v>
      </c>
      <c r="B950">
        <v>5243</v>
      </c>
      <c r="C950">
        <v>56.8</v>
      </c>
      <c r="D950">
        <v>38.281199999999998</v>
      </c>
      <c r="E950">
        <v>10</v>
      </c>
      <c r="F950" t="s">
        <v>42</v>
      </c>
      <c r="G950" t="s">
        <v>50</v>
      </c>
      <c r="H950" t="str">
        <f t="shared" si="14"/>
        <v>Credit Card</v>
      </c>
    </row>
    <row r="951" spans="1:8">
      <c r="A951" s="3">
        <v>88784</v>
      </c>
      <c r="B951">
        <v>5654</v>
      </c>
      <c r="C951">
        <v>5973.71</v>
      </c>
      <c r="D951">
        <v>3670.3514999999998</v>
      </c>
      <c r="E951">
        <v>29</v>
      </c>
      <c r="F951" t="s">
        <v>44</v>
      </c>
      <c r="G951" t="s">
        <v>51</v>
      </c>
      <c r="H951" t="str">
        <f t="shared" si="14"/>
        <v>Credit Card</v>
      </c>
    </row>
    <row r="952" spans="1:8">
      <c r="A952" s="3">
        <v>88782</v>
      </c>
      <c r="B952">
        <v>2357</v>
      </c>
      <c r="C952">
        <v>28.56</v>
      </c>
      <c r="D952">
        <v>21.003500000000003</v>
      </c>
      <c r="E952">
        <v>2</v>
      </c>
      <c r="F952" t="s">
        <v>42</v>
      </c>
      <c r="G952" t="s">
        <v>54</v>
      </c>
      <c r="H952" t="str">
        <f t="shared" si="14"/>
        <v>Credit Card</v>
      </c>
    </row>
    <row r="953" spans="1:8">
      <c r="A953" s="3">
        <v>88783</v>
      </c>
      <c r="B953">
        <v>7876</v>
      </c>
      <c r="C953">
        <v>3149.19</v>
      </c>
      <c r="D953">
        <v>13.536000000000016</v>
      </c>
      <c r="E953">
        <v>33</v>
      </c>
      <c r="F953" t="s">
        <v>42</v>
      </c>
      <c r="G953" t="s">
        <v>56</v>
      </c>
      <c r="H953" t="str">
        <f t="shared" si="14"/>
        <v>Credit Card</v>
      </c>
    </row>
    <row r="954" spans="1:8">
      <c r="A954" s="3">
        <v>87747</v>
      </c>
      <c r="B954">
        <v>5265</v>
      </c>
      <c r="C954">
        <v>22.77</v>
      </c>
      <c r="D954">
        <v>-167.048</v>
      </c>
      <c r="E954">
        <v>3</v>
      </c>
      <c r="F954" t="s">
        <v>43</v>
      </c>
      <c r="G954" t="s">
        <v>48</v>
      </c>
      <c r="H954" t="str">
        <f t="shared" si="14"/>
        <v>Credit Card</v>
      </c>
    </row>
    <row r="955" spans="1:8">
      <c r="A955" s="3">
        <v>87749</v>
      </c>
      <c r="B955">
        <v>1573</v>
      </c>
      <c r="C955">
        <v>256.52</v>
      </c>
      <c r="D955">
        <v>-31.094000000000001</v>
      </c>
      <c r="E955">
        <v>22</v>
      </c>
      <c r="F955" t="s">
        <v>42</v>
      </c>
      <c r="G955" t="s">
        <v>46</v>
      </c>
      <c r="H955" t="str">
        <f t="shared" si="14"/>
        <v>Credit Card</v>
      </c>
    </row>
    <row r="956" spans="1:8">
      <c r="A956" s="3">
        <v>87748</v>
      </c>
      <c r="B956">
        <v>4663</v>
      </c>
      <c r="C956">
        <v>263.89</v>
      </c>
      <c r="D956">
        <v>-6.202</v>
      </c>
      <c r="E956">
        <v>11</v>
      </c>
      <c r="F956" t="s">
        <v>44</v>
      </c>
      <c r="G956" t="s">
        <v>52</v>
      </c>
      <c r="H956" t="str">
        <f t="shared" si="14"/>
        <v>Credit Card</v>
      </c>
    </row>
    <row r="957" spans="1:8">
      <c r="A957" s="3">
        <v>90621</v>
      </c>
      <c r="B957">
        <v>2583</v>
      </c>
      <c r="C957">
        <v>902.94</v>
      </c>
      <c r="D957">
        <v>-48.873999999999995</v>
      </c>
      <c r="E957">
        <v>3</v>
      </c>
      <c r="F957" t="s">
        <v>43</v>
      </c>
      <c r="G957" t="s">
        <v>47</v>
      </c>
      <c r="H957" t="str">
        <f t="shared" si="14"/>
        <v>Credit Card</v>
      </c>
    </row>
    <row r="958" spans="1:8">
      <c r="A958" s="3">
        <v>90786</v>
      </c>
      <c r="B958">
        <v>8372</v>
      </c>
      <c r="C958">
        <v>131.84</v>
      </c>
      <c r="D958">
        <v>-144.59200000000001</v>
      </c>
      <c r="E958">
        <v>8</v>
      </c>
      <c r="F958" t="s">
        <v>44</v>
      </c>
      <c r="G958" t="s">
        <v>59</v>
      </c>
      <c r="H958" t="str">
        <f t="shared" si="14"/>
        <v>Credit Card</v>
      </c>
    </row>
    <row r="959" spans="1:8">
      <c r="A959" s="3">
        <v>90787</v>
      </c>
      <c r="B959">
        <v>6458</v>
      </c>
      <c r="C959">
        <v>460.28</v>
      </c>
      <c r="D959">
        <v>-258.56600000000003</v>
      </c>
      <c r="E959">
        <v>37</v>
      </c>
      <c r="F959" t="s">
        <v>42</v>
      </c>
      <c r="G959" t="s">
        <v>56</v>
      </c>
      <c r="H959" t="str">
        <f t="shared" si="14"/>
        <v>Credit Card</v>
      </c>
    </row>
    <row r="960" spans="1:8">
      <c r="A960" s="3">
        <v>40101</v>
      </c>
      <c r="B960">
        <v>2834</v>
      </c>
      <c r="C960">
        <v>2299.54</v>
      </c>
      <c r="D960">
        <v>13.508000000000003</v>
      </c>
      <c r="E960">
        <v>46</v>
      </c>
      <c r="F960" t="s">
        <v>44</v>
      </c>
      <c r="G960" t="s">
        <v>59</v>
      </c>
      <c r="H960" t="str">
        <f t="shared" si="14"/>
        <v>Credit Card</v>
      </c>
    </row>
    <row r="961" spans="1:8">
      <c r="A961" s="3">
        <v>44002</v>
      </c>
      <c r="B961">
        <v>8264</v>
      </c>
      <c r="C961">
        <v>307.27999999999997</v>
      </c>
      <c r="D961">
        <v>-66.48</v>
      </c>
      <c r="E961">
        <v>46</v>
      </c>
      <c r="F961" t="s">
        <v>42</v>
      </c>
      <c r="G961" t="s">
        <v>53</v>
      </c>
      <c r="H961" t="str">
        <f t="shared" si="14"/>
        <v>Credit Card</v>
      </c>
    </row>
    <row r="962" spans="1:8">
      <c r="A962" s="3">
        <v>44002</v>
      </c>
      <c r="B962">
        <v>8363</v>
      </c>
      <c r="C962">
        <v>247.79999999999998</v>
      </c>
      <c r="D962">
        <v>-52.33</v>
      </c>
      <c r="E962">
        <v>14</v>
      </c>
      <c r="F962" t="s">
        <v>42</v>
      </c>
      <c r="G962" t="s">
        <v>56</v>
      </c>
      <c r="H962" t="str">
        <f t="shared" si="14"/>
        <v>Credit Card</v>
      </c>
    </row>
    <row r="963" spans="1:8">
      <c r="A963" s="3">
        <v>32710</v>
      </c>
      <c r="B963">
        <v>4556</v>
      </c>
      <c r="C963">
        <v>1816.24</v>
      </c>
      <c r="D963">
        <v>-59.06</v>
      </c>
      <c r="E963">
        <v>146</v>
      </c>
      <c r="F963" t="s">
        <v>42</v>
      </c>
      <c r="G963" t="s">
        <v>56</v>
      </c>
      <c r="H963" t="str">
        <f t="shared" ref="H963:H1026" si="15">IF(G963="Express Air","CASH",IF(G963="Regular Air","UPI","Credit Card"))</f>
        <v>Credit Card</v>
      </c>
    </row>
    <row r="964" spans="1:8">
      <c r="A964" s="3">
        <v>87193</v>
      </c>
      <c r="B964">
        <v>5243</v>
      </c>
      <c r="C964">
        <v>323.91000000000003</v>
      </c>
      <c r="D964">
        <v>149.166</v>
      </c>
      <c r="E964">
        <v>9</v>
      </c>
      <c r="F964" t="s">
        <v>44</v>
      </c>
      <c r="G964" t="s">
        <v>51</v>
      </c>
      <c r="H964" t="str">
        <f t="shared" si="15"/>
        <v>Credit Card</v>
      </c>
    </row>
    <row r="965" spans="1:8">
      <c r="A965" s="3">
        <v>87194</v>
      </c>
      <c r="B965">
        <v>5654</v>
      </c>
      <c r="C965">
        <v>119.84</v>
      </c>
      <c r="D965">
        <v>-76.900000000000006</v>
      </c>
      <c r="E965">
        <v>8</v>
      </c>
      <c r="F965" t="s">
        <v>42</v>
      </c>
      <c r="G965" t="s">
        <v>56</v>
      </c>
      <c r="H965" t="str">
        <f t="shared" si="15"/>
        <v>Credit Card</v>
      </c>
    </row>
    <row r="966" spans="1:8">
      <c r="A966" s="3">
        <v>87195</v>
      </c>
      <c r="B966">
        <v>2357</v>
      </c>
      <c r="C966">
        <v>554.79999999999995</v>
      </c>
      <c r="D966">
        <v>376.88490000000002</v>
      </c>
      <c r="E966">
        <v>10</v>
      </c>
      <c r="F966" t="s">
        <v>42</v>
      </c>
      <c r="G966" t="s">
        <v>53</v>
      </c>
      <c r="H966" t="str">
        <f t="shared" si="15"/>
        <v>Credit Card</v>
      </c>
    </row>
    <row r="967" spans="1:8">
      <c r="A967" s="3">
        <v>90653</v>
      </c>
      <c r="B967">
        <v>7876</v>
      </c>
      <c r="C967">
        <v>329.95</v>
      </c>
      <c r="D967">
        <v>-88.624800000000008</v>
      </c>
      <c r="E967">
        <v>5</v>
      </c>
      <c r="F967" t="s">
        <v>44</v>
      </c>
      <c r="G967" t="s">
        <v>51</v>
      </c>
      <c r="H967" t="str">
        <f t="shared" si="15"/>
        <v>Credit Card</v>
      </c>
    </row>
    <row r="968" spans="1:8">
      <c r="A968" s="3">
        <v>3841</v>
      </c>
      <c r="B968">
        <v>5265</v>
      </c>
      <c r="C968">
        <v>2073.3199999999997</v>
      </c>
      <c r="D968">
        <v>-662.52</v>
      </c>
      <c r="E968">
        <v>34</v>
      </c>
      <c r="F968" t="s">
        <v>42</v>
      </c>
      <c r="G968" t="s">
        <v>61</v>
      </c>
      <c r="H968" t="str">
        <f t="shared" si="15"/>
        <v>Credit Card</v>
      </c>
    </row>
    <row r="969" spans="1:8">
      <c r="A969" s="3">
        <v>3841</v>
      </c>
      <c r="B969">
        <v>1573</v>
      </c>
      <c r="C969">
        <v>45755.64</v>
      </c>
      <c r="D969">
        <v>9228.2255999999998</v>
      </c>
      <c r="E969">
        <v>36</v>
      </c>
      <c r="F969" t="s">
        <v>42</v>
      </c>
      <c r="G969" t="s">
        <v>54</v>
      </c>
      <c r="H969" t="str">
        <f t="shared" si="15"/>
        <v>Credit Card</v>
      </c>
    </row>
    <row r="970" spans="1:8">
      <c r="A970" s="3">
        <v>59937</v>
      </c>
      <c r="B970">
        <v>7356</v>
      </c>
      <c r="C970">
        <v>402.74</v>
      </c>
      <c r="D970">
        <v>-32.28</v>
      </c>
      <c r="E970">
        <v>13</v>
      </c>
      <c r="F970" t="s">
        <v>42</v>
      </c>
      <c r="G970" t="s">
        <v>53</v>
      </c>
      <c r="H970" t="str">
        <f t="shared" si="15"/>
        <v>Credit Card</v>
      </c>
    </row>
    <row r="971" spans="1:8">
      <c r="A971" s="3">
        <v>88443</v>
      </c>
      <c r="B971">
        <v>3445</v>
      </c>
      <c r="C971">
        <v>548.81999999999994</v>
      </c>
      <c r="D971">
        <v>-596.26800000000003</v>
      </c>
      <c r="E971">
        <v>9</v>
      </c>
      <c r="F971" t="s">
        <v>42</v>
      </c>
      <c r="G971" t="s">
        <v>61</v>
      </c>
      <c r="H971" t="str">
        <f t="shared" si="15"/>
        <v>Credit Card</v>
      </c>
    </row>
    <row r="972" spans="1:8">
      <c r="A972" s="3">
        <v>88443</v>
      </c>
      <c r="B972">
        <v>6735</v>
      </c>
      <c r="C972">
        <v>11438.91</v>
      </c>
      <c r="D972">
        <v>7889.6876999999995</v>
      </c>
      <c r="E972">
        <v>9</v>
      </c>
      <c r="F972" t="s">
        <v>42</v>
      </c>
      <c r="G972" t="s">
        <v>54</v>
      </c>
      <c r="H972" t="str">
        <f t="shared" si="15"/>
        <v>Credit Card</v>
      </c>
    </row>
    <row r="973" spans="1:8">
      <c r="A973" s="3">
        <v>88443</v>
      </c>
      <c r="B973">
        <v>8845</v>
      </c>
      <c r="C973">
        <v>3913.8100000000004</v>
      </c>
      <c r="D973">
        <v>1545.8097600000001</v>
      </c>
      <c r="E973">
        <v>19</v>
      </c>
      <c r="F973" t="s">
        <v>44</v>
      </c>
      <c r="G973" t="s">
        <v>51</v>
      </c>
      <c r="H973" t="str">
        <f t="shared" si="15"/>
        <v>Credit Card</v>
      </c>
    </row>
    <row r="974" spans="1:8">
      <c r="A974" s="3">
        <v>88444</v>
      </c>
      <c r="B974">
        <v>4568</v>
      </c>
      <c r="C974">
        <v>92.94</v>
      </c>
      <c r="D974">
        <v>-16.14</v>
      </c>
      <c r="E974">
        <v>3</v>
      </c>
      <c r="F974" t="s">
        <v>42</v>
      </c>
      <c r="G974" t="s">
        <v>53</v>
      </c>
      <c r="H974" t="str">
        <f t="shared" si="15"/>
        <v>Credit Card</v>
      </c>
    </row>
    <row r="975" spans="1:8">
      <c r="A975" s="3">
        <v>85866</v>
      </c>
      <c r="B975">
        <v>2834</v>
      </c>
      <c r="C975">
        <v>494.88</v>
      </c>
      <c r="D975">
        <v>-130.42400000000001</v>
      </c>
      <c r="E975">
        <v>16</v>
      </c>
      <c r="F975" t="s">
        <v>43</v>
      </c>
      <c r="G975" t="s">
        <v>48</v>
      </c>
      <c r="H975" t="str">
        <f t="shared" si="15"/>
        <v>Credit Card</v>
      </c>
    </row>
    <row r="976" spans="1:8">
      <c r="A976" s="3">
        <v>85866</v>
      </c>
      <c r="B976">
        <v>8264</v>
      </c>
      <c r="C976">
        <v>18.48</v>
      </c>
      <c r="D976">
        <v>-106.42100000000001</v>
      </c>
      <c r="E976">
        <v>11</v>
      </c>
      <c r="F976" t="s">
        <v>42</v>
      </c>
      <c r="G976" t="s">
        <v>46</v>
      </c>
      <c r="H976" t="str">
        <f t="shared" si="15"/>
        <v>Credit Card</v>
      </c>
    </row>
    <row r="977" spans="1:8">
      <c r="A977" s="3">
        <v>85865</v>
      </c>
      <c r="B977">
        <v>8363</v>
      </c>
      <c r="C977">
        <v>1759.9</v>
      </c>
      <c r="D977">
        <v>-16476.838</v>
      </c>
      <c r="E977">
        <v>10</v>
      </c>
      <c r="F977" t="s">
        <v>44</v>
      </c>
      <c r="G977" t="s">
        <v>51</v>
      </c>
      <c r="H977" t="str">
        <f t="shared" si="15"/>
        <v>Credit Card</v>
      </c>
    </row>
    <row r="978" spans="1:8">
      <c r="A978" s="3">
        <v>85868</v>
      </c>
      <c r="B978">
        <v>4556</v>
      </c>
      <c r="C978">
        <v>389.84</v>
      </c>
      <c r="D978">
        <v>-108.27250000000001</v>
      </c>
      <c r="E978">
        <v>11</v>
      </c>
      <c r="F978" t="s">
        <v>42</v>
      </c>
      <c r="G978" t="s">
        <v>53</v>
      </c>
      <c r="H978" t="str">
        <f t="shared" si="15"/>
        <v>Credit Card</v>
      </c>
    </row>
    <row r="979" spans="1:8">
      <c r="A979" s="3">
        <v>85867</v>
      </c>
      <c r="B979">
        <v>5243</v>
      </c>
      <c r="C979">
        <v>5940.65</v>
      </c>
      <c r="D979">
        <v>-90.74799999999999</v>
      </c>
      <c r="E979">
        <v>17</v>
      </c>
      <c r="F979" t="s">
        <v>43</v>
      </c>
      <c r="G979" t="s">
        <v>57</v>
      </c>
      <c r="H979" t="str">
        <f t="shared" si="15"/>
        <v>Credit Card</v>
      </c>
    </row>
    <row r="980" spans="1:8">
      <c r="A980" s="3">
        <v>91025</v>
      </c>
      <c r="B980">
        <v>5654</v>
      </c>
      <c r="C980">
        <v>55.99</v>
      </c>
      <c r="D980">
        <v>-121.05807999999999</v>
      </c>
      <c r="E980">
        <v>1</v>
      </c>
      <c r="F980" t="s">
        <v>44</v>
      </c>
      <c r="G980" t="s">
        <v>51</v>
      </c>
      <c r="H980" t="str">
        <f t="shared" si="15"/>
        <v>Credit Card</v>
      </c>
    </row>
    <row r="981" spans="1:8">
      <c r="A981" s="3">
        <v>18561</v>
      </c>
      <c r="B981">
        <v>2357</v>
      </c>
      <c r="C981">
        <v>37.17</v>
      </c>
      <c r="D981">
        <v>-51.736999999999995</v>
      </c>
      <c r="E981">
        <v>9</v>
      </c>
      <c r="F981" t="s">
        <v>42</v>
      </c>
      <c r="G981" t="s">
        <v>55</v>
      </c>
      <c r="H981" t="str">
        <f t="shared" si="15"/>
        <v>Credit Card</v>
      </c>
    </row>
    <row r="982" spans="1:8">
      <c r="A982" s="3">
        <v>13408</v>
      </c>
      <c r="B982">
        <v>7876</v>
      </c>
      <c r="C982">
        <v>242.6</v>
      </c>
      <c r="D982">
        <v>116.50629999999998</v>
      </c>
      <c r="E982">
        <v>4</v>
      </c>
      <c r="F982" t="s">
        <v>43</v>
      </c>
      <c r="G982" t="s">
        <v>48</v>
      </c>
      <c r="H982" t="str">
        <f t="shared" si="15"/>
        <v>Credit Card</v>
      </c>
    </row>
    <row r="983" spans="1:8">
      <c r="A983" s="3">
        <v>12224</v>
      </c>
      <c r="B983">
        <v>5265</v>
      </c>
      <c r="C983">
        <v>497.96</v>
      </c>
      <c r="D983">
        <v>-247.55157000000003</v>
      </c>
      <c r="E983">
        <v>4</v>
      </c>
      <c r="F983" t="s">
        <v>43</v>
      </c>
      <c r="G983" t="s">
        <v>57</v>
      </c>
      <c r="H983" t="str">
        <f t="shared" si="15"/>
        <v>Credit Card</v>
      </c>
    </row>
    <row r="984" spans="1:8">
      <c r="A984" s="3">
        <v>12224</v>
      </c>
      <c r="B984">
        <v>1573</v>
      </c>
      <c r="C984">
        <v>1943.46</v>
      </c>
      <c r="D984">
        <v>-277.20924000000002</v>
      </c>
      <c r="E984">
        <v>54</v>
      </c>
      <c r="F984" t="s">
        <v>44</v>
      </c>
      <c r="G984" t="s">
        <v>51</v>
      </c>
      <c r="H984" t="str">
        <f t="shared" si="15"/>
        <v>Credit Card</v>
      </c>
    </row>
    <row r="985" spans="1:8">
      <c r="A985" s="3">
        <v>87245</v>
      </c>
      <c r="B985">
        <v>4663</v>
      </c>
      <c r="C985">
        <v>124.49</v>
      </c>
      <c r="D985">
        <v>-93.06450000000001</v>
      </c>
      <c r="E985">
        <v>1</v>
      </c>
      <c r="F985" t="s">
        <v>43</v>
      </c>
      <c r="G985" t="s">
        <v>57</v>
      </c>
      <c r="H985" t="str">
        <f t="shared" si="15"/>
        <v>Credit Card</v>
      </c>
    </row>
    <row r="986" spans="1:8">
      <c r="A986" s="3">
        <v>87243</v>
      </c>
      <c r="B986">
        <v>2583</v>
      </c>
      <c r="C986">
        <v>8.26</v>
      </c>
      <c r="D986">
        <v>-48.235999999999997</v>
      </c>
      <c r="E986">
        <v>2</v>
      </c>
      <c r="F986" t="s">
        <v>42</v>
      </c>
      <c r="G986" t="s">
        <v>55</v>
      </c>
      <c r="H986" t="str">
        <f t="shared" si="15"/>
        <v>Credit Card</v>
      </c>
    </row>
    <row r="987" spans="1:8">
      <c r="A987" s="3">
        <v>87244</v>
      </c>
      <c r="B987">
        <v>8372</v>
      </c>
      <c r="C987">
        <v>60.65</v>
      </c>
      <c r="D987">
        <v>44.291099999999993</v>
      </c>
      <c r="E987">
        <v>1</v>
      </c>
      <c r="F987" t="s">
        <v>43</v>
      </c>
      <c r="G987" t="s">
        <v>48</v>
      </c>
      <c r="H987" t="str">
        <f t="shared" si="15"/>
        <v>Credit Card</v>
      </c>
    </row>
    <row r="988" spans="1:8">
      <c r="A988" s="3">
        <v>90178</v>
      </c>
      <c r="B988">
        <v>6458</v>
      </c>
      <c r="C988">
        <v>119</v>
      </c>
      <c r="D988">
        <v>43.275199999999998</v>
      </c>
      <c r="E988">
        <v>14</v>
      </c>
      <c r="F988" t="s">
        <v>44</v>
      </c>
      <c r="G988" t="s">
        <v>59</v>
      </c>
      <c r="H988" t="str">
        <f t="shared" si="15"/>
        <v>Credit Card</v>
      </c>
    </row>
    <row r="989" spans="1:8">
      <c r="A989" s="3">
        <v>90178</v>
      </c>
      <c r="B989">
        <v>2834</v>
      </c>
      <c r="C989">
        <v>79.95</v>
      </c>
      <c r="D989">
        <v>-36.214620000000004</v>
      </c>
      <c r="E989">
        <v>5</v>
      </c>
      <c r="F989" t="s">
        <v>44</v>
      </c>
      <c r="G989" t="s">
        <v>52</v>
      </c>
      <c r="H989" t="str">
        <f t="shared" si="15"/>
        <v>Credit Card</v>
      </c>
    </row>
    <row r="990" spans="1:8">
      <c r="A990" s="3">
        <v>90178</v>
      </c>
      <c r="B990">
        <v>8264</v>
      </c>
      <c r="C990">
        <v>767.92</v>
      </c>
      <c r="D990">
        <v>7.032960000000001</v>
      </c>
      <c r="E990">
        <v>8</v>
      </c>
      <c r="F990" t="s">
        <v>44</v>
      </c>
      <c r="G990" t="s">
        <v>51</v>
      </c>
      <c r="H990" t="str">
        <f t="shared" si="15"/>
        <v>Credit Card</v>
      </c>
    </row>
    <row r="991" spans="1:8">
      <c r="A991" s="3">
        <v>89775</v>
      </c>
      <c r="B991">
        <v>4556</v>
      </c>
      <c r="C991">
        <v>1275.8899999999999</v>
      </c>
      <c r="D991">
        <v>-16.772000000000002</v>
      </c>
      <c r="E991">
        <v>11</v>
      </c>
      <c r="F991" t="s">
        <v>44</v>
      </c>
      <c r="G991" t="s">
        <v>51</v>
      </c>
      <c r="H991" t="str">
        <f t="shared" si="15"/>
        <v>Credit Card</v>
      </c>
    </row>
    <row r="992" spans="1:8">
      <c r="A992" s="3">
        <v>89776</v>
      </c>
      <c r="B992">
        <v>5243</v>
      </c>
      <c r="C992">
        <v>99.9</v>
      </c>
      <c r="D992">
        <v>514.17719999999997</v>
      </c>
      <c r="E992">
        <v>5</v>
      </c>
      <c r="F992" t="s">
        <v>43</v>
      </c>
      <c r="G992" t="s">
        <v>48</v>
      </c>
      <c r="H992" t="str">
        <f t="shared" si="15"/>
        <v>Credit Card</v>
      </c>
    </row>
    <row r="993" spans="1:8">
      <c r="A993" s="3">
        <v>89776</v>
      </c>
      <c r="B993">
        <v>5654</v>
      </c>
      <c r="C993">
        <v>40.479999999999997</v>
      </c>
      <c r="D993">
        <v>235.65599999999998</v>
      </c>
      <c r="E993">
        <v>23</v>
      </c>
      <c r="F993" t="s">
        <v>43</v>
      </c>
      <c r="G993" t="s">
        <v>48</v>
      </c>
      <c r="H993" t="str">
        <f t="shared" si="15"/>
        <v>Credit Card</v>
      </c>
    </row>
    <row r="994" spans="1:8">
      <c r="A994" s="3">
        <v>89777</v>
      </c>
      <c r="B994">
        <v>2357</v>
      </c>
      <c r="C994">
        <v>46.16</v>
      </c>
      <c r="D994">
        <v>3.5581000000000031</v>
      </c>
      <c r="E994">
        <v>8</v>
      </c>
      <c r="F994" t="s">
        <v>42</v>
      </c>
      <c r="G994" t="s">
        <v>54</v>
      </c>
      <c r="H994" t="str">
        <f t="shared" si="15"/>
        <v>Credit Card</v>
      </c>
    </row>
    <row r="995" spans="1:8">
      <c r="A995" s="3">
        <v>89211</v>
      </c>
      <c r="B995">
        <v>7876</v>
      </c>
      <c r="C995">
        <v>815.68</v>
      </c>
      <c r="D995">
        <v>5.3396999999999997</v>
      </c>
      <c r="E995">
        <v>16</v>
      </c>
      <c r="F995" t="s">
        <v>44</v>
      </c>
      <c r="G995" t="s">
        <v>59</v>
      </c>
      <c r="H995" t="str">
        <f t="shared" si="15"/>
        <v>Credit Card</v>
      </c>
    </row>
    <row r="996" spans="1:8">
      <c r="A996" s="3">
        <v>89106</v>
      </c>
      <c r="B996">
        <v>5265</v>
      </c>
      <c r="C996">
        <v>426.85999999999996</v>
      </c>
      <c r="D996">
        <v>-807.89</v>
      </c>
      <c r="E996">
        <v>7</v>
      </c>
      <c r="F996" t="s">
        <v>42</v>
      </c>
      <c r="G996" t="s">
        <v>61</v>
      </c>
      <c r="H996" t="str">
        <f t="shared" si="15"/>
        <v>Credit Card</v>
      </c>
    </row>
    <row r="997" spans="1:8">
      <c r="A997" s="3">
        <v>89944</v>
      </c>
      <c r="B997">
        <v>1573</v>
      </c>
      <c r="C997">
        <v>271.95</v>
      </c>
      <c r="D997">
        <v>123.89175</v>
      </c>
      <c r="E997">
        <v>21</v>
      </c>
      <c r="F997" t="s">
        <v>42</v>
      </c>
      <c r="G997" t="s">
        <v>54</v>
      </c>
      <c r="H997" t="str">
        <f t="shared" si="15"/>
        <v>Credit Card</v>
      </c>
    </row>
    <row r="998" spans="1:8">
      <c r="A998" s="3">
        <v>89941</v>
      </c>
      <c r="B998">
        <v>7356</v>
      </c>
      <c r="C998">
        <v>109.82000000000001</v>
      </c>
      <c r="D998">
        <v>-53.898000000000003</v>
      </c>
      <c r="E998">
        <v>19</v>
      </c>
      <c r="F998" t="s">
        <v>42</v>
      </c>
      <c r="G998" t="s">
        <v>53</v>
      </c>
      <c r="H998" t="str">
        <f t="shared" si="15"/>
        <v>Credit Card</v>
      </c>
    </row>
    <row r="999" spans="1:8">
      <c r="A999" s="3">
        <v>89939</v>
      </c>
      <c r="B999">
        <v>3445</v>
      </c>
      <c r="C999">
        <v>38.01</v>
      </c>
      <c r="D999">
        <v>26.502899999999997</v>
      </c>
      <c r="E999">
        <v>7</v>
      </c>
      <c r="F999" t="s">
        <v>42</v>
      </c>
      <c r="G999" t="s">
        <v>53</v>
      </c>
      <c r="H999" t="str">
        <f t="shared" si="15"/>
        <v>Credit Card</v>
      </c>
    </row>
    <row r="1000" spans="1:8">
      <c r="A1000" s="3">
        <v>89940</v>
      </c>
      <c r="B1000">
        <v>6735</v>
      </c>
      <c r="C1000">
        <v>130.78</v>
      </c>
      <c r="D1000">
        <v>90.624600000000001</v>
      </c>
      <c r="E1000">
        <v>13</v>
      </c>
      <c r="F1000" t="s">
        <v>42</v>
      </c>
      <c r="G1000" t="s">
        <v>53</v>
      </c>
      <c r="H1000" t="str">
        <f t="shared" si="15"/>
        <v>Credit Card</v>
      </c>
    </row>
    <row r="1001" spans="1:8">
      <c r="A1001" s="3">
        <v>89942</v>
      </c>
      <c r="B1001">
        <v>8845</v>
      </c>
      <c r="C1001">
        <v>239.88</v>
      </c>
      <c r="D1001">
        <v>-20.876399999999997</v>
      </c>
      <c r="E1001">
        <v>12</v>
      </c>
      <c r="F1001" t="s">
        <v>43</v>
      </c>
      <c r="G1001" t="s">
        <v>48</v>
      </c>
      <c r="H1001" t="str">
        <f t="shared" si="15"/>
        <v>Credit Card</v>
      </c>
    </row>
    <row r="1002" spans="1:8">
      <c r="A1002" s="3">
        <v>89943</v>
      </c>
      <c r="B1002">
        <v>4568</v>
      </c>
      <c r="C1002">
        <v>293.79000000000002</v>
      </c>
      <c r="D1002">
        <v>6.4832400000000021</v>
      </c>
      <c r="E1002">
        <v>21</v>
      </c>
      <c r="F1002" t="s">
        <v>44</v>
      </c>
      <c r="G1002" t="s">
        <v>52</v>
      </c>
      <c r="H1002" t="str">
        <f t="shared" si="15"/>
        <v>Credit Card</v>
      </c>
    </row>
    <row r="1003" spans="1:8">
      <c r="A1003" s="3">
        <v>89943</v>
      </c>
      <c r="B1003">
        <v>2834</v>
      </c>
      <c r="C1003">
        <v>45.12</v>
      </c>
      <c r="D1003">
        <v>2.3320000000000003</v>
      </c>
      <c r="E1003">
        <v>3</v>
      </c>
      <c r="F1003" t="s">
        <v>42</v>
      </c>
      <c r="G1003" t="s">
        <v>53</v>
      </c>
      <c r="H1003" t="str">
        <f t="shared" si="15"/>
        <v>Credit Card</v>
      </c>
    </row>
    <row r="1004" spans="1:8">
      <c r="A1004" s="3">
        <v>89857</v>
      </c>
      <c r="B1004">
        <v>8264</v>
      </c>
      <c r="C1004">
        <v>610.28</v>
      </c>
      <c r="D1004">
        <v>454.44779999999997</v>
      </c>
      <c r="E1004">
        <v>11</v>
      </c>
      <c r="F1004" t="s">
        <v>42</v>
      </c>
      <c r="G1004" t="s">
        <v>53</v>
      </c>
      <c r="H1004" t="str">
        <f t="shared" si="15"/>
        <v>Credit Card</v>
      </c>
    </row>
    <row r="1005" spans="1:8">
      <c r="A1005" s="3">
        <v>89858</v>
      </c>
      <c r="B1005">
        <v>8363</v>
      </c>
      <c r="C1005">
        <v>20.32</v>
      </c>
      <c r="D1005">
        <v>15.1524</v>
      </c>
      <c r="E1005">
        <v>4</v>
      </c>
      <c r="F1005" t="s">
        <v>43</v>
      </c>
      <c r="G1005" t="s">
        <v>48</v>
      </c>
      <c r="H1005" t="str">
        <f t="shared" si="15"/>
        <v>Credit Card</v>
      </c>
    </row>
    <row r="1006" spans="1:8">
      <c r="A1006" s="3">
        <v>89856</v>
      </c>
      <c r="B1006">
        <v>4556</v>
      </c>
      <c r="C1006">
        <v>22.959999999999997</v>
      </c>
      <c r="D1006">
        <v>-90.755600000000001</v>
      </c>
      <c r="E1006">
        <v>7</v>
      </c>
      <c r="F1006" t="s">
        <v>42</v>
      </c>
      <c r="G1006" t="s">
        <v>46</v>
      </c>
      <c r="H1006" t="str">
        <f t="shared" si="15"/>
        <v>Credit Card</v>
      </c>
    </row>
    <row r="1007" spans="1:8">
      <c r="A1007" s="3">
        <v>88256</v>
      </c>
      <c r="B1007">
        <v>5243</v>
      </c>
      <c r="C1007">
        <v>1235.94</v>
      </c>
      <c r="D1007">
        <v>960.98400000000004</v>
      </c>
      <c r="E1007">
        <v>6</v>
      </c>
      <c r="F1007" t="s">
        <v>44</v>
      </c>
      <c r="G1007" t="s">
        <v>51</v>
      </c>
      <c r="H1007" t="str">
        <f t="shared" si="15"/>
        <v>Credit Card</v>
      </c>
    </row>
    <row r="1008" spans="1:8">
      <c r="A1008" s="3">
        <v>87853</v>
      </c>
      <c r="B1008">
        <v>5654</v>
      </c>
      <c r="C1008">
        <v>7047.84</v>
      </c>
      <c r="D1008">
        <v>-13706.464</v>
      </c>
      <c r="E1008">
        <v>8</v>
      </c>
      <c r="F1008" t="s">
        <v>43</v>
      </c>
      <c r="G1008" t="s">
        <v>60</v>
      </c>
      <c r="H1008" t="str">
        <f t="shared" si="15"/>
        <v>Credit Card</v>
      </c>
    </row>
    <row r="1009" spans="1:8">
      <c r="A1009" s="3">
        <v>91543</v>
      </c>
      <c r="B1009">
        <v>2357</v>
      </c>
      <c r="C1009">
        <v>40.480000000000004</v>
      </c>
      <c r="D1009">
        <v>300.92579999999998</v>
      </c>
      <c r="E1009">
        <v>11</v>
      </c>
      <c r="F1009" t="s">
        <v>42</v>
      </c>
      <c r="G1009" t="s">
        <v>58</v>
      </c>
      <c r="H1009" t="str">
        <f t="shared" si="15"/>
        <v>Credit Card</v>
      </c>
    </row>
    <row r="1010" spans="1:8">
      <c r="A1010" s="3">
        <v>89251</v>
      </c>
      <c r="B1010">
        <v>7876</v>
      </c>
      <c r="C1010">
        <v>81.199999999999989</v>
      </c>
      <c r="D1010">
        <v>-40.76</v>
      </c>
      <c r="E1010">
        <v>10</v>
      </c>
      <c r="F1010" t="s">
        <v>44</v>
      </c>
      <c r="G1010" t="s">
        <v>59</v>
      </c>
      <c r="H1010" t="str">
        <f t="shared" si="15"/>
        <v>Credit Card</v>
      </c>
    </row>
    <row r="1011" spans="1:8">
      <c r="A1011" s="3">
        <v>90524</v>
      </c>
      <c r="B1011">
        <v>5265</v>
      </c>
      <c r="C1011">
        <v>1317.67</v>
      </c>
      <c r="D1011">
        <v>-986.52399999999989</v>
      </c>
      <c r="E1011">
        <v>17</v>
      </c>
      <c r="F1011" t="s">
        <v>44</v>
      </c>
      <c r="G1011" t="s">
        <v>59</v>
      </c>
      <c r="H1011" t="str">
        <f t="shared" si="15"/>
        <v>Credit Card</v>
      </c>
    </row>
    <row r="1012" spans="1:8">
      <c r="A1012" s="3">
        <v>90524</v>
      </c>
      <c r="B1012">
        <v>1573</v>
      </c>
      <c r="C1012">
        <v>37.44</v>
      </c>
      <c r="D1012">
        <v>-141.666</v>
      </c>
      <c r="E1012">
        <v>13</v>
      </c>
      <c r="F1012" t="s">
        <v>42</v>
      </c>
      <c r="G1012" t="s">
        <v>46</v>
      </c>
      <c r="H1012" t="str">
        <f t="shared" si="15"/>
        <v>Credit Card</v>
      </c>
    </row>
    <row r="1013" spans="1:8">
      <c r="A1013" s="3">
        <v>90525</v>
      </c>
      <c r="B1013">
        <v>4663</v>
      </c>
      <c r="C1013">
        <v>1273.58</v>
      </c>
      <c r="D1013">
        <v>47.334000000000003</v>
      </c>
      <c r="E1013">
        <v>14</v>
      </c>
      <c r="F1013" t="s">
        <v>44</v>
      </c>
      <c r="G1013" t="s">
        <v>52</v>
      </c>
      <c r="H1013" t="str">
        <f t="shared" si="15"/>
        <v>Credit Card</v>
      </c>
    </row>
    <row r="1014" spans="1:8">
      <c r="A1014" s="3">
        <v>85990</v>
      </c>
      <c r="B1014">
        <v>4666</v>
      </c>
      <c r="C1014">
        <v>199.12</v>
      </c>
      <c r="D1014">
        <v>60.561599999999999</v>
      </c>
      <c r="E1014">
        <v>19</v>
      </c>
      <c r="F1014" t="s">
        <v>42</v>
      </c>
      <c r="G1014" t="s">
        <v>46</v>
      </c>
      <c r="H1014" t="str">
        <f t="shared" si="15"/>
        <v>Credit Card</v>
      </c>
    </row>
    <row r="1015" spans="1:8">
      <c r="A1015" s="3">
        <v>85991</v>
      </c>
      <c r="B1015">
        <v>4663</v>
      </c>
      <c r="C1015">
        <v>53.94</v>
      </c>
      <c r="D1015">
        <v>-47.243088</v>
      </c>
      <c r="E1015">
        <v>3</v>
      </c>
      <c r="F1015" t="s">
        <v>44</v>
      </c>
      <c r="G1015" t="s">
        <v>52</v>
      </c>
      <c r="H1015" t="str">
        <f t="shared" si="15"/>
        <v>Credit Card</v>
      </c>
    </row>
    <row r="1016" spans="1:8">
      <c r="A1016" s="3">
        <v>85991</v>
      </c>
      <c r="B1016">
        <v>2583</v>
      </c>
      <c r="C1016">
        <v>119.88</v>
      </c>
      <c r="D1016">
        <v>9.1539999999999999</v>
      </c>
      <c r="E1016">
        <v>12</v>
      </c>
      <c r="F1016" t="s">
        <v>42</v>
      </c>
      <c r="G1016" t="s">
        <v>53</v>
      </c>
      <c r="H1016" t="str">
        <f t="shared" si="15"/>
        <v>Credit Card</v>
      </c>
    </row>
    <row r="1017" spans="1:8">
      <c r="A1017" s="3">
        <v>34435</v>
      </c>
      <c r="B1017">
        <v>8372</v>
      </c>
      <c r="C1017">
        <v>796.48</v>
      </c>
      <c r="D1017">
        <v>40.92</v>
      </c>
      <c r="E1017">
        <v>76</v>
      </c>
      <c r="F1017" t="s">
        <v>42</v>
      </c>
      <c r="G1017" t="s">
        <v>46</v>
      </c>
      <c r="H1017" t="str">
        <f t="shared" si="15"/>
        <v>Credit Card</v>
      </c>
    </row>
    <row r="1018" spans="1:8">
      <c r="A1018" s="3">
        <v>47108</v>
      </c>
      <c r="B1018">
        <v>6458</v>
      </c>
      <c r="C1018">
        <v>634.09999999999991</v>
      </c>
      <c r="D1018">
        <v>149.72</v>
      </c>
      <c r="E1018">
        <v>34</v>
      </c>
      <c r="F1018" t="s">
        <v>43</v>
      </c>
      <c r="G1018" t="s">
        <v>48</v>
      </c>
      <c r="H1018" t="str">
        <f t="shared" si="15"/>
        <v>Credit Card</v>
      </c>
    </row>
    <row r="1019" spans="1:8">
      <c r="A1019" s="3">
        <v>47108</v>
      </c>
      <c r="B1019">
        <v>2834</v>
      </c>
      <c r="C1019">
        <v>233.74</v>
      </c>
      <c r="D1019">
        <v>-52.492319999999999</v>
      </c>
      <c r="E1019">
        <v>13</v>
      </c>
      <c r="F1019" t="s">
        <v>44</v>
      </c>
      <c r="G1019" t="s">
        <v>52</v>
      </c>
      <c r="H1019" t="str">
        <f t="shared" si="15"/>
        <v>Credit Card</v>
      </c>
    </row>
    <row r="1020" spans="1:8">
      <c r="A1020" s="3">
        <v>47108</v>
      </c>
      <c r="B1020">
        <v>8264</v>
      </c>
      <c r="C1020">
        <v>469.53000000000003</v>
      </c>
      <c r="D1020">
        <v>7.9599999999999991</v>
      </c>
      <c r="E1020">
        <v>47</v>
      </c>
      <c r="F1020" t="s">
        <v>42</v>
      </c>
      <c r="G1020" t="s">
        <v>53</v>
      </c>
      <c r="H1020" t="str">
        <f t="shared" si="15"/>
        <v>Credit Card</v>
      </c>
    </row>
    <row r="1021" spans="1:8">
      <c r="A1021" s="3">
        <v>47108</v>
      </c>
      <c r="B1021">
        <v>8363</v>
      </c>
      <c r="C1021">
        <v>2815.84</v>
      </c>
      <c r="D1021">
        <v>-459.08280000000002</v>
      </c>
      <c r="E1021">
        <v>16</v>
      </c>
      <c r="F1021" t="s">
        <v>44</v>
      </c>
      <c r="G1021" t="s">
        <v>51</v>
      </c>
      <c r="H1021" t="str">
        <f t="shared" si="15"/>
        <v>Credit Card</v>
      </c>
    </row>
    <row r="1022" spans="1:8">
      <c r="A1022" s="3">
        <v>86958</v>
      </c>
      <c r="B1022">
        <v>4556</v>
      </c>
      <c r="C1022">
        <v>370.93</v>
      </c>
      <c r="D1022">
        <v>-517.16999999999996</v>
      </c>
      <c r="E1022">
        <v>7</v>
      </c>
      <c r="F1022" t="s">
        <v>42</v>
      </c>
      <c r="G1022" t="s">
        <v>56</v>
      </c>
      <c r="H1022" t="str">
        <f t="shared" si="15"/>
        <v>Credit Card</v>
      </c>
    </row>
    <row r="1023" spans="1:8">
      <c r="A1023" s="3">
        <v>86959</v>
      </c>
      <c r="B1023">
        <v>5243</v>
      </c>
      <c r="C1023">
        <v>9.27</v>
      </c>
      <c r="D1023">
        <v>-7.61</v>
      </c>
      <c r="E1023">
        <v>1</v>
      </c>
      <c r="F1023" t="s">
        <v>42</v>
      </c>
      <c r="G1023" t="s">
        <v>53</v>
      </c>
      <c r="H1023" t="str">
        <f t="shared" si="15"/>
        <v>Credit Card</v>
      </c>
    </row>
    <row r="1024" spans="1:8">
      <c r="A1024" s="3">
        <v>86956</v>
      </c>
      <c r="B1024">
        <v>5654</v>
      </c>
      <c r="C1024">
        <v>53.820000000000007</v>
      </c>
      <c r="D1024">
        <v>38.039699999999996</v>
      </c>
      <c r="E1024">
        <v>9</v>
      </c>
      <c r="F1024" t="s">
        <v>42</v>
      </c>
      <c r="G1024" t="s">
        <v>46</v>
      </c>
      <c r="H1024" t="str">
        <f t="shared" si="15"/>
        <v>Credit Card</v>
      </c>
    </row>
    <row r="1025" spans="1:8">
      <c r="A1025" s="3">
        <v>86958</v>
      </c>
      <c r="B1025">
        <v>2357</v>
      </c>
      <c r="C1025">
        <v>201.96</v>
      </c>
      <c r="D1025">
        <v>-429.86</v>
      </c>
      <c r="E1025">
        <v>2</v>
      </c>
      <c r="F1025" t="s">
        <v>43</v>
      </c>
      <c r="G1025" t="s">
        <v>60</v>
      </c>
      <c r="H1025" t="str">
        <f t="shared" si="15"/>
        <v>Credit Card</v>
      </c>
    </row>
    <row r="1026" spans="1:8">
      <c r="A1026" s="3">
        <v>86958</v>
      </c>
      <c r="B1026">
        <v>7876</v>
      </c>
      <c r="C1026">
        <v>429.95</v>
      </c>
      <c r="D1026">
        <v>264.16649999999998</v>
      </c>
      <c r="E1026">
        <v>5</v>
      </c>
      <c r="F1026" t="s">
        <v>44</v>
      </c>
      <c r="G1026" t="s">
        <v>51</v>
      </c>
      <c r="H1026" t="str">
        <f t="shared" si="15"/>
        <v>Credit Card</v>
      </c>
    </row>
    <row r="1027" spans="1:8">
      <c r="A1027" s="3">
        <v>86956</v>
      </c>
      <c r="B1027">
        <v>5265</v>
      </c>
      <c r="C1027">
        <v>41.86</v>
      </c>
      <c r="D1027">
        <v>-47.12</v>
      </c>
      <c r="E1027">
        <v>7</v>
      </c>
      <c r="F1027" t="s">
        <v>42</v>
      </c>
      <c r="G1027" t="s">
        <v>53</v>
      </c>
      <c r="H1027" t="str">
        <f t="shared" ref="H1027:H1090" si="16">IF(G1027="Express Air","CASH",IF(G1027="Regular Air","UPI","Credit Card"))</f>
        <v>Credit Card</v>
      </c>
    </row>
    <row r="1028" spans="1:8">
      <c r="A1028" s="3">
        <v>86960</v>
      </c>
      <c r="B1028">
        <v>1573</v>
      </c>
      <c r="C1028">
        <v>99.399999999999991</v>
      </c>
      <c r="D1028">
        <v>-101.24600000000001</v>
      </c>
      <c r="E1028">
        <v>14</v>
      </c>
      <c r="F1028" t="s">
        <v>42</v>
      </c>
      <c r="G1028" t="s">
        <v>54</v>
      </c>
      <c r="H1028" t="str">
        <f t="shared" si="16"/>
        <v>Credit Card</v>
      </c>
    </row>
    <row r="1029" spans="1:8">
      <c r="A1029" s="3">
        <v>86960</v>
      </c>
      <c r="B1029">
        <v>4663</v>
      </c>
      <c r="C1029">
        <v>146.65</v>
      </c>
      <c r="D1029">
        <v>-1.88</v>
      </c>
      <c r="E1029">
        <v>7</v>
      </c>
      <c r="F1029" t="s">
        <v>44</v>
      </c>
      <c r="G1029" t="s">
        <v>59</v>
      </c>
      <c r="H1029" t="str">
        <f t="shared" si="16"/>
        <v>Credit Card</v>
      </c>
    </row>
    <row r="1030" spans="1:8">
      <c r="A1030" s="3">
        <v>86957</v>
      </c>
      <c r="B1030">
        <v>2583</v>
      </c>
      <c r="C1030">
        <v>53.2</v>
      </c>
      <c r="D1030">
        <v>-11.69</v>
      </c>
      <c r="E1030">
        <v>5</v>
      </c>
      <c r="F1030" t="s">
        <v>43</v>
      </c>
      <c r="G1030" t="s">
        <v>48</v>
      </c>
      <c r="H1030" t="str">
        <f t="shared" si="16"/>
        <v>Credit Card</v>
      </c>
    </row>
    <row r="1031" spans="1:8">
      <c r="A1031" s="3">
        <v>86960</v>
      </c>
      <c r="B1031">
        <v>8372</v>
      </c>
      <c r="C1031">
        <v>351.54</v>
      </c>
      <c r="D1031">
        <v>250.98059999999998</v>
      </c>
      <c r="E1031">
        <v>9</v>
      </c>
      <c r="F1031" t="s">
        <v>42</v>
      </c>
      <c r="G1031" t="s">
        <v>54</v>
      </c>
      <c r="H1031" t="str">
        <f t="shared" si="16"/>
        <v>Credit Card</v>
      </c>
    </row>
    <row r="1032" spans="1:8">
      <c r="A1032" s="3">
        <v>86960</v>
      </c>
      <c r="B1032">
        <v>6458</v>
      </c>
      <c r="C1032">
        <v>14.08</v>
      </c>
      <c r="D1032">
        <v>-57.753</v>
      </c>
      <c r="E1032">
        <v>4</v>
      </c>
      <c r="F1032" t="s">
        <v>42</v>
      </c>
      <c r="G1032" t="s">
        <v>54</v>
      </c>
      <c r="H1032" t="str">
        <f t="shared" si="16"/>
        <v>Credit Card</v>
      </c>
    </row>
    <row r="1033" spans="1:8">
      <c r="A1033" s="3">
        <v>86960</v>
      </c>
      <c r="B1033">
        <v>2834</v>
      </c>
      <c r="C1033">
        <v>15.51</v>
      </c>
      <c r="D1033">
        <v>-47.97</v>
      </c>
      <c r="E1033">
        <v>1</v>
      </c>
      <c r="F1033" t="s">
        <v>42</v>
      </c>
      <c r="G1033" t="s">
        <v>56</v>
      </c>
      <c r="H1033" t="str">
        <f t="shared" si="16"/>
        <v>Credit Card</v>
      </c>
    </row>
    <row r="1034" spans="1:8">
      <c r="A1034" s="3">
        <v>86600</v>
      </c>
      <c r="B1034">
        <v>8264</v>
      </c>
      <c r="C1034">
        <v>779.95</v>
      </c>
      <c r="D1034">
        <v>-219.07908</v>
      </c>
      <c r="E1034">
        <v>5</v>
      </c>
      <c r="F1034" t="s">
        <v>44</v>
      </c>
      <c r="G1034" t="s">
        <v>51</v>
      </c>
      <c r="H1034" t="str">
        <f t="shared" si="16"/>
        <v>Credit Card</v>
      </c>
    </row>
    <row r="1035" spans="1:8">
      <c r="A1035" s="3">
        <v>86600</v>
      </c>
      <c r="B1035">
        <v>8363</v>
      </c>
      <c r="C1035">
        <v>23.92</v>
      </c>
      <c r="D1035">
        <v>-18.878399999999999</v>
      </c>
      <c r="E1035">
        <v>4</v>
      </c>
      <c r="F1035" t="s">
        <v>42</v>
      </c>
      <c r="G1035" t="s">
        <v>53</v>
      </c>
      <c r="H1035" t="str">
        <f t="shared" si="16"/>
        <v>Credit Card</v>
      </c>
    </row>
    <row r="1036" spans="1:8">
      <c r="A1036" s="3">
        <v>86599</v>
      </c>
      <c r="B1036">
        <v>4556</v>
      </c>
      <c r="C1036">
        <v>532.74</v>
      </c>
      <c r="D1036">
        <v>369.20519999999999</v>
      </c>
      <c r="E1036">
        <v>13</v>
      </c>
      <c r="F1036" t="s">
        <v>42</v>
      </c>
      <c r="G1036" t="s">
        <v>54</v>
      </c>
      <c r="H1036" t="str">
        <f t="shared" si="16"/>
        <v>Credit Card</v>
      </c>
    </row>
    <row r="1037" spans="1:8">
      <c r="A1037" s="3">
        <v>89697</v>
      </c>
      <c r="B1037">
        <v>5243</v>
      </c>
      <c r="C1037">
        <v>287.92</v>
      </c>
      <c r="D1037">
        <v>19.350000000000001</v>
      </c>
      <c r="E1037">
        <v>8</v>
      </c>
      <c r="F1037" t="s">
        <v>44</v>
      </c>
      <c r="G1037" t="s">
        <v>51</v>
      </c>
      <c r="H1037" t="str">
        <f t="shared" si="16"/>
        <v>Credit Card</v>
      </c>
    </row>
    <row r="1038" spans="1:8">
      <c r="A1038" s="3">
        <v>89697</v>
      </c>
      <c r="B1038">
        <v>5654</v>
      </c>
      <c r="C1038">
        <v>251.98</v>
      </c>
      <c r="D1038">
        <v>-967.83399999999995</v>
      </c>
      <c r="E1038">
        <v>2</v>
      </c>
      <c r="F1038" t="s">
        <v>44</v>
      </c>
      <c r="G1038" t="s">
        <v>51</v>
      </c>
      <c r="H1038" t="str">
        <f t="shared" si="16"/>
        <v>Credit Card</v>
      </c>
    </row>
    <row r="1039" spans="1:8">
      <c r="A1039" s="3">
        <v>86847</v>
      </c>
      <c r="B1039">
        <v>2357</v>
      </c>
      <c r="C1039">
        <v>64.800000000000011</v>
      </c>
      <c r="D1039">
        <v>-28.45</v>
      </c>
      <c r="E1039">
        <v>10</v>
      </c>
      <c r="F1039" t="s">
        <v>42</v>
      </c>
      <c r="G1039" t="s">
        <v>53</v>
      </c>
      <c r="H1039" t="str">
        <f t="shared" si="16"/>
        <v>Credit Card</v>
      </c>
    </row>
    <row r="1040" spans="1:8">
      <c r="A1040" s="3">
        <v>86847</v>
      </c>
      <c r="B1040">
        <v>7876</v>
      </c>
      <c r="C1040">
        <v>491.68</v>
      </c>
      <c r="D1040">
        <v>72.78</v>
      </c>
      <c r="E1040">
        <v>16</v>
      </c>
      <c r="F1040" t="s">
        <v>44</v>
      </c>
      <c r="G1040" t="s">
        <v>59</v>
      </c>
      <c r="H1040" t="str">
        <f t="shared" si="16"/>
        <v>Credit Card</v>
      </c>
    </row>
    <row r="1041" spans="1:8">
      <c r="A1041" s="3">
        <v>86846</v>
      </c>
      <c r="B1041">
        <v>5265</v>
      </c>
      <c r="C1041">
        <v>29.900000000000002</v>
      </c>
      <c r="D1041">
        <v>13.2294</v>
      </c>
      <c r="E1041">
        <v>5</v>
      </c>
      <c r="F1041" t="s">
        <v>42</v>
      </c>
      <c r="G1041" t="s">
        <v>54</v>
      </c>
      <c r="H1041" t="str">
        <f t="shared" si="16"/>
        <v>Credit Card</v>
      </c>
    </row>
    <row r="1042" spans="1:8">
      <c r="A1042" s="3">
        <v>89209</v>
      </c>
      <c r="B1042">
        <v>1573</v>
      </c>
      <c r="C1042">
        <v>80.900000000000006</v>
      </c>
      <c r="D1042">
        <v>-88.82</v>
      </c>
      <c r="E1042">
        <v>10</v>
      </c>
      <c r="F1042" t="s">
        <v>43</v>
      </c>
      <c r="G1042" t="s">
        <v>48</v>
      </c>
      <c r="H1042" t="str">
        <f t="shared" si="16"/>
        <v>Credit Card</v>
      </c>
    </row>
    <row r="1043" spans="1:8">
      <c r="A1043" s="3">
        <v>90099</v>
      </c>
      <c r="B1043">
        <v>7356</v>
      </c>
      <c r="C1043">
        <v>90.48</v>
      </c>
      <c r="D1043">
        <v>15.353999999999999</v>
      </c>
      <c r="E1043">
        <v>1</v>
      </c>
      <c r="F1043" t="s">
        <v>42</v>
      </c>
      <c r="G1043" t="s">
        <v>50</v>
      </c>
      <c r="H1043" t="str">
        <f t="shared" si="16"/>
        <v>Credit Card</v>
      </c>
    </row>
    <row r="1044" spans="1:8">
      <c r="A1044" s="3">
        <v>90099</v>
      </c>
      <c r="B1044">
        <v>3445</v>
      </c>
      <c r="C1044">
        <v>159.88</v>
      </c>
      <c r="D1044">
        <v>-357.92399999999998</v>
      </c>
      <c r="E1044">
        <v>7</v>
      </c>
      <c r="F1044" t="s">
        <v>42</v>
      </c>
      <c r="G1044" t="s">
        <v>53</v>
      </c>
      <c r="H1044" t="str">
        <f t="shared" si="16"/>
        <v>Credit Card</v>
      </c>
    </row>
    <row r="1045" spans="1:8">
      <c r="A1045" s="3">
        <v>90899</v>
      </c>
      <c r="B1045">
        <v>6735</v>
      </c>
      <c r="C1045">
        <v>383.96</v>
      </c>
      <c r="D1045">
        <v>34.302</v>
      </c>
      <c r="E1045">
        <v>4</v>
      </c>
      <c r="F1045" t="s">
        <v>44</v>
      </c>
      <c r="G1045" t="s">
        <v>51</v>
      </c>
      <c r="H1045" t="str">
        <f t="shared" si="16"/>
        <v>Credit Card</v>
      </c>
    </row>
    <row r="1046" spans="1:8">
      <c r="A1046" s="3">
        <v>87378</v>
      </c>
      <c r="B1046">
        <v>8845</v>
      </c>
      <c r="C1046">
        <v>5.78</v>
      </c>
      <c r="D1046">
        <v>-7.96</v>
      </c>
      <c r="E1046">
        <v>1</v>
      </c>
      <c r="F1046" t="s">
        <v>42</v>
      </c>
      <c r="G1046" t="s">
        <v>53</v>
      </c>
      <c r="H1046" t="str">
        <f t="shared" si="16"/>
        <v>Credit Card</v>
      </c>
    </row>
    <row r="1047" spans="1:8">
      <c r="A1047" s="3">
        <v>87378</v>
      </c>
      <c r="B1047">
        <v>4568</v>
      </c>
      <c r="C1047">
        <v>8034.5999999999995</v>
      </c>
      <c r="D1047">
        <v>4407.4399999999996</v>
      </c>
      <c r="E1047">
        <v>15</v>
      </c>
      <c r="F1047" t="s">
        <v>44</v>
      </c>
      <c r="G1047" t="s">
        <v>52</v>
      </c>
      <c r="H1047" t="str">
        <f t="shared" si="16"/>
        <v>Credit Card</v>
      </c>
    </row>
    <row r="1048" spans="1:8">
      <c r="A1048" s="3">
        <v>90631</v>
      </c>
      <c r="B1048">
        <v>2834</v>
      </c>
      <c r="C1048">
        <v>1103.2</v>
      </c>
      <c r="D1048">
        <v>-1025.0172</v>
      </c>
      <c r="E1048">
        <v>14</v>
      </c>
      <c r="F1048" t="s">
        <v>42</v>
      </c>
      <c r="G1048" t="s">
        <v>56</v>
      </c>
      <c r="H1048" t="str">
        <f t="shared" si="16"/>
        <v>Credit Card</v>
      </c>
    </row>
    <row r="1049" spans="1:8">
      <c r="A1049" s="3">
        <v>90630</v>
      </c>
      <c r="B1049">
        <v>8264</v>
      </c>
      <c r="C1049">
        <v>2244.48</v>
      </c>
      <c r="D1049">
        <v>429.75435600000003</v>
      </c>
      <c r="E1049">
        <v>7</v>
      </c>
      <c r="F1049" t="s">
        <v>43</v>
      </c>
      <c r="G1049" t="s">
        <v>57</v>
      </c>
      <c r="H1049" t="str">
        <f t="shared" si="16"/>
        <v>Credit Card</v>
      </c>
    </row>
    <row r="1050" spans="1:8">
      <c r="A1050" s="3">
        <v>91262</v>
      </c>
      <c r="B1050">
        <v>8363</v>
      </c>
      <c r="C1050">
        <v>904.9</v>
      </c>
      <c r="D1050">
        <v>588.54</v>
      </c>
      <c r="E1050">
        <v>5</v>
      </c>
      <c r="F1050" t="s">
        <v>43</v>
      </c>
      <c r="G1050" t="s">
        <v>47</v>
      </c>
      <c r="H1050" t="str">
        <f t="shared" si="16"/>
        <v>Credit Card</v>
      </c>
    </row>
    <row r="1051" spans="1:8">
      <c r="A1051" s="3">
        <v>91261</v>
      </c>
      <c r="B1051">
        <v>4556</v>
      </c>
      <c r="C1051">
        <v>3611.76</v>
      </c>
      <c r="D1051">
        <v>2653.2914999999998</v>
      </c>
      <c r="E1051">
        <v>12</v>
      </c>
      <c r="F1051" t="s">
        <v>43</v>
      </c>
      <c r="G1051" t="s">
        <v>47</v>
      </c>
      <c r="H1051" t="str">
        <f t="shared" si="16"/>
        <v>Credit Card</v>
      </c>
    </row>
    <row r="1052" spans="1:8">
      <c r="A1052" s="3">
        <v>91261</v>
      </c>
      <c r="B1052">
        <v>5243</v>
      </c>
      <c r="C1052">
        <v>2.94</v>
      </c>
      <c r="D1052">
        <v>-1.84</v>
      </c>
      <c r="E1052">
        <v>1</v>
      </c>
      <c r="F1052" t="s">
        <v>42</v>
      </c>
      <c r="G1052" t="s">
        <v>46</v>
      </c>
      <c r="H1052" t="str">
        <f t="shared" si="16"/>
        <v>Credit Card</v>
      </c>
    </row>
    <row r="1053" spans="1:8">
      <c r="A1053" s="3">
        <v>91263</v>
      </c>
      <c r="B1053">
        <v>5654</v>
      </c>
      <c r="C1053">
        <v>340.21000000000004</v>
      </c>
      <c r="D1053">
        <v>237.04259999999999</v>
      </c>
      <c r="E1053">
        <v>13</v>
      </c>
      <c r="F1053" t="s">
        <v>42</v>
      </c>
      <c r="G1053" t="s">
        <v>50</v>
      </c>
      <c r="H1053" t="str">
        <f t="shared" si="16"/>
        <v>Credit Card</v>
      </c>
    </row>
    <row r="1054" spans="1:8">
      <c r="A1054" s="3">
        <v>86500</v>
      </c>
      <c r="B1054">
        <v>2357</v>
      </c>
      <c r="C1054">
        <v>3805.78</v>
      </c>
      <c r="D1054">
        <v>2502.6851999999999</v>
      </c>
      <c r="E1054">
        <v>22</v>
      </c>
      <c r="F1054" t="s">
        <v>42</v>
      </c>
      <c r="G1054" t="s">
        <v>54</v>
      </c>
      <c r="H1054" t="str">
        <f t="shared" si="16"/>
        <v>Credit Card</v>
      </c>
    </row>
    <row r="1055" spans="1:8">
      <c r="A1055" s="3">
        <v>86500</v>
      </c>
      <c r="B1055">
        <v>7876</v>
      </c>
      <c r="C1055">
        <v>7.64</v>
      </c>
      <c r="D1055">
        <v>0.68800000000000017</v>
      </c>
      <c r="E1055">
        <v>1</v>
      </c>
      <c r="F1055" t="s">
        <v>42</v>
      </c>
      <c r="G1055" t="s">
        <v>50</v>
      </c>
      <c r="H1055" t="str">
        <f t="shared" si="16"/>
        <v>Credit Card</v>
      </c>
    </row>
    <row r="1056" spans="1:8">
      <c r="A1056" s="3">
        <v>91371</v>
      </c>
      <c r="B1056">
        <v>5265</v>
      </c>
      <c r="C1056">
        <v>58.34</v>
      </c>
      <c r="D1056">
        <v>36.905999999999999</v>
      </c>
      <c r="E1056">
        <v>2</v>
      </c>
      <c r="F1056" t="s">
        <v>42</v>
      </c>
      <c r="G1056" t="s">
        <v>54</v>
      </c>
      <c r="H1056" t="str">
        <f t="shared" si="16"/>
        <v>Credit Card</v>
      </c>
    </row>
    <row r="1057" spans="1:8">
      <c r="A1057" s="3">
        <v>85893</v>
      </c>
      <c r="B1057">
        <v>1573</v>
      </c>
      <c r="C1057">
        <v>83.93</v>
      </c>
      <c r="D1057">
        <v>-216.02980000000002</v>
      </c>
      <c r="E1057">
        <v>7</v>
      </c>
      <c r="F1057" t="s">
        <v>44</v>
      </c>
      <c r="G1057" t="s">
        <v>52</v>
      </c>
      <c r="H1057" t="str">
        <f t="shared" si="16"/>
        <v>Credit Card</v>
      </c>
    </row>
    <row r="1058" spans="1:8">
      <c r="A1058" s="3">
        <v>85895</v>
      </c>
      <c r="B1058">
        <v>4663</v>
      </c>
      <c r="C1058">
        <v>1133.9099999999999</v>
      </c>
      <c r="D1058">
        <v>-45.471999999999994</v>
      </c>
      <c r="E1058">
        <v>9</v>
      </c>
      <c r="F1058" t="s">
        <v>44</v>
      </c>
      <c r="G1058" t="s">
        <v>51</v>
      </c>
      <c r="H1058" t="str">
        <f t="shared" si="16"/>
        <v>Credit Card</v>
      </c>
    </row>
    <row r="1059" spans="1:8">
      <c r="A1059" s="3">
        <v>85894</v>
      </c>
      <c r="B1059">
        <v>2583</v>
      </c>
      <c r="C1059">
        <v>130.9</v>
      </c>
      <c r="D1059">
        <v>16.136400000000002</v>
      </c>
      <c r="E1059">
        <v>7</v>
      </c>
      <c r="F1059" t="s">
        <v>43</v>
      </c>
      <c r="G1059" t="s">
        <v>48</v>
      </c>
      <c r="H1059" t="str">
        <f t="shared" si="16"/>
        <v>Credit Card</v>
      </c>
    </row>
    <row r="1060" spans="1:8">
      <c r="A1060" s="3">
        <v>85897</v>
      </c>
      <c r="B1060">
        <v>8372</v>
      </c>
      <c r="C1060">
        <v>222.3</v>
      </c>
      <c r="D1060">
        <v>-29.61</v>
      </c>
      <c r="E1060">
        <v>10</v>
      </c>
      <c r="F1060" t="s">
        <v>43</v>
      </c>
      <c r="G1060" t="s">
        <v>48</v>
      </c>
      <c r="H1060" t="str">
        <f t="shared" si="16"/>
        <v>Credit Card</v>
      </c>
    </row>
    <row r="1061" spans="1:8">
      <c r="A1061" s="3">
        <v>85898</v>
      </c>
      <c r="B1061">
        <v>6458</v>
      </c>
      <c r="C1061">
        <v>177.48</v>
      </c>
      <c r="D1061">
        <v>125.72399999999999</v>
      </c>
      <c r="E1061">
        <v>17</v>
      </c>
      <c r="F1061" t="s">
        <v>42</v>
      </c>
      <c r="G1061" t="s">
        <v>54</v>
      </c>
      <c r="H1061" t="str">
        <f t="shared" si="16"/>
        <v>Credit Card</v>
      </c>
    </row>
    <row r="1062" spans="1:8">
      <c r="A1062" s="3">
        <v>85896</v>
      </c>
      <c r="B1062">
        <v>2834</v>
      </c>
      <c r="C1062">
        <v>979.95</v>
      </c>
      <c r="D1062">
        <v>114.88199999999999</v>
      </c>
      <c r="E1062">
        <v>5</v>
      </c>
      <c r="F1062" t="s">
        <v>44</v>
      </c>
      <c r="G1062" t="s">
        <v>51</v>
      </c>
      <c r="H1062" t="str">
        <f t="shared" si="16"/>
        <v>Credit Card</v>
      </c>
    </row>
    <row r="1063" spans="1:8">
      <c r="A1063" s="3">
        <v>88579</v>
      </c>
      <c r="B1063">
        <v>8264</v>
      </c>
      <c r="C1063">
        <v>2077.6799999999998</v>
      </c>
      <c r="D1063">
        <v>-14.448</v>
      </c>
      <c r="E1063">
        <v>8</v>
      </c>
      <c r="F1063" t="s">
        <v>43</v>
      </c>
      <c r="G1063" t="s">
        <v>57</v>
      </c>
      <c r="H1063" t="str">
        <f t="shared" si="16"/>
        <v>Credit Card</v>
      </c>
    </row>
    <row r="1064" spans="1:8">
      <c r="A1064" s="3">
        <v>88580</v>
      </c>
      <c r="B1064">
        <v>4556</v>
      </c>
      <c r="C1064">
        <v>1889.99</v>
      </c>
      <c r="D1064">
        <v>-42.545999999999999</v>
      </c>
      <c r="E1064">
        <v>1</v>
      </c>
      <c r="F1064" t="s">
        <v>42</v>
      </c>
      <c r="G1064" t="s">
        <v>54</v>
      </c>
      <c r="H1064" t="str">
        <f t="shared" si="16"/>
        <v>Credit Card</v>
      </c>
    </row>
    <row r="1065" spans="1:8">
      <c r="A1065" s="3">
        <v>86687</v>
      </c>
      <c r="B1065">
        <v>5243</v>
      </c>
      <c r="C1065">
        <v>35.799999999999997</v>
      </c>
      <c r="D1065">
        <v>14</v>
      </c>
      <c r="E1065">
        <v>10</v>
      </c>
      <c r="F1065" t="s">
        <v>42</v>
      </c>
      <c r="G1065" t="s">
        <v>49</v>
      </c>
      <c r="H1065" t="str">
        <f t="shared" si="16"/>
        <v>Credit Card</v>
      </c>
    </row>
    <row r="1066" spans="1:8">
      <c r="A1066" s="3">
        <v>86688</v>
      </c>
      <c r="B1066">
        <v>5654</v>
      </c>
      <c r="C1066">
        <v>542.93999999999994</v>
      </c>
      <c r="D1066">
        <v>52.988000000000056</v>
      </c>
      <c r="E1066">
        <v>3</v>
      </c>
      <c r="F1066" t="s">
        <v>43</v>
      </c>
      <c r="G1066" t="s">
        <v>47</v>
      </c>
      <c r="H1066" t="str">
        <f t="shared" si="16"/>
        <v>Credit Card</v>
      </c>
    </row>
    <row r="1067" spans="1:8">
      <c r="A1067" s="3">
        <v>86686</v>
      </c>
      <c r="B1067">
        <v>2357</v>
      </c>
      <c r="C1067">
        <v>386.82</v>
      </c>
      <c r="D1067">
        <v>285.47370000000001</v>
      </c>
      <c r="E1067">
        <v>9</v>
      </c>
      <c r="F1067" t="s">
        <v>42</v>
      </c>
      <c r="G1067" t="s">
        <v>61</v>
      </c>
      <c r="H1067" t="str">
        <f t="shared" si="16"/>
        <v>Credit Card</v>
      </c>
    </row>
    <row r="1068" spans="1:8">
      <c r="A1068" s="3">
        <v>86688</v>
      </c>
      <c r="B1068">
        <v>7876</v>
      </c>
      <c r="C1068">
        <v>6.5</v>
      </c>
      <c r="D1068">
        <v>10.50800000000001</v>
      </c>
      <c r="E1068">
        <v>2</v>
      </c>
      <c r="F1068" t="s">
        <v>42</v>
      </c>
      <c r="G1068" t="s">
        <v>61</v>
      </c>
      <c r="H1068" t="str">
        <f t="shared" si="16"/>
        <v>Credit Card</v>
      </c>
    </row>
    <row r="1069" spans="1:8">
      <c r="A1069" s="3">
        <v>86688</v>
      </c>
      <c r="B1069">
        <v>5265</v>
      </c>
      <c r="C1069">
        <v>2108.62</v>
      </c>
      <c r="D1069">
        <v>1448.7309</v>
      </c>
      <c r="E1069">
        <v>19</v>
      </c>
      <c r="F1069" t="s">
        <v>43</v>
      </c>
      <c r="G1069" t="s">
        <v>48</v>
      </c>
      <c r="H1069" t="str">
        <f t="shared" si="16"/>
        <v>Credit Card</v>
      </c>
    </row>
    <row r="1070" spans="1:8">
      <c r="A1070" s="3">
        <v>86688</v>
      </c>
      <c r="B1070">
        <v>1573</v>
      </c>
      <c r="C1070">
        <v>90.850000000000009</v>
      </c>
      <c r="D1070">
        <v>1.0040000000000004</v>
      </c>
      <c r="E1070">
        <v>23</v>
      </c>
      <c r="F1070" t="s">
        <v>42</v>
      </c>
      <c r="G1070" t="s">
        <v>49</v>
      </c>
      <c r="H1070" t="str">
        <f t="shared" si="16"/>
        <v>Credit Card</v>
      </c>
    </row>
    <row r="1071" spans="1:8">
      <c r="A1071" s="3">
        <v>88870</v>
      </c>
      <c r="B1071">
        <v>7356</v>
      </c>
      <c r="C1071">
        <v>609.91999999999996</v>
      </c>
      <c r="D1071">
        <v>-521.09</v>
      </c>
      <c r="E1071">
        <v>4</v>
      </c>
      <c r="F1071" t="s">
        <v>44</v>
      </c>
      <c r="G1071" t="s">
        <v>59</v>
      </c>
      <c r="H1071" t="str">
        <f t="shared" si="16"/>
        <v>Credit Card</v>
      </c>
    </row>
    <row r="1072" spans="1:8">
      <c r="A1072" s="3">
        <v>88870</v>
      </c>
      <c r="B1072">
        <v>3445</v>
      </c>
      <c r="C1072">
        <v>6.84</v>
      </c>
      <c r="D1072">
        <v>-29.49</v>
      </c>
      <c r="E1072">
        <v>1</v>
      </c>
      <c r="F1072" t="s">
        <v>42</v>
      </c>
      <c r="G1072" t="s">
        <v>58</v>
      </c>
      <c r="H1072" t="str">
        <f t="shared" si="16"/>
        <v>Credit Card</v>
      </c>
    </row>
    <row r="1073" spans="1:8">
      <c r="A1073" s="3">
        <v>88871</v>
      </c>
      <c r="B1073">
        <v>6735</v>
      </c>
      <c r="C1073">
        <v>550.55000000000007</v>
      </c>
      <c r="D1073">
        <v>386.00669999999991</v>
      </c>
      <c r="E1073">
        <v>7</v>
      </c>
      <c r="F1073" t="s">
        <v>42</v>
      </c>
      <c r="G1073" t="s">
        <v>61</v>
      </c>
      <c r="H1073" t="str">
        <f t="shared" si="16"/>
        <v>Credit Card</v>
      </c>
    </row>
    <row r="1074" spans="1:8">
      <c r="A1074" s="3">
        <v>88871</v>
      </c>
      <c r="B1074">
        <v>8845</v>
      </c>
      <c r="C1074">
        <v>1229.8999999999999</v>
      </c>
      <c r="D1074">
        <v>-1867.97</v>
      </c>
      <c r="E1074">
        <v>10</v>
      </c>
      <c r="F1074" t="s">
        <v>43</v>
      </c>
      <c r="G1074" t="s">
        <v>47</v>
      </c>
      <c r="H1074" t="str">
        <f t="shared" si="16"/>
        <v>Credit Card</v>
      </c>
    </row>
    <row r="1075" spans="1:8">
      <c r="A1075" s="3">
        <v>86331</v>
      </c>
      <c r="B1075">
        <v>4568</v>
      </c>
      <c r="C1075">
        <v>1091.76</v>
      </c>
      <c r="D1075">
        <v>-1920.9336000000001</v>
      </c>
      <c r="E1075">
        <v>12</v>
      </c>
      <c r="F1075" t="s">
        <v>43</v>
      </c>
      <c r="G1075" t="s">
        <v>48</v>
      </c>
      <c r="H1075" t="str">
        <f t="shared" si="16"/>
        <v>Credit Card</v>
      </c>
    </row>
    <row r="1076" spans="1:8">
      <c r="A1076" s="3">
        <v>86331</v>
      </c>
      <c r="B1076">
        <v>2834</v>
      </c>
      <c r="C1076">
        <v>17.940000000000001</v>
      </c>
      <c r="D1076">
        <v>-37.175200000000004</v>
      </c>
      <c r="E1076">
        <v>3</v>
      </c>
      <c r="F1076" t="s">
        <v>42</v>
      </c>
      <c r="G1076" t="s">
        <v>53</v>
      </c>
      <c r="H1076" t="str">
        <f t="shared" si="16"/>
        <v>Credit Card</v>
      </c>
    </row>
    <row r="1077" spans="1:8">
      <c r="A1077" s="3">
        <v>90415</v>
      </c>
      <c r="B1077">
        <v>8264</v>
      </c>
      <c r="C1077">
        <v>5090.5199999999995</v>
      </c>
      <c r="D1077">
        <v>-213.40280000000001</v>
      </c>
      <c r="E1077">
        <v>12</v>
      </c>
      <c r="F1077" t="s">
        <v>43</v>
      </c>
      <c r="G1077" t="s">
        <v>57</v>
      </c>
      <c r="H1077" t="str">
        <f t="shared" si="16"/>
        <v>Credit Card</v>
      </c>
    </row>
    <row r="1078" spans="1:8">
      <c r="A1078" s="3">
        <v>90414</v>
      </c>
      <c r="B1078">
        <v>8363</v>
      </c>
      <c r="C1078">
        <v>46.76</v>
      </c>
      <c r="D1078">
        <v>-15.48</v>
      </c>
      <c r="E1078">
        <v>7</v>
      </c>
      <c r="F1078" t="s">
        <v>42</v>
      </c>
      <c r="G1078" t="s">
        <v>53</v>
      </c>
      <c r="H1078" t="str">
        <f t="shared" si="16"/>
        <v>Credit Card</v>
      </c>
    </row>
    <row r="1079" spans="1:8">
      <c r="A1079" s="3">
        <v>89820</v>
      </c>
      <c r="B1079">
        <v>4556</v>
      </c>
      <c r="C1079">
        <v>778.61999999999989</v>
      </c>
      <c r="D1079">
        <v>-50.244999999999997</v>
      </c>
      <c r="E1079">
        <v>19</v>
      </c>
      <c r="F1079" t="s">
        <v>44</v>
      </c>
      <c r="G1079" t="s">
        <v>59</v>
      </c>
      <c r="H1079" t="str">
        <f t="shared" si="16"/>
        <v>Credit Card</v>
      </c>
    </row>
    <row r="1080" spans="1:8">
      <c r="A1080" s="3">
        <v>89818</v>
      </c>
      <c r="B1080">
        <v>5243</v>
      </c>
      <c r="C1080">
        <v>77.510000000000005</v>
      </c>
      <c r="D1080">
        <v>-387.1044</v>
      </c>
      <c r="E1080">
        <v>1</v>
      </c>
      <c r="F1080" t="s">
        <v>44</v>
      </c>
      <c r="G1080" t="s">
        <v>59</v>
      </c>
      <c r="H1080" t="str">
        <f t="shared" si="16"/>
        <v>Credit Card</v>
      </c>
    </row>
    <row r="1081" spans="1:8">
      <c r="A1081" s="3">
        <v>89819</v>
      </c>
      <c r="B1081">
        <v>5654</v>
      </c>
      <c r="C1081">
        <v>216.86</v>
      </c>
      <c r="D1081">
        <v>-55.97</v>
      </c>
      <c r="E1081">
        <v>7</v>
      </c>
      <c r="F1081" t="s">
        <v>44</v>
      </c>
      <c r="G1081" t="s">
        <v>59</v>
      </c>
      <c r="H1081" t="str">
        <f t="shared" si="16"/>
        <v>Credit Card</v>
      </c>
    </row>
    <row r="1082" spans="1:8">
      <c r="A1082" s="3">
        <v>28225</v>
      </c>
      <c r="B1082">
        <v>2357</v>
      </c>
      <c r="C1082">
        <v>182.52</v>
      </c>
      <c r="D1082">
        <v>-66.247299999999996</v>
      </c>
      <c r="E1082">
        <v>9</v>
      </c>
      <c r="F1082" t="s">
        <v>43</v>
      </c>
      <c r="G1082" t="s">
        <v>48</v>
      </c>
      <c r="H1082" t="str">
        <f t="shared" si="16"/>
        <v>Credit Card</v>
      </c>
    </row>
    <row r="1083" spans="1:8">
      <c r="A1083" s="3">
        <v>26342</v>
      </c>
      <c r="B1083">
        <v>7876</v>
      </c>
      <c r="C1083">
        <v>429.57</v>
      </c>
      <c r="D1083">
        <v>-171.15770000000001</v>
      </c>
      <c r="E1083">
        <v>43</v>
      </c>
      <c r="F1083" t="s">
        <v>42</v>
      </c>
      <c r="G1083" t="s">
        <v>53</v>
      </c>
      <c r="H1083" t="str">
        <f t="shared" si="16"/>
        <v>Credit Card</v>
      </c>
    </row>
    <row r="1084" spans="1:8">
      <c r="A1084" s="3">
        <v>26342</v>
      </c>
      <c r="B1084">
        <v>5265</v>
      </c>
      <c r="C1084">
        <v>3554.96</v>
      </c>
      <c r="D1084">
        <v>624.23900000000003</v>
      </c>
      <c r="E1084">
        <v>74</v>
      </c>
      <c r="F1084" t="s">
        <v>42</v>
      </c>
      <c r="G1084" t="s">
        <v>53</v>
      </c>
      <c r="H1084" t="str">
        <f t="shared" si="16"/>
        <v>Credit Card</v>
      </c>
    </row>
    <row r="1085" spans="1:8">
      <c r="A1085" s="3">
        <v>26342</v>
      </c>
      <c r="B1085">
        <v>1573</v>
      </c>
      <c r="C1085">
        <v>33.4</v>
      </c>
      <c r="D1085">
        <v>-14.3241</v>
      </c>
      <c r="E1085">
        <v>5</v>
      </c>
      <c r="F1085" t="s">
        <v>42</v>
      </c>
      <c r="G1085" t="s">
        <v>53</v>
      </c>
      <c r="H1085" t="str">
        <f t="shared" si="16"/>
        <v>Credit Card</v>
      </c>
    </row>
    <row r="1086" spans="1:8">
      <c r="A1086" s="3">
        <v>88857</v>
      </c>
      <c r="B1086">
        <v>4663</v>
      </c>
      <c r="C1086">
        <v>864.72</v>
      </c>
      <c r="D1086">
        <v>604.01909999999998</v>
      </c>
      <c r="E1086">
        <v>18</v>
      </c>
      <c r="F1086" t="s">
        <v>42</v>
      </c>
      <c r="G1086" t="s">
        <v>53</v>
      </c>
      <c r="H1086" t="str">
        <f t="shared" si="16"/>
        <v>Credit Card</v>
      </c>
    </row>
    <row r="1087" spans="1:8">
      <c r="A1087" s="3">
        <v>88857</v>
      </c>
      <c r="B1087">
        <v>4666</v>
      </c>
      <c r="C1087">
        <v>6.68</v>
      </c>
      <c r="D1087">
        <v>-11.631599999999999</v>
      </c>
      <c r="E1087">
        <v>1</v>
      </c>
      <c r="F1087" t="s">
        <v>42</v>
      </c>
      <c r="G1087" t="s">
        <v>53</v>
      </c>
      <c r="H1087" t="str">
        <f t="shared" si="16"/>
        <v>Credit Card</v>
      </c>
    </row>
    <row r="1088" spans="1:8">
      <c r="A1088" s="3">
        <v>89456</v>
      </c>
      <c r="B1088">
        <v>4663</v>
      </c>
      <c r="C1088">
        <v>629.20000000000005</v>
      </c>
      <c r="D1088">
        <v>442.36589999999995</v>
      </c>
      <c r="E1088">
        <v>8</v>
      </c>
      <c r="F1088" t="s">
        <v>42</v>
      </c>
      <c r="G1088" t="s">
        <v>61</v>
      </c>
      <c r="H1088" t="str">
        <f t="shared" si="16"/>
        <v>Credit Card</v>
      </c>
    </row>
    <row r="1089" spans="1:8">
      <c r="A1089" s="3">
        <v>91550</v>
      </c>
      <c r="B1089">
        <v>2583</v>
      </c>
      <c r="C1089">
        <v>34.74</v>
      </c>
      <c r="D1089">
        <v>-259.75599999999997</v>
      </c>
      <c r="E1089">
        <v>3</v>
      </c>
      <c r="F1089" t="s">
        <v>42</v>
      </c>
      <c r="G1089" t="s">
        <v>50</v>
      </c>
      <c r="H1089" t="str">
        <f t="shared" si="16"/>
        <v>Credit Card</v>
      </c>
    </row>
    <row r="1090" spans="1:8">
      <c r="A1090" s="3">
        <v>91550</v>
      </c>
      <c r="B1090">
        <v>8372</v>
      </c>
      <c r="C1090">
        <v>2105.94</v>
      </c>
      <c r="D1090">
        <v>1469.7275999999999</v>
      </c>
      <c r="E1090">
        <v>6</v>
      </c>
      <c r="F1090" t="s">
        <v>43</v>
      </c>
      <c r="G1090" t="s">
        <v>47</v>
      </c>
      <c r="H1090" t="str">
        <f t="shared" si="16"/>
        <v>Credit Card</v>
      </c>
    </row>
    <row r="1091" spans="1:8">
      <c r="A1091" s="3">
        <v>91550</v>
      </c>
      <c r="B1091">
        <v>6458</v>
      </c>
      <c r="C1091">
        <v>79.95</v>
      </c>
      <c r="D1091">
        <v>-83.553060000000002</v>
      </c>
      <c r="E1091">
        <v>5</v>
      </c>
      <c r="F1091" t="s">
        <v>44</v>
      </c>
      <c r="G1091" t="s">
        <v>52</v>
      </c>
      <c r="H1091" t="str">
        <f t="shared" ref="H1091:H1154" si="17">IF(G1091="Express Air","CASH",IF(G1091="Regular Air","UPI","Credit Card"))</f>
        <v>Credit Card</v>
      </c>
    </row>
    <row r="1092" spans="1:8">
      <c r="A1092" s="3">
        <v>89040</v>
      </c>
      <c r="B1092">
        <v>2834</v>
      </c>
      <c r="C1092">
        <v>102.4</v>
      </c>
      <c r="D1092">
        <v>-16.89</v>
      </c>
      <c r="E1092">
        <v>5</v>
      </c>
      <c r="F1092" t="s">
        <v>42</v>
      </c>
      <c r="G1092" t="s">
        <v>61</v>
      </c>
      <c r="H1092" t="str">
        <f t="shared" si="17"/>
        <v>Credit Card</v>
      </c>
    </row>
    <row r="1093" spans="1:8">
      <c r="A1093" s="3">
        <v>89040</v>
      </c>
      <c r="B1093">
        <v>8264</v>
      </c>
      <c r="C1093">
        <v>47.01</v>
      </c>
      <c r="D1093">
        <v>25.51</v>
      </c>
      <c r="E1093">
        <v>3</v>
      </c>
      <c r="F1093" t="s">
        <v>42</v>
      </c>
      <c r="G1093" t="s">
        <v>50</v>
      </c>
      <c r="H1093" t="str">
        <f t="shared" si="17"/>
        <v>Credit Card</v>
      </c>
    </row>
    <row r="1094" spans="1:8">
      <c r="A1094" s="3">
        <v>89039</v>
      </c>
      <c r="B1094">
        <v>8363</v>
      </c>
      <c r="C1094">
        <v>567.84</v>
      </c>
      <c r="D1094">
        <v>-850.65239999999994</v>
      </c>
      <c r="E1094">
        <v>8</v>
      </c>
      <c r="F1094" t="s">
        <v>43</v>
      </c>
      <c r="G1094" t="s">
        <v>60</v>
      </c>
      <c r="H1094" t="str">
        <f t="shared" si="17"/>
        <v>Credit Card</v>
      </c>
    </row>
    <row r="1095" spans="1:8">
      <c r="A1095" s="3">
        <v>89039</v>
      </c>
      <c r="B1095">
        <v>4556</v>
      </c>
      <c r="C1095">
        <v>138.60000000000002</v>
      </c>
      <c r="D1095">
        <v>98.525099999999981</v>
      </c>
      <c r="E1095">
        <v>12</v>
      </c>
      <c r="F1095" t="s">
        <v>42</v>
      </c>
      <c r="G1095" t="s">
        <v>46</v>
      </c>
      <c r="H1095" t="str">
        <f t="shared" si="17"/>
        <v>Credit Card</v>
      </c>
    </row>
    <row r="1096" spans="1:8">
      <c r="A1096" s="3">
        <v>89041</v>
      </c>
      <c r="B1096">
        <v>5243</v>
      </c>
      <c r="C1096">
        <v>573.86</v>
      </c>
      <c r="D1096">
        <v>214.23</v>
      </c>
      <c r="E1096">
        <v>14</v>
      </c>
      <c r="F1096" t="s">
        <v>42</v>
      </c>
      <c r="G1096" t="s">
        <v>53</v>
      </c>
      <c r="H1096" t="str">
        <f t="shared" si="17"/>
        <v>Credit Card</v>
      </c>
    </row>
    <row r="1097" spans="1:8">
      <c r="A1097" s="3">
        <v>87757</v>
      </c>
      <c r="B1097">
        <v>5654</v>
      </c>
      <c r="C1097">
        <v>83.96</v>
      </c>
      <c r="D1097">
        <v>21.883400000000023</v>
      </c>
      <c r="E1097">
        <v>4</v>
      </c>
      <c r="F1097" t="s">
        <v>44</v>
      </c>
      <c r="G1097" t="s">
        <v>51</v>
      </c>
      <c r="H1097" t="str">
        <f t="shared" si="17"/>
        <v>Credit Card</v>
      </c>
    </row>
    <row r="1098" spans="1:8">
      <c r="A1098" s="3">
        <v>91258</v>
      </c>
      <c r="B1098">
        <v>2357</v>
      </c>
      <c r="C1098">
        <v>280.06</v>
      </c>
      <c r="D1098">
        <v>290.202</v>
      </c>
      <c r="E1098">
        <v>38</v>
      </c>
      <c r="F1098" t="s">
        <v>44</v>
      </c>
      <c r="G1098" t="s">
        <v>59</v>
      </c>
      <c r="H1098" t="str">
        <f t="shared" si="17"/>
        <v>Credit Card</v>
      </c>
    </row>
    <row r="1099" spans="1:8">
      <c r="A1099" s="3">
        <v>90888</v>
      </c>
      <c r="B1099">
        <v>7876</v>
      </c>
      <c r="C1099">
        <v>352.13</v>
      </c>
      <c r="D1099">
        <v>12.146000000000008</v>
      </c>
      <c r="E1099">
        <v>23</v>
      </c>
      <c r="F1099" t="s">
        <v>42</v>
      </c>
      <c r="G1099" t="s">
        <v>56</v>
      </c>
      <c r="H1099" t="str">
        <f t="shared" si="17"/>
        <v>Credit Card</v>
      </c>
    </row>
    <row r="1100" spans="1:8">
      <c r="A1100" s="3">
        <v>90888</v>
      </c>
      <c r="B1100">
        <v>5265</v>
      </c>
      <c r="C1100">
        <v>31.96</v>
      </c>
      <c r="D1100">
        <v>5.6870000000000083</v>
      </c>
      <c r="E1100">
        <v>4</v>
      </c>
      <c r="F1100" t="s">
        <v>44</v>
      </c>
      <c r="G1100" t="s">
        <v>51</v>
      </c>
      <c r="H1100" t="str">
        <f t="shared" si="17"/>
        <v>Credit Card</v>
      </c>
    </row>
    <row r="1101" spans="1:8">
      <c r="A1101" s="3">
        <v>89999</v>
      </c>
      <c r="B1101">
        <v>1573</v>
      </c>
      <c r="C1101">
        <v>62.94</v>
      </c>
      <c r="D1101">
        <v>-181.102</v>
      </c>
      <c r="E1101">
        <v>3</v>
      </c>
      <c r="F1101" t="s">
        <v>43</v>
      </c>
      <c r="G1101" t="s">
        <v>48</v>
      </c>
      <c r="H1101" t="str">
        <f t="shared" si="17"/>
        <v>Credit Card</v>
      </c>
    </row>
    <row r="1102" spans="1:8">
      <c r="A1102" s="3">
        <v>90000</v>
      </c>
      <c r="B1102">
        <v>4663</v>
      </c>
      <c r="C1102">
        <v>2847.84</v>
      </c>
      <c r="D1102">
        <v>882.93000000000006</v>
      </c>
      <c r="E1102">
        <v>8</v>
      </c>
      <c r="F1102" t="s">
        <v>43</v>
      </c>
      <c r="G1102" t="s">
        <v>47</v>
      </c>
      <c r="H1102" t="str">
        <f t="shared" si="17"/>
        <v>Credit Card</v>
      </c>
    </row>
    <row r="1103" spans="1:8">
      <c r="A1103" s="3">
        <v>90000</v>
      </c>
      <c r="B1103">
        <v>2583</v>
      </c>
      <c r="C1103">
        <v>99.9</v>
      </c>
      <c r="D1103">
        <v>6.6803999999999988</v>
      </c>
      <c r="E1103">
        <v>5</v>
      </c>
      <c r="F1103" t="s">
        <v>42</v>
      </c>
      <c r="G1103" t="s">
        <v>53</v>
      </c>
      <c r="H1103" t="str">
        <f t="shared" si="17"/>
        <v>Credit Card</v>
      </c>
    </row>
    <row r="1104" spans="1:8">
      <c r="A1104" s="3">
        <v>90001</v>
      </c>
      <c r="B1104">
        <v>8372</v>
      </c>
      <c r="C1104">
        <v>340.78000000000003</v>
      </c>
      <c r="D1104">
        <v>46.29</v>
      </c>
      <c r="E1104">
        <v>11</v>
      </c>
      <c r="F1104" t="s">
        <v>44</v>
      </c>
      <c r="G1104" t="s">
        <v>59</v>
      </c>
      <c r="H1104" t="str">
        <f t="shared" si="17"/>
        <v>Credit Card</v>
      </c>
    </row>
    <row r="1105" spans="1:8">
      <c r="A1105" s="3">
        <v>90001</v>
      </c>
      <c r="B1105">
        <v>6458</v>
      </c>
      <c r="C1105">
        <v>450.89000000000004</v>
      </c>
      <c r="D1105">
        <v>177.79</v>
      </c>
      <c r="E1105">
        <v>11</v>
      </c>
      <c r="F1105" t="s">
        <v>42</v>
      </c>
      <c r="G1105" t="s">
        <v>53</v>
      </c>
      <c r="H1105" t="str">
        <f t="shared" si="17"/>
        <v>Credit Card</v>
      </c>
    </row>
    <row r="1106" spans="1:8">
      <c r="A1106" s="3">
        <v>90003</v>
      </c>
      <c r="B1106">
        <v>2834</v>
      </c>
      <c r="C1106">
        <v>17.600000000000001</v>
      </c>
      <c r="D1106">
        <v>-14.990400000000001</v>
      </c>
      <c r="E1106">
        <v>11</v>
      </c>
      <c r="F1106" t="s">
        <v>42</v>
      </c>
      <c r="G1106" t="s">
        <v>46</v>
      </c>
      <c r="H1106" t="str">
        <f t="shared" si="17"/>
        <v>Credit Card</v>
      </c>
    </row>
    <row r="1107" spans="1:8">
      <c r="A1107" s="3">
        <v>90002</v>
      </c>
      <c r="B1107">
        <v>8264</v>
      </c>
      <c r="C1107">
        <v>862.19999999999993</v>
      </c>
      <c r="D1107">
        <v>638.38109999999995</v>
      </c>
      <c r="E1107">
        <v>18</v>
      </c>
      <c r="F1107" t="s">
        <v>42</v>
      </c>
      <c r="G1107" t="s">
        <v>53</v>
      </c>
      <c r="H1107" t="str">
        <f t="shared" si="17"/>
        <v>Credit Card</v>
      </c>
    </row>
    <row r="1108" spans="1:8">
      <c r="A1108" s="3">
        <v>90333</v>
      </c>
      <c r="B1108">
        <v>8363</v>
      </c>
      <c r="C1108">
        <v>503.96</v>
      </c>
      <c r="D1108">
        <v>17.652000000000001</v>
      </c>
      <c r="E1108">
        <v>4</v>
      </c>
      <c r="F1108" t="s">
        <v>44</v>
      </c>
      <c r="G1108" t="s">
        <v>51</v>
      </c>
      <c r="H1108" t="str">
        <f t="shared" si="17"/>
        <v>Credit Card</v>
      </c>
    </row>
    <row r="1109" spans="1:8">
      <c r="A1109" s="3">
        <v>90334</v>
      </c>
      <c r="B1109">
        <v>4556</v>
      </c>
      <c r="C1109">
        <v>115.36</v>
      </c>
      <c r="D1109">
        <v>739.67399999999998</v>
      </c>
      <c r="E1109">
        <v>7</v>
      </c>
      <c r="F1109" t="s">
        <v>44</v>
      </c>
      <c r="G1109" t="s">
        <v>59</v>
      </c>
      <c r="H1109" t="str">
        <f t="shared" si="17"/>
        <v>Credit Card</v>
      </c>
    </row>
    <row r="1110" spans="1:8">
      <c r="A1110" s="3">
        <v>90335</v>
      </c>
      <c r="B1110">
        <v>5243</v>
      </c>
      <c r="C1110">
        <v>24.92</v>
      </c>
      <c r="D1110">
        <v>-23.155999999999999</v>
      </c>
      <c r="E1110">
        <v>1</v>
      </c>
      <c r="F1110" t="s">
        <v>42</v>
      </c>
      <c r="G1110" t="s">
        <v>54</v>
      </c>
      <c r="H1110" t="str">
        <f t="shared" si="17"/>
        <v>Credit Card</v>
      </c>
    </row>
    <row r="1111" spans="1:8">
      <c r="A1111" s="3">
        <v>90568</v>
      </c>
      <c r="B1111">
        <v>5654</v>
      </c>
      <c r="C1111">
        <v>13.26</v>
      </c>
      <c r="D1111">
        <v>-10.435</v>
      </c>
      <c r="E1111">
        <v>3</v>
      </c>
      <c r="F1111" t="s">
        <v>42</v>
      </c>
      <c r="G1111" t="s">
        <v>50</v>
      </c>
      <c r="H1111" t="str">
        <f t="shared" si="17"/>
        <v>Credit Card</v>
      </c>
    </row>
    <row r="1112" spans="1:8">
      <c r="A1112" s="3">
        <v>91277</v>
      </c>
      <c r="B1112">
        <v>2357</v>
      </c>
      <c r="C1112">
        <v>42.400000000000006</v>
      </c>
      <c r="D1112">
        <v>-78.916679999999999</v>
      </c>
      <c r="E1112">
        <v>10</v>
      </c>
      <c r="F1112" t="s">
        <v>42</v>
      </c>
      <c r="G1112" t="s">
        <v>54</v>
      </c>
      <c r="H1112" t="str">
        <f t="shared" si="17"/>
        <v>Credit Card</v>
      </c>
    </row>
    <row r="1113" spans="1:8">
      <c r="A1113" s="3">
        <v>91277</v>
      </c>
      <c r="B1113">
        <v>7876</v>
      </c>
      <c r="C1113">
        <v>6783.02</v>
      </c>
      <c r="D1113">
        <v>-13562.637407999999</v>
      </c>
      <c r="E1113">
        <v>1</v>
      </c>
      <c r="F1113" t="s">
        <v>44</v>
      </c>
      <c r="G1113" t="s">
        <v>52</v>
      </c>
      <c r="H1113" t="str">
        <f t="shared" si="17"/>
        <v>Credit Card</v>
      </c>
    </row>
    <row r="1114" spans="1:8">
      <c r="A1114" s="3">
        <v>88798</v>
      </c>
      <c r="B1114">
        <v>5265</v>
      </c>
      <c r="C1114">
        <v>86.7</v>
      </c>
      <c r="D1114">
        <v>-63.35</v>
      </c>
      <c r="E1114">
        <v>15</v>
      </c>
      <c r="F1114" t="s">
        <v>42</v>
      </c>
      <c r="G1114" t="s">
        <v>53</v>
      </c>
      <c r="H1114" t="str">
        <f t="shared" si="17"/>
        <v>Credit Card</v>
      </c>
    </row>
    <row r="1115" spans="1:8">
      <c r="A1115" s="3">
        <v>86874</v>
      </c>
      <c r="B1115">
        <v>1573</v>
      </c>
      <c r="C1115">
        <v>41.92</v>
      </c>
      <c r="D1115">
        <v>-8.9039999999999999</v>
      </c>
      <c r="E1115">
        <v>4</v>
      </c>
      <c r="F1115" t="s">
        <v>42</v>
      </c>
      <c r="G1115" t="s">
        <v>46</v>
      </c>
      <c r="H1115" t="str">
        <f t="shared" si="17"/>
        <v>Credit Card</v>
      </c>
    </row>
    <row r="1116" spans="1:8">
      <c r="A1116" s="3">
        <v>88367</v>
      </c>
      <c r="B1116">
        <v>7356</v>
      </c>
      <c r="C1116">
        <v>157.91999999999999</v>
      </c>
      <c r="D1116">
        <v>88.72</v>
      </c>
      <c r="E1116">
        <v>4</v>
      </c>
      <c r="F1116" t="s">
        <v>44</v>
      </c>
      <c r="G1116" t="s">
        <v>59</v>
      </c>
      <c r="H1116" t="str">
        <f t="shared" si="17"/>
        <v>Credit Card</v>
      </c>
    </row>
    <row r="1117" spans="1:8">
      <c r="A1117" s="3">
        <v>88367</v>
      </c>
      <c r="B1117">
        <v>3445</v>
      </c>
      <c r="C1117">
        <v>9.82</v>
      </c>
      <c r="D1117">
        <v>7.2518999999999991</v>
      </c>
      <c r="E1117">
        <v>2</v>
      </c>
      <c r="F1117" t="s">
        <v>42</v>
      </c>
      <c r="G1117" t="s">
        <v>55</v>
      </c>
      <c r="H1117" t="str">
        <f t="shared" si="17"/>
        <v>Credit Card</v>
      </c>
    </row>
    <row r="1118" spans="1:8">
      <c r="A1118" s="3">
        <v>88368</v>
      </c>
      <c r="B1118">
        <v>6735</v>
      </c>
      <c r="C1118">
        <v>77.760000000000005</v>
      </c>
      <c r="D1118">
        <v>-191.49</v>
      </c>
      <c r="E1118">
        <v>12</v>
      </c>
      <c r="F1118" t="s">
        <v>42</v>
      </c>
      <c r="G1118" t="s">
        <v>53</v>
      </c>
      <c r="H1118" t="str">
        <f t="shared" si="17"/>
        <v>Credit Card</v>
      </c>
    </row>
    <row r="1119" spans="1:8">
      <c r="A1119" s="3">
        <v>86933</v>
      </c>
      <c r="B1119">
        <v>8845</v>
      </c>
      <c r="C1119">
        <v>1330.78</v>
      </c>
      <c r="D1119">
        <v>-1330.5</v>
      </c>
      <c r="E1119">
        <v>11</v>
      </c>
      <c r="F1119" t="s">
        <v>43</v>
      </c>
      <c r="G1119" t="s">
        <v>60</v>
      </c>
      <c r="H1119" t="str">
        <f t="shared" si="17"/>
        <v>Credit Card</v>
      </c>
    </row>
    <row r="1120" spans="1:8">
      <c r="A1120" s="3">
        <v>91059</v>
      </c>
      <c r="B1120">
        <v>4568</v>
      </c>
      <c r="C1120">
        <v>1935.52</v>
      </c>
      <c r="D1120">
        <v>1320.5495999999998</v>
      </c>
      <c r="E1120">
        <v>16</v>
      </c>
      <c r="F1120" t="s">
        <v>44</v>
      </c>
      <c r="G1120" t="s">
        <v>52</v>
      </c>
      <c r="H1120" t="str">
        <f t="shared" si="17"/>
        <v>Credit Card</v>
      </c>
    </row>
    <row r="1121" spans="1:8">
      <c r="A1121" s="3">
        <v>91059</v>
      </c>
      <c r="B1121">
        <v>2834</v>
      </c>
      <c r="C1121">
        <v>3135.84</v>
      </c>
      <c r="D1121">
        <v>1585.5030000000002</v>
      </c>
      <c r="E1121">
        <v>16</v>
      </c>
      <c r="F1121" t="s">
        <v>44</v>
      </c>
      <c r="G1121" t="s">
        <v>51</v>
      </c>
      <c r="H1121" t="str">
        <f t="shared" si="17"/>
        <v>Credit Card</v>
      </c>
    </row>
    <row r="1122" spans="1:8">
      <c r="A1122" s="3">
        <v>91060</v>
      </c>
      <c r="B1122">
        <v>8264</v>
      </c>
      <c r="C1122">
        <v>727.74</v>
      </c>
      <c r="D1122">
        <v>526.04219999999998</v>
      </c>
      <c r="E1122">
        <v>13</v>
      </c>
      <c r="F1122" t="s">
        <v>42</v>
      </c>
      <c r="G1122" t="s">
        <v>53</v>
      </c>
      <c r="H1122" t="str">
        <f t="shared" si="17"/>
        <v>Credit Card</v>
      </c>
    </row>
    <row r="1123" spans="1:8">
      <c r="A1123" s="3">
        <v>87117</v>
      </c>
      <c r="B1123">
        <v>8363</v>
      </c>
      <c r="C1123">
        <v>37.799999999999997</v>
      </c>
      <c r="D1123">
        <v>-40.432000000000002</v>
      </c>
      <c r="E1123">
        <v>20</v>
      </c>
      <c r="F1123" t="s">
        <v>42</v>
      </c>
      <c r="G1123" t="s">
        <v>49</v>
      </c>
      <c r="H1123" t="str">
        <f t="shared" si="17"/>
        <v>Credit Card</v>
      </c>
    </row>
    <row r="1124" spans="1:8">
      <c r="A1124" s="3">
        <v>89333</v>
      </c>
      <c r="B1124">
        <v>4556</v>
      </c>
      <c r="C1124">
        <v>295.92</v>
      </c>
      <c r="D1124">
        <v>-88.61</v>
      </c>
      <c r="E1124">
        <v>4</v>
      </c>
      <c r="F1124" t="s">
        <v>44</v>
      </c>
      <c r="G1124" t="s">
        <v>59</v>
      </c>
      <c r="H1124" t="str">
        <f t="shared" si="17"/>
        <v>Credit Card</v>
      </c>
    </row>
    <row r="1125" spans="1:8">
      <c r="A1125" s="3">
        <v>89334</v>
      </c>
      <c r="B1125">
        <v>5243</v>
      </c>
      <c r="C1125">
        <v>286.93</v>
      </c>
      <c r="D1125">
        <v>109.16</v>
      </c>
      <c r="E1125">
        <v>7</v>
      </c>
      <c r="F1125" t="s">
        <v>42</v>
      </c>
      <c r="G1125" t="s">
        <v>53</v>
      </c>
      <c r="H1125" t="str">
        <f t="shared" si="17"/>
        <v>Credit Card</v>
      </c>
    </row>
    <row r="1126" spans="1:8">
      <c r="A1126" s="3">
        <v>88692</v>
      </c>
      <c r="B1126">
        <v>5654</v>
      </c>
      <c r="C1126">
        <v>125.94</v>
      </c>
      <c r="D1126">
        <v>-136.12200000000001</v>
      </c>
      <c r="E1126">
        <v>6</v>
      </c>
      <c r="F1126" t="s">
        <v>44</v>
      </c>
      <c r="G1126" t="s">
        <v>51</v>
      </c>
      <c r="H1126" t="str">
        <f t="shared" si="17"/>
        <v>Credit Card</v>
      </c>
    </row>
    <row r="1127" spans="1:8">
      <c r="A1127" s="3">
        <v>88219</v>
      </c>
      <c r="B1127">
        <v>2357</v>
      </c>
      <c r="C1127">
        <v>29.96</v>
      </c>
      <c r="D1127">
        <v>-27.375</v>
      </c>
      <c r="E1127">
        <v>7</v>
      </c>
      <c r="F1127" t="s">
        <v>42</v>
      </c>
      <c r="G1127" t="s">
        <v>53</v>
      </c>
      <c r="H1127" t="str">
        <f t="shared" si="17"/>
        <v>Credit Card</v>
      </c>
    </row>
    <row r="1128" spans="1:8">
      <c r="A1128" s="3">
        <v>88219</v>
      </c>
      <c r="B1128">
        <v>7876</v>
      </c>
      <c r="C1128">
        <v>4889.6899999999996</v>
      </c>
      <c r="D1128">
        <v>-435.75749999999999</v>
      </c>
      <c r="E1128">
        <v>13</v>
      </c>
      <c r="F1128" t="s">
        <v>43</v>
      </c>
      <c r="G1128" t="s">
        <v>57</v>
      </c>
      <c r="H1128" t="str">
        <f t="shared" si="17"/>
        <v>Credit Card</v>
      </c>
    </row>
    <row r="1129" spans="1:8">
      <c r="A1129" s="3">
        <v>88219</v>
      </c>
      <c r="B1129">
        <v>5265</v>
      </c>
      <c r="C1129">
        <v>7211.57</v>
      </c>
      <c r="D1129">
        <v>682.53</v>
      </c>
      <c r="E1129">
        <v>17</v>
      </c>
      <c r="F1129" t="s">
        <v>43</v>
      </c>
      <c r="G1129" t="s">
        <v>57</v>
      </c>
      <c r="H1129" t="str">
        <f t="shared" si="17"/>
        <v>Credit Card</v>
      </c>
    </row>
    <row r="1130" spans="1:8">
      <c r="A1130" s="3">
        <v>88219</v>
      </c>
      <c r="B1130">
        <v>1573</v>
      </c>
      <c r="C1130">
        <v>783.96</v>
      </c>
      <c r="D1130">
        <v>-277.22200000000004</v>
      </c>
      <c r="E1130">
        <v>4</v>
      </c>
      <c r="F1130" t="s">
        <v>44</v>
      </c>
      <c r="G1130" t="s">
        <v>51</v>
      </c>
      <c r="H1130" t="str">
        <f t="shared" si="17"/>
        <v>Credit Card</v>
      </c>
    </row>
    <row r="1131" spans="1:8">
      <c r="A1131" s="3">
        <v>88220</v>
      </c>
      <c r="B1131">
        <v>4663</v>
      </c>
      <c r="C1131">
        <v>290.32</v>
      </c>
      <c r="D1131">
        <v>-266.68600000000004</v>
      </c>
      <c r="E1131">
        <v>19</v>
      </c>
      <c r="F1131" t="s">
        <v>44</v>
      </c>
      <c r="G1131" t="s">
        <v>59</v>
      </c>
      <c r="H1131" t="str">
        <f t="shared" si="17"/>
        <v>Credit Card</v>
      </c>
    </row>
    <row r="1132" spans="1:8">
      <c r="A1132" s="3">
        <v>88220</v>
      </c>
      <c r="B1132">
        <v>2583</v>
      </c>
      <c r="C1132">
        <v>22.88</v>
      </c>
      <c r="D1132">
        <v>-12.277999999999999</v>
      </c>
      <c r="E1132">
        <v>13</v>
      </c>
      <c r="F1132" t="s">
        <v>42</v>
      </c>
      <c r="G1132" t="s">
        <v>46</v>
      </c>
      <c r="H1132" t="str">
        <f t="shared" si="17"/>
        <v>Credit Card</v>
      </c>
    </row>
    <row r="1133" spans="1:8">
      <c r="A1133" s="3">
        <v>87234</v>
      </c>
      <c r="B1133">
        <v>8372</v>
      </c>
      <c r="C1133">
        <v>413.14</v>
      </c>
      <c r="D1133">
        <v>265.11180000000002</v>
      </c>
      <c r="E1133">
        <v>13</v>
      </c>
      <c r="F1133" t="s">
        <v>44</v>
      </c>
      <c r="G1133" t="s">
        <v>59</v>
      </c>
      <c r="H1133" t="str">
        <f t="shared" si="17"/>
        <v>Credit Card</v>
      </c>
    </row>
    <row r="1134" spans="1:8">
      <c r="A1134" s="3">
        <v>87234</v>
      </c>
      <c r="B1134">
        <v>6458</v>
      </c>
      <c r="C1134">
        <v>29.900000000000002</v>
      </c>
      <c r="D1134">
        <v>9.5608000000000004</v>
      </c>
      <c r="E1134">
        <v>5</v>
      </c>
      <c r="F1134" t="s">
        <v>42</v>
      </c>
      <c r="G1134" t="s">
        <v>50</v>
      </c>
      <c r="H1134" t="str">
        <f t="shared" si="17"/>
        <v>Credit Card</v>
      </c>
    </row>
    <row r="1135" spans="1:8">
      <c r="A1135" s="3">
        <v>87234</v>
      </c>
      <c r="B1135">
        <v>2834</v>
      </c>
      <c r="C1135">
        <v>683.81000000000006</v>
      </c>
      <c r="D1135">
        <v>390.09839999999997</v>
      </c>
      <c r="E1135">
        <v>19</v>
      </c>
      <c r="F1135" t="s">
        <v>44</v>
      </c>
      <c r="G1135" t="s">
        <v>51</v>
      </c>
      <c r="H1135" t="str">
        <f t="shared" si="17"/>
        <v>Credit Card</v>
      </c>
    </row>
    <row r="1136" spans="1:8">
      <c r="A1136" s="3">
        <v>88040</v>
      </c>
      <c r="B1136">
        <v>8264</v>
      </c>
      <c r="C1136">
        <v>29.900000000000002</v>
      </c>
      <c r="D1136">
        <v>46.65</v>
      </c>
      <c r="E1136">
        <v>5</v>
      </c>
      <c r="F1136" t="s">
        <v>42</v>
      </c>
      <c r="G1136" t="s">
        <v>53</v>
      </c>
      <c r="H1136" t="str">
        <f t="shared" si="17"/>
        <v>Credit Card</v>
      </c>
    </row>
    <row r="1137" spans="1:8">
      <c r="A1137" s="3">
        <v>88039</v>
      </c>
      <c r="B1137">
        <v>4556</v>
      </c>
      <c r="C1137">
        <v>370.24</v>
      </c>
      <c r="D1137">
        <v>-1250.7460000000001</v>
      </c>
      <c r="E1137">
        <v>13</v>
      </c>
      <c r="F1137" t="s">
        <v>44</v>
      </c>
      <c r="G1137" t="s">
        <v>59</v>
      </c>
      <c r="H1137" t="str">
        <f t="shared" si="17"/>
        <v>Credit Card</v>
      </c>
    </row>
    <row r="1138" spans="1:8">
      <c r="A1138" s="3">
        <v>88041</v>
      </c>
      <c r="B1138">
        <v>5243</v>
      </c>
      <c r="C1138">
        <v>118.19999999999999</v>
      </c>
      <c r="D1138">
        <v>374.904</v>
      </c>
      <c r="E1138">
        <v>12</v>
      </c>
      <c r="F1138" t="s">
        <v>42</v>
      </c>
      <c r="G1138" t="s">
        <v>46</v>
      </c>
      <c r="H1138" t="str">
        <f t="shared" si="17"/>
        <v>Credit Card</v>
      </c>
    </row>
    <row r="1139" spans="1:8">
      <c r="A1139" s="3">
        <v>88041</v>
      </c>
      <c r="B1139">
        <v>5654</v>
      </c>
      <c r="C1139">
        <v>1133.9099999999999</v>
      </c>
      <c r="D1139">
        <v>-528.83600000000001</v>
      </c>
      <c r="E1139">
        <v>9</v>
      </c>
      <c r="F1139" t="s">
        <v>44</v>
      </c>
      <c r="G1139" t="s">
        <v>51</v>
      </c>
      <c r="H1139" t="str">
        <f t="shared" si="17"/>
        <v>Credit Card</v>
      </c>
    </row>
    <row r="1140" spans="1:8">
      <c r="A1140" s="3">
        <v>87146</v>
      </c>
      <c r="B1140">
        <v>2357</v>
      </c>
      <c r="C1140">
        <v>240.98</v>
      </c>
      <c r="D1140">
        <v>-272.71320000000003</v>
      </c>
      <c r="E1140">
        <v>1</v>
      </c>
      <c r="F1140" t="s">
        <v>43</v>
      </c>
      <c r="G1140" t="s">
        <v>60</v>
      </c>
      <c r="H1140" t="str">
        <f t="shared" si="17"/>
        <v>Credit Card</v>
      </c>
    </row>
    <row r="1141" spans="1:8">
      <c r="A1141" s="3">
        <v>87146</v>
      </c>
      <c r="B1141">
        <v>7876</v>
      </c>
      <c r="C1141">
        <v>4209.8</v>
      </c>
      <c r="D1141">
        <v>-162.69399999999999</v>
      </c>
      <c r="E1141">
        <v>10</v>
      </c>
      <c r="F1141" t="s">
        <v>42</v>
      </c>
      <c r="G1141" t="s">
        <v>54</v>
      </c>
      <c r="H1141" t="str">
        <f t="shared" si="17"/>
        <v>Credit Card</v>
      </c>
    </row>
    <row r="1142" spans="1:8">
      <c r="A1142" s="3">
        <v>87148</v>
      </c>
      <c r="B1142">
        <v>5265</v>
      </c>
      <c r="C1142">
        <v>6418.06</v>
      </c>
      <c r="D1142">
        <v>-115.90389999999999</v>
      </c>
      <c r="E1142">
        <v>22</v>
      </c>
      <c r="F1142" t="s">
        <v>43</v>
      </c>
      <c r="G1142" t="s">
        <v>47</v>
      </c>
      <c r="H1142" t="str">
        <f t="shared" si="17"/>
        <v>Credit Card</v>
      </c>
    </row>
    <row r="1143" spans="1:8">
      <c r="A1143" s="3">
        <v>87147</v>
      </c>
      <c r="B1143">
        <v>1573</v>
      </c>
      <c r="C1143">
        <v>300.97000000000003</v>
      </c>
      <c r="D1143">
        <v>-729.98799999999994</v>
      </c>
      <c r="E1143">
        <v>1</v>
      </c>
      <c r="F1143" t="s">
        <v>44</v>
      </c>
      <c r="G1143" t="s">
        <v>59</v>
      </c>
      <c r="H1143" t="str">
        <f t="shared" si="17"/>
        <v>Credit Card</v>
      </c>
    </row>
    <row r="1144" spans="1:8">
      <c r="A1144" s="3">
        <v>85833</v>
      </c>
      <c r="B1144">
        <v>7356</v>
      </c>
      <c r="C1144">
        <v>146.23000000000002</v>
      </c>
      <c r="D1144">
        <v>-133.54599999999999</v>
      </c>
      <c r="E1144">
        <v>7</v>
      </c>
      <c r="F1144" t="s">
        <v>42</v>
      </c>
      <c r="G1144" t="s">
        <v>56</v>
      </c>
      <c r="H1144" t="str">
        <f t="shared" si="17"/>
        <v>Credit Card</v>
      </c>
    </row>
    <row r="1145" spans="1:8">
      <c r="A1145" s="3">
        <v>85834</v>
      </c>
      <c r="B1145">
        <v>3445</v>
      </c>
      <c r="C1145">
        <v>41.98</v>
      </c>
      <c r="D1145">
        <v>272.69399999999996</v>
      </c>
      <c r="E1145">
        <v>2</v>
      </c>
      <c r="F1145" t="s">
        <v>44</v>
      </c>
      <c r="G1145" t="s">
        <v>51</v>
      </c>
      <c r="H1145" t="str">
        <f t="shared" si="17"/>
        <v>Credit Card</v>
      </c>
    </row>
    <row r="1146" spans="1:8">
      <c r="A1146" s="3">
        <v>85835</v>
      </c>
      <c r="B1146">
        <v>6735</v>
      </c>
      <c r="C1146">
        <v>33.92</v>
      </c>
      <c r="D1146">
        <v>-61.6</v>
      </c>
      <c r="E1146">
        <v>8</v>
      </c>
      <c r="F1146" t="s">
        <v>42</v>
      </c>
      <c r="G1146" t="s">
        <v>54</v>
      </c>
      <c r="H1146" t="str">
        <f t="shared" si="17"/>
        <v>Credit Card</v>
      </c>
    </row>
    <row r="1147" spans="1:8">
      <c r="A1147" s="3">
        <v>88554</v>
      </c>
      <c r="B1147">
        <v>8845</v>
      </c>
      <c r="C1147">
        <v>122.94</v>
      </c>
      <c r="D1147">
        <v>66.852000000000004</v>
      </c>
      <c r="E1147">
        <v>3</v>
      </c>
      <c r="F1147" t="s">
        <v>44</v>
      </c>
      <c r="G1147" t="s">
        <v>59</v>
      </c>
      <c r="H1147" t="str">
        <f t="shared" si="17"/>
        <v>Credit Card</v>
      </c>
    </row>
    <row r="1148" spans="1:8">
      <c r="A1148" s="3">
        <v>88558</v>
      </c>
      <c r="B1148">
        <v>4568</v>
      </c>
      <c r="C1148">
        <v>179.95000000000002</v>
      </c>
      <c r="D1148">
        <v>17.839800000000011</v>
      </c>
      <c r="E1148">
        <v>5</v>
      </c>
      <c r="F1148" t="s">
        <v>44</v>
      </c>
      <c r="G1148" t="s">
        <v>51</v>
      </c>
      <c r="H1148" t="str">
        <f t="shared" si="17"/>
        <v>Credit Card</v>
      </c>
    </row>
    <row r="1149" spans="1:8">
      <c r="A1149" s="3">
        <v>88555</v>
      </c>
      <c r="B1149">
        <v>2834</v>
      </c>
      <c r="C1149">
        <v>1402.54</v>
      </c>
      <c r="D1149">
        <v>976.2672</v>
      </c>
      <c r="E1149">
        <v>23</v>
      </c>
      <c r="F1149" t="s">
        <v>44</v>
      </c>
      <c r="G1149" t="s">
        <v>59</v>
      </c>
      <c r="H1149" t="str">
        <f t="shared" si="17"/>
        <v>Credit Card</v>
      </c>
    </row>
    <row r="1150" spans="1:8">
      <c r="A1150" s="3">
        <v>88555</v>
      </c>
      <c r="B1150">
        <v>8264</v>
      </c>
      <c r="C1150">
        <v>33.880000000000003</v>
      </c>
      <c r="D1150">
        <v>23.204699999999999</v>
      </c>
      <c r="E1150">
        <v>11</v>
      </c>
      <c r="F1150" t="s">
        <v>42</v>
      </c>
      <c r="G1150" t="s">
        <v>55</v>
      </c>
      <c r="H1150" t="str">
        <f t="shared" si="17"/>
        <v>Credit Card</v>
      </c>
    </row>
    <row r="1151" spans="1:8">
      <c r="A1151" s="3">
        <v>88558</v>
      </c>
      <c r="B1151">
        <v>8363</v>
      </c>
      <c r="C1151">
        <v>1319.8</v>
      </c>
      <c r="D1151">
        <v>183.84300000000002</v>
      </c>
      <c r="E1151">
        <v>20</v>
      </c>
      <c r="F1151" t="s">
        <v>44</v>
      </c>
      <c r="G1151" t="s">
        <v>51</v>
      </c>
      <c r="H1151" t="str">
        <f t="shared" si="17"/>
        <v>Credit Card</v>
      </c>
    </row>
    <row r="1152" spans="1:8">
      <c r="A1152" s="3">
        <v>88555</v>
      </c>
      <c r="B1152">
        <v>4556</v>
      </c>
      <c r="C1152">
        <v>237.13000000000002</v>
      </c>
      <c r="D1152">
        <v>167.46299999999997</v>
      </c>
      <c r="E1152">
        <v>23</v>
      </c>
      <c r="F1152" t="s">
        <v>42</v>
      </c>
      <c r="G1152" t="s">
        <v>53</v>
      </c>
      <c r="H1152" t="str">
        <f t="shared" si="17"/>
        <v>Credit Card</v>
      </c>
    </row>
    <row r="1153" spans="1:8">
      <c r="A1153" s="3">
        <v>88556</v>
      </c>
      <c r="B1153">
        <v>5243</v>
      </c>
      <c r="C1153">
        <v>3653.7200000000003</v>
      </c>
      <c r="D1153">
        <v>1307.2692</v>
      </c>
      <c r="E1153">
        <v>14</v>
      </c>
      <c r="F1153" t="s">
        <v>43</v>
      </c>
      <c r="G1153" t="s">
        <v>60</v>
      </c>
      <c r="H1153" t="str">
        <f t="shared" si="17"/>
        <v>Credit Card</v>
      </c>
    </row>
    <row r="1154" spans="1:8">
      <c r="A1154" s="3">
        <v>88556</v>
      </c>
      <c r="B1154">
        <v>5654</v>
      </c>
      <c r="C1154">
        <v>115.72</v>
      </c>
      <c r="D1154">
        <v>-15.818400000000002</v>
      </c>
      <c r="E1154">
        <v>11</v>
      </c>
      <c r="F1154" t="s">
        <v>43</v>
      </c>
      <c r="G1154" t="s">
        <v>48</v>
      </c>
      <c r="H1154" t="str">
        <f t="shared" si="17"/>
        <v>Credit Card</v>
      </c>
    </row>
    <row r="1155" spans="1:8">
      <c r="A1155" s="3">
        <v>88556</v>
      </c>
      <c r="B1155">
        <v>2357</v>
      </c>
      <c r="C1155">
        <v>83.72</v>
      </c>
      <c r="D1155">
        <v>-55.832400000000007</v>
      </c>
      <c r="E1155">
        <v>14</v>
      </c>
      <c r="F1155" t="s">
        <v>42</v>
      </c>
      <c r="G1155" t="s">
        <v>53</v>
      </c>
      <c r="H1155" t="str">
        <f t="shared" ref="H1155:H1218" si="18">IF(G1155="Express Air","CASH",IF(G1155="Regular Air","UPI","Credit Card"))</f>
        <v>Credit Card</v>
      </c>
    </row>
    <row r="1156" spans="1:8">
      <c r="A1156" s="3">
        <v>88557</v>
      </c>
      <c r="B1156">
        <v>7876</v>
      </c>
      <c r="C1156">
        <v>1750.38</v>
      </c>
      <c r="D1156">
        <v>550.38080000000002</v>
      </c>
      <c r="E1156">
        <v>6</v>
      </c>
      <c r="F1156" t="s">
        <v>43</v>
      </c>
      <c r="G1156" t="s">
        <v>47</v>
      </c>
      <c r="H1156" t="str">
        <f t="shared" si="18"/>
        <v>Credit Card</v>
      </c>
    </row>
    <row r="1157" spans="1:8">
      <c r="A1157" s="3">
        <v>86092</v>
      </c>
      <c r="B1157">
        <v>5265</v>
      </c>
      <c r="C1157">
        <v>8.879999999999999</v>
      </c>
      <c r="D1157">
        <v>1.68</v>
      </c>
      <c r="E1157">
        <v>6</v>
      </c>
      <c r="F1157" t="s">
        <v>42</v>
      </c>
      <c r="G1157" t="s">
        <v>49</v>
      </c>
      <c r="H1157" t="str">
        <f t="shared" si="18"/>
        <v>Credit Card</v>
      </c>
    </row>
    <row r="1158" spans="1:8">
      <c r="A1158" s="3">
        <v>88348</v>
      </c>
      <c r="B1158">
        <v>1573</v>
      </c>
      <c r="C1158">
        <v>647.02</v>
      </c>
      <c r="D1158">
        <v>450.45959999999997</v>
      </c>
      <c r="E1158">
        <v>17</v>
      </c>
      <c r="F1158" t="s">
        <v>42</v>
      </c>
      <c r="G1158" t="s">
        <v>61</v>
      </c>
      <c r="H1158" t="str">
        <f t="shared" si="18"/>
        <v>Credit Card</v>
      </c>
    </row>
    <row r="1159" spans="1:8">
      <c r="A1159" s="3">
        <v>88348</v>
      </c>
      <c r="B1159">
        <v>4663</v>
      </c>
      <c r="C1159">
        <v>13199.78</v>
      </c>
      <c r="D1159">
        <v>8798.1830999999984</v>
      </c>
      <c r="E1159">
        <v>22</v>
      </c>
      <c r="F1159" t="s">
        <v>44</v>
      </c>
      <c r="G1159" t="s">
        <v>62</v>
      </c>
      <c r="H1159" t="str">
        <f t="shared" si="18"/>
        <v>Credit Card</v>
      </c>
    </row>
    <row r="1160" spans="1:8">
      <c r="A1160" s="3">
        <v>88348</v>
      </c>
      <c r="B1160">
        <v>4666</v>
      </c>
      <c r="C1160">
        <v>19.899999999999999</v>
      </c>
      <c r="D1160">
        <v>-5.3849999999999998</v>
      </c>
      <c r="E1160">
        <v>5</v>
      </c>
      <c r="F1160" t="s">
        <v>42</v>
      </c>
      <c r="G1160" t="s">
        <v>53</v>
      </c>
      <c r="H1160" t="str">
        <f t="shared" si="18"/>
        <v>Credit Card</v>
      </c>
    </row>
    <row r="1161" spans="1:8">
      <c r="A1161" s="3">
        <v>86629</v>
      </c>
      <c r="B1161">
        <v>4663</v>
      </c>
      <c r="C1161">
        <v>8019.6</v>
      </c>
      <c r="D1161">
        <v>3031.9724000000001</v>
      </c>
      <c r="E1161">
        <v>20</v>
      </c>
      <c r="F1161" t="s">
        <v>43</v>
      </c>
      <c r="G1161" t="s">
        <v>57</v>
      </c>
      <c r="H1161" t="str">
        <f t="shared" si="18"/>
        <v>Credit Card</v>
      </c>
    </row>
    <row r="1162" spans="1:8">
      <c r="A1162" s="3">
        <v>87889</v>
      </c>
      <c r="B1162">
        <v>2583</v>
      </c>
      <c r="C1162">
        <v>1203.8800000000001</v>
      </c>
      <c r="D1162">
        <v>138.018</v>
      </c>
      <c r="E1162">
        <v>4</v>
      </c>
      <c r="F1162" t="s">
        <v>44</v>
      </c>
      <c r="G1162" t="s">
        <v>59</v>
      </c>
      <c r="H1162" t="str">
        <f t="shared" si="18"/>
        <v>Credit Card</v>
      </c>
    </row>
    <row r="1163" spans="1:8">
      <c r="A1163" s="3">
        <v>87889</v>
      </c>
      <c r="B1163">
        <v>8372</v>
      </c>
      <c r="C1163">
        <v>398.9</v>
      </c>
      <c r="D1163">
        <v>38.874000000000002</v>
      </c>
      <c r="E1163">
        <v>10</v>
      </c>
      <c r="F1163" t="s">
        <v>43</v>
      </c>
      <c r="G1163" t="s">
        <v>48</v>
      </c>
      <c r="H1163" t="str">
        <f t="shared" si="18"/>
        <v>Credit Card</v>
      </c>
    </row>
    <row r="1164" spans="1:8">
      <c r="A1164" s="3">
        <v>87888</v>
      </c>
      <c r="B1164">
        <v>6458</v>
      </c>
      <c r="C1164">
        <v>87.36</v>
      </c>
      <c r="D1164">
        <v>-45.528000000000006</v>
      </c>
      <c r="E1164">
        <v>6</v>
      </c>
      <c r="F1164" t="s">
        <v>42</v>
      </c>
      <c r="G1164" t="s">
        <v>61</v>
      </c>
      <c r="H1164" t="str">
        <f t="shared" si="18"/>
        <v>Credit Card</v>
      </c>
    </row>
    <row r="1165" spans="1:8">
      <c r="A1165" s="3">
        <v>39015</v>
      </c>
      <c r="B1165">
        <v>2834</v>
      </c>
      <c r="C1165">
        <v>9599.52</v>
      </c>
      <c r="D1165">
        <v>567.59</v>
      </c>
      <c r="E1165">
        <v>24</v>
      </c>
      <c r="F1165" t="s">
        <v>44</v>
      </c>
      <c r="G1165" t="s">
        <v>52</v>
      </c>
      <c r="H1165" t="str">
        <f t="shared" si="18"/>
        <v>Credit Card</v>
      </c>
    </row>
    <row r="1166" spans="1:8">
      <c r="A1166" s="3">
        <v>39015</v>
      </c>
      <c r="B1166">
        <v>8264</v>
      </c>
      <c r="C1166">
        <v>129.60000000000002</v>
      </c>
      <c r="D1166">
        <v>-28.45</v>
      </c>
      <c r="E1166">
        <v>20</v>
      </c>
      <c r="F1166" t="s">
        <v>42</v>
      </c>
      <c r="G1166" t="s">
        <v>53</v>
      </c>
      <c r="H1166" t="str">
        <f t="shared" si="18"/>
        <v>Credit Card</v>
      </c>
    </row>
    <row r="1167" spans="1:8">
      <c r="A1167" s="3">
        <v>87862</v>
      </c>
      <c r="B1167">
        <v>8363</v>
      </c>
      <c r="C1167">
        <v>32.400000000000006</v>
      </c>
      <c r="D1167">
        <v>-14.225</v>
      </c>
      <c r="E1167">
        <v>5</v>
      </c>
      <c r="F1167" t="s">
        <v>42</v>
      </c>
      <c r="G1167" t="s">
        <v>53</v>
      </c>
      <c r="H1167" t="str">
        <f t="shared" si="18"/>
        <v>Credit Card</v>
      </c>
    </row>
    <row r="1168" spans="1:8">
      <c r="A1168" s="3">
        <v>88403</v>
      </c>
      <c r="B1168">
        <v>4556</v>
      </c>
      <c r="C1168">
        <v>66.8</v>
      </c>
      <c r="D1168">
        <v>-601.80400000000009</v>
      </c>
      <c r="E1168">
        <v>10</v>
      </c>
      <c r="F1168" t="s">
        <v>42</v>
      </c>
      <c r="G1168" t="s">
        <v>46</v>
      </c>
      <c r="H1168" t="str">
        <f t="shared" si="18"/>
        <v>Credit Card</v>
      </c>
    </row>
    <row r="1169" spans="1:8">
      <c r="A1169" s="3">
        <v>88404</v>
      </c>
      <c r="B1169">
        <v>5243</v>
      </c>
      <c r="C1169">
        <v>2.89</v>
      </c>
      <c r="D1169">
        <v>38.406000000000006</v>
      </c>
      <c r="E1169">
        <v>1</v>
      </c>
      <c r="F1169" t="s">
        <v>42</v>
      </c>
      <c r="G1169" t="s">
        <v>55</v>
      </c>
      <c r="H1169" t="str">
        <f t="shared" si="18"/>
        <v>Credit Card</v>
      </c>
    </row>
    <row r="1170" spans="1:8">
      <c r="A1170" s="3">
        <v>88405</v>
      </c>
      <c r="B1170">
        <v>5654</v>
      </c>
      <c r="C1170">
        <v>226.67</v>
      </c>
      <c r="D1170">
        <v>53.114399999999996</v>
      </c>
      <c r="E1170">
        <v>1</v>
      </c>
      <c r="F1170" t="s">
        <v>43</v>
      </c>
      <c r="G1170" t="s">
        <v>47</v>
      </c>
      <c r="H1170" t="str">
        <f t="shared" si="18"/>
        <v>Credit Card</v>
      </c>
    </row>
    <row r="1171" spans="1:8">
      <c r="A1171" s="3">
        <v>88405</v>
      </c>
      <c r="B1171">
        <v>2357</v>
      </c>
      <c r="C1171">
        <v>419.6</v>
      </c>
      <c r="D1171">
        <v>8.7420000000000009</v>
      </c>
      <c r="E1171">
        <v>20</v>
      </c>
      <c r="F1171" t="s">
        <v>42</v>
      </c>
      <c r="G1171" t="s">
        <v>56</v>
      </c>
      <c r="H1171" t="str">
        <f t="shared" si="18"/>
        <v>Credit Card</v>
      </c>
    </row>
    <row r="1172" spans="1:8">
      <c r="A1172" s="3">
        <v>88406</v>
      </c>
      <c r="B1172">
        <v>7876</v>
      </c>
      <c r="C1172">
        <v>1343.3</v>
      </c>
      <c r="D1172">
        <v>636.52199999999993</v>
      </c>
      <c r="E1172">
        <v>14</v>
      </c>
      <c r="F1172" t="s">
        <v>43</v>
      </c>
      <c r="G1172" t="s">
        <v>47</v>
      </c>
      <c r="H1172" t="str">
        <f t="shared" si="18"/>
        <v>Credit Card</v>
      </c>
    </row>
    <row r="1173" spans="1:8">
      <c r="A1173" s="3">
        <v>90891</v>
      </c>
      <c r="B1173">
        <v>5265</v>
      </c>
      <c r="C1173">
        <v>6419.6</v>
      </c>
      <c r="D1173">
        <v>4554.4346999999998</v>
      </c>
      <c r="E1173">
        <v>20</v>
      </c>
      <c r="F1173" t="s">
        <v>43</v>
      </c>
      <c r="G1173" t="s">
        <v>47</v>
      </c>
      <c r="H1173" t="str">
        <f t="shared" si="18"/>
        <v>Credit Card</v>
      </c>
    </row>
    <row r="1174" spans="1:8">
      <c r="A1174" s="3">
        <v>90891</v>
      </c>
      <c r="B1174">
        <v>1573</v>
      </c>
      <c r="C1174">
        <v>2267.8199999999997</v>
      </c>
      <c r="D1174">
        <v>618.19308000000001</v>
      </c>
      <c r="E1174">
        <v>18</v>
      </c>
      <c r="F1174" t="s">
        <v>44</v>
      </c>
      <c r="G1174" t="s">
        <v>51</v>
      </c>
      <c r="H1174" t="str">
        <f t="shared" si="18"/>
        <v>Credit Card</v>
      </c>
    </row>
    <row r="1175" spans="1:8">
      <c r="A1175" s="3">
        <v>89664</v>
      </c>
      <c r="B1175">
        <v>4663</v>
      </c>
      <c r="C1175">
        <v>809.7</v>
      </c>
      <c r="D1175">
        <v>-15.1844</v>
      </c>
      <c r="E1175">
        <v>10</v>
      </c>
      <c r="F1175" t="s">
        <v>44</v>
      </c>
      <c r="G1175" t="s">
        <v>52</v>
      </c>
      <c r="H1175" t="str">
        <f t="shared" si="18"/>
        <v>Credit Card</v>
      </c>
    </row>
    <row r="1176" spans="1:8">
      <c r="A1176" s="3">
        <v>89665</v>
      </c>
      <c r="B1176">
        <v>2583</v>
      </c>
      <c r="C1176">
        <v>587.47</v>
      </c>
      <c r="D1176">
        <v>-61.194000000000003</v>
      </c>
      <c r="E1176">
        <v>13</v>
      </c>
      <c r="F1176" t="s">
        <v>44</v>
      </c>
      <c r="G1176" t="s">
        <v>59</v>
      </c>
      <c r="H1176" t="str">
        <f t="shared" si="18"/>
        <v>Credit Card</v>
      </c>
    </row>
    <row r="1177" spans="1:8">
      <c r="A1177" s="3">
        <v>89666</v>
      </c>
      <c r="B1177">
        <v>8372</v>
      </c>
      <c r="C1177">
        <v>2614.29</v>
      </c>
      <c r="D1177">
        <v>18.173999999999999</v>
      </c>
      <c r="E1177">
        <v>21</v>
      </c>
      <c r="F1177" t="s">
        <v>43</v>
      </c>
      <c r="G1177" t="s">
        <v>57</v>
      </c>
      <c r="H1177" t="str">
        <f t="shared" si="18"/>
        <v>Credit Card</v>
      </c>
    </row>
    <row r="1178" spans="1:8">
      <c r="A1178" s="3">
        <v>88418</v>
      </c>
      <c r="B1178">
        <v>6458</v>
      </c>
      <c r="C1178">
        <v>35.880000000000003</v>
      </c>
      <c r="D1178">
        <v>-49.53</v>
      </c>
      <c r="E1178">
        <v>6</v>
      </c>
      <c r="F1178" t="s">
        <v>42</v>
      </c>
      <c r="G1178" t="s">
        <v>53</v>
      </c>
      <c r="H1178" t="str">
        <f t="shared" si="18"/>
        <v>Credit Card</v>
      </c>
    </row>
    <row r="1179" spans="1:8">
      <c r="A1179" s="3">
        <v>90079</v>
      </c>
      <c r="B1179">
        <v>2834</v>
      </c>
      <c r="C1179">
        <v>301.95999999999998</v>
      </c>
      <c r="D1179">
        <v>-407.85</v>
      </c>
      <c r="E1179">
        <v>2</v>
      </c>
      <c r="F1179" t="s">
        <v>43</v>
      </c>
      <c r="G1179" t="s">
        <v>60</v>
      </c>
      <c r="H1179" t="str">
        <f t="shared" si="18"/>
        <v>Credit Card</v>
      </c>
    </row>
    <row r="1180" spans="1:8">
      <c r="A1180" s="3">
        <v>90078</v>
      </c>
      <c r="B1180">
        <v>8264</v>
      </c>
      <c r="C1180">
        <v>334.62</v>
      </c>
      <c r="D1180">
        <v>-191.25760000000002</v>
      </c>
      <c r="E1180">
        <v>11</v>
      </c>
      <c r="F1180" t="s">
        <v>44</v>
      </c>
      <c r="G1180" t="s">
        <v>59</v>
      </c>
      <c r="H1180" t="str">
        <f t="shared" si="18"/>
        <v>Credit Card</v>
      </c>
    </row>
    <row r="1181" spans="1:8">
      <c r="A1181" s="3">
        <v>91583</v>
      </c>
      <c r="B1181">
        <v>8363</v>
      </c>
      <c r="C1181">
        <v>608.79</v>
      </c>
      <c r="D1181">
        <v>196.52328</v>
      </c>
      <c r="E1181">
        <v>21</v>
      </c>
      <c r="F1181" t="s">
        <v>44</v>
      </c>
      <c r="G1181" t="s">
        <v>51</v>
      </c>
      <c r="H1181" t="str">
        <f t="shared" si="18"/>
        <v>Credit Card</v>
      </c>
    </row>
    <row r="1182" spans="1:8">
      <c r="A1182" s="3">
        <v>86002</v>
      </c>
      <c r="B1182">
        <v>4556</v>
      </c>
      <c r="C1182">
        <v>62.820000000000007</v>
      </c>
      <c r="D1182">
        <v>-343.86799999999999</v>
      </c>
      <c r="E1182">
        <v>9</v>
      </c>
      <c r="F1182" t="s">
        <v>42</v>
      </c>
      <c r="G1182" t="s">
        <v>53</v>
      </c>
      <c r="H1182" t="str">
        <f t="shared" si="18"/>
        <v>Credit Card</v>
      </c>
    </row>
    <row r="1183" spans="1:8">
      <c r="A1183" s="3">
        <v>86003</v>
      </c>
      <c r="B1183">
        <v>5243</v>
      </c>
      <c r="C1183">
        <v>5100.28</v>
      </c>
      <c r="D1183">
        <v>-3971.0627999999997</v>
      </c>
      <c r="E1183">
        <v>2</v>
      </c>
      <c r="F1183" t="s">
        <v>44</v>
      </c>
      <c r="G1183" t="s">
        <v>52</v>
      </c>
      <c r="H1183" t="str">
        <f t="shared" si="18"/>
        <v>Credit Card</v>
      </c>
    </row>
    <row r="1184" spans="1:8">
      <c r="A1184" s="3">
        <v>87570</v>
      </c>
      <c r="B1184">
        <v>5654</v>
      </c>
      <c r="C1184">
        <v>16.32</v>
      </c>
      <c r="D1184">
        <v>-18.478199999999998</v>
      </c>
      <c r="E1184">
        <v>3</v>
      </c>
      <c r="F1184" t="s">
        <v>42</v>
      </c>
      <c r="G1184" t="s">
        <v>54</v>
      </c>
      <c r="H1184" t="str">
        <f t="shared" si="18"/>
        <v>Credit Card</v>
      </c>
    </row>
    <row r="1185" spans="1:8">
      <c r="A1185" s="3">
        <v>87570</v>
      </c>
      <c r="B1185">
        <v>2357</v>
      </c>
      <c r="C1185">
        <v>9899.82</v>
      </c>
      <c r="D1185">
        <v>-381.84119999999996</v>
      </c>
      <c r="E1185">
        <v>18</v>
      </c>
      <c r="F1185" t="s">
        <v>44</v>
      </c>
      <c r="G1185" t="s">
        <v>62</v>
      </c>
      <c r="H1185" t="str">
        <f t="shared" si="18"/>
        <v>Credit Card</v>
      </c>
    </row>
    <row r="1186" spans="1:8">
      <c r="A1186" s="3">
        <v>87570</v>
      </c>
      <c r="B1186">
        <v>7876</v>
      </c>
      <c r="C1186">
        <v>154.07000000000002</v>
      </c>
      <c r="D1186">
        <v>12.5504</v>
      </c>
      <c r="E1186">
        <v>7</v>
      </c>
      <c r="F1186" t="s">
        <v>42</v>
      </c>
      <c r="G1186" t="s">
        <v>46</v>
      </c>
      <c r="H1186" t="str">
        <f t="shared" si="18"/>
        <v>Credit Card</v>
      </c>
    </row>
    <row r="1187" spans="1:8">
      <c r="A1187" s="3">
        <v>87570</v>
      </c>
      <c r="B1187">
        <v>5265</v>
      </c>
      <c r="C1187">
        <v>243.32</v>
      </c>
      <c r="D1187">
        <v>45.3324</v>
      </c>
      <c r="E1187">
        <v>7</v>
      </c>
      <c r="F1187" t="s">
        <v>42</v>
      </c>
      <c r="G1187" t="s">
        <v>56</v>
      </c>
      <c r="H1187" t="str">
        <f t="shared" si="18"/>
        <v>Credit Card</v>
      </c>
    </row>
    <row r="1188" spans="1:8">
      <c r="A1188" s="3">
        <v>87569</v>
      </c>
      <c r="B1188">
        <v>1573</v>
      </c>
      <c r="C1188">
        <v>205.79999999999998</v>
      </c>
      <c r="D1188">
        <v>33.659999999999997</v>
      </c>
      <c r="E1188">
        <v>12</v>
      </c>
      <c r="F1188" t="s">
        <v>42</v>
      </c>
      <c r="G1188" t="s">
        <v>56</v>
      </c>
      <c r="H1188" t="str">
        <f t="shared" si="18"/>
        <v>Credit Card</v>
      </c>
    </row>
    <row r="1189" spans="1:8">
      <c r="A1189" s="3">
        <v>87072</v>
      </c>
      <c r="B1189">
        <v>7356</v>
      </c>
      <c r="C1189">
        <v>223.08</v>
      </c>
      <c r="D1189">
        <v>15.677999999999999</v>
      </c>
      <c r="E1189">
        <v>11</v>
      </c>
      <c r="F1189" t="s">
        <v>43</v>
      </c>
      <c r="G1189" t="s">
        <v>48</v>
      </c>
      <c r="H1189" t="str">
        <f t="shared" si="18"/>
        <v>Credit Card</v>
      </c>
    </row>
    <row r="1190" spans="1:8">
      <c r="A1190" s="3">
        <v>87071</v>
      </c>
      <c r="B1190">
        <v>3445</v>
      </c>
      <c r="C1190">
        <v>40.68</v>
      </c>
      <c r="D1190">
        <v>52.775999999999996</v>
      </c>
      <c r="E1190">
        <v>2</v>
      </c>
      <c r="F1190" t="s">
        <v>42</v>
      </c>
      <c r="G1190" t="s">
        <v>56</v>
      </c>
      <c r="H1190" t="str">
        <f t="shared" si="18"/>
        <v>Credit Card</v>
      </c>
    </row>
    <row r="1191" spans="1:8">
      <c r="A1191" s="3">
        <v>90404</v>
      </c>
      <c r="B1191">
        <v>6735</v>
      </c>
      <c r="C1191">
        <v>243.98</v>
      </c>
      <c r="D1191">
        <v>-162.8244</v>
      </c>
      <c r="E1191">
        <v>1</v>
      </c>
      <c r="F1191" t="s">
        <v>43</v>
      </c>
      <c r="G1191" t="s">
        <v>47</v>
      </c>
      <c r="H1191" t="str">
        <f t="shared" si="18"/>
        <v>Credit Card</v>
      </c>
    </row>
    <row r="1192" spans="1:8">
      <c r="A1192" s="3">
        <v>90405</v>
      </c>
      <c r="B1192">
        <v>8845</v>
      </c>
      <c r="C1192">
        <v>5.74</v>
      </c>
      <c r="D1192">
        <v>-6.9308200000000006</v>
      </c>
      <c r="E1192">
        <v>1</v>
      </c>
      <c r="F1192" t="s">
        <v>42</v>
      </c>
      <c r="G1192" t="s">
        <v>54</v>
      </c>
      <c r="H1192" t="str">
        <f t="shared" si="18"/>
        <v>Credit Card</v>
      </c>
    </row>
    <row r="1193" spans="1:8">
      <c r="A1193" s="3">
        <v>90385</v>
      </c>
      <c r="B1193">
        <v>4568</v>
      </c>
      <c r="C1193">
        <v>222</v>
      </c>
      <c r="D1193">
        <v>-118.54</v>
      </c>
      <c r="E1193">
        <v>4</v>
      </c>
      <c r="F1193" t="s">
        <v>43</v>
      </c>
      <c r="G1193" t="s">
        <v>48</v>
      </c>
      <c r="H1193" t="str">
        <f t="shared" si="18"/>
        <v>Credit Card</v>
      </c>
    </row>
    <row r="1194" spans="1:8">
      <c r="A1194" s="3">
        <v>90385</v>
      </c>
      <c r="B1194">
        <v>2834</v>
      </c>
      <c r="C1194">
        <v>6189.96</v>
      </c>
      <c r="D1194">
        <v>2963.48</v>
      </c>
      <c r="E1194">
        <v>14</v>
      </c>
      <c r="F1194" t="s">
        <v>44</v>
      </c>
      <c r="G1194" t="s">
        <v>52</v>
      </c>
      <c r="H1194" t="str">
        <f t="shared" si="18"/>
        <v>Credit Card</v>
      </c>
    </row>
    <row r="1195" spans="1:8">
      <c r="A1195" s="3">
        <v>90386</v>
      </c>
      <c r="B1195">
        <v>8264</v>
      </c>
      <c r="C1195">
        <v>587.66999999999996</v>
      </c>
      <c r="D1195">
        <v>398.30249999999995</v>
      </c>
      <c r="E1195">
        <v>19</v>
      </c>
      <c r="F1195" t="s">
        <v>43</v>
      </c>
      <c r="G1195" t="s">
        <v>48</v>
      </c>
      <c r="H1195" t="str">
        <f t="shared" si="18"/>
        <v>Credit Card</v>
      </c>
    </row>
    <row r="1196" spans="1:8">
      <c r="A1196" s="3">
        <v>90386</v>
      </c>
      <c r="B1196">
        <v>8363</v>
      </c>
      <c r="C1196">
        <v>4164.72</v>
      </c>
      <c r="D1196">
        <v>709.85200000000009</v>
      </c>
      <c r="E1196">
        <v>14</v>
      </c>
      <c r="F1196" t="s">
        <v>44</v>
      </c>
      <c r="G1196" t="s">
        <v>52</v>
      </c>
      <c r="H1196" t="str">
        <f t="shared" si="18"/>
        <v>Credit Card</v>
      </c>
    </row>
    <row r="1197" spans="1:8">
      <c r="A1197" s="3">
        <v>90386</v>
      </c>
      <c r="B1197">
        <v>4556</v>
      </c>
      <c r="C1197">
        <v>1777.08</v>
      </c>
      <c r="D1197">
        <v>80.809200000000089</v>
      </c>
      <c r="E1197">
        <v>6</v>
      </c>
      <c r="F1197" t="s">
        <v>43</v>
      </c>
      <c r="G1197" t="s">
        <v>57</v>
      </c>
      <c r="H1197" t="str">
        <f t="shared" si="18"/>
        <v>Credit Card</v>
      </c>
    </row>
    <row r="1198" spans="1:8">
      <c r="A1198" s="3">
        <v>90387</v>
      </c>
      <c r="B1198">
        <v>5243</v>
      </c>
      <c r="C1198">
        <v>774.5</v>
      </c>
      <c r="D1198">
        <v>371.27200000000005</v>
      </c>
      <c r="E1198">
        <v>25</v>
      </c>
      <c r="F1198" t="s">
        <v>42</v>
      </c>
      <c r="G1198" t="s">
        <v>53</v>
      </c>
      <c r="H1198" t="str">
        <f t="shared" si="18"/>
        <v>Credit Card</v>
      </c>
    </row>
    <row r="1199" spans="1:8">
      <c r="A1199" s="3">
        <v>90387</v>
      </c>
      <c r="B1199">
        <v>5654</v>
      </c>
      <c r="C1199">
        <v>6531.71</v>
      </c>
      <c r="D1199">
        <v>77.000895400000104</v>
      </c>
      <c r="E1199">
        <v>41</v>
      </c>
      <c r="F1199" t="s">
        <v>43</v>
      </c>
      <c r="G1199" t="s">
        <v>57</v>
      </c>
      <c r="H1199" t="str">
        <f t="shared" si="18"/>
        <v>Credit Card</v>
      </c>
    </row>
    <row r="1200" spans="1:8">
      <c r="A1200" s="3">
        <v>90387</v>
      </c>
      <c r="B1200">
        <v>2357</v>
      </c>
      <c r="C1200">
        <v>1847.67</v>
      </c>
      <c r="D1200">
        <v>27.968600000000009</v>
      </c>
      <c r="E1200">
        <v>33</v>
      </c>
      <c r="F1200" t="s">
        <v>44</v>
      </c>
      <c r="G1200" t="s">
        <v>51</v>
      </c>
      <c r="H1200" t="str">
        <f t="shared" si="18"/>
        <v>Credit Card</v>
      </c>
    </row>
    <row r="1201" spans="1:8">
      <c r="A1201" s="3">
        <v>88794</v>
      </c>
      <c r="B1201">
        <v>7876</v>
      </c>
      <c r="C1201">
        <v>16.14</v>
      </c>
      <c r="D1201">
        <v>-66.779579999999996</v>
      </c>
      <c r="E1201">
        <v>3</v>
      </c>
      <c r="F1201" t="s">
        <v>42</v>
      </c>
      <c r="G1201" t="s">
        <v>54</v>
      </c>
      <c r="H1201" t="str">
        <f t="shared" si="18"/>
        <v>Credit Card</v>
      </c>
    </row>
    <row r="1202" spans="1:8">
      <c r="A1202" s="3">
        <v>88794</v>
      </c>
      <c r="B1202">
        <v>5265</v>
      </c>
      <c r="C1202">
        <v>36.08</v>
      </c>
      <c r="D1202">
        <v>-144.9188</v>
      </c>
      <c r="E1202">
        <v>11</v>
      </c>
      <c r="F1202" t="s">
        <v>42</v>
      </c>
      <c r="G1202" t="s">
        <v>46</v>
      </c>
      <c r="H1202" t="str">
        <f t="shared" si="18"/>
        <v>Credit Card</v>
      </c>
    </row>
    <row r="1203" spans="1:8">
      <c r="A1203" s="3">
        <v>88794</v>
      </c>
      <c r="B1203">
        <v>1573</v>
      </c>
      <c r="C1203">
        <v>16.68</v>
      </c>
      <c r="D1203">
        <v>-5.0716000000000001</v>
      </c>
      <c r="E1203">
        <v>6</v>
      </c>
      <c r="F1203" t="s">
        <v>42</v>
      </c>
      <c r="G1203" t="s">
        <v>46</v>
      </c>
      <c r="H1203" t="str">
        <f t="shared" si="18"/>
        <v>Credit Card</v>
      </c>
    </row>
    <row r="1204" spans="1:8">
      <c r="A1204" s="3">
        <v>89465</v>
      </c>
      <c r="B1204">
        <v>4663</v>
      </c>
      <c r="C1204">
        <v>26.46</v>
      </c>
      <c r="D1204">
        <v>-1.18</v>
      </c>
      <c r="E1204">
        <v>9</v>
      </c>
      <c r="F1204" t="s">
        <v>42</v>
      </c>
      <c r="G1204" t="s">
        <v>46</v>
      </c>
      <c r="H1204" t="str">
        <f t="shared" si="18"/>
        <v>Credit Card</v>
      </c>
    </row>
    <row r="1205" spans="1:8">
      <c r="A1205" s="3">
        <v>91571</v>
      </c>
      <c r="B1205">
        <v>2583</v>
      </c>
      <c r="C1205">
        <v>17.759999999999998</v>
      </c>
      <c r="D1205">
        <v>-203.09799999999998</v>
      </c>
      <c r="E1205">
        <v>12</v>
      </c>
      <c r="F1205" t="s">
        <v>42</v>
      </c>
      <c r="G1205" t="s">
        <v>49</v>
      </c>
      <c r="H1205" t="str">
        <f t="shared" si="18"/>
        <v>Credit Card</v>
      </c>
    </row>
    <row r="1206" spans="1:8">
      <c r="A1206" s="3">
        <v>89440</v>
      </c>
      <c r="B1206">
        <v>8372</v>
      </c>
      <c r="C1206">
        <v>84.9</v>
      </c>
      <c r="D1206">
        <v>-48.57</v>
      </c>
      <c r="E1206">
        <v>5</v>
      </c>
      <c r="F1206" t="s">
        <v>42</v>
      </c>
      <c r="G1206" t="s">
        <v>50</v>
      </c>
      <c r="H1206" t="str">
        <f t="shared" si="18"/>
        <v>Credit Card</v>
      </c>
    </row>
    <row r="1207" spans="1:8">
      <c r="A1207" s="3">
        <v>7364</v>
      </c>
      <c r="B1207">
        <v>6458</v>
      </c>
      <c r="C1207">
        <v>373.56</v>
      </c>
      <c r="D1207">
        <v>-48.57</v>
      </c>
      <c r="E1207">
        <v>22</v>
      </c>
      <c r="F1207" t="s">
        <v>42</v>
      </c>
      <c r="G1207" t="s">
        <v>50</v>
      </c>
      <c r="H1207" t="str">
        <f t="shared" si="18"/>
        <v>Credit Card</v>
      </c>
    </row>
    <row r="1208" spans="1:8">
      <c r="A1208" s="3">
        <v>41636</v>
      </c>
      <c r="B1208">
        <v>2834</v>
      </c>
      <c r="C1208">
        <v>764.1</v>
      </c>
      <c r="D1208">
        <v>-47.28</v>
      </c>
      <c r="E1208">
        <v>45</v>
      </c>
      <c r="F1208" t="s">
        <v>42</v>
      </c>
      <c r="G1208" t="s">
        <v>46</v>
      </c>
      <c r="H1208" t="str">
        <f t="shared" si="18"/>
        <v>Credit Card</v>
      </c>
    </row>
    <row r="1209" spans="1:8">
      <c r="A1209" s="3">
        <v>41636</v>
      </c>
      <c r="B1209">
        <v>8264</v>
      </c>
      <c r="C1209">
        <v>5683.5099999999993</v>
      </c>
      <c r="D1209">
        <v>722.24099999999999</v>
      </c>
      <c r="E1209">
        <v>49</v>
      </c>
      <c r="F1209" t="s">
        <v>44</v>
      </c>
      <c r="G1209" t="s">
        <v>51</v>
      </c>
      <c r="H1209" t="str">
        <f t="shared" si="18"/>
        <v>Credit Card</v>
      </c>
    </row>
    <row r="1210" spans="1:8">
      <c r="A1210" s="3">
        <v>90685</v>
      </c>
      <c r="B1210">
        <v>4556</v>
      </c>
      <c r="C1210">
        <v>186.78</v>
      </c>
      <c r="D1210">
        <v>-161</v>
      </c>
      <c r="E1210">
        <v>11</v>
      </c>
      <c r="F1210" t="s">
        <v>42</v>
      </c>
      <c r="G1210" t="s">
        <v>46</v>
      </c>
      <c r="H1210" t="str">
        <f t="shared" si="18"/>
        <v>Credit Card</v>
      </c>
    </row>
    <row r="1211" spans="1:8">
      <c r="A1211" s="3">
        <v>90685</v>
      </c>
      <c r="B1211">
        <v>5243</v>
      </c>
      <c r="C1211">
        <v>1391.8799999999999</v>
      </c>
      <c r="D1211">
        <v>848.3646</v>
      </c>
      <c r="E1211">
        <v>12</v>
      </c>
      <c r="F1211" t="s">
        <v>44</v>
      </c>
      <c r="G1211" t="s">
        <v>51</v>
      </c>
      <c r="H1211" t="str">
        <f t="shared" si="18"/>
        <v>Credit Card</v>
      </c>
    </row>
    <row r="1212" spans="1:8">
      <c r="A1212" s="3">
        <v>89175</v>
      </c>
      <c r="B1212">
        <v>5654</v>
      </c>
      <c r="C1212">
        <v>302.28000000000003</v>
      </c>
      <c r="D1212">
        <v>-88.840800000000002</v>
      </c>
      <c r="E1212">
        <v>11</v>
      </c>
      <c r="F1212" t="s">
        <v>44</v>
      </c>
      <c r="G1212" t="s">
        <v>59</v>
      </c>
      <c r="H1212" t="str">
        <f t="shared" si="18"/>
        <v>Credit Card</v>
      </c>
    </row>
    <row r="1213" spans="1:8">
      <c r="A1213" s="3">
        <v>89175</v>
      </c>
      <c r="B1213">
        <v>2357</v>
      </c>
      <c r="C1213">
        <v>2519.86</v>
      </c>
      <c r="D1213">
        <v>1208.9903999999999</v>
      </c>
      <c r="E1213">
        <v>14</v>
      </c>
      <c r="F1213" t="s">
        <v>44</v>
      </c>
      <c r="G1213" t="s">
        <v>59</v>
      </c>
      <c r="H1213" t="str">
        <f t="shared" si="18"/>
        <v>Credit Card</v>
      </c>
    </row>
    <row r="1214" spans="1:8">
      <c r="A1214" s="3">
        <v>89175</v>
      </c>
      <c r="B1214">
        <v>7876</v>
      </c>
      <c r="C1214">
        <v>2676.15</v>
      </c>
      <c r="D1214">
        <v>9.9911999999999992</v>
      </c>
      <c r="E1214">
        <v>19</v>
      </c>
      <c r="F1214" t="s">
        <v>42</v>
      </c>
      <c r="G1214" t="s">
        <v>56</v>
      </c>
      <c r="H1214" t="str">
        <f t="shared" si="18"/>
        <v>Credit Card</v>
      </c>
    </row>
    <row r="1215" spans="1:8">
      <c r="A1215" s="3">
        <v>89176</v>
      </c>
      <c r="B1215">
        <v>5265</v>
      </c>
      <c r="C1215">
        <v>706.79</v>
      </c>
      <c r="D1215">
        <v>126.22500000000001</v>
      </c>
      <c r="E1215">
        <v>7</v>
      </c>
      <c r="F1215" t="s">
        <v>44</v>
      </c>
      <c r="G1215" t="s">
        <v>59</v>
      </c>
      <c r="H1215" t="str">
        <f t="shared" si="18"/>
        <v>Credit Card</v>
      </c>
    </row>
    <row r="1216" spans="1:8">
      <c r="A1216" s="3">
        <v>89176</v>
      </c>
      <c r="B1216">
        <v>1573</v>
      </c>
      <c r="C1216">
        <v>254.6</v>
      </c>
      <c r="D1216">
        <v>187.7628</v>
      </c>
      <c r="E1216">
        <v>19</v>
      </c>
      <c r="F1216" t="s">
        <v>43</v>
      </c>
      <c r="G1216" t="s">
        <v>48</v>
      </c>
      <c r="H1216" t="str">
        <f t="shared" si="18"/>
        <v>Credit Card</v>
      </c>
    </row>
    <row r="1217" spans="1:8">
      <c r="A1217" s="3">
        <v>89174</v>
      </c>
      <c r="B1217">
        <v>7356</v>
      </c>
      <c r="C1217">
        <v>415.68</v>
      </c>
      <c r="D1217">
        <v>295.90649999999999</v>
      </c>
      <c r="E1217">
        <v>16</v>
      </c>
      <c r="F1217" t="s">
        <v>42</v>
      </c>
      <c r="G1217" t="s">
        <v>46</v>
      </c>
      <c r="H1217" t="str">
        <f t="shared" si="18"/>
        <v>Credit Card</v>
      </c>
    </row>
    <row r="1218" spans="1:8">
      <c r="A1218" s="3">
        <v>89174</v>
      </c>
      <c r="B1218">
        <v>3445</v>
      </c>
      <c r="C1218">
        <v>335.68</v>
      </c>
      <c r="D1218">
        <v>-2111.36</v>
      </c>
      <c r="E1218">
        <v>16</v>
      </c>
      <c r="F1218" t="s">
        <v>42</v>
      </c>
      <c r="G1218" t="s">
        <v>56</v>
      </c>
      <c r="H1218" t="str">
        <f t="shared" si="18"/>
        <v>Credit Card</v>
      </c>
    </row>
    <row r="1219" spans="1:8">
      <c r="A1219" s="3">
        <v>86054</v>
      </c>
      <c r="B1219">
        <v>6735</v>
      </c>
      <c r="C1219">
        <v>14.89</v>
      </c>
      <c r="D1219">
        <v>-9.1300000000000008</v>
      </c>
      <c r="E1219">
        <v>1</v>
      </c>
      <c r="F1219" t="s">
        <v>43</v>
      </c>
      <c r="G1219" t="s">
        <v>48</v>
      </c>
      <c r="H1219" t="str">
        <f t="shared" ref="H1219:H1282" si="19">IF(G1219="Express Air","CASH",IF(G1219="Regular Air","UPI","Credit Card"))</f>
        <v>Credit Card</v>
      </c>
    </row>
    <row r="1220" spans="1:8">
      <c r="A1220" s="3">
        <v>86050</v>
      </c>
      <c r="B1220">
        <v>8845</v>
      </c>
      <c r="C1220">
        <v>1770.78</v>
      </c>
      <c r="D1220">
        <v>357.428</v>
      </c>
      <c r="E1220">
        <v>11</v>
      </c>
      <c r="F1220" t="s">
        <v>43</v>
      </c>
      <c r="G1220" t="s">
        <v>47</v>
      </c>
      <c r="H1220" t="str">
        <f t="shared" si="19"/>
        <v>Credit Card</v>
      </c>
    </row>
    <row r="1221" spans="1:8">
      <c r="A1221" s="3">
        <v>86050</v>
      </c>
      <c r="B1221">
        <v>4568</v>
      </c>
      <c r="C1221">
        <v>63</v>
      </c>
      <c r="D1221">
        <v>40.351199999999992</v>
      </c>
      <c r="E1221">
        <v>10</v>
      </c>
      <c r="F1221" t="s">
        <v>42</v>
      </c>
      <c r="G1221" t="s">
        <v>55</v>
      </c>
      <c r="H1221" t="str">
        <f t="shared" si="19"/>
        <v>Credit Card</v>
      </c>
    </row>
    <row r="1222" spans="1:8">
      <c r="A1222" s="3">
        <v>86050</v>
      </c>
      <c r="B1222">
        <v>2834</v>
      </c>
      <c r="C1222">
        <v>39.840000000000003</v>
      </c>
      <c r="D1222">
        <v>27.634499999999996</v>
      </c>
      <c r="E1222">
        <v>8</v>
      </c>
      <c r="F1222" t="s">
        <v>42</v>
      </c>
      <c r="G1222" t="s">
        <v>53</v>
      </c>
      <c r="H1222" t="str">
        <f t="shared" si="19"/>
        <v>Credit Card</v>
      </c>
    </row>
    <row r="1223" spans="1:8">
      <c r="A1223" s="3">
        <v>86051</v>
      </c>
      <c r="B1223">
        <v>8264</v>
      </c>
      <c r="C1223">
        <v>1163.5999999999999</v>
      </c>
      <c r="D1223">
        <v>751.58</v>
      </c>
      <c r="E1223">
        <v>8</v>
      </c>
      <c r="F1223" t="s">
        <v>44</v>
      </c>
      <c r="G1223" t="s">
        <v>52</v>
      </c>
      <c r="H1223" t="str">
        <f t="shared" si="19"/>
        <v>Credit Card</v>
      </c>
    </row>
    <row r="1224" spans="1:8">
      <c r="A1224" s="3">
        <v>86052</v>
      </c>
      <c r="B1224">
        <v>8363</v>
      </c>
      <c r="C1224">
        <v>799.96</v>
      </c>
      <c r="D1224">
        <v>-663.51419999999996</v>
      </c>
      <c r="E1224">
        <v>2</v>
      </c>
      <c r="F1224" t="s">
        <v>44</v>
      </c>
      <c r="G1224" t="s">
        <v>52</v>
      </c>
      <c r="H1224" t="str">
        <f t="shared" si="19"/>
        <v>Credit Card</v>
      </c>
    </row>
    <row r="1225" spans="1:8">
      <c r="A1225" s="3">
        <v>86051</v>
      </c>
      <c r="B1225">
        <v>4556</v>
      </c>
      <c r="C1225">
        <v>169.7</v>
      </c>
      <c r="D1225">
        <v>-157.56</v>
      </c>
      <c r="E1225">
        <v>5</v>
      </c>
      <c r="F1225" t="s">
        <v>43</v>
      </c>
      <c r="G1225" t="s">
        <v>47</v>
      </c>
      <c r="H1225" t="str">
        <f t="shared" si="19"/>
        <v>Credit Card</v>
      </c>
    </row>
    <row r="1226" spans="1:8">
      <c r="A1226" s="3">
        <v>86053</v>
      </c>
      <c r="B1226">
        <v>5243</v>
      </c>
      <c r="C1226">
        <v>5923.6</v>
      </c>
      <c r="D1226">
        <v>-87.998040000000003</v>
      </c>
      <c r="E1226">
        <v>20</v>
      </c>
      <c r="F1226" t="s">
        <v>43</v>
      </c>
      <c r="G1226" t="s">
        <v>57</v>
      </c>
      <c r="H1226" t="str">
        <f t="shared" si="19"/>
        <v>Credit Card</v>
      </c>
    </row>
    <row r="1227" spans="1:8">
      <c r="A1227" s="3">
        <v>86258</v>
      </c>
      <c r="B1227">
        <v>5654</v>
      </c>
      <c r="C1227">
        <v>56.96</v>
      </c>
      <c r="D1227">
        <v>-35.290399999999998</v>
      </c>
      <c r="E1227">
        <v>2</v>
      </c>
      <c r="F1227" t="s">
        <v>44</v>
      </c>
      <c r="G1227" t="s">
        <v>59</v>
      </c>
      <c r="H1227" t="str">
        <f t="shared" si="19"/>
        <v>Credit Card</v>
      </c>
    </row>
    <row r="1228" spans="1:8">
      <c r="A1228" s="3">
        <v>86258</v>
      </c>
      <c r="B1228">
        <v>2357</v>
      </c>
      <c r="C1228">
        <v>617.97</v>
      </c>
      <c r="D1228">
        <v>-74.883600000000001</v>
      </c>
      <c r="E1228">
        <v>3</v>
      </c>
      <c r="F1228" t="s">
        <v>44</v>
      </c>
      <c r="G1228" t="s">
        <v>51</v>
      </c>
      <c r="H1228" t="str">
        <f t="shared" si="19"/>
        <v>Credit Card</v>
      </c>
    </row>
    <row r="1229" spans="1:8">
      <c r="A1229" s="3">
        <v>88030</v>
      </c>
      <c r="B1229">
        <v>7876</v>
      </c>
      <c r="C1229">
        <v>83.76</v>
      </c>
      <c r="D1229">
        <v>-98.056000000000012</v>
      </c>
      <c r="E1229">
        <v>12</v>
      </c>
      <c r="F1229" t="s">
        <v>42</v>
      </c>
      <c r="G1229" t="s">
        <v>53</v>
      </c>
      <c r="H1229" t="str">
        <f t="shared" si="19"/>
        <v>Credit Card</v>
      </c>
    </row>
    <row r="1230" spans="1:8">
      <c r="A1230" s="3">
        <v>88028</v>
      </c>
      <c r="B1230">
        <v>5265</v>
      </c>
      <c r="C1230">
        <v>191.98</v>
      </c>
      <c r="D1230">
        <v>-425.20840000000004</v>
      </c>
      <c r="E1230">
        <v>2</v>
      </c>
      <c r="F1230" t="s">
        <v>42</v>
      </c>
      <c r="G1230" t="s">
        <v>56</v>
      </c>
      <c r="H1230" t="str">
        <f t="shared" si="19"/>
        <v>Credit Card</v>
      </c>
    </row>
    <row r="1231" spans="1:8">
      <c r="A1231" s="3">
        <v>88029</v>
      </c>
      <c r="B1231">
        <v>1573</v>
      </c>
      <c r="C1231">
        <v>999.95</v>
      </c>
      <c r="D1231">
        <v>631.33000000000004</v>
      </c>
      <c r="E1231">
        <v>5</v>
      </c>
      <c r="F1231" t="s">
        <v>44</v>
      </c>
      <c r="G1231" t="s">
        <v>62</v>
      </c>
      <c r="H1231" t="str">
        <f t="shared" si="19"/>
        <v>Credit Card</v>
      </c>
    </row>
    <row r="1232" spans="1:8">
      <c r="A1232" s="3">
        <v>90314</v>
      </c>
      <c r="B1232">
        <v>4663</v>
      </c>
      <c r="C1232">
        <v>13.12</v>
      </c>
      <c r="D1232">
        <v>-22.175999999999998</v>
      </c>
      <c r="E1232">
        <v>4</v>
      </c>
      <c r="F1232" t="s">
        <v>42</v>
      </c>
      <c r="G1232" t="s">
        <v>46</v>
      </c>
      <c r="H1232" t="str">
        <f t="shared" si="19"/>
        <v>Credit Card</v>
      </c>
    </row>
    <row r="1233" spans="1:8">
      <c r="A1233" s="3">
        <v>90314</v>
      </c>
      <c r="B1233">
        <v>4666</v>
      </c>
      <c r="C1233">
        <v>770.97</v>
      </c>
      <c r="D1233">
        <v>-214.10399999999998</v>
      </c>
      <c r="E1233">
        <v>3</v>
      </c>
      <c r="F1233" t="s">
        <v>44</v>
      </c>
      <c r="G1233" t="s">
        <v>59</v>
      </c>
      <c r="H1233" t="str">
        <f t="shared" si="19"/>
        <v>Credit Card</v>
      </c>
    </row>
    <row r="1234" spans="1:8">
      <c r="A1234" s="3">
        <v>90314</v>
      </c>
      <c r="B1234">
        <v>4663</v>
      </c>
      <c r="C1234">
        <v>64.800000000000011</v>
      </c>
      <c r="D1234">
        <v>-26.936</v>
      </c>
      <c r="E1234">
        <v>10</v>
      </c>
      <c r="F1234" t="s">
        <v>42</v>
      </c>
      <c r="G1234" t="s">
        <v>53</v>
      </c>
      <c r="H1234" t="str">
        <f t="shared" si="19"/>
        <v>Credit Card</v>
      </c>
    </row>
    <row r="1235" spans="1:8">
      <c r="A1235" s="3">
        <v>91036</v>
      </c>
      <c r="B1235">
        <v>2583</v>
      </c>
      <c r="C1235">
        <v>56.8</v>
      </c>
      <c r="D1235">
        <v>-324.73</v>
      </c>
      <c r="E1235">
        <v>4</v>
      </c>
      <c r="F1235" t="s">
        <v>43</v>
      </c>
      <c r="G1235" t="s">
        <v>48</v>
      </c>
      <c r="H1235" t="str">
        <f t="shared" si="19"/>
        <v>Credit Card</v>
      </c>
    </row>
    <row r="1236" spans="1:8">
      <c r="A1236" s="3">
        <v>89970</v>
      </c>
      <c r="B1236">
        <v>8372</v>
      </c>
      <c r="C1236">
        <v>1513.35</v>
      </c>
      <c r="D1236">
        <v>1500.12</v>
      </c>
      <c r="E1236">
        <v>15</v>
      </c>
      <c r="F1236" t="s">
        <v>43</v>
      </c>
      <c r="G1236" t="s">
        <v>47</v>
      </c>
      <c r="H1236" t="str">
        <f t="shared" si="19"/>
        <v>Credit Card</v>
      </c>
    </row>
    <row r="1237" spans="1:8">
      <c r="A1237" s="3">
        <v>89102</v>
      </c>
      <c r="B1237">
        <v>6458</v>
      </c>
      <c r="C1237">
        <v>94.009999999999991</v>
      </c>
      <c r="D1237">
        <v>-313.02180000000004</v>
      </c>
      <c r="E1237">
        <v>7</v>
      </c>
      <c r="F1237" t="s">
        <v>42</v>
      </c>
      <c r="G1237" t="s">
        <v>56</v>
      </c>
      <c r="H1237" t="str">
        <f t="shared" si="19"/>
        <v>Credit Card</v>
      </c>
    </row>
    <row r="1238" spans="1:8">
      <c r="A1238" s="3">
        <v>86699</v>
      </c>
      <c r="B1238">
        <v>2834</v>
      </c>
      <c r="C1238">
        <v>45.760000000000005</v>
      </c>
      <c r="D1238">
        <v>-192.5532</v>
      </c>
      <c r="E1238">
        <v>22</v>
      </c>
      <c r="F1238" t="s">
        <v>43</v>
      </c>
      <c r="G1238" t="s">
        <v>48</v>
      </c>
      <c r="H1238" t="str">
        <f t="shared" si="19"/>
        <v>Credit Card</v>
      </c>
    </row>
    <row r="1239" spans="1:8">
      <c r="A1239" s="3">
        <v>89278</v>
      </c>
      <c r="B1239">
        <v>8264</v>
      </c>
      <c r="C1239">
        <v>75.599999999999994</v>
      </c>
      <c r="D1239">
        <v>-464.28200000000004</v>
      </c>
      <c r="E1239">
        <v>12</v>
      </c>
      <c r="F1239" t="s">
        <v>42</v>
      </c>
      <c r="G1239" t="s">
        <v>55</v>
      </c>
      <c r="H1239" t="str">
        <f t="shared" si="19"/>
        <v>Credit Card</v>
      </c>
    </row>
    <row r="1240" spans="1:8">
      <c r="A1240" s="3">
        <v>89279</v>
      </c>
      <c r="B1240">
        <v>8363</v>
      </c>
      <c r="C1240">
        <v>684.74</v>
      </c>
      <c r="D1240">
        <v>156.74339999999998</v>
      </c>
      <c r="E1240">
        <v>14</v>
      </c>
      <c r="F1240" t="s">
        <v>42</v>
      </c>
      <c r="G1240" t="s">
        <v>53</v>
      </c>
      <c r="H1240" t="str">
        <f t="shared" si="19"/>
        <v>Credit Card</v>
      </c>
    </row>
    <row r="1241" spans="1:8">
      <c r="A1241" s="3">
        <v>89279</v>
      </c>
      <c r="B1241">
        <v>4556</v>
      </c>
      <c r="C1241">
        <v>77.740000000000009</v>
      </c>
      <c r="D1241">
        <v>110.11799999999999</v>
      </c>
      <c r="E1241">
        <v>13</v>
      </c>
      <c r="F1241" t="s">
        <v>42</v>
      </c>
      <c r="G1241" t="s">
        <v>53</v>
      </c>
      <c r="H1241" t="str">
        <f t="shared" si="19"/>
        <v>Credit Card</v>
      </c>
    </row>
    <row r="1242" spans="1:8">
      <c r="A1242" s="3">
        <v>87963</v>
      </c>
      <c r="B1242">
        <v>5243</v>
      </c>
      <c r="C1242">
        <v>365.82</v>
      </c>
      <c r="D1242">
        <v>-42.588000000000001</v>
      </c>
      <c r="E1242">
        <v>6</v>
      </c>
      <c r="F1242" t="s">
        <v>42</v>
      </c>
      <c r="G1242" t="s">
        <v>61</v>
      </c>
      <c r="H1242" t="str">
        <f t="shared" si="19"/>
        <v>Credit Card</v>
      </c>
    </row>
    <row r="1243" spans="1:8">
      <c r="A1243" s="3">
        <v>87964</v>
      </c>
      <c r="B1243">
        <v>5654</v>
      </c>
      <c r="C1243">
        <v>1419.6000000000001</v>
      </c>
      <c r="D1243">
        <v>-222.95</v>
      </c>
      <c r="E1243">
        <v>20</v>
      </c>
      <c r="F1243" t="s">
        <v>43</v>
      </c>
      <c r="G1243" t="s">
        <v>47</v>
      </c>
      <c r="H1243" t="str">
        <f t="shared" si="19"/>
        <v>Credit Card</v>
      </c>
    </row>
    <row r="1244" spans="1:8">
      <c r="A1244" s="3">
        <v>87965</v>
      </c>
      <c r="B1244">
        <v>2357</v>
      </c>
      <c r="C1244">
        <v>93.52</v>
      </c>
      <c r="D1244">
        <v>7.6244999999999994</v>
      </c>
      <c r="E1244">
        <v>14</v>
      </c>
      <c r="F1244" t="s">
        <v>42</v>
      </c>
      <c r="G1244" t="s">
        <v>53</v>
      </c>
      <c r="H1244" t="str">
        <f t="shared" si="19"/>
        <v>Credit Card</v>
      </c>
    </row>
    <row r="1245" spans="1:8">
      <c r="A1245" s="3">
        <v>87962</v>
      </c>
      <c r="B1245">
        <v>7876</v>
      </c>
      <c r="C1245">
        <v>68.759999999999991</v>
      </c>
      <c r="D1245">
        <v>-1676.6119999999999</v>
      </c>
      <c r="E1245">
        <v>9</v>
      </c>
      <c r="F1245" t="s">
        <v>42</v>
      </c>
      <c r="G1245" t="s">
        <v>50</v>
      </c>
      <c r="H1245" t="str">
        <f t="shared" si="19"/>
        <v>Credit Card</v>
      </c>
    </row>
    <row r="1246" spans="1:8">
      <c r="A1246" s="3">
        <v>87962</v>
      </c>
      <c r="B1246">
        <v>5265</v>
      </c>
      <c r="C1246">
        <v>3207.76</v>
      </c>
      <c r="D1246">
        <v>45.127799999999993</v>
      </c>
      <c r="E1246">
        <v>8</v>
      </c>
      <c r="F1246" t="s">
        <v>44</v>
      </c>
      <c r="G1246" t="s">
        <v>52</v>
      </c>
      <c r="H1246" t="str">
        <f t="shared" si="19"/>
        <v>Credit Card</v>
      </c>
    </row>
    <row r="1247" spans="1:8">
      <c r="A1247" s="3">
        <v>89601</v>
      </c>
      <c r="B1247">
        <v>1573</v>
      </c>
      <c r="C1247">
        <v>84.660000000000011</v>
      </c>
      <c r="D1247">
        <v>-52.863999999999997</v>
      </c>
      <c r="E1247">
        <v>17</v>
      </c>
      <c r="F1247" t="s">
        <v>42</v>
      </c>
      <c r="G1247" t="s">
        <v>55</v>
      </c>
      <c r="H1247" t="str">
        <f t="shared" si="19"/>
        <v>Credit Card</v>
      </c>
    </row>
    <row r="1248" spans="1:8">
      <c r="A1248" s="3">
        <v>89601</v>
      </c>
      <c r="B1248">
        <v>4663</v>
      </c>
      <c r="C1248">
        <v>188.91</v>
      </c>
      <c r="D1248">
        <v>45.378</v>
      </c>
      <c r="E1248">
        <v>9</v>
      </c>
      <c r="F1248" t="s">
        <v>44</v>
      </c>
      <c r="G1248" t="s">
        <v>51</v>
      </c>
      <c r="H1248" t="str">
        <f t="shared" si="19"/>
        <v>Credit Card</v>
      </c>
    </row>
    <row r="1249" spans="1:8">
      <c r="A1249" s="3">
        <v>89602</v>
      </c>
      <c r="B1249">
        <v>2583</v>
      </c>
      <c r="C1249">
        <v>4.9800000000000004</v>
      </c>
      <c r="D1249">
        <v>4949.9160000000002</v>
      </c>
      <c r="E1249">
        <v>1</v>
      </c>
      <c r="F1249" t="s">
        <v>42</v>
      </c>
      <c r="G1249" t="s">
        <v>55</v>
      </c>
      <c r="H1249" t="str">
        <f t="shared" si="19"/>
        <v>Credit Card</v>
      </c>
    </row>
    <row r="1250" spans="1:8">
      <c r="A1250" s="3">
        <v>89602</v>
      </c>
      <c r="B1250">
        <v>8372</v>
      </c>
      <c r="C1250">
        <v>479.96</v>
      </c>
      <c r="D1250">
        <v>1055.6039999999998</v>
      </c>
      <c r="E1250">
        <v>4</v>
      </c>
      <c r="F1250" t="s">
        <v>44</v>
      </c>
      <c r="G1250" t="s">
        <v>52</v>
      </c>
      <c r="H1250" t="str">
        <f t="shared" si="19"/>
        <v>Credit Card</v>
      </c>
    </row>
    <row r="1251" spans="1:8">
      <c r="A1251" s="3">
        <v>86611</v>
      </c>
      <c r="B1251">
        <v>6458</v>
      </c>
      <c r="C1251">
        <v>622.43999999999994</v>
      </c>
      <c r="D1251">
        <v>359.83</v>
      </c>
      <c r="E1251">
        <v>3</v>
      </c>
      <c r="F1251" t="s">
        <v>42</v>
      </c>
      <c r="G1251" t="s">
        <v>61</v>
      </c>
      <c r="H1251" t="str">
        <f t="shared" si="19"/>
        <v>Credit Card</v>
      </c>
    </row>
    <row r="1252" spans="1:8">
      <c r="A1252" s="3">
        <v>86612</v>
      </c>
      <c r="B1252">
        <v>2834</v>
      </c>
      <c r="C1252">
        <v>59.6</v>
      </c>
      <c r="D1252">
        <v>-69.873999999999995</v>
      </c>
      <c r="E1252">
        <v>8</v>
      </c>
      <c r="F1252" t="s">
        <v>42</v>
      </c>
      <c r="G1252" t="s">
        <v>54</v>
      </c>
      <c r="H1252" t="str">
        <f t="shared" si="19"/>
        <v>Credit Card</v>
      </c>
    </row>
    <row r="1253" spans="1:8">
      <c r="A1253" s="3">
        <v>86612</v>
      </c>
      <c r="B1253">
        <v>8264</v>
      </c>
      <c r="C1253">
        <v>64.800000000000011</v>
      </c>
      <c r="D1253">
        <v>-135.74</v>
      </c>
      <c r="E1253">
        <v>10</v>
      </c>
      <c r="F1253" t="s">
        <v>42</v>
      </c>
      <c r="G1253" t="s">
        <v>53</v>
      </c>
      <c r="H1253" t="str">
        <f t="shared" si="19"/>
        <v>Credit Card</v>
      </c>
    </row>
    <row r="1254" spans="1:8">
      <c r="A1254" s="3">
        <v>86610</v>
      </c>
      <c r="B1254">
        <v>8363</v>
      </c>
      <c r="C1254">
        <v>33.99</v>
      </c>
      <c r="D1254">
        <v>-14.52</v>
      </c>
      <c r="E1254">
        <v>3</v>
      </c>
      <c r="F1254" t="s">
        <v>42</v>
      </c>
      <c r="G1254" t="s">
        <v>61</v>
      </c>
      <c r="H1254" t="str">
        <f t="shared" si="19"/>
        <v>Credit Card</v>
      </c>
    </row>
    <row r="1255" spans="1:8">
      <c r="A1255" s="3">
        <v>86610</v>
      </c>
      <c r="B1255">
        <v>4556</v>
      </c>
      <c r="C1255">
        <v>250.72</v>
      </c>
      <c r="D1255">
        <v>171.26489999999998</v>
      </c>
      <c r="E1255">
        <v>16</v>
      </c>
      <c r="F1255" t="s">
        <v>42</v>
      </c>
      <c r="G1255" t="s">
        <v>50</v>
      </c>
      <c r="H1255" t="str">
        <f t="shared" si="19"/>
        <v>Credit Card</v>
      </c>
    </row>
    <row r="1256" spans="1:8">
      <c r="A1256" s="3">
        <v>89571</v>
      </c>
      <c r="B1256">
        <v>5243</v>
      </c>
      <c r="C1256">
        <v>4415.07</v>
      </c>
      <c r="D1256">
        <v>138.22199999999998</v>
      </c>
      <c r="E1256">
        <v>17</v>
      </c>
      <c r="F1256" t="s">
        <v>43</v>
      </c>
      <c r="G1256" t="s">
        <v>57</v>
      </c>
      <c r="H1256" t="str">
        <f t="shared" si="19"/>
        <v>Credit Card</v>
      </c>
    </row>
    <row r="1257" spans="1:8">
      <c r="A1257" s="3">
        <v>89572</v>
      </c>
      <c r="B1257">
        <v>5654</v>
      </c>
      <c r="C1257">
        <v>368.64</v>
      </c>
      <c r="D1257">
        <v>711.24479999999994</v>
      </c>
      <c r="E1257">
        <v>18</v>
      </c>
      <c r="F1257" t="s">
        <v>42</v>
      </c>
      <c r="G1257" t="s">
        <v>61</v>
      </c>
      <c r="H1257" t="str">
        <f t="shared" si="19"/>
        <v>Credit Card</v>
      </c>
    </row>
    <row r="1258" spans="1:8">
      <c r="A1258" s="3">
        <v>89572</v>
      </c>
      <c r="B1258">
        <v>2357</v>
      </c>
      <c r="C1258">
        <v>22.32</v>
      </c>
      <c r="D1258">
        <v>-1084.8469632000001</v>
      </c>
      <c r="E1258">
        <v>12</v>
      </c>
      <c r="F1258" t="s">
        <v>42</v>
      </c>
      <c r="G1258" t="s">
        <v>49</v>
      </c>
      <c r="H1258" t="str">
        <f t="shared" si="19"/>
        <v>Credit Card</v>
      </c>
    </row>
    <row r="1259" spans="1:8">
      <c r="A1259" s="3">
        <v>89572</v>
      </c>
      <c r="B1259">
        <v>7876</v>
      </c>
      <c r="C1259">
        <v>3501.83</v>
      </c>
      <c r="D1259">
        <v>-156.77199999999999</v>
      </c>
      <c r="E1259">
        <v>17</v>
      </c>
      <c r="F1259" t="s">
        <v>44</v>
      </c>
      <c r="G1259" t="s">
        <v>51</v>
      </c>
      <c r="H1259" t="str">
        <f t="shared" si="19"/>
        <v>Credit Card</v>
      </c>
    </row>
    <row r="1260" spans="1:8">
      <c r="A1260" s="3">
        <v>90110</v>
      </c>
      <c r="B1260">
        <v>5265</v>
      </c>
      <c r="C1260">
        <v>78.650000000000006</v>
      </c>
      <c r="D1260">
        <v>-37.6</v>
      </c>
      <c r="E1260">
        <v>5</v>
      </c>
      <c r="F1260" t="s">
        <v>42</v>
      </c>
      <c r="G1260" t="s">
        <v>58</v>
      </c>
      <c r="H1260" t="str">
        <f t="shared" si="19"/>
        <v>Credit Card</v>
      </c>
    </row>
    <row r="1261" spans="1:8">
      <c r="A1261" s="3">
        <v>90109</v>
      </c>
      <c r="B1261">
        <v>1573</v>
      </c>
      <c r="C1261">
        <v>2056.66</v>
      </c>
      <c r="D1261">
        <v>1389.5771999999999</v>
      </c>
      <c r="E1261">
        <v>17</v>
      </c>
      <c r="F1261" t="s">
        <v>42</v>
      </c>
      <c r="G1261" t="s">
        <v>61</v>
      </c>
      <c r="H1261" t="str">
        <f t="shared" si="19"/>
        <v>Credit Card</v>
      </c>
    </row>
    <row r="1262" spans="1:8">
      <c r="A1262" s="3">
        <v>90109</v>
      </c>
      <c r="B1262">
        <v>7356</v>
      </c>
      <c r="C1262">
        <v>223.96</v>
      </c>
      <c r="D1262">
        <v>-222.816</v>
      </c>
      <c r="E1262">
        <v>4</v>
      </c>
      <c r="F1262" t="s">
        <v>44</v>
      </c>
      <c r="G1262" t="s">
        <v>51</v>
      </c>
      <c r="H1262" t="str">
        <f t="shared" si="19"/>
        <v>Credit Card</v>
      </c>
    </row>
    <row r="1263" spans="1:8">
      <c r="A1263" s="3">
        <v>90109</v>
      </c>
      <c r="B1263">
        <v>3445</v>
      </c>
      <c r="C1263">
        <v>287.88</v>
      </c>
      <c r="D1263">
        <v>-133.71</v>
      </c>
      <c r="E1263">
        <v>12</v>
      </c>
      <c r="F1263" t="s">
        <v>43</v>
      </c>
      <c r="G1263" t="s">
        <v>48</v>
      </c>
      <c r="H1263" t="str">
        <f t="shared" si="19"/>
        <v>Credit Card</v>
      </c>
    </row>
    <row r="1264" spans="1:8">
      <c r="A1264" s="3">
        <v>91502</v>
      </c>
      <c r="B1264">
        <v>6735</v>
      </c>
      <c r="C1264">
        <v>4311.7800000000007</v>
      </c>
      <c r="D1264">
        <v>2653.7813999999998</v>
      </c>
      <c r="E1264">
        <v>22</v>
      </c>
      <c r="F1264" t="s">
        <v>44</v>
      </c>
      <c r="G1264" t="s">
        <v>51</v>
      </c>
      <c r="H1264" t="str">
        <f t="shared" si="19"/>
        <v>Credit Card</v>
      </c>
    </row>
    <row r="1265" spans="1:8">
      <c r="A1265" s="3">
        <v>85949</v>
      </c>
      <c r="B1265">
        <v>8845</v>
      </c>
      <c r="C1265">
        <v>31.360000000000003</v>
      </c>
      <c r="D1265">
        <v>10.32</v>
      </c>
      <c r="E1265">
        <v>7</v>
      </c>
      <c r="F1265" t="s">
        <v>42</v>
      </c>
      <c r="G1265" t="s">
        <v>50</v>
      </c>
      <c r="H1265" t="str">
        <f t="shared" si="19"/>
        <v>Credit Card</v>
      </c>
    </row>
    <row r="1266" spans="1:8">
      <c r="A1266" s="3">
        <v>85948</v>
      </c>
      <c r="B1266">
        <v>4568</v>
      </c>
      <c r="C1266">
        <v>2059.9</v>
      </c>
      <c r="D1266">
        <v>997.38144000000011</v>
      </c>
      <c r="E1266">
        <v>10</v>
      </c>
      <c r="F1266" t="s">
        <v>44</v>
      </c>
      <c r="G1266" t="s">
        <v>51</v>
      </c>
      <c r="H1266" t="str">
        <f t="shared" si="19"/>
        <v>Credit Card</v>
      </c>
    </row>
    <row r="1267" spans="1:8">
      <c r="A1267" s="3">
        <v>85950</v>
      </c>
      <c r="B1267">
        <v>2834</v>
      </c>
      <c r="C1267">
        <v>83.72</v>
      </c>
      <c r="D1267">
        <v>-36.030800000000006</v>
      </c>
      <c r="E1267">
        <v>14</v>
      </c>
      <c r="F1267" t="s">
        <v>42</v>
      </c>
      <c r="G1267" t="s">
        <v>53</v>
      </c>
      <c r="H1267" t="str">
        <f t="shared" si="19"/>
        <v>Credit Card</v>
      </c>
    </row>
    <row r="1268" spans="1:8">
      <c r="A1268" s="3">
        <v>85947</v>
      </c>
      <c r="B1268">
        <v>8264</v>
      </c>
      <c r="C1268">
        <v>70.199999999999989</v>
      </c>
      <c r="D1268">
        <v>-28.954000000000001</v>
      </c>
      <c r="E1268">
        <v>6</v>
      </c>
      <c r="F1268" t="s">
        <v>42</v>
      </c>
      <c r="G1268" t="s">
        <v>61</v>
      </c>
      <c r="H1268" t="str">
        <f t="shared" si="19"/>
        <v>Credit Card</v>
      </c>
    </row>
    <row r="1269" spans="1:8">
      <c r="A1269" s="3">
        <v>90148</v>
      </c>
      <c r="B1269">
        <v>8363</v>
      </c>
      <c r="C1269">
        <v>371.7</v>
      </c>
      <c r="D1269">
        <v>-85.021999999999991</v>
      </c>
      <c r="E1269">
        <v>21</v>
      </c>
      <c r="F1269" t="s">
        <v>42</v>
      </c>
      <c r="G1269" t="s">
        <v>56</v>
      </c>
      <c r="H1269" t="str">
        <f t="shared" si="19"/>
        <v>Credit Card</v>
      </c>
    </row>
    <row r="1270" spans="1:8">
      <c r="A1270" s="3">
        <v>90145</v>
      </c>
      <c r="B1270">
        <v>4556</v>
      </c>
      <c r="C1270">
        <v>58.92</v>
      </c>
      <c r="D1270">
        <v>99.198000000000008</v>
      </c>
      <c r="E1270">
        <v>12</v>
      </c>
      <c r="F1270" t="s">
        <v>42</v>
      </c>
      <c r="G1270" t="s">
        <v>55</v>
      </c>
      <c r="H1270" t="str">
        <f t="shared" si="19"/>
        <v>Credit Card</v>
      </c>
    </row>
    <row r="1271" spans="1:8">
      <c r="A1271" s="3">
        <v>90145</v>
      </c>
      <c r="B1271">
        <v>5243</v>
      </c>
      <c r="C1271">
        <v>43.68</v>
      </c>
      <c r="D1271">
        <v>136.03139999999999</v>
      </c>
      <c r="E1271">
        <v>6</v>
      </c>
      <c r="F1271" t="s">
        <v>42</v>
      </c>
      <c r="G1271" t="s">
        <v>53</v>
      </c>
      <c r="H1271" t="str">
        <f t="shared" si="19"/>
        <v>Credit Card</v>
      </c>
    </row>
    <row r="1272" spans="1:8">
      <c r="A1272" s="3">
        <v>90145</v>
      </c>
      <c r="B1272">
        <v>5654</v>
      </c>
      <c r="C1272">
        <v>20.04</v>
      </c>
      <c r="D1272">
        <v>-100.072</v>
      </c>
      <c r="E1272">
        <v>3</v>
      </c>
      <c r="F1272" t="s">
        <v>42</v>
      </c>
      <c r="G1272" t="s">
        <v>53</v>
      </c>
      <c r="H1272" t="str">
        <f t="shared" si="19"/>
        <v>Credit Card</v>
      </c>
    </row>
    <row r="1273" spans="1:8">
      <c r="A1273" s="3">
        <v>90146</v>
      </c>
      <c r="B1273">
        <v>2357</v>
      </c>
      <c r="C1273">
        <v>151.76</v>
      </c>
      <c r="D1273">
        <v>-12.026699999999998</v>
      </c>
      <c r="E1273">
        <v>8</v>
      </c>
      <c r="F1273" t="s">
        <v>42</v>
      </c>
      <c r="G1273" t="s">
        <v>53</v>
      </c>
      <c r="H1273" t="str">
        <f t="shared" si="19"/>
        <v>Credit Card</v>
      </c>
    </row>
    <row r="1274" spans="1:8">
      <c r="A1274" s="3">
        <v>90146</v>
      </c>
      <c r="B1274">
        <v>7876</v>
      </c>
      <c r="C1274">
        <v>73.679999999999993</v>
      </c>
      <c r="D1274">
        <v>122.508</v>
      </c>
      <c r="E1274">
        <v>6</v>
      </c>
      <c r="F1274" t="s">
        <v>42</v>
      </c>
      <c r="G1274" t="s">
        <v>53</v>
      </c>
      <c r="H1274" t="str">
        <f t="shared" si="19"/>
        <v>Credit Card</v>
      </c>
    </row>
    <row r="1275" spans="1:8">
      <c r="A1275" s="3">
        <v>90146</v>
      </c>
      <c r="B1275">
        <v>5265</v>
      </c>
      <c r="C1275">
        <v>419.88</v>
      </c>
      <c r="D1275">
        <v>-12.026699999999998</v>
      </c>
      <c r="E1275">
        <v>12</v>
      </c>
      <c r="F1275" t="s">
        <v>42</v>
      </c>
      <c r="G1275" t="s">
        <v>46</v>
      </c>
      <c r="H1275" t="str">
        <f t="shared" si="19"/>
        <v>Credit Card</v>
      </c>
    </row>
    <row r="1276" spans="1:8">
      <c r="A1276" s="3">
        <v>90147</v>
      </c>
      <c r="B1276">
        <v>1573</v>
      </c>
      <c r="C1276">
        <v>486.90000000000003</v>
      </c>
      <c r="D1276">
        <v>34.067999999999998</v>
      </c>
      <c r="E1276">
        <v>9</v>
      </c>
      <c r="F1276" t="s">
        <v>42</v>
      </c>
      <c r="G1276" t="s">
        <v>56</v>
      </c>
      <c r="H1276" t="str">
        <f t="shared" si="19"/>
        <v>Credit Card</v>
      </c>
    </row>
    <row r="1277" spans="1:8">
      <c r="A1277" s="3">
        <v>88165</v>
      </c>
      <c r="B1277">
        <v>4663</v>
      </c>
      <c r="C1277">
        <v>129.03</v>
      </c>
      <c r="D1277">
        <v>2.9700000000000006</v>
      </c>
      <c r="E1277">
        <v>17</v>
      </c>
      <c r="F1277" t="s">
        <v>43</v>
      </c>
      <c r="G1277" t="s">
        <v>48</v>
      </c>
      <c r="H1277" t="str">
        <f t="shared" si="19"/>
        <v>Credit Card</v>
      </c>
    </row>
    <row r="1278" spans="1:8">
      <c r="A1278" s="3">
        <v>88163</v>
      </c>
      <c r="B1278">
        <v>2583</v>
      </c>
      <c r="C1278">
        <v>515.76</v>
      </c>
      <c r="D1278">
        <v>385.30289999999997</v>
      </c>
      <c r="E1278">
        <v>12</v>
      </c>
      <c r="F1278" t="s">
        <v>42</v>
      </c>
      <c r="G1278" t="s">
        <v>61</v>
      </c>
      <c r="H1278" t="str">
        <f t="shared" si="19"/>
        <v>Credit Card</v>
      </c>
    </row>
    <row r="1279" spans="1:8">
      <c r="A1279" s="3">
        <v>88163</v>
      </c>
      <c r="B1279">
        <v>8372</v>
      </c>
      <c r="C1279">
        <v>283.14</v>
      </c>
      <c r="D1279">
        <v>187.2</v>
      </c>
      <c r="E1279">
        <v>13</v>
      </c>
      <c r="F1279" t="s">
        <v>42</v>
      </c>
      <c r="G1279" t="s">
        <v>61</v>
      </c>
      <c r="H1279" t="str">
        <f t="shared" si="19"/>
        <v>Credit Card</v>
      </c>
    </row>
    <row r="1280" spans="1:8">
      <c r="A1280" s="3">
        <v>88164</v>
      </c>
      <c r="B1280">
        <v>6458</v>
      </c>
      <c r="C1280">
        <v>1214.7</v>
      </c>
      <c r="D1280">
        <v>779.47230000000002</v>
      </c>
      <c r="E1280">
        <v>15</v>
      </c>
      <c r="F1280" t="s">
        <v>44</v>
      </c>
      <c r="G1280" t="s">
        <v>59</v>
      </c>
      <c r="H1280" t="str">
        <f t="shared" si="19"/>
        <v>Credit Card</v>
      </c>
    </row>
    <row r="1281" spans="1:8">
      <c r="A1281" s="3">
        <v>87695</v>
      </c>
      <c r="B1281">
        <v>2834</v>
      </c>
      <c r="C1281">
        <v>2438.8200000000002</v>
      </c>
      <c r="D1281">
        <v>27.725999999999999</v>
      </c>
      <c r="E1281">
        <v>9</v>
      </c>
      <c r="F1281" t="s">
        <v>43</v>
      </c>
      <c r="G1281" t="s">
        <v>47</v>
      </c>
      <c r="H1281" t="str">
        <f t="shared" si="19"/>
        <v>Credit Card</v>
      </c>
    </row>
    <row r="1282" spans="1:8">
      <c r="A1282" s="3">
        <v>87696</v>
      </c>
      <c r="B1282">
        <v>8264</v>
      </c>
      <c r="C1282">
        <v>100.24</v>
      </c>
      <c r="D1282">
        <v>244.464</v>
      </c>
      <c r="E1282">
        <v>8</v>
      </c>
      <c r="F1282" t="s">
        <v>42</v>
      </c>
      <c r="G1282" t="s">
        <v>55</v>
      </c>
      <c r="H1282" t="str">
        <f t="shared" si="19"/>
        <v>Credit Card</v>
      </c>
    </row>
    <row r="1283" spans="1:8">
      <c r="A1283" s="3">
        <v>87696</v>
      </c>
      <c r="B1283">
        <v>4556</v>
      </c>
      <c r="C1283">
        <v>292.68</v>
      </c>
      <c r="D1283">
        <v>-473.57799999999997</v>
      </c>
      <c r="E1283">
        <v>2</v>
      </c>
      <c r="F1283" t="s">
        <v>43</v>
      </c>
      <c r="G1283" t="s">
        <v>57</v>
      </c>
      <c r="H1283" t="str">
        <f t="shared" ref="H1283:H1346" si="20">IF(G1283="Express Air","CASH",IF(G1283="Regular Air","UPI","Credit Card"))</f>
        <v>Credit Card</v>
      </c>
    </row>
    <row r="1284" spans="1:8">
      <c r="A1284" s="3">
        <v>47493</v>
      </c>
      <c r="B1284">
        <v>5243</v>
      </c>
      <c r="C1284">
        <v>9755.2800000000007</v>
      </c>
      <c r="D1284">
        <v>-96.05</v>
      </c>
      <c r="E1284">
        <v>36</v>
      </c>
      <c r="F1284" t="s">
        <v>43</v>
      </c>
      <c r="G1284" t="s">
        <v>47</v>
      </c>
      <c r="H1284" t="str">
        <f t="shared" si="20"/>
        <v>Credit Card</v>
      </c>
    </row>
    <row r="1285" spans="1:8">
      <c r="A1285" s="3">
        <v>37987</v>
      </c>
      <c r="B1285">
        <v>5654</v>
      </c>
      <c r="C1285">
        <v>878.04</v>
      </c>
      <c r="D1285">
        <v>-270.85000000000002</v>
      </c>
      <c r="E1285">
        <v>6</v>
      </c>
      <c r="F1285" t="s">
        <v>43</v>
      </c>
      <c r="G1285" t="s">
        <v>57</v>
      </c>
      <c r="H1285" t="str">
        <f t="shared" si="20"/>
        <v>Credit Card</v>
      </c>
    </row>
    <row r="1286" spans="1:8">
      <c r="A1286" s="3">
        <v>89869</v>
      </c>
      <c r="B1286">
        <v>2357</v>
      </c>
      <c r="C1286">
        <v>1085.76</v>
      </c>
      <c r="D1286">
        <v>800.25509999999986</v>
      </c>
      <c r="E1286">
        <v>12</v>
      </c>
      <c r="F1286" t="s">
        <v>42</v>
      </c>
      <c r="G1286" t="s">
        <v>50</v>
      </c>
      <c r="H1286" t="str">
        <f t="shared" si="20"/>
        <v>Credit Card</v>
      </c>
    </row>
    <row r="1287" spans="1:8">
      <c r="A1287" s="3">
        <v>90557</v>
      </c>
      <c r="B1287">
        <v>7876</v>
      </c>
      <c r="C1287">
        <v>18.96</v>
      </c>
      <c r="D1287">
        <v>-50.4</v>
      </c>
      <c r="E1287">
        <v>2</v>
      </c>
      <c r="F1287" t="s">
        <v>43</v>
      </c>
      <c r="G1287" t="s">
        <v>48</v>
      </c>
      <c r="H1287" t="str">
        <f t="shared" si="20"/>
        <v>Credit Card</v>
      </c>
    </row>
    <row r="1288" spans="1:8">
      <c r="A1288" s="3">
        <v>90557</v>
      </c>
      <c r="B1288">
        <v>5265</v>
      </c>
      <c r="C1288">
        <v>1545.36</v>
      </c>
      <c r="D1288">
        <v>-348.75400000000002</v>
      </c>
      <c r="E1288">
        <v>8</v>
      </c>
      <c r="F1288" t="s">
        <v>42</v>
      </c>
      <c r="G1288" t="s">
        <v>56</v>
      </c>
      <c r="H1288" t="str">
        <f t="shared" si="20"/>
        <v>Credit Card</v>
      </c>
    </row>
    <row r="1289" spans="1:8">
      <c r="A1289" s="3">
        <v>88721</v>
      </c>
      <c r="B1289">
        <v>1573</v>
      </c>
      <c r="C1289">
        <v>344.05</v>
      </c>
      <c r="D1289">
        <v>-550.42999999999995</v>
      </c>
      <c r="E1289">
        <v>5</v>
      </c>
      <c r="F1289" t="s">
        <v>42</v>
      </c>
      <c r="G1289" t="s">
        <v>61</v>
      </c>
      <c r="H1289" t="str">
        <f t="shared" si="20"/>
        <v>Credit Card</v>
      </c>
    </row>
    <row r="1290" spans="1:8">
      <c r="A1290" s="3">
        <v>88721</v>
      </c>
      <c r="B1290">
        <v>7356</v>
      </c>
      <c r="C1290">
        <v>85.52</v>
      </c>
      <c r="D1290">
        <v>-52.12</v>
      </c>
      <c r="E1290">
        <v>4</v>
      </c>
      <c r="F1290" t="s">
        <v>42</v>
      </c>
      <c r="G1290" t="s">
        <v>46</v>
      </c>
      <c r="H1290" t="str">
        <f t="shared" si="20"/>
        <v>Credit Card</v>
      </c>
    </row>
    <row r="1291" spans="1:8">
      <c r="A1291" s="3">
        <v>88722</v>
      </c>
      <c r="B1291">
        <v>3445</v>
      </c>
      <c r="C1291">
        <v>34.86</v>
      </c>
      <c r="D1291">
        <v>-27.004999999999999</v>
      </c>
      <c r="E1291">
        <v>7</v>
      </c>
      <c r="F1291" t="s">
        <v>44</v>
      </c>
      <c r="G1291" t="s">
        <v>59</v>
      </c>
      <c r="H1291" t="str">
        <f t="shared" si="20"/>
        <v>Credit Card</v>
      </c>
    </row>
    <row r="1292" spans="1:8">
      <c r="A1292" s="3">
        <v>90964</v>
      </c>
      <c r="B1292">
        <v>6735</v>
      </c>
      <c r="C1292">
        <v>142.65</v>
      </c>
      <c r="D1292">
        <v>74.638500000000008</v>
      </c>
      <c r="E1292">
        <v>5</v>
      </c>
      <c r="F1292" t="s">
        <v>42</v>
      </c>
      <c r="G1292" t="s">
        <v>54</v>
      </c>
      <c r="H1292" t="str">
        <f t="shared" si="20"/>
        <v>Credit Card</v>
      </c>
    </row>
    <row r="1293" spans="1:8">
      <c r="A1293" s="3">
        <v>89611</v>
      </c>
      <c r="B1293">
        <v>8845</v>
      </c>
      <c r="C1293">
        <v>180.98</v>
      </c>
      <c r="D1293">
        <v>-122.235</v>
      </c>
      <c r="E1293">
        <v>1</v>
      </c>
      <c r="F1293" t="s">
        <v>43</v>
      </c>
      <c r="G1293" t="s">
        <v>47</v>
      </c>
      <c r="H1293" t="str">
        <f t="shared" si="20"/>
        <v>Credit Card</v>
      </c>
    </row>
    <row r="1294" spans="1:8">
      <c r="A1294" s="3">
        <v>89608</v>
      </c>
      <c r="B1294">
        <v>4568</v>
      </c>
      <c r="C1294">
        <v>606.5</v>
      </c>
      <c r="D1294">
        <v>427.00649999999996</v>
      </c>
      <c r="E1294">
        <v>10</v>
      </c>
      <c r="F1294" t="s">
        <v>43</v>
      </c>
      <c r="G1294" t="s">
        <v>48</v>
      </c>
      <c r="H1294" t="str">
        <f t="shared" si="20"/>
        <v>Credit Card</v>
      </c>
    </row>
    <row r="1295" spans="1:8">
      <c r="A1295" s="3">
        <v>89609</v>
      </c>
      <c r="B1295">
        <v>2834</v>
      </c>
      <c r="C1295">
        <v>118.48</v>
      </c>
      <c r="D1295">
        <v>-190.49</v>
      </c>
      <c r="E1295">
        <v>8</v>
      </c>
      <c r="F1295" t="s">
        <v>42</v>
      </c>
      <c r="G1295" t="s">
        <v>61</v>
      </c>
      <c r="H1295" t="str">
        <f t="shared" si="20"/>
        <v>Credit Card</v>
      </c>
    </row>
    <row r="1296" spans="1:8">
      <c r="A1296" s="3">
        <v>89609</v>
      </c>
      <c r="B1296">
        <v>8264</v>
      </c>
      <c r="C1296">
        <v>19.459999999999997</v>
      </c>
      <c r="D1296">
        <v>-8.77</v>
      </c>
      <c r="E1296">
        <v>7</v>
      </c>
      <c r="F1296" t="s">
        <v>42</v>
      </c>
      <c r="G1296" t="s">
        <v>46</v>
      </c>
      <c r="H1296" t="str">
        <f t="shared" si="20"/>
        <v>Credit Card</v>
      </c>
    </row>
    <row r="1297" spans="1:8">
      <c r="A1297" s="3">
        <v>89610</v>
      </c>
      <c r="B1297">
        <v>8363</v>
      </c>
      <c r="C1297">
        <v>44.88</v>
      </c>
      <c r="D1297">
        <v>-7.6849999999999996</v>
      </c>
      <c r="E1297">
        <v>12</v>
      </c>
      <c r="F1297" t="s">
        <v>42</v>
      </c>
      <c r="G1297" t="s">
        <v>49</v>
      </c>
      <c r="H1297" t="str">
        <f t="shared" si="20"/>
        <v>Credit Card</v>
      </c>
    </row>
    <row r="1298" spans="1:8">
      <c r="A1298" s="3">
        <v>91480</v>
      </c>
      <c r="B1298">
        <v>4556</v>
      </c>
      <c r="C1298">
        <v>8.32</v>
      </c>
      <c r="D1298">
        <v>-82.559200000000004</v>
      </c>
      <c r="E1298">
        <v>4</v>
      </c>
      <c r="F1298" t="s">
        <v>43</v>
      </c>
      <c r="G1298" t="s">
        <v>48</v>
      </c>
      <c r="H1298" t="str">
        <f t="shared" si="20"/>
        <v>Credit Card</v>
      </c>
    </row>
    <row r="1299" spans="1:8">
      <c r="A1299" s="3">
        <v>91481</v>
      </c>
      <c r="B1299">
        <v>5243</v>
      </c>
      <c r="C1299">
        <v>101.25</v>
      </c>
      <c r="D1299">
        <v>18.147500000000001</v>
      </c>
      <c r="E1299">
        <v>15</v>
      </c>
      <c r="F1299" t="s">
        <v>42</v>
      </c>
      <c r="G1299" t="s">
        <v>54</v>
      </c>
      <c r="H1299" t="str">
        <f t="shared" si="20"/>
        <v>Credit Card</v>
      </c>
    </row>
    <row r="1300" spans="1:8">
      <c r="A1300" s="3">
        <v>91482</v>
      </c>
      <c r="B1300">
        <v>5654</v>
      </c>
      <c r="C1300">
        <v>69.48</v>
      </c>
      <c r="D1300">
        <v>2.8060000000000027</v>
      </c>
      <c r="E1300">
        <v>6</v>
      </c>
      <c r="F1300" t="s">
        <v>42</v>
      </c>
      <c r="G1300" t="s">
        <v>50</v>
      </c>
      <c r="H1300" t="str">
        <f t="shared" si="20"/>
        <v>Credit Card</v>
      </c>
    </row>
    <row r="1301" spans="1:8">
      <c r="A1301" s="3">
        <v>89504</v>
      </c>
      <c r="B1301">
        <v>2357</v>
      </c>
      <c r="C1301">
        <v>1808.82</v>
      </c>
      <c r="D1301">
        <v>-132.42600000000002</v>
      </c>
      <c r="E1301">
        <v>9</v>
      </c>
      <c r="F1301" t="s">
        <v>43</v>
      </c>
      <c r="G1301" t="s">
        <v>47</v>
      </c>
      <c r="H1301" t="str">
        <f t="shared" si="20"/>
        <v>Credit Card</v>
      </c>
    </row>
    <row r="1302" spans="1:8">
      <c r="A1302" s="3">
        <v>89504</v>
      </c>
      <c r="B1302">
        <v>7876</v>
      </c>
      <c r="C1302">
        <v>358.58</v>
      </c>
      <c r="D1302">
        <v>-411.23599999999999</v>
      </c>
      <c r="E1302">
        <v>2</v>
      </c>
      <c r="F1302" t="s">
        <v>43</v>
      </c>
      <c r="G1302" t="s">
        <v>57</v>
      </c>
      <c r="H1302" t="str">
        <f t="shared" si="20"/>
        <v>Credit Card</v>
      </c>
    </row>
    <row r="1303" spans="1:8">
      <c r="A1303" s="3">
        <v>89503</v>
      </c>
      <c r="B1303">
        <v>5265</v>
      </c>
      <c r="C1303">
        <v>3571.68</v>
      </c>
      <c r="D1303">
        <v>-48.971999999999994</v>
      </c>
      <c r="E1303">
        <v>12</v>
      </c>
      <c r="F1303" t="s">
        <v>44</v>
      </c>
      <c r="G1303" t="s">
        <v>52</v>
      </c>
      <c r="H1303" t="str">
        <f t="shared" si="20"/>
        <v>Credit Card</v>
      </c>
    </row>
    <row r="1304" spans="1:8">
      <c r="A1304" s="3">
        <v>89505</v>
      </c>
      <c r="B1304">
        <v>1573</v>
      </c>
      <c r="C1304">
        <v>3718.75</v>
      </c>
      <c r="D1304">
        <v>62.297999999999995</v>
      </c>
      <c r="E1304">
        <v>17</v>
      </c>
      <c r="F1304" t="s">
        <v>43</v>
      </c>
      <c r="G1304" t="s">
        <v>57</v>
      </c>
      <c r="H1304" t="str">
        <f t="shared" si="20"/>
        <v>Credit Card</v>
      </c>
    </row>
    <row r="1305" spans="1:8">
      <c r="A1305" s="3">
        <v>86163</v>
      </c>
      <c r="B1305">
        <v>4666</v>
      </c>
      <c r="C1305">
        <v>84.240000000000009</v>
      </c>
      <c r="D1305">
        <v>-119.32</v>
      </c>
      <c r="E1305">
        <v>13</v>
      </c>
      <c r="F1305" t="s">
        <v>42</v>
      </c>
      <c r="G1305" t="s">
        <v>53</v>
      </c>
      <c r="H1305" t="str">
        <f t="shared" si="20"/>
        <v>Credit Card</v>
      </c>
    </row>
    <row r="1306" spans="1:8">
      <c r="A1306" s="3">
        <v>86165</v>
      </c>
      <c r="B1306">
        <v>4663</v>
      </c>
      <c r="C1306">
        <v>1075.68</v>
      </c>
      <c r="D1306">
        <v>756.67470000000003</v>
      </c>
      <c r="E1306">
        <v>18</v>
      </c>
      <c r="F1306" t="s">
        <v>42</v>
      </c>
      <c r="G1306" t="s">
        <v>56</v>
      </c>
      <c r="H1306" t="str">
        <f t="shared" si="20"/>
        <v>Credit Card</v>
      </c>
    </row>
    <row r="1307" spans="1:8">
      <c r="A1307" s="3">
        <v>86165</v>
      </c>
      <c r="B1307">
        <v>2583</v>
      </c>
      <c r="C1307">
        <v>783.96</v>
      </c>
      <c r="D1307">
        <v>-222.34299999999999</v>
      </c>
      <c r="E1307">
        <v>4</v>
      </c>
      <c r="F1307" t="s">
        <v>44</v>
      </c>
      <c r="G1307" t="s">
        <v>51</v>
      </c>
      <c r="H1307" t="str">
        <f t="shared" si="20"/>
        <v>Credit Card</v>
      </c>
    </row>
    <row r="1308" spans="1:8">
      <c r="A1308" s="3">
        <v>86166</v>
      </c>
      <c r="B1308">
        <v>8372</v>
      </c>
      <c r="C1308">
        <v>1356.0300000000002</v>
      </c>
      <c r="D1308">
        <v>-1537.1356000000003</v>
      </c>
      <c r="E1308">
        <v>19</v>
      </c>
      <c r="F1308" t="s">
        <v>43</v>
      </c>
      <c r="G1308" t="s">
        <v>57</v>
      </c>
      <c r="H1308" t="str">
        <f t="shared" si="20"/>
        <v>Credit Card</v>
      </c>
    </row>
    <row r="1309" spans="1:8">
      <c r="A1309" s="3">
        <v>86164</v>
      </c>
      <c r="B1309">
        <v>6458</v>
      </c>
      <c r="C1309">
        <v>131.56</v>
      </c>
      <c r="D1309">
        <v>52.697600000000001</v>
      </c>
      <c r="E1309">
        <v>22</v>
      </c>
      <c r="F1309" t="s">
        <v>42</v>
      </c>
      <c r="G1309" t="s">
        <v>46</v>
      </c>
      <c r="H1309" t="str">
        <f t="shared" si="20"/>
        <v>Credit Card</v>
      </c>
    </row>
    <row r="1310" spans="1:8">
      <c r="A1310" s="3">
        <v>86164</v>
      </c>
      <c r="B1310">
        <v>2834</v>
      </c>
      <c r="C1310">
        <v>41.98</v>
      </c>
      <c r="D1310">
        <v>-78.194159999999982</v>
      </c>
      <c r="E1310">
        <v>2</v>
      </c>
      <c r="F1310" t="s">
        <v>44</v>
      </c>
      <c r="G1310" t="s">
        <v>51</v>
      </c>
      <c r="H1310" t="str">
        <f t="shared" si="20"/>
        <v>Credit Card</v>
      </c>
    </row>
    <row r="1311" spans="1:8">
      <c r="A1311" s="3">
        <v>91304</v>
      </c>
      <c r="B1311">
        <v>8264</v>
      </c>
      <c r="C1311">
        <v>708.21</v>
      </c>
      <c r="D1311">
        <v>465.43949999999995</v>
      </c>
      <c r="E1311">
        <v>9</v>
      </c>
      <c r="F1311" t="s">
        <v>43</v>
      </c>
      <c r="G1311" t="s">
        <v>48</v>
      </c>
      <c r="H1311" t="str">
        <f t="shared" si="20"/>
        <v>Credit Card</v>
      </c>
    </row>
    <row r="1312" spans="1:8">
      <c r="A1312" s="3">
        <v>91306</v>
      </c>
      <c r="B1312">
        <v>8363</v>
      </c>
      <c r="C1312">
        <v>1756.08</v>
      </c>
      <c r="D1312">
        <v>-89.27</v>
      </c>
      <c r="E1312">
        <v>12</v>
      </c>
      <c r="F1312" t="s">
        <v>43</v>
      </c>
      <c r="G1312" t="s">
        <v>57</v>
      </c>
      <c r="H1312" t="str">
        <f t="shared" si="20"/>
        <v>Credit Card</v>
      </c>
    </row>
    <row r="1313" spans="1:8">
      <c r="A1313" s="3">
        <v>91305</v>
      </c>
      <c r="B1313">
        <v>4556</v>
      </c>
      <c r="C1313">
        <v>645.48</v>
      </c>
      <c r="D1313">
        <v>385.37</v>
      </c>
      <c r="E1313">
        <v>22</v>
      </c>
      <c r="F1313" t="s">
        <v>43</v>
      </c>
      <c r="G1313" t="s">
        <v>48</v>
      </c>
      <c r="H1313" t="str">
        <f t="shared" si="20"/>
        <v>Credit Card</v>
      </c>
    </row>
    <row r="1314" spans="1:8">
      <c r="A1314" s="3">
        <v>88267</v>
      </c>
      <c r="B1314">
        <v>5243</v>
      </c>
      <c r="C1314">
        <v>411.98</v>
      </c>
      <c r="D1314">
        <v>147</v>
      </c>
      <c r="E1314">
        <v>2</v>
      </c>
      <c r="F1314" t="s">
        <v>44</v>
      </c>
      <c r="G1314" t="s">
        <v>51</v>
      </c>
      <c r="H1314" t="str">
        <f t="shared" si="20"/>
        <v>Credit Card</v>
      </c>
    </row>
    <row r="1315" spans="1:8">
      <c r="A1315" s="3">
        <v>88268</v>
      </c>
      <c r="B1315">
        <v>5654</v>
      </c>
      <c r="C1315">
        <v>39.520000000000003</v>
      </c>
      <c r="D1315">
        <v>-1045.0160000000001</v>
      </c>
      <c r="E1315">
        <v>19</v>
      </c>
      <c r="F1315" t="s">
        <v>42</v>
      </c>
      <c r="G1315" t="s">
        <v>58</v>
      </c>
      <c r="H1315" t="str">
        <f t="shared" si="20"/>
        <v>Credit Card</v>
      </c>
    </row>
    <row r="1316" spans="1:8">
      <c r="A1316" s="3">
        <v>88265</v>
      </c>
      <c r="B1316">
        <v>2357</v>
      </c>
      <c r="C1316">
        <v>50.96</v>
      </c>
      <c r="D1316">
        <v>167.16000000000003</v>
      </c>
      <c r="E1316">
        <v>7</v>
      </c>
      <c r="F1316" t="s">
        <v>42</v>
      </c>
      <c r="G1316" t="s">
        <v>53</v>
      </c>
      <c r="H1316" t="str">
        <f t="shared" si="20"/>
        <v>Credit Card</v>
      </c>
    </row>
    <row r="1317" spans="1:8">
      <c r="A1317" s="3">
        <v>88266</v>
      </c>
      <c r="B1317">
        <v>7876</v>
      </c>
      <c r="C1317">
        <v>8.33</v>
      </c>
      <c r="D1317">
        <v>-344.82000000000005</v>
      </c>
      <c r="E1317">
        <v>1</v>
      </c>
      <c r="F1317" t="s">
        <v>44</v>
      </c>
      <c r="G1317" t="s">
        <v>59</v>
      </c>
      <c r="H1317" t="str">
        <f t="shared" si="20"/>
        <v>Credit Card</v>
      </c>
    </row>
    <row r="1318" spans="1:8">
      <c r="A1318" s="3">
        <v>90040</v>
      </c>
      <c r="B1318">
        <v>5265</v>
      </c>
      <c r="C1318">
        <v>63.47</v>
      </c>
      <c r="D1318">
        <v>-61.5276</v>
      </c>
      <c r="E1318">
        <v>11</v>
      </c>
      <c r="F1318" t="s">
        <v>43</v>
      </c>
      <c r="G1318" t="s">
        <v>48</v>
      </c>
      <c r="H1318" t="str">
        <f t="shared" si="20"/>
        <v>Credit Card</v>
      </c>
    </row>
    <row r="1319" spans="1:8">
      <c r="A1319" s="3">
        <v>90408</v>
      </c>
      <c r="B1319">
        <v>1573</v>
      </c>
      <c r="C1319">
        <v>77.740000000000009</v>
      </c>
      <c r="D1319">
        <v>-41.972700000000003</v>
      </c>
      <c r="E1319">
        <v>13</v>
      </c>
      <c r="F1319" t="s">
        <v>42</v>
      </c>
      <c r="G1319" t="s">
        <v>53</v>
      </c>
      <c r="H1319" t="str">
        <f t="shared" si="20"/>
        <v>Credit Card</v>
      </c>
    </row>
    <row r="1320" spans="1:8">
      <c r="A1320" s="3">
        <v>90714</v>
      </c>
      <c r="B1320">
        <v>4663</v>
      </c>
      <c r="C1320">
        <v>7.04</v>
      </c>
      <c r="D1320">
        <v>-1.56</v>
      </c>
      <c r="E1320">
        <v>4</v>
      </c>
      <c r="F1320" t="s">
        <v>42</v>
      </c>
      <c r="G1320" t="s">
        <v>46</v>
      </c>
      <c r="H1320" t="str">
        <f t="shared" si="20"/>
        <v>Credit Card</v>
      </c>
    </row>
    <row r="1321" spans="1:8">
      <c r="A1321" s="3">
        <v>91321</v>
      </c>
      <c r="B1321">
        <v>2583</v>
      </c>
      <c r="C1321">
        <v>59.04</v>
      </c>
      <c r="D1321">
        <v>-100.24</v>
      </c>
      <c r="E1321">
        <v>18</v>
      </c>
      <c r="F1321" t="s">
        <v>42</v>
      </c>
      <c r="G1321" t="s">
        <v>46</v>
      </c>
      <c r="H1321" t="str">
        <f t="shared" si="20"/>
        <v>Credit Card</v>
      </c>
    </row>
    <row r="1322" spans="1:8">
      <c r="A1322" s="3">
        <v>91321</v>
      </c>
      <c r="B1322">
        <v>8372</v>
      </c>
      <c r="C1322">
        <v>104.7</v>
      </c>
      <c r="D1322">
        <v>-262.62</v>
      </c>
      <c r="E1322">
        <v>15</v>
      </c>
      <c r="F1322" t="s">
        <v>42</v>
      </c>
      <c r="G1322" t="s">
        <v>56</v>
      </c>
      <c r="H1322" t="str">
        <f t="shared" si="20"/>
        <v>Credit Card</v>
      </c>
    </row>
    <row r="1323" spans="1:8">
      <c r="A1323" s="3">
        <v>86655</v>
      </c>
      <c r="B1323">
        <v>6458</v>
      </c>
      <c r="C1323">
        <v>1475.8799999999999</v>
      </c>
      <c r="D1323">
        <v>1019.7095999999999</v>
      </c>
      <c r="E1323">
        <v>12</v>
      </c>
      <c r="F1323" t="s">
        <v>42</v>
      </c>
      <c r="G1323" t="s">
        <v>54</v>
      </c>
      <c r="H1323" t="str">
        <f t="shared" si="20"/>
        <v>Credit Card</v>
      </c>
    </row>
    <row r="1324" spans="1:8">
      <c r="A1324" s="3">
        <v>86654</v>
      </c>
      <c r="B1324">
        <v>2834</v>
      </c>
      <c r="C1324">
        <v>30.419999999999998</v>
      </c>
      <c r="D1324">
        <v>19.04</v>
      </c>
      <c r="E1324">
        <v>9</v>
      </c>
      <c r="F1324" t="s">
        <v>42</v>
      </c>
      <c r="G1324" t="s">
        <v>46</v>
      </c>
      <c r="H1324" t="str">
        <f t="shared" si="20"/>
        <v>Credit Card</v>
      </c>
    </row>
    <row r="1325" spans="1:8">
      <c r="A1325" s="3">
        <v>86655</v>
      </c>
      <c r="B1325">
        <v>8264</v>
      </c>
      <c r="C1325">
        <v>1169.77</v>
      </c>
      <c r="D1325">
        <v>-1069.72</v>
      </c>
      <c r="E1325">
        <v>17</v>
      </c>
      <c r="F1325" t="s">
        <v>42</v>
      </c>
      <c r="G1325" t="s">
        <v>61</v>
      </c>
      <c r="H1325" t="str">
        <f t="shared" si="20"/>
        <v>Credit Card</v>
      </c>
    </row>
    <row r="1326" spans="1:8">
      <c r="A1326" s="3">
        <v>13606</v>
      </c>
      <c r="B1326">
        <v>8363</v>
      </c>
      <c r="C1326">
        <v>114.92</v>
      </c>
      <c r="D1326">
        <v>19.04</v>
      </c>
      <c r="E1326">
        <v>34</v>
      </c>
      <c r="F1326" t="s">
        <v>42</v>
      </c>
      <c r="G1326" t="s">
        <v>46</v>
      </c>
      <c r="H1326" t="str">
        <f t="shared" si="20"/>
        <v>Credit Card</v>
      </c>
    </row>
    <row r="1327" spans="1:8">
      <c r="A1327" s="3">
        <v>962</v>
      </c>
      <c r="B1327">
        <v>4556</v>
      </c>
      <c r="C1327">
        <v>5903.5199999999995</v>
      </c>
      <c r="D1327">
        <v>1408.1865</v>
      </c>
      <c r="E1327">
        <v>48</v>
      </c>
      <c r="F1327" t="s">
        <v>42</v>
      </c>
      <c r="G1327" t="s">
        <v>54</v>
      </c>
      <c r="H1327" t="str">
        <f t="shared" si="20"/>
        <v>Credit Card</v>
      </c>
    </row>
    <row r="1328" spans="1:8">
      <c r="A1328" s="3">
        <v>962</v>
      </c>
      <c r="B1328">
        <v>5243</v>
      </c>
      <c r="C1328">
        <v>4679.08</v>
      </c>
      <c r="D1328">
        <v>-1069.72</v>
      </c>
      <c r="E1328">
        <v>68</v>
      </c>
      <c r="F1328" t="s">
        <v>42</v>
      </c>
      <c r="G1328" t="s">
        <v>61</v>
      </c>
      <c r="H1328" t="str">
        <f t="shared" si="20"/>
        <v>Credit Card</v>
      </c>
    </row>
    <row r="1329" spans="1:8">
      <c r="A1329" s="3">
        <v>89184</v>
      </c>
      <c r="B1329">
        <v>5654</v>
      </c>
      <c r="C1329">
        <v>2357.64</v>
      </c>
      <c r="D1329">
        <v>2000.11</v>
      </c>
      <c r="E1329">
        <v>18</v>
      </c>
      <c r="F1329" t="s">
        <v>43</v>
      </c>
      <c r="G1329" t="s">
        <v>47</v>
      </c>
      <c r="H1329" t="str">
        <f t="shared" si="20"/>
        <v>Credit Card</v>
      </c>
    </row>
    <row r="1330" spans="1:8">
      <c r="A1330" s="3">
        <v>91122</v>
      </c>
      <c r="B1330">
        <v>2357</v>
      </c>
      <c r="C1330">
        <v>42.929999999999993</v>
      </c>
      <c r="D1330">
        <v>-45.64</v>
      </c>
      <c r="E1330">
        <v>9</v>
      </c>
      <c r="F1330" t="s">
        <v>44</v>
      </c>
      <c r="G1330" t="s">
        <v>59</v>
      </c>
      <c r="H1330" t="str">
        <f t="shared" si="20"/>
        <v>Credit Card</v>
      </c>
    </row>
    <row r="1331" spans="1:8">
      <c r="A1331" s="3">
        <v>91122</v>
      </c>
      <c r="B1331">
        <v>7876</v>
      </c>
      <c r="C1331">
        <v>326.15999999999997</v>
      </c>
      <c r="D1331">
        <v>204.49</v>
      </c>
      <c r="E1331">
        <v>12</v>
      </c>
      <c r="F1331" t="s">
        <v>42</v>
      </c>
      <c r="G1331" t="s">
        <v>50</v>
      </c>
      <c r="H1331" t="str">
        <f t="shared" si="20"/>
        <v>Credit Card</v>
      </c>
    </row>
    <row r="1332" spans="1:8">
      <c r="A1332" s="3">
        <v>91123</v>
      </c>
      <c r="B1332">
        <v>5265</v>
      </c>
      <c r="C1332">
        <v>999.99</v>
      </c>
      <c r="D1332">
        <v>-1455.9971999999998</v>
      </c>
      <c r="E1332">
        <v>1</v>
      </c>
      <c r="F1332" t="s">
        <v>44</v>
      </c>
      <c r="G1332" t="s">
        <v>52</v>
      </c>
      <c r="H1332" t="str">
        <f t="shared" si="20"/>
        <v>Credit Card</v>
      </c>
    </row>
    <row r="1333" spans="1:8">
      <c r="A1333" s="3">
        <v>91123</v>
      </c>
      <c r="B1333">
        <v>1573</v>
      </c>
      <c r="C1333">
        <v>84.240000000000009</v>
      </c>
      <c r="D1333">
        <v>-22.56</v>
      </c>
      <c r="E1333">
        <v>13</v>
      </c>
      <c r="F1333" t="s">
        <v>42</v>
      </c>
      <c r="G1333" t="s">
        <v>53</v>
      </c>
      <c r="H1333" t="str">
        <f t="shared" si="20"/>
        <v>Credit Card</v>
      </c>
    </row>
    <row r="1334" spans="1:8">
      <c r="A1334" s="3">
        <v>86950</v>
      </c>
      <c r="B1334">
        <v>7356</v>
      </c>
      <c r="C1334">
        <v>12.96</v>
      </c>
      <c r="D1334">
        <v>-1191.5260000000001</v>
      </c>
      <c r="E1334">
        <v>2</v>
      </c>
      <c r="F1334" t="s">
        <v>42</v>
      </c>
      <c r="G1334" t="s">
        <v>53</v>
      </c>
      <c r="H1334" t="str">
        <f t="shared" si="20"/>
        <v>Credit Card</v>
      </c>
    </row>
    <row r="1335" spans="1:8">
      <c r="A1335" s="3">
        <v>86951</v>
      </c>
      <c r="B1335">
        <v>3445</v>
      </c>
      <c r="C1335">
        <v>1263.48</v>
      </c>
      <c r="D1335">
        <v>-45.01</v>
      </c>
      <c r="E1335">
        <v>12</v>
      </c>
      <c r="F1335" t="s">
        <v>43</v>
      </c>
      <c r="G1335" t="s">
        <v>48</v>
      </c>
      <c r="H1335" t="str">
        <f t="shared" si="20"/>
        <v>Credit Card</v>
      </c>
    </row>
    <row r="1336" spans="1:8">
      <c r="A1336" s="3">
        <v>86949</v>
      </c>
      <c r="B1336">
        <v>6735</v>
      </c>
      <c r="C1336">
        <v>187.2</v>
      </c>
      <c r="D1336">
        <v>39.209999999999994</v>
      </c>
      <c r="E1336">
        <v>16</v>
      </c>
      <c r="F1336" t="s">
        <v>42</v>
      </c>
      <c r="G1336" t="s">
        <v>54</v>
      </c>
      <c r="H1336" t="str">
        <f t="shared" si="20"/>
        <v>Credit Card</v>
      </c>
    </row>
    <row r="1337" spans="1:8">
      <c r="A1337" s="3">
        <v>86949</v>
      </c>
      <c r="B1337">
        <v>8845</v>
      </c>
      <c r="C1337">
        <v>40.949999999999996</v>
      </c>
      <c r="D1337">
        <v>100.38000000000001</v>
      </c>
      <c r="E1337">
        <v>9</v>
      </c>
      <c r="F1337" t="s">
        <v>42</v>
      </c>
      <c r="G1337" t="s">
        <v>54</v>
      </c>
      <c r="H1337" t="str">
        <f t="shared" si="20"/>
        <v>Credit Card</v>
      </c>
    </row>
    <row r="1338" spans="1:8">
      <c r="A1338" s="3">
        <v>86952</v>
      </c>
      <c r="B1338">
        <v>4568</v>
      </c>
      <c r="C1338">
        <v>914.55</v>
      </c>
      <c r="D1338">
        <v>79.423200000000008</v>
      </c>
      <c r="E1338">
        <v>15</v>
      </c>
      <c r="F1338" t="s">
        <v>42</v>
      </c>
      <c r="G1338" t="s">
        <v>61</v>
      </c>
      <c r="H1338" t="str">
        <f t="shared" si="20"/>
        <v>Credit Card</v>
      </c>
    </row>
    <row r="1339" spans="1:8">
      <c r="A1339" s="3">
        <v>86373</v>
      </c>
      <c r="B1339">
        <v>2834</v>
      </c>
      <c r="C1339">
        <v>91.679999999999993</v>
      </c>
      <c r="D1339">
        <v>-15.090400000000001</v>
      </c>
      <c r="E1339">
        <v>12</v>
      </c>
      <c r="F1339" t="s">
        <v>42</v>
      </c>
      <c r="G1339" t="s">
        <v>53</v>
      </c>
      <c r="H1339" t="str">
        <f t="shared" si="20"/>
        <v>Credit Card</v>
      </c>
    </row>
    <row r="1340" spans="1:8">
      <c r="A1340" s="3">
        <v>86754</v>
      </c>
      <c r="B1340">
        <v>8264</v>
      </c>
      <c r="C1340">
        <v>857.86999999999989</v>
      </c>
      <c r="D1340">
        <v>-60.563999999999993</v>
      </c>
      <c r="E1340">
        <v>13</v>
      </c>
      <c r="F1340" t="s">
        <v>44</v>
      </c>
      <c r="G1340" t="s">
        <v>51</v>
      </c>
      <c r="H1340" t="str">
        <f t="shared" si="20"/>
        <v>Credit Card</v>
      </c>
    </row>
    <row r="1341" spans="1:8">
      <c r="A1341" s="3">
        <v>86750</v>
      </c>
      <c r="B1341">
        <v>8363</v>
      </c>
      <c r="C1341">
        <v>8.4</v>
      </c>
      <c r="D1341">
        <v>-1473.9059999999999</v>
      </c>
      <c r="E1341">
        <v>4</v>
      </c>
      <c r="F1341" t="s">
        <v>42</v>
      </c>
      <c r="G1341" t="s">
        <v>46</v>
      </c>
      <c r="H1341" t="str">
        <f t="shared" si="20"/>
        <v>Credit Card</v>
      </c>
    </row>
    <row r="1342" spans="1:8">
      <c r="A1342" s="3">
        <v>86753</v>
      </c>
      <c r="B1342">
        <v>4556</v>
      </c>
      <c r="C1342">
        <v>6599.89</v>
      </c>
      <c r="D1342">
        <v>-343.12599999999998</v>
      </c>
      <c r="E1342">
        <v>11</v>
      </c>
      <c r="F1342" t="s">
        <v>44</v>
      </c>
      <c r="G1342" t="s">
        <v>62</v>
      </c>
      <c r="H1342" t="str">
        <f t="shared" si="20"/>
        <v>Credit Card</v>
      </c>
    </row>
    <row r="1343" spans="1:8">
      <c r="A1343" s="3">
        <v>86753</v>
      </c>
      <c r="B1343">
        <v>5243</v>
      </c>
      <c r="C1343">
        <v>27.799999999999997</v>
      </c>
      <c r="D1343">
        <v>66.359999999999985</v>
      </c>
      <c r="E1343">
        <v>10</v>
      </c>
      <c r="F1343" t="s">
        <v>42</v>
      </c>
      <c r="G1343" t="s">
        <v>46</v>
      </c>
      <c r="H1343" t="str">
        <f t="shared" si="20"/>
        <v>Credit Card</v>
      </c>
    </row>
    <row r="1344" spans="1:8">
      <c r="A1344" s="3">
        <v>86751</v>
      </c>
      <c r="B1344">
        <v>5654</v>
      </c>
      <c r="C1344">
        <v>1125.2</v>
      </c>
      <c r="D1344">
        <v>-162.91800000000001</v>
      </c>
      <c r="E1344">
        <v>5</v>
      </c>
      <c r="F1344" t="s">
        <v>42</v>
      </c>
      <c r="G1344" t="s">
        <v>61</v>
      </c>
      <c r="H1344" t="str">
        <f t="shared" si="20"/>
        <v>Credit Card</v>
      </c>
    </row>
    <row r="1345" spans="1:8">
      <c r="A1345" s="3">
        <v>86751</v>
      </c>
      <c r="B1345">
        <v>2357</v>
      </c>
      <c r="C1345">
        <v>54.879999999999995</v>
      </c>
      <c r="D1345">
        <v>859.7177999999999</v>
      </c>
      <c r="E1345">
        <v>7</v>
      </c>
      <c r="F1345" t="s">
        <v>42</v>
      </c>
      <c r="G1345" t="s">
        <v>54</v>
      </c>
      <c r="H1345" t="str">
        <f t="shared" si="20"/>
        <v>Credit Card</v>
      </c>
    </row>
    <row r="1346" spans="1:8">
      <c r="A1346" s="3">
        <v>86752</v>
      </c>
      <c r="B1346">
        <v>7876</v>
      </c>
      <c r="C1346">
        <v>100.21</v>
      </c>
      <c r="D1346">
        <v>-23.072000000000003</v>
      </c>
      <c r="E1346">
        <v>11</v>
      </c>
      <c r="F1346" t="s">
        <v>42</v>
      </c>
      <c r="G1346" t="s">
        <v>53</v>
      </c>
      <c r="H1346" t="str">
        <f t="shared" si="20"/>
        <v>Credit Card</v>
      </c>
    </row>
    <row r="1347" spans="1:8">
      <c r="A1347" s="3">
        <v>89053</v>
      </c>
      <c r="B1347">
        <v>5265</v>
      </c>
      <c r="C1347">
        <v>1811.7599999999998</v>
      </c>
      <c r="D1347">
        <v>650.29999999999995</v>
      </c>
      <c r="E1347">
        <v>12</v>
      </c>
      <c r="F1347" t="s">
        <v>43</v>
      </c>
      <c r="G1347" t="s">
        <v>47</v>
      </c>
      <c r="H1347" t="str">
        <f t="shared" ref="H1347:H1410" si="21">IF(G1347="Express Air","CASH",IF(G1347="Regular Air","UPI","Credit Card"))</f>
        <v>Credit Card</v>
      </c>
    </row>
    <row r="1348" spans="1:8">
      <c r="A1348" s="3">
        <v>89055</v>
      </c>
      <c r="B1348">
        <v>1573</v>
      </c>
      <c r="C1348">
        <v>38.9</v>
      </c>
      <c r="D1348">
        <v>-154.30700000000002</v>
      </c>
      <c r="E1348">
        <v>10</v>
      </c>
      <c r="F1348" t="s">
        <v>42</v>
      </c>
      <c r="G1348" t="s">
        <v>54</v>
      </c>
      <c r="H1348" t="str">
        <f t="shared" si="21"/>
        <v>Credit Card</v>
      </c>
    </row>
    <row r="1349" spans="1:8">
      <c r="A1349" s="3">
        <v>89054</v>
      </c>
      <c r="B1349">
        <v>4663</v>
      </c>
      <c r="C1349">
        <v>403.92</v>
      </c>
      <c r="D1349">
        <v>269.94</v>
      </c>
      <c r="E1349">
        <v>4</v>
      </c>
      <c r="F1349" t="s">
        <v>44</v>
      </c>
      <c r="G1349" t="s">
        <v>59</v>
      </c>
      <c r="H1349" t="str">
        <f t="shared" si="21"/>
        <v>Credit Card</v>
      </c>
    </row>
    <row r="1350" spans="1:8">
      <c r="A1350" s="3">
        <v>90859</v>
      </c>
      <c r="B1350">
        <v>2583</v>
      </c>
      <c r="C1350">
        <v>92.789999999999992</v>
      </c>
      <c r="D1350">
        <v>63.059099999999994</v>
      </c>
      <c r="E1350">
        <v>3</v>
      </c>
      <c r="F1350" t="s">
        <v>43</v>
      </c>
      <c r="G1350" t="s">
        <v>48</v>
      </c>
      <c r="H1350" t="str">
        <f t="shared" si="21"/>
        <v>Credit Card</v>
      </c>
    </row>
    <row r="1351" spans="1:8">
      <c r="A1351" s="3">
        <v>90861</v>
      </c>
      <c r="B1351">
        <v>8372</v>
      </c>
      <c r="C1351">
        <v>165.76000000000002</v>
      </c>
      <c r="D1351">
        <v>139.58009999999999</v>
      </c>
      <c r="E1351">
        <v>37</v>
      </c>
      <c r="F1351" t="s">
        <v>42</v>
      </c>
      <c r="G1351" t="s">
        <v>61</v>
      </c>
      <c r="H1351" t="str">
        <f t="shared" si="21"/>
        <v>Credit Card</v>
      </c>
    </row>
    <row r="1352" spans="1:8">
      <c r="A1352" s="3">
        <v>90861</v>
      </c>
      <c r="B1352">
        <v>6458</v>
      </c>
      <c r="C1352">
        <v>159.03000000000003</v>
      </c>
      <c r="D1352">
        <v>109.67000000000002</v>
      </c>
      <c r="E1352">
        <v>9</v>
      </c>
      <c r="F1352" t="s">
        <v>43</v>
      </c>
      <c r="G1352" t="s">
        <v>48</v>
      </c>
      <c r="H1352" t="str">
        <f t="shared" si="21"/>
        <v>Credit Card</v>
      </c>
    </row>
    <row r="1353" spans="1:8">
      <c r="A1353" s="3">
        <v>90860</v>
      </c>
      <c r="B1353">
        <v>2834</v>
      </c>
      <c r="C1353">
        <v>860.79000000000008</v>
      </c>
      <c r="D1353">
        <v>395.30799999999999</v>
      </c>
      <c r="E1353">
        <v>21</v>
      </c>
      <c r="F1353" t="s">
        <v>42</v>
      </c>
      <c r="G1353" t="s">
        <v>53</v>
      </c>
      <c r="H1353" t="str">
        <f t="shared" si="21"/>
        <v>Credit Card</v>
      </c>
    </row>
    <row r="1354" spans="1:8">
      <c r="A1354" s="3">
        <v>91108</v>
      </c>
      <c r="B1354">
        <v>8264</v>
      </c>
      <c r="C1354">
        <v>157.07999999999998</v>
      </c>
      <c r="D1354">
        <v>104.9145</v>
      </c>
      <c r="E1354">
        <v>11</v>
      </c>
      <c r="F1354" t="s">
        <v>42</v>
      </c>
      <c r="G1354" t="s">
        <v>54</v>
      </c>
      <c r="H1354" t="str">
        <f t="shared" si="21"/>
        <v>Credit Card</v>
      </c>
    </row>
    <row r="1355" spans="1:8">
      <c r="A1355" s="3">
        <v>91109</v>
      </c>
      <c r="B1355">
        <v>4556</v>
      </c>
      <c r="C1355">
        <v>49.56</v>
      </c>
      <c r="D1355">
        <v>24.59</v>
      </c>
      <c r="E1355">
        <v>7</v>
      </c>
      <c r="F1355" t="s">
        <v>42</v>
      </c>
      <c r="G1355" t="s">
        <v>46</v>
      </c>
      <c r="H1355" t="str">
        <f t="shared" si="21"/>
        <v>Credit Card</v>
      </c>
    </row>
    <row r="1356" spans="1:8">
      <c r="A1356" s="3">
        <v>91110</v>
      </c>
      <c r="B1356">
        <v>5243</v>
      </c>
      <c r="C1356">
        <v>281.98</v>
      </c>
      <c r="D1356">
        <v>-458.74400000000003</v>
      </c>
      <c r="E1356">
        <v>2</v>
      </c>
      <c r="F1356" t="s">
        <v>44</v>
      </c>
      <c r="G1356" t="s">
        <v>51</v>
      </c>
      <c r="H1356" t="str">
        <f t="shared" si="21"/>
        <v>Credit Card</v>
      </c>
    </row>
    <row r="1357" spans="1:8">
      <c r="A1357" s="3">
        <v>24869</v>
      </c>
      <c r="B1357">
        <v>5654</v>
      </c>
      <c r="C1357">
        <v>185.85</v>
      </c>
      <c r="D1357">
        <v>-9.1769999999999996</v>
      </c>
      <c r="E1357">
        <v>21</v>
      </c>
      <c r="F1357" t="s">
        <v>42</v>
      </c>
      <c r="G1357" t="s">
        <v>54</v>
      </c>
      <c r="H1357" t="str">
        <f t="shared" si="21"/>
        <v>Credit Card</v>
      </c>
    </row>
    <row r="1358" spans="1:8">
      <c r="A1358" s="3">
        <v>5920</v>
      </c>
      <c r="B1358">
        <v>2357</v>
      </c>
      <c r="C1358">
        <v>2170.84</v>
      </c>
      <c r="D1358">
        <v>-121.75</v>
      </c>
      <c r="E1358">
        <v>14</v>
      </c>
      <c r="F1358" t="s">
        <v>42</v>
      </c>
      <c r="G1358" t="s">
        <v>56</v>
      </c>
      <c r="H1358" t="str">
        <f t="shared" si="21"/>
        <v>Credit Card</v>
      </c>
    </row>
    <row r="1359" spans="1:8">
      <c r="A1359" s="3">
        <v>89096</v>
      </c>
      <c r="B1359">
        <v>7876</v>
      </c>
      <c r="C1359">
        <v>465.18</v>
      </c>
      <c r="D1359">
        <v>24.350000000000023</v>
      </c>
      <c r="E1359">
        <v>3</v>
      </c>
      <c r="F1359" t="s">
        <v>42</v>
      </c>
      <c r="G1359" t="s">
        <v>56</v>
      </c>
      <c r="H1359" t="str">
        <f t="shared" si="21"/>
        <v>Credit Card</v>
      </c>
    </row>
    <row r="1360" spans="1:8">
      <c r="A1360" s="3">
        <v>89097</v>
      </c>
      <c r="B1360">
        <v>5265</v>
      </c>
      <c r="C1360">
        <v>32.400000000000006</v>
      </c>
      <c r="D1360">
        <v>-34.764499999999998</v>
      </c>
      <c r="E1360">
        <v>6</v>
      </c>
      <c r="F1360" t="s">
        <v>42</v>
      </c>
      <c r="G1360" t="s">
        <v>54</v>
      </c>
      <c r="H1360" t="str">
        <f t="shared" si="21"/>
        <v>Credit Card</v>
      </c>
    </row>
    <row r="1361" spans="1:8">
      <c r="A1361" s="3">
        <v>89095</v>
      </c>
      <c r="B1361">
        <v>1573</v>
      </c>
      <c r="C1361">
        <v>44.25</v>
      </c>
      <c r="D1361">
        <v>-7.3415999999999997</v>
      </c>
      <c r="E1361">
        <v>5</v>
      </c>
      <c r="F1361" t="s">
        <v>42</v>
      </c>
      <c r="G1361" t="s">
        <v>54</v>
      </c>
      <c r="H1361" t="str">
        <f t="shared" si="21"/>
        <v>Credit Card</v>
      </c>
    </row>
    <row r="1362" spans="1:8">
      <c r="A1362" s="3">
        <v>90301</v>
      </c>
      <c r="B1362">
        <v>7356</v>
      </c>
      <c r="C1362">
        <v>272.90999999999997</v>
      </c>
      <c r="D1362">
        <v>35.290000000000049</v>
      </c>
      <c r="E1362">
        <v>3</v>
      </c>
      <c r="F1362" t="s">
        <v>44</v>
      </c>
      <c r="G1362" t="s">
        <v>52</v>
      </c>
      <c r="H1362" t="str">
        <f t="shared" si="21"/>
        <v>Credit Card</v>
      </c>
    </row>
    <row r="1363" spans="1:8">
      <c r="A1363" s="3">
        <v>89300</v>
      </c>
      <c r="B1363">
        <v>3445</v>
      </c>
      <c r="C1363">
        <v>703.33999999999992</v>
      </c>
      <c r="D1363">
        <v>-100.17</v>
      </c>
      <c r="E1363">
        <v>11</v>
      </c>
      <c r="F1363" t="s">
        <v>43</v>
      </c>
      <c r="G1363" t="s">
        <v>48</v>
      </c>
      <c r="H1363" t="str">
        <f t="shared" si="21"/>
        <v>Credit Card</v>
      </c>
    </row>
    <row r="1364" spans="1:8">
      <c r="A1364" s="3">
        <v>89300</v>
      </c>
      <c r="B1364">
        <v>6735</v>
      </c>
      <c r="C1364">
        <v>25.099999999999998</v>
      </c>
      <c r="D1364">
        <v>-3.9479999999999995</v>
      </c>
      <c r="E1364">
        <v>5</v>
      </c>
      <c r="F1364" t="s">
        <v>44</v>
      </c>
      <c r="G1364" t="s">
        <v>59</v>
      </c>
      <c r="H1364" t="str">
        <f t="shared" si="21"/>
        <v>Credit Card</v>
      </c>
    </row>
    <row r="1365" spans="1:8">
      <c r="A1365" s="3">
        <v>89299</v>
      </c>
      <c r="B1365">
        <v>8845</v>
      </c>
      <c r="C1365">
        <v>755.30000000000007</v>
      </c>
      <c r="D1365">
        <v>1633.9859999999999</v>
      </c>
      <c r="E1365">
        <v>13</v>
      </c>
      <c r="F1365" t="s">
        <v>42</v>
      </c>
      <c r="G1365" t="s">
        <v>54</v>
      </c>
      <c r="H1365" t="str">
        <f t="shared" si="21"/>
        <v>Credit Card</v>
      </c>
    </row>
    <row r="1366" spans="1:8">
      <c r="A1366" s="3">
        <v>89301</v>
      </c>
      <c r="B1366">
        <v>4568</v>
      </c>
      <c r="C1366">
        <v>29.639999999999997</v>
      </c>
      <c r="D1366">
        <v>-2002.6314000000002</v>
      </c>
      <c r="E1366">
        <v>13</v>
      </c>
      <c r="F1366" t="s">
        <v>42</v>
      </c>
      <c r="G1366" t="s">
        <v>46</v>
      </c>
      <c r="H1366" t="str">
        <f t="shared" si="21"/>
        <v>Credit Card</v>
      </c>
    </row>
    <row r="1367" spans="1:8">
      <c r="A1367" s="3">
        <v>87790</v>
      </c>
      <c r="B1367">
        <v>2834</v>
      </c>
      <c r="C1367">
        <v>103.68</v>
      </c>
      <c r="D1367">
        <v>-126.208</v>
      </c>
      <c r="E1367">
        <v>16</v>
      </c>
      <c r="F1367" t="s">
        <v>42</v>
      </c>
      <c r="G1367" t="s">
        <v>53</v>
      </c>
      <c r="H1367" t="str">
        <f t="shared" si="21"/>
        <v>Credit Card</v>
      </c>
    </row>
    <row r="1368" spans="1:8">
      <c r="A1368" s="3">
        <v>90322</v>
      </c>
      <c r="B1368">
        <v>8264</v>
      </c>
      <c r="C1368">
        <v>4.13</v>
      </c>
      <c r="D1368">
        <v>-5.54</v>
      </c>
      <c r="E1368">
        <v>1</v>
      </c>
      <c r="F1368" t="s">
        <v>42</v>
      </c>
      <c r="G1368" t="s">
        <v>46</v>
      </c>
      <c r="H1368" t="str">
        <f t="shared" si="21"/>
        <v>Credit Card</v>
      </c>
    </row>
    <row r="1369" spans="1:8">
      <c r="A1369" s="3">
        <v>89219</v>
      </c>
      <c r="B1369">
        <v>8363</v>
      </c>
      <c r="C1369">
        <v>3499.99</v>
      </c>
      <c r="D1369">
        <v>-68.432000000000002</v>
      </c>
      <c r="E1369">
        <v>1</v>
      </c>
      <c r="F1369" t="s">
        <v>44</v>
      </c>
      <c r="G1369" t="s">
        <v>62</v>
      </c>
      <c r="H1369" t="str">
        <f t="shared" si="21"/>
        <v>Credit Card</v>
      </c>
    </row>
    <row r="1370" spans="1:8">
      <c r="A1370" s="3">
        <v>89218</v>
      </c>
      <c r="B1370">
        <v>4556</v>
      </c>
      <c r="C1370">
        <v>1259.93</v>
      </c>
      <c r="D1370">
        <v>733.2822000000001</v>
      </c>
      <c r="E1370">
        <v>7</v>
      </c>
      <c r="F1370" t="s">
        <v>44</v>
      </c>
      <c r="G1370" t="s">
        <v>59</v>
      </c>
      <c r="H1370" t="str">
        <f t="shared" si="21"/>
        <v>Credit Card</v>
      </c>
    </row>
    <row r="1371" spans="1:8">
      <c r="A1371" s="3">
        <v>89218</v>
      </c>
      <c r="B1371">
        <v>5243</v>
      </c>
      <c r="C1371">
        <v>1014.5300000000001</v>
      </c>
      <c r="D1371">
        <v>-905.99039999999991</v>
      </c>
      <c r="E1371">
        <v>11</v>
      </c>
      <c r="F1371" t="s">
        <v>43</v>
      </c>
      <c r="G1371" t="s">
        <v>48</v>
      </c>
      <c r="H1371" t="str">
        <f t="shared" si="21"/>
        <v>Credit Card</v>
      </c>
    </row>
    <row r="1372" spans="1:8">
      <c r="A1372" s="3">
        <v>89218</v>
      </c>
      <c r="B1372">
        <v>5654</v>
      </c>
      <c r="C1372">
        <v>136.98000000000002</v>
      </c>
      <c r="D1372">
        <v>-21.63242</v>
      </c>
      <c r="E1372">
        <v>9</v>
      </c>
      <c r="F1372" t="s">
        <v>42</v>
      </c>
      <c r="G1372" t="s">
        <v>54</v>
      </c>
      <c r="H1372" t="str">
        <f t="shared" si="21"/>
        <v>Credit Card</v>
      </c>
    </row>
    <row r="1373" spans="1:8">
      <c r="A1373" s="3">
        <v>91285</v>
      </c>
      <c r="B1373">
        <v>2357</v>
      </c>
      <c r="C1373">
        <v>12.96</v>
      </c>
      <c r="D1373">
        <v>-35.04</v>
      </c>
      <c r="E1373">
        <v>2</v>
      </c>
      <c r="F1373" t="s">
        <v>42</v>
      </c>
      <c r="G1373" t="s">
        <v>53</v>
      </c>
      <c r="H1373" t="str">
        <f t="shared" si="21"/>
        <v>Credit Card</v>
      </c>
    </row>
    <row r="1374" spans="1:8">
      <c r="A1374" s="3">
        <v>91286</v>
      </c>
      <c r="B1374">
        <v>7876</v>
      </c>
      <c r="C1374">
        <v>38.64</v>
      </c>
      <c r="D1374">
        <v>5.980000000000004</v>
      </c>
      <c r="E1374">
        <v>3</v>
      </c>
      <c r="F1374" t="s">
        <v>42</v>
      </c>
      <c r="G1374" t="s">
        <v>58</v>
      </c>
      <c r="H1374" t="str">
        <f t="shared" si="21"/>
        <v>Credit Card</v>
      </c>
    </row>
    <row r="1375" spans="1:8">
      <c r="A1375" s="3">
        <v>30785</v>
      </c>
      <c r="B1375">
        <v>5265</v>
      </c>
      <c r="C1375">
        <v>51.84</v>
      </c>
      <c r="D1375">
        <v>-35.04</v>
      </c>
      <c r="E1375">
        <v>8</v>
      </c>
      <c r="F1375" t="s">
        <v>42</v>
      </c>
      <c r="G1375" t="s">
        <v>53</v>
      </c>
      <c r="H1375" t="str">
        <f t="shared" si="21"/>
        <v>Credit Card</v>
      </c>
    </row>
    <row r="1376" spans="1:8">
      <c r="A1376" s="3">
        <v>30785</v>
      </c>
      <c r="B1376">
        <v>1573</v>
      </c>
      <c r="C1376">
        <v>456.78</v>
      </c>
      <c r="D1376">
        <v>149.53</v>
      </c>
      <c r="E1376">
        <v>46</v>
      </c>
      <c r="F1376" t="s">
        <v>42</v>
      </c>
      <c r="G1376" t="s">
        <v>46</v>
      </c>
      <c r="H1376" t="str">
        <f t="shared" si="21"/>
        <v>Credit Card</v>
      </c>
    </row>
    <row r="1377" spans="1:8">
      <c r="A1377" s="3">
        <v>88713</v>
      </c>
      <c r="B1377">
        <v>4666</v>
      </c>
      <c r="C1377">
        <v>6.96</v>
      </c>
      <c r="D1377">
        <v>608.26199999999994</v>
      </c>
      <c r="E1377">
        <v>4</v>
      </c>
      <c r="F1377" t="s">
        <v>43</v>
      </c>
      <c r="G1377" t="s">
        <v>48</v>
      </c>
      <c r="H1377" t="str">
        <f t="shared" si="21"/>
        <v>Credit Card</v>
      </c>
    </row>
    <row r="1378" spans="1:8">
      <c r="A1378" s="3">
        <v>88713</v>
      </c>
      <c r="B1378">
        <v>4663</v>
      </c>
      <c r="C1378">
        <v>3640.8</v>
      </c>
      <c r="D1378">
        <v>-570.16960000000006</v>
      </c>
      <c r="E1378">
        <v>16</v>
      </c>
      <c r="F1378" t="s">
        <v>43</v>
      </c>
      <c r="G1378" t="s">
        <v>57</v>
      </c>
      <c r="H1378" t="str">
        <f t="shared" si="21"/>
        <v>Credit Card</v>
      </c>
    </row>
    <row r="1379" spans="1:8">
      <c r="A1379" s="3">
        <v>88714</v>
      </c>
      <c r="B1379">
        <v>2583</v>
      </c>
      <c r="C1379">
        <v>37.68</v>
      </c>
      <c r="D1379">
        <v>1.278</v>
      </c>
      <c r="E1379">
        <v>6</v>
      </c>
      <c r="F1379" t="s">
        <v>42</v>
      </c>
      <c r="G1379" t="s">
        <v>54</v>
      </c>
      <c r="H1379" t="str">
        <f t="shared" si="21"/>
        <v>Credit Card</v>
      </c>
    </row>
    <row r="1380" spans="1:8">
      <c r="A1380" s="3">
        <v>88714</v>
      </c>
      <c r="B1380">
        <v>8372</v>
      </c>
      <c r="C1380">
        <v>43.120000000000005</v>
      </c>
      <c r="D1380">
        <v>424.28999999999996</v>
      </c>
      <c r="E1380">
        <v>14</v>
      </c>
      <c r="F1380" t="s">
        <v>42</v>
      </c>
      <c r="G1380" t="s">
        <v>55</v>
      </c>
      <c r="H1380" t="str">
        <f t="shared" si="21"/>
        <v>Credit Card</v>
      </c>
    </row>
    <row r="1381" spans="1:8">
      <c r="A1381" s="3">
        <v>88136</v>
      </c>
      <c r="B1381">
        <v>6458</v>
      </c>
      <c r="C1381">
        <v>14.56</v>
      </c>
      <c r="D1381">
        <v>-3.71956</v>
      </c>
      <c r="E1381">
        <v>7</v>
      </c>
      <c r="F1381" t="s">
        <v>42</v>
      </c>
      <c r="G1381" t="s">
        <v>54</v>
      </c>
      <c r="H1381" t="str">
        <f t="shared" si="21"/>
        <v>Credit Card</v>
      </c>
    </row>
    <row r="1382" spans="1:8">
      <c r="A1382" s="3">
        <v>88136</v>
      </c>
      <c r="B1382">
        <v>2834</v>
      </c>
      <c r="C1382">
        <v>431.84</v>
      </c>
      <c r="D1382">
        <v>101.97200000000001</v>
      </c>
      <c r="E1382">
        <v>8</v>
      </c>
      <c r="F1382" t="s">
        <v>44</v>
      </c>
      <c r="G1382" t="s">
        <v>59</v>
      </c>
      <c r="H1382" t="str">
        <f t="shared" si="21"/>
        <v>Credit Card</v>
      </c>
    </row>
    <row r="1383" spans="1:8">
      <c r="A1383" s="3">
        <v>88136</v>
      </c>
      <c r="B1383">
        <v>8264</v>
      </c>
      <c r="C1383">
        <v>34.86</v>
      </c>
      <c r="D1383">
        <v>-16.634799999999998</v>
      </c>
      <c r="E1383">
        <v>7</v>
      </c>
      <c r="F1383" t="s">
        <v>42</v>
      </c>
      <c r="G1383" t="s">
        <v>53</v>
      </c>
      <c r="H1383" t="str">
        <f t="shared" si="21"/>
        <v>Credit Card</v>
      </c>
    </row>
    <row r="1384" spans="1:8">
      <c r="A1384" s="3">
        <v>88135</v>
      </c>
      <c r="B1384">
        <v>8363</v>
      </c>
      <c r="C1384">
        <v>174.3</v>
      </c>
      <c r="D1384">
        <v>765.75</v>
      </c>
      <c r="E1384">
        <v>3</v>
      </c>
      <c r="F1384" t="s">
        <v>42</v>
      </c>
      <c r="G1384" t="s">
        <v>54</v>
      </c>
      <c r="H1384" t="str">
        <f t="shared" si="21"/>
        <v>Credit Card</v>
      </c>
    </row>
    <row r="1385" spans="1:8">
      <c r="A1385" s="3">
        <v>88137</v>
      </c>
      <c r="B1385">
        <v>4556</v>
      </c>
      <c r="C1385">
        <v>857.86999999999989</v>
      </c>
      <c r="D1385">
        <v>-335.041</v>
      </c>
      <c r="E1385">
        <v>13</v>
      </c>
      <c r="F1385" t="s">
        <v>44</v>
      </c>
      <c r="G1385" t="s">
        <v>51</v>
      </c>
      <c r="H1385" t="str">
        <f t="shared" si="21"/>
        <v>Credit Card</v>
      </c>
    </row>
    <row r="1386" spans="1:8">
      <c r="A1386" s="3">
        <v>86514</v>
      </c>
      <c r="B1386">
        <v>5243</v>
      </c>
      <c r="C1386">
        <v>49.1</v>
      </c>
      <c r="D1386">
        <v>35.279699999999998</v>
      </c>
      <c r="E1386">
        <v>10</v>
      </c>
      <c r="F1386" t="s">
        <v>42</v>
      </c>
      <c r="G1386" t="s">
        <v>55</v>
      </c>
      <c r="H1386" t="str">
        <f t="shared" si="21"/>
        <v>Credit Card</v>
      </c>
    </row>
    <row r="1387" spans="1:8">
      <c r="A1387" s="3">
        <v>91000</v>
      </c>
      <c r="B1387">
        <v>5654</v>
      </c>
      <c r="C1387">
        <v>72.52</v>
      </c>
      <c r="D1387">
        <v>-188.03399999999999</v>
      </c>
      <c r="E1387">
        <v>14</v>
      </c>
      <c r="F1387" t="s">
        <v>42</v>
      </c>
      <c r="G1387" t="s">
        <v>54</v>
      </c>
      <c r="H1387" t="str">
        <f t="shared" si="21"/>
        <v>Credit Card</v>
      </c>
    </row>
    <row r="1388" spans="1:8">
      <c r="A1388" s="3">
        <v>88998</v>
      </c>
      <c r="B1388">
        <v>2357</v>
      </c>
      <c r="C1388">
        <v>103.68</v>
      </c>
      <c r="D1388">
        <v>322.12199999999996</v>
      </c>
      <c r="E1388">
        <v>16</v>
      </c>
      <c r="F1388" t="s">
        <v>42</v>
      </c>
      <c r="G1388" t="s">
        <v>53</v>
      </c>
      <c r="H1388" t="str">
        <f t="shared" si="21"/>
        <v>Credit Card</v>
      </c>
    </row>
    <row r="1389" spans="1:8">
      <c r="A1389" s="3">
        <v>88998</v>
      </c>
      <c r="B1389">
        <v>7876</v>
      </c>
      <c r="C1389">
        <v>888.24</v>
      </c>
      <c r="D1389">
        <v>366.53999999999996</v>
      </c>
      <c r="E1389">
        <v>8</v>
      </c>
      <c r="F1389" t="s">
        <v>42</v>
      </c>
      <c r="G1389" t="s">
        <v>56</v>
      </c>
      <c r="H1389" t="str">
        <f t="shared" si="21"/>
        <v>Credit Card</v>
      </c>
    </row>
    <row r="1390" spans="1:8">
      <c r="A1390" s="3">
        <v>91414</v>
      </c>
      <c r="B1390">
        <v>5265</v>
      </c>
      <c r="C1390">
        <v>285.48</v>
      </c>
      <c r="D1390">
        <v>-439.90800000000002</v>
      </c>
      <c r="E1390">
        <v>4</v>
      </c>
      <c r="F1390" t="s">
        <v>43</v>
      </c>
      <c r="G1390" t="s">
        <v>57</v>
      </c>
      <c r="H1390" t="str">
        <f t="shared" si="21"/>
        <v>Credit Card</v>
      </c>
    </row>
    <row r="1391" spans="1:8">
      <c r="A1391" s="3">
        <v>91414</v>
      </c>
      <c r="B1391">
        <v>1573</v>
      </c>
      <c r="C1391">
        <v>205.99</v>
      </c>
      <c r="D1391">
        <v>1087.7159999999999</v>
      </c>
      <c r="E1391">
        <v>1</v>
      </c>
      <c r="F1391" t="s">
        <v>44</v>
      </c>
      <c r="G1391" t="s">
        <v>51</v>
      </c>
      <c r="H1391" t="str">
        <f t="shared" si="21"/>
        <v>Credit Card</v>
      </c>
    </row>
    <row r="1392" spans="1:8">
      <c r="A1392" s="3">
        <v>91416</v>
      </c>
      <c r="B1392">
        <v>4663</v>
      </c>
      <c r="C1392">
        <v>1990.78</v>
      </c>
      <c r="D1392">
        <v>9.2040000000000006</v>
      </c>
      <c r="E1392">
        <v>11</v>
      </c>
      <c r="F1392" t="s">
        <v>43</v>
      </c>
      <c r="G1392" t="s">
        <v>47</v>
      </c>
      <c r="H1392" t="str">
        <f t="shared" si="21"/>
        <v>Credit Card</v>
      </c>
    </row>
    <row r="1393" spans="1:8">
      <c r="A1393" s="3">
        <v>91415</v>
      </c>
      <c r="B1393">
        <v>2583</v>
      </c>
      <c r="C1393">
        <v>43.120000000000005</v>
      </c>
      <c r="D1393">
        <v>257.08319999999998</v>
      </c>
      <c r="E1393">
        <v>14</v>
      </c>
      <c r="F1393" t="s">
        <v>42</v>
      </c>
      <c r="G1393" t="s">
        <v>55</v>
      </c>
      <c r="H1393" t="str">
        <f t="shared" si="21"/>
        <v>Credit Card</v>
      </c>
    </row>
    <row r="1394" spans="1:8">
      <c r="A1394" s="3">
        <v>91415</v>
      </c>
      <c r="B1394">
        <v>8372</v>
      </c>
      <c r="C1394">
        <v>50.04</v>
      </c>
      <c r="D1394">
        <v>0.7854000000000001</v>
      </c>
      <c r="E1394">
        <v>18</v>
      </c>
      <c r="F1394" t="s">
        <v>42</v>
      </c>
      <c r="G1394" t="s">
        <v>46</v>
      </c>
      <c r="H1394" t="str">
        <f t="shared" si="21"/>
        <v>Credit Card</v>
      </c>
    </row>
    <row r="1395" spans="1:8">
      <c r="A1395" s="3">
        <v>91417</v>
      </c>
      <c r="B1395">
        <v>6458</v>
      </c>
      <c r="C1395">
        <v>1095.8399999999999</v>
      </c>
      <c r="D1395">
        <v>88.56</v>
      </c>
      <c r="E1395">
        <v>8</v>
      </c>
      <c r="F1395" t="s">
        <v>43</v>
      </c>
      <c r="G1395" t="s">
        <v>48</v>
      </c>
      <c r="H1395" t="str">
        <f t="shared" si="21"/>
        <v>Credit Card</v>
      </c>
    </row>
    <row r="1396" spans="1:8">
      <c r="A1396" s="3">
        <v>86887</v>
      </c>
      <c r="B1396">
        <v>2834</v>
      </c>
      <c r="C1396">
        <v>44.19</v>
      </c>
      <c r="D1396">
        <v>12.726000000000001</v>
      </c>
      <c r="E1396">
        <v>9</v>
      </c>
      <c r="F1396" t="s">
        <v>42</v>
      </c>
      <c r="G1396" t="s">
        <v>55</v>
      </c>
      <c r="H1396" t="str">
        <f t="shared" si="21"/>
        <v>Credit Card</v>
      </c>
    </row>
    <row r="1397" spans="1:8">
      <c r="A1397" s="3">
        <v>86887</v>
      </c>
      <c r="B1397">
        <v>8264</v>
      </c>
      <c r="C1397">
        <v>309.64999999999998</v>
      </c>
      <c r="D1397">
        <v>160.8066</v>
      </c>
      <c r="E1397">
        <v>11</v>
      </c>
      <c r="F1397" t="s">
        <v>42</v>
      </c>
      <c r="G1397" t="s">
        <v>46</v>
      </c>
      <c r="H1397" t="str">
        <f t="shared" si="21"/>
        <v>Credit Card</v>
      </c>
    </row>
    <row r="1398" spans="1:8">
      <c r="A1398" s="3">
        <v>86883</v>
      </c>
      <c r="B1398">
        <v>8363</v>
      </c>
      <c r="C1398">
        <v>4072.96</v>
      </c>
      <c r="D1398">
        <v>-1596.7457999999999</v>
      </c>
      <c r="E1398">
        <v>2</v>
      </c>
      <c r="F1398" t="s">
        <v>44</v>
      </c>
      <c r="G1398" t="s">
        <v>52</v>
      </c>
      <c r="H1398" t="str">
        <f t="shared" si="21"/>
        <v>Credit Card</v>
      </c>
    </row>
    <row r="1399" spans="1:8">
      <c r="A1399" s="3">
        <v>86885</v>
      </c>
      <c r="B1399">
        <v>4556</v>
      </c>
      <c r="C1399">
        <v>2095.9499999999998</v>
      </c>
      <c r="D1399">
        <v>1388.3558999999998</v>
      </c>
      <c r="E1399">
        <v>5</v>
      </c>
      <c r="F1399" t="s">
        <v>42</v>
      </c>
      <c r="G1399" t="s">
        <v>56</v>
      </c>
      <c r="H1399" t="str">
        <f t="shared" si="21"/>
        <v>Credit Card</v>
      </c>
    </row>
    <row r="1400" spans="1:8">
      <c r="A1400" s="3">
        <v>86886</v>
      </c>
      <c r="B1400">
        <v>5243</v>
      </c>
      <c r="C1400">
        <v>593.91</v>
      </c>
      <c r="D1400">
        <v>109.83600000000001</v>
      </c>
      <c r="E1400">
        <v>9</v>
      </c>
      <c r="F1400" t="s">
        <v>44</v>
      </c>
      <c r="G1400" t="s">
        <v>51</v>
      </c>
      <c r="H1400" t="str">
        <f t="shared" si="21"/>
        <v>Credit Card</v>
      </c>
    </row>
    <row r="1401" spans="1:8">
      <c r="A1401" s="3">
        <v>86884</v>
      </c>
      <c r="B1401">
        <v>5654</v>
      </c>
      <c r="C1401">
        <v>696.42</v>
      </c>
      <c r="D1401">
        <v>-93.849999999999909</v>
      </c>
      <c r="E1401">
        <v>2</v>
      </c>
      <c r="F1401" t="s">
        <v>43</v>
      </c>
      <c r="G1401" t="s">
        <v>57</v>
      </c>
      <c r="H1401" t="str">
        <f t="shared" si="21"/>
        <v>Credit Card</v>
      </c>
    </row>
    <row r="1402" spans="1:8">
      <c r="A1402" s="3">
        <v>86886</v>
      </c>
      <c r="B1402">
        <v>2357</v>
      </c>
      <c r="C1402">
        <v>110.11</v>
      </c>
      <c r="D1402">
        <v>82.703399999999988</v>
      </c>
      <c r="E1402">
        <v>11</v>
      </c>
      <c r="F1402" t="s">
        <v>44</v>
      </c>
      <c r="G1402" t="s">
        <v>59</v>
      </c>
      <c r="H1402" t="str">
        <f t="shared" si="21"/>
        <v>Credit Card</v>
      </c>
    </row>
    <row r="1403" spans="1:8">
      <c r="A1403" s="3">
        <v>48836</v>
      </c>
      <c r="B1403">
        <v>7876</v>
      </c>
      <c r="C1403">
        <v>2785.68</v>
      </c>
      <c r="D1403">
        <v>-93.849999999999909</v>
      </c>
      <c r="E1403">
        <v>8</v>
      </c>
      <c r="F1403" t="s">
        <v>43</v>
      </c>
      <c r="G1403" t="s">
        <v>57</v>
      </c>
      <c r="H1403" t="str">
        <f t="shared" si="21"/>
        <v>Credit Card</v>
      </c>
    </row>
    <row r="1404" spans="1:8">
      <c r="A1404" s="3">
        <v>11712</v>
      </c>
      <c r="B1404">
        <v>5265</v>
      </c>
      <c r="C1404">
        <v>38.520000000000003</v>
      </c>
      <c r="D1404">
        <v>0.36999999999999922</v>
      </c>
      <c r="E1404">
        <v>9</v>
      </c>
      <c r="F1404" t="s">
        <v>42</v>
      </c>
      <c r="G1404" t="s">
        <v>46</v>
      </c>
      <c r="H1404" t="str">
        <f t="shared" si="21"/>
        <v>Credit Card</v>
      </c>
    </row>
    <row r="1405" spans="1:8">
      <c r="A1405" s="3">
        <v>23042</v>
      </c>
      <c r="B1405">
        <v>1573</v>
      </c>
      <c r="C1405">
        <v>8383.7999999999993</v>
      </c>
      <c r="D1405">
        <v>1947.67</v>
      </c>
      <c r="E1405">
        <v>20</v>
      </c>
      <c r="F1405" t="s">
        <v>42</v>
      </c>
      <c r="G1405" t="s">
        <v>56</v>
      </c>
      <c r="H1405" t="str">
        <f t="shared" si="21"/>
        <v>Credit Card</v>
      </c>
    </row>
    <row r="1406" spans="1:8">
      <c r="A1406" s="3">
        <v>23877</v>
      </c>
      <c r="B1406">
        <v>7356</v>
      </c>
      <c r="C1406">
        <v>2441.6299999999997</v>
      </c>
      <c r="D1406">
        <v>109.83600000000001</v>
      </c>
      <c r="E1406">
        <v>37</v>
      </c>
      <c r="F1406" t="s">
        <v>44</v>
      </c>
      <c r="G1406" t="s">
        <v>51</v>
      </c>
      <c r="H1406" t="str">
        <f t="shared" si="21"/>
        <v>Credit Card</v>
      </c>
    </row>
    <row r="1407" spans="1:8">
      <c r="A1407" s="3">
        <v>23877</v>
      </c>
      <c r="B1407">
        <v>3445</v>
      </c>
      <c r="C1407">
        <v>420.42</v>
      </c>
      <c r="D1407">
        <v>128.03</v>
      </c>
      <c r="E1407">
        <v>42</v>
      </c>
      <c r="F1407" t="s">
        <v>44</v>
      </c>
      <c r="G1407" t="s">
        <v>59</v>
      </c>
      <c r="H1407" t="str">
        <f t="shared" si="21"/>
        <v>Credit Card</v>
      </c>
    </row>
    <row r="1408" spans="1:8">
      <c r="A1408" s="3">
        <v>14785</v>
      </c>
      <c r="B1408">
        <v>6735</v>
      </c>
      <c r="C1408">
        <v>176.76</v>
      </c>
      <c r="D1408">
        <v>31.751999999999999</v>
      </c>
      <c r="E1408">
        <v>36</v>
      </c>
      <c r="F1408" t="s">
        <v>42</v>
      </c>
      <c r="G1408" t="s">
        <v>55</v>
      </c>
      <c r="H1408" t="str">
        <f t="shared" si="21"/>
        <v>Credit Card</v>
      </c>
    </row>
    <row r="1409" spans="1:8">
      <c r="A1409" s="3">
        <v>14785</v>
      </c>
      <c r="B1409">
        <v>8845</v>
      </c>
      <c r="C1409">
        <v>1266.75</v>
      </c>
      <c r="D1409">
        <v>117.208</v>
      </c>
      <c r="E1409">
        <v>45</v>
      </c>
      <c r="F1409" t="s">
        <v>42</v>
      </c>
      <c r="G1409" t="s">
        <v>46</v>
      </c>
      <c r="H1409" t="str">
        <f t="shared" si="21"/>
        <v>Credit Card</v>
      </c>
    </row>
    <row r="1410" spans="1:8">
      <c r="A1410" s="3">
        <v>86885</v>
      </c>
      <c r="B1410">
        <v>4568</v>
      </c>
      <c r="C1410">
        <v>8.56</v>
      </c>
      <c r="D1410">
        <v>0.36999999999999922</v>
      </c>
      <c r="E1410">
        <v>2</v>
      </c>
      <c r="F1410" t="s">
        <v>42</v>
      </c>
      <c r="G1410" t="s">
        <v>46</v>
      </c>
      <c r="H1410" t="str">
        <f t="shared" si="21"/>
        <v>Credit Card</v>
      </c>
    </row>
    <row r="1411" spans="1:8">
      <c r="A1411" s="3">
        <v>16547</v>
      </c>
      <c r="B1411">
        <v>2834</v>
      </c>
      <c r="C1411">
        <v>10679.400000000001</v>
      </c>
      <c r="D1411">
        <v>1240.25</v>
      </c>
      <c r="E1411">
        <v>30</v>
      </c>
      <c r="F1411" t="s">
        <v>43</v>
      </c>
      <c r="G1411" t="s">
        <v>47</v>
      </c>
      <c r="H1411" t="str">
        <f t="shared" ref="H1411:H1474" si="22">IF(G1411="Express Air","CASH",IF(G1411="Regular Air","UPI","Credit Card"))</f>
        <v>Credit Card</v>
      </c>
    </row>
    <row r="1412" spans="1:8">
      <c r="A1412" s="3">
        <v>16547</v>
      </c>
      <c r="B1412">
        <v>8264</v>
      </c>
      <c r="C1412">
        <v>1750</v>
      </c>
      <c r="D1412">
        <v>-533.23200000000008</v>
      </c>
      <c r="E1412">
        <v>8</v>
      </c>
      <c r="F1412" t="s">
        <v>43</v>
      </c>
      <c r="G1412" t="s">
        <v>57</v>
      </c>
      <c r="H1412" t="str">
        <f t="shared" si="22"/>
        <v>Credit Card</v>
      </c>
    </row>
    <row r="1413" spans="1:8">
      <c r="A1413" s="3">
        <v>54567</v>
      </c>
      <c r="B1413">
        <v>8363</v>
      </c>
      <c r="C1413">
        <v>351.68</v>
      </c>
      <c r="D1413">
        <v>-61.59</v>
      </c>
      <c r="E1413">
        <v>56</v>
      </c>
      <c r="F1413" t="s">
        <v>43</v>
      </c>
      <c r="G1413" t="s">
        <v>48</v>
      </c>
      <c r="H1413" t="str">
        <f t="shared" si="22"/>
        <v>Credit Card</v>
      </c>
    </row>
    <row r="1414" spans="1:8">
      <c r="A1414" s="3">
        <v>20007</v>
      </c>
      <c r="B1414">
        <v>4556</v>
      </c>
      <c r="C1414">
        <v>147.84</v>
      </c>
      <c r="D1414">
        <v>-46.25</v>
      </c>
      <c r="E1414">
        <v>88</v>
      </c>
      <c r="F1414" t="s">
        <v>42</v>
      </c>
      <c r="G1414" t="s">
        <v>46</v>
      </c>
      <c r="H1414" t="str">
        <f t="shared" si="22"/>
        <v>Credit Card</v>
      </c>
    </row>
    <row r="1415" spans="1:8">
      <c r="A1415" s="3">
        <v>88319</v>
      </c>
      <c r="B1415">
        <v>5243</v>
      </c>
      <c r="C1415">
        <v>2847.84</v>
      </c>
      <c r="D1415">
        <v>1240.25</v>
      </c>
      <c r="E1415">
        <v>8</v>
      </c>
      <c r="F1415" t="s">
        <v>43</v>
      </c>
      <c r="G1415" t="s">
        <v>47</v>
      </c>
      <c r="H1415" t="str">
        <f t="shared" si="22"/>
        <v>Credit Card</v>
      </c>
    </row>
    <row r="1416" spans="1:8">
      <c r="A1416" s="3">
        <v>88320</v>
      </c>
      <c r="B1416">
        <v>5654</v>
      </c>
      <c r="C1416">
        <v>87.92</v>
      </c>
      <c r="D1416">
        <v>-32.026800000000001</v>
      </c>
      <c r="E1416">
        <v>14</v>
      </c>
      <c r="F1416" t="s">
        <v>43</v>
      </c>
      <c r="G1416" t="s">
        <v>48</v>
      </c>
      <c r="H1416" t="str">
        <f t="shared" si="22"/>
        <v>Credit Card</v>
      </c>
    </row>
    <row r="1417" spans="1:8">
      <c r="A1417" s="3">
        <v>91310</v>
      </c>
      <c r="B1417">
        <v>2357</v>
      </c>
      <c r="C1417">
        <v>74.760000000000005</v>
      </c>
      <c r="D1417">
        <v>-45.816000000000003</v>
      </c>
      <c r="E1417">
        <v>3</v>
      </c>
      <c r="F1417" t="s">
        <v>42</v>
      </c>
      <c r="G1417" t="s">
        <v>54</v>
      </c>
      <c r="H1417" t="str">
        <f t="shared" si="22"/>
        <v>Credit Card</v>
      </c>
    </row>
    <row r="1418" spans="1:8">
      <c r="A1418" s="3">
        <v>91310</v>
      </c>
      <c r="B1418">
        <v>7876</v>
      </c>
      <c r="C1418">
        <v>85.96</v>
      </c>
      <c r="D1418">
        <v>30.63</v>
      </c>
      <c r="E1418">
        <v>7</v>
      </c>
      <c r="F1418" t="s">
        <v>42</v>
      </c>
      <c r="G1418" t="s">
        <v>53</v>
      </c>
      <c r="H1418" t="str">
        <f t="shared" si="22"/>
        <v>Credit Card</v>
      </c>
    </row>
    <row r="1419" spans="1:8">
      <c r="A1419" s="3">
        <v>87033</v>
      </c>
      <c r="B1419">
        <v>5265</v>
      </c>
      <c r="C1419">
        <v>6.48</v>
      </c>
      <c r="D1419">
        <v>-6.835</v>
      </c>
      <c r="E1419">
        <v>1</v>
      </c>
      <c r="F1419" t="s">
        <v>42</v>
      </c>
      <c r="G1419" t="s">
        <v>53</v>
      </c>
      <c r="H1419" t="str">
        <f t="shared" si="22"/>
        <v>Credit Card</v>
      </c>
    </row>
    <row r="1420" spans="1:8">
      <c r="A1420" s="3">
        <v>87033</v>
      </c>
      <c r="B1420">
        <v>1573</v>
      </c>
      <c r="C1420">
        <v>10499.85</v>
      </c>
      <c r="D1420">
        <v>7024.2068999999992</v>
      </c>
      <c r="E1420">
        <v>15</v>
      </c>
      <c r="F1420" t="s">
        <v>44</v>
      </c>
      <c r="G1420" t="s">
        <v>62</v>
      </c>
      <c r="H1420" t="str">
        <f t="shared" si="22"/>
        <v>Credit Card</v>
      </c>
    </row>
    <row r="1421" spans="1:8">
      <c r="A1421" s="3">
        <v>87031</v>
      </c>
      <c r="B1421">
        <v>4663</v>
      </c>
      <c r="C1421">
        <v>40.669999999999995</v>
      </c>
      <c r="D1421">
        <v>-137.494</v>
      </c>
      <c r="E1421">
        <v>7</v>
      </c>
      <c r="F1421" t="s">
        <v>42</v>
      </c>
      <c r="G1421" t="s">
        <v>54</v>
      </c>
      <c r="H1421" t="str">
        <f t="shared" si="22"/>
        <v>Credit Card</v>
      </c>
    </row>
    <row r="1422" spans="1:8">
      <c r="A1422" s="3">
        <v>87029</v>
      </c>
      <c r="B1422">
        <v>2583</v>
      </c>
      <c r="C1422">
        <v>464.7</v>
      </c>
      <c r="D1422">
        <v>308.67</v>
      </c>
      <c r="E1422">
        <v>15</v>
      </c>
      <c r="F1422" t="s">
        <v>42</v>
      </c>
      <c r="G1422" t="s">
        <v>53</v>
      </c>
      <c r="H1422" t="str">
        <f t="shared" si="22"/>
        <v>Credit Card</v>
      </c>
    </row>
    <row r="1423" spans="1:8">
      <c r="A1423" s="3">
        <v>87030</v>
      </c>
      <c r="B1423">
        <v>8372</v>
      </c>
      <c r="C1423">
        <v>123.12</v>
      </c>
      <c r="D1423">
        <v>-223.94400000000002</v>
      </c>
      <c r="E1423">
        <v>19</v>
      </c>
      <c r="F1423" t="s">
        <v>42</v>
      </c>
      <c r="G1423" t="s">
        <v>53</v>
      </c>
      <c r="H1423" t="str">
        <f t="shared" si="22"/>
        <v>Credit Card</v>
      </c>
    </row>
    <row r="1424" spans="1:8">
      <c r="A1424" s="3">
        <v>87033</v>
      </c>
      <c r="B1424">
        <v>6458</v>
      </c>
      <c r="C1424">
        <v>188.64999999999998</v>
      </c>
      <c r="D1424">
        <v>36.494999999999997</v>
      </c>
      <c r="E1424">
        <v>11</v>
      </c>
      <c r="F1424" t="s">
        <v>42</v>
      </c>
      <c r="G1424" t="s">
        <v>56</v>
      </c>
      <c r="H1424" t="str">
        <f t="shared" si="22"/>
        <v>Credit Card</v>
      </c>
    </row>
    <row r="1425" spans="1:8">
      <c r="A1425" s="3">
        <v>87033</v>
      </c>
      <c r="B1425">
        <v>2834</v>
      </c>
      <c r="C1425">
        <v>371.76</v>
      </c>
      <c r="D1425">
        <v>255.76919999999998</v>
      </c>
      <c r="E1425">
        <v>12</v>
      </c>
      <c r="F1425" t="s">
        <v>42</v>
      </c>
      <c r="G1425" t="s">
        <v>53</v>
      </c>
      <c r="H1425" t="str">
        <f t="shared" si="22"/>
        <v>Credit Card</v>
      </c>
    </row>
    <row r="1426" spans="1:8">
      <c r="A1426" s="3">
        <v>87032</v>
      </c>
      <c r="B1426">
        <v>8264</v>
      </c>
      <c r="C1426">
        <v>2639.8500000000004</v>
      </c>
      <c r="D1426">
        <v>1656.6554999999998</v>
      </c>
      <c r="E1426">
        <v>15</v>
      </c>
      <c r="F1426" t="s">
        <v>44</v>
      </c>
      <c r="G1426" t="s">
        <v>51</v>
      </c>
      <c r="H1426" t="str">
        <f t="shared" si="22"/>
        <v>Credit Card</v>
      </c>
    </row>
    <row r="1427" spans="1:8">
      <c r="A1427" s="3">
        <v>87033</v>
      </c>
      <c r="B1427">
        <v>4556</v>
      </c>
      <c r="C1427">
        <v>8160.84</v>
      </c>
      <c r="D1427">
        <v>2639.0099999999998</v>
      </c>
      <c r="E1427">
        <v>6</v>
      </c>
      <c r="F1427" t="s">
        <v>44</v>
      </c>
      <c r="G1427" t="s">
        <v>52</v>
      </c>
      <c r="H1427" t="str">
        <f t="shared" si="22"/>
        <v>Credit Card</v>
      </c>
    </row>
    <row r="1428" spans="1:8">
      <c r="A1428" s="3">
        <v>87208</v>
      </c>
      <c r="B1428">
        <v>5243</v>
      </c>
      <c r="C1428">
        <v>51.84</v>
      </c>
      <c r="D1428">
        <v>395.76</v>
      </c>
      <c r="E1428">
        <v>24</v>
      </c>
      <c r="F1428" t="s">
        <v>42</v>
      </c>
      <c r="G1428" t="s">
        <v>54</v>
      </c>
      <c r="H1428" t="str">
        <f t="shared" si="22"/>
        <v>Credit Card</v>
      </c>
    </row>
    <row r="1429" spans="1:8">
      <c r="A1429" s="3">
        <v>87208</v>
      </c>
      <c r="B1429">
        <v>5654</v>
      </c>
      <c r="C1429">
        <v>64.14</v>
      </c>
      <c r="D1429">
        <v>-39.396000000000001</v>
      </c>
      <c r="E1429">
        <v>3</v>
      </c>
      <c r="F1429" t="s">
        <v>42</v>
      </c>
      <c r="G1429" t="s">
        <v>46</v>
      </c>
      <c r="H1429" t="str">
        <f t="shared" si="22"/>
        <v>Credit Card</v>
      </c>
    </row>
    <row r="1430" spans="1:8">
      <c r="A1430" s="3">
        <v>87451</v>
      </c>
      <c r="B1430">
        <v>2357</v>
      </c>
      <c r="C1430">
        <v>286.85999999999996</v>
      </c>
      <c r="D1430">
        <v>-89.5</v>
      </c>
      <c r="E1430">
        <v>7</v>
      </c>
      <c r="F1430" t="s">
        <v>44</v>
      </c>
      <c r="G1430" t="s">
        <v>59</v>
      </c>
      <c r="H1430" t="str">
        <f t="shared" si="22"/>
        <v>Credit Card</v>
      </c>
    </row>
    <row r="1431" spans="1:8">
      <c r="A1431" s="3">
        <v>87452</v>
      </c>
      <c r="B1431">
        <v>7876</v>
      </c>
      <c r="C1431">
        <v>56</v>
      </c>
      <c r="D1431">
        <v>28.4</v>
      </c>
      <c r="E1431">
        <v>14</v>
      </c>
      <c r="F1431" t="s">
        <v>42</v>
      </c>
      <c r="G1431" t="s">
        <v>53</v>
      </c>
      <c r="H1431" t="str">
        <f t="shared" si="22"/>
        <v>Credit Card</v>
      </c>
    </row>
    <row r="1432" spans="1:8">
      <c r="A1432" s="3">
        <v>87451</v>
      </c>
      <c r="B1432">
        <v>5265</v>
      </c>
      <c r="C1432">
        <v>179.95000000000002</v>
      </c>
      <c r="D1432">
        <v>103.27229999999999</v>
      </c>
      <c r="E1432">
        <v>5</v>
      </c>
      <c r="F1432" t="s">
        <v>44</v>
      </c>
      <c r="G1432" t="s">
        <v>51</v>
      </c>
      <c r="H1432" t="str">
        <f t="shared" si="22"/>
        <v>Credit Card</v>
      </c>
    </row>
    <row r="1433" spans="1:8">
      <c r="A1433" s="3">
        <v>91017</v>
      </c>
      <c r="B1433">
        <v>1573</v>
      </c>
      <c r="C1433">
        <v>62.65</v>
      </c>
      <c r="D1433">
        <v>215.71799999999999</v>
      </c>
      <c r="E1433">
        <v>5</v>
      </c>
      <c r="F1433" t="s">
        <v>42</v>
      </c>
      <c r="G1433" t="s">
        <v>55</v>
      </c>
      <c r="H1433" t="str">
        <f t="shared" si="22"/>
        <v>Credit Card</v>
      </c>
    </row>
    <row r="1434" spans="1:8">
      <c r="A1434" s="3">
        <v>91017</v>
      </c>
      <c r="B1434">
        <v>7356</v>
      </c>
      <c r="C1434">
        <v>178.47</v>
      </c>
      <c r="D1434">
        <v>106.98479999999999</v>
      </c>
      <c r="E1434">
        <v>1</v>
      </c>
      <c r="F1434" t="s">
        <v>42</v>
      </c>
      <c r="G1434" t="s">
        <v>56</v>
      </c>
      <c r="H1434" t="str">
        <f t="shared" si="22"/>
        <v>Credit Card</v>
      </c>
    </row>
    <row r="1435" spans="1:8">
      <c r="A1435" s="3">
        <v>87917</v>
      </c>
      <c r="B1435">
        <v>3445</v>
      </c>
      <c r="C1435">
        <v>266.56</v>
      </c>
      <c r="D1435">
        <v>3.54</v>
      </c>
      <c r="E1435">
        <v>17</v>
      </c>
      <c r="F1435" t="s">
        <v>43</v>
      </c>
      <c r="G1435" t="s">
        <v>48</v>
      </c>
      <c r="H1435" t="str">
        <f t="shared" si="22"/>
        <v>Credit Card</v>
      </c>
    </row>
    <row r="1436" spans="1:8">
      <c r="A1436" s="3">
        <v>87917</v>
      </c>
      <c r="B1436">
        <v>6735</v>
      </c>
      <c r="C1436">
        <v>3723.8100000000004</v>
      </c>
      <c r="D1436">
        <v>40.283999999999999</v>
      </c>
      <c r="E1436">
        <v>19</v>
      </c>
      <c r="F1436" t="s">
        <v>44</v>
      </c>
      <c r="G1436" t="s">
        <v>51</v>
      </c>
      <c r="H1436" t="str">
        <f t="shared" si="22"/>
        <v>Credit Card</v>
      </c>
    </row>
    <row r="1437" spans="1:8">
      <c r="A1437" s="3">
        <v>87915</v>
      </c>
      <c r="B1437">
        <v>8845</v>
      </c>
      <c r="C1437">
        <v>199.98</v>
      </c>
      <c r="D1437">
        <v>90.024000000000001</v>
      </c>
      <c r="E1437">
        <v>2</v>
      </c>
      <c r="F1437" t="s">
        <v>44</v>
      </c>
      <c r="G1437" t="s">
        <v>52</v>
      </c>
      <c r="H1437" t="str">
        <f t="shared" si="22"/>
        <v>Credit Card</v>
      </c>
    </row>
    <row r="1438" spans="1:8">
      <c r="A1438" s="3">
        <v>87916</v>
      </c>
      <c r="B1438">
        <v>4568</v>
      </c>
      <c r="C1438">
        <v>6.48</v>
      </c>
      <c r="D1438">
        <v>2.2320000000000002</v>
      </c>
      <c r="E1438">
        <v>1</v>
      </c>
      <c r="F1438" t="s">
        <v>42</v>
      </c>
      <c r="G1438" t="s">
        <v>53</v>
      </c>
      <c r="H1438" t="str">
        <f t="shared" si="22"/>
        <v>Credit Card</v>
      </c>
    </row>
    <row r="1439" spans="1:8">
      <c r="A1439" s="3">
        <v>46436</v>
      </c>
      <c r="B1439">
        <v>2834</v>
      </c>
      <c r="C1439">
        <v>1655.5400000000002</v>
      </c>
      <c r="D1439">
        <v>840.05099999999993</v>
      </c>
      <c r="E1439">
        <v>46</v>
      </c>
      <c r="F1439" t="s">
        <v>44</v>
      </c>
      <c r="G1439" t="s">
        <v>51</v>
      </c>
      <c r="H1439" t="str">
        <f t="shared" si="22"/>
        <v>Credit Card</v>
      </c>
    </row>
    <row r="1440" spans="1:8">
      <c r="A1440" s="3">
        <v>40997</v>
      </c>
      <c r="B1440">
        <v>8264</v>
      </c>
      <c r="C1440">
        <v>371.76</v>
      </c>
      <c r="D1440">
        <v>61.47</v>
      </c>
      <c r="E1440">
        <v>12</v>
      </c>
      <c r="F1440" t="s">
        <v>42</v>
      </c>
      <c r="G1440" t="s">
        <v>53</v>
      </c>
      <c r="H1440" t="str">
        <f t="shared" si="22"/>
        <v>Credit Card</v>
      </c>
    </row>
    <row r="1441" spans="1:8">
      <c r="A1441" s="3">
        <v>40997</v>
      </c>
      <c r="B1441">
        <v>8363</v>
      </c>
      <c r="C1441">
        <v>850.63</v>
      </c>
      <c r="D1441">
        <v>18.27</v>
      </c>
      <c r="E1441">
        <v>37</v>
      </c>
      <c r="F1441" t="s">
        <v>42</v>
      </c>
      <c r="G1441" t="s">
        <v>46</v>
      </c>
      <c r="H1441" t="str">
        <f t="shared" si="22"/>
        <v>Credit Card</v>
      </c>
    </row>
    <row r="1442" spans="1:8">
      <c r="A1442" s="3">
        <v>40997</v>
      </c>
      <c r="B1442">
        <v>4556</v>
      </c>
      <c r="C1442">
        <v>7015.8</v>
      </c>
      <c r="D1442">
        <v>-513.79042000000004</v>
      </c>
      <c r="E1442">
        <v>33</v>
      </c>
      <c r="F1442" t="s">
        <v>43</v>
      </c>
      <c r="G1442" t="s">
        <v>57</v>
      </c>
      <c r="H1442" t="str">
        <f t="shared" si="22"/>
        <v>Credit Card</v>
      </c>
    </row>
    <row r="1443" spans="1:8">
      <c r="A1443" s="3">
        <v>29889</v>
      </c>
      <c r="B1443">
        <v>5243</v>
      </c>
      <c r="C1443">
        <v>484.38000000000005</v>
      </c>
      <c r="D1443">
        <v>23.87</v>
      </c>
      <c r="E1443">
        <v>81</v>
      </c>
      <c r="F1443" t="s">
        <v>42</v>
      </c>
      <c r="G1443" t="s">
        <v>46</v>
      </c>
      <c r="H1443" t="str">
        <f t="shared" si="22"/>
        <v>Credit Card</v>
      </c>
    </row>
    <row r="1444" spans="1:8">
      <c r="A1444" s="3">
        <v>88657</v>
      </c>
      <c r="B1444">
        <v>5654</v>
      </c>
      <c r="C1444">
        <v>92.94</v>
      </c>
      <c r="D1444">
        <v>61.47</v>
      </c>
      <c r="E1444">
        <v>3</v>
      </c>
      <c r="F1444" t="s">
        <v>42</v>
      </c>
      <c r="G1444" t="s">
        <v>53</v>
      </c>
      <c r="H1444" t="str">
        <f t="shared" si="22"/>
        <v>Credit Card</v>
      </c>
    </row>
    <row r="1445" spans="1:8">
      <c r="A1445" s="3">
        <v>88657</v>
      </c>
      <c r="B1445">
        <v>2357</v>
      </c>
      <c r="C1445">
        <v>206.91</v>
      </c>
      <c r="D1445">
        <v>18.27</v>
      </c>
      <c r="E1445">
        <v>9</v>
      </c>
      <c r="F1445" t="s">
        <v>42</v>
      </c>
      <c r="G1445" t="s">
        <v>46</v>
      </c>
      <c r="H1445" t="str">
        <f t="shared" si="22"/>
        <v>Credit Card</v>
      </c>
    </row>
    <row r="1446" spans="1:8">
      <c r="A1446" s="3">
        <v>88657</v>
      </c>
      <c r="B1446">
        <v>7876</v>
      </c>
      <c r="C1446">
        <v>1700.8</v>
      </c>
      <c r="D1446">
        <v>-513.79042000000004</v>
      </c>
      <c r="E1446">
        <v>8</v>
      </c>
      <c r="F1446" t="s">
        <v>43</v>
      </c>
      <c r="G1446" t="s">
        <v>57</v>
      </c>
      <c r="H1446" t="str">
        <f t="shared" si="22"/>
        <v>Credit Card</v>
      </c>
    </row>
    <row r="1447" spans="1:8">
      <c r="A1447" s="3">
        <v>88658</v>
      </c>
      <c r="B1447">
        <v>5265</v>
      </c>
      <c r="C1447">
        <v>119.60000000000001</v>
      </c>
      <c r="D1447">
        <v>35.805</v>
      </c>
      <c r="E1447">
        <v>20</v>
      </c>
      <c r="F1447" t="s">
        <v>42</v>
      </c>
      <c r="G1447" t="s">
        <v>46</v>
      </c>
      <c r="H1447" t="str">
        <f t="shared" si="22"/>
        <v>Credit Card</v>
      </c>
    </row>
    <row r="1448" spans="1:8">
      <c r="A1448" s="3">
        <v>88656</v>
      </c>
      <c r="B1448">
        <v>1573</v>
      </c>
      <c r="C1448">
        <v>431.88</v>
      </c>
      <c r="D1448">
        <v>265.96049999999997</v>
      </c>
      <c r="E1448">
        <v>12</v>
      </c>
      <c r="F1448" t="s">
        <v>44</v>
      </c>
      <c r="G1448" t="s">
        <v>51</v>
      </c>
      <c r="H1448" t="str">
        <f t="shared" si="22"/>
        <v>Credit Card</v>
      </c>
    </row>
    <row r="1449" spans="1:8">
      <c r="A1449" s="3">
        <v>86528</v>
      </c>
      <c r="B1449">
        <v>4666</v>
      </c>
      <c r="C1449">
        <v>12.53</v>
      </c>
      <c r="D1449">
        <v>-20.320500000000003</v>
      </c>
      <c r="E1449">
        <v>1</v>
      </c>
      <c r="F1449" t="s">
        <v>42</v>
      </c>
      <c r="G1449" t="s">
        <v>54</v>
      </c>
      <c r="H1449" t="str">
        <f t="shared" si="22"/>
        <v>Credit Card</v>
      </c>
    </row>
    <row r="1450" spans="1:8">
      <c r="A1450" s="3">
        <v>86527</v>
      </c>
      <c r="B1450">
        <v>4663</v>
      </c>
      <c r="C1450">
        <v>31.200000000000003</v>
      </c>
      <c r="D1450">
        <v>-88.039999999999992</v>
      </c>
      <c r="E1450">
        <v>12</v>
      </c>
      <c r="F1450" t="s">
        <v>42</v>
      </c>
      <c r="G1450" t="s">
        <v>46</v>
      </c>
      <c r="H1450" t="str">
        <f t="shared" si="22"/>
        <v>Credit Card</v>
      </c>
    </row>
    <row r="1451" spans="1:8">
      <c r="A1451" s="3">
        <v>86529</v>
      </c>
      <c r="B1451">
        <v>2583</v>
      </c>
      <c r="C1451">
        <v>246.43</v>
      </c>
      <c r="D1451">
        <v>180.23489999999998</v>
      </c>
      <c r="E1451">
        <v>19</v>
      </c>
      <c r="F1451" t="s">
        <v>42</v>
      </c>
      <c r="G1451" t="s">
        <v>54</v>
      </c>
      <c r="H1451" t="str">
        <f t="shared" si="22"/>
        <v>Credit Card</v>
      </c>
    </row>
    <row r="1452" spans="1:8">
      <c r="A1452" s="3">
        <v>86529</v>
      </c>
      <c r="B1452">
        <v>8372</v>
      </c>
      <c r="C1452">
        <v>44.19</v>
      </c>
      <c r="D1452">
        <v>29.525099999999998</v>
      </c>
      <c r="E1452">
        <v>9</v>
      </c>
      <c r="F1452" t="s">
        <v>42</v>
      </c>
      <c r="G1452" t="s">
        <v>55</v>
      </c>
      <c r="H1452" t="str">
        <f t="shared" si="22"/>
        <v>Credit Card</v>
      </c>
    </row>
    <row r="1453" spans="1:8">
      <c r="A1453" s="3">
        <v>86465</v>
      </c>
      <c r="B1453">
        <v>6458</v>
      </c>
      <c r="C1453">
        <v>1770.78</v>
      </c>
      <c r="D1453">
        <v>1261.4718</v>
      </c>
      <c r="E1453">
        <v>11</v>
      </c>
      <c r="F1453" t="s">
        <v>43</v>
      </c>
      <c r="G1453" t="s">
        <v>47</v>
      </c>
      <c r="H1453" t="str">
        <f t="shared" si="22"/>
        <v>Credit Card</v>
      </c>
    </row>
    <row r="1454" spans="1:8">
      <c r="A1454" s="3">
        <v>86466</v>
      </c>
      <c r="B1454">
        <v>2834</v>
      </c>
      <c r="C1454">
        <v>27.86</v>
      </c>
      <c r="D1454">
        <v>-59.963760000000001</v>
      </c>
      <c r="E1454">
        <v>7</v>
      </c>
      <c r="F1454" t="s">
        <v>42</v>
      </c>
      <c r="G1454" t="s">
        <v>54</v>
      </c>
      <c r="H1454" t="str">
        <f t="shared" si="22"/>
        <v>Credit Card</v>
      </c>
    </row>
    <row r="1455" spans="1:8">
      <c r="A1455" s="3">
        <v>86466</v>
      </c>
      <c r="B1455">
        <v>8264</v>
      </c>
      <c r="C1455">
        <v>146.64000000000001</v>
      </c>
      <c r="D1455">
        <v>89.4148</v>
      </c>
      <c r="E1455">
        <v>12</v>
      </c>
      <c r="F1455" t="s">
        <v>43</v>
      </c>
      <c r="G1455" t="s">
        <v>48</v>
      </c>
      <c r="H1455" t="str">
        <f t="shared" si="22"/>
        <v>Credit Card</v>
      </c>
    </row>
    <row r="1456" spans="1:8">
      <c r="A1456" s="3">
        <v>91447</v>
      </c>
      <c r="B1456">
        <v>8363</v>
      </c>
      <c r="C1456">
        <v>40.949999999999996</v>
      </c>
      <c r="D1456">
        <v>27.0273</v>
      </c>
      <c r="E1456">
        <v>9</v>
      </c>
      <c r="F1456" t="s">
        <v>42</v>
      </c>
      <c r="G1456" t="s">
        <v>54</v>
      </c>
      <c r="H1456" t="str">
        <f t="shared" si="22"/>
        <v>Credit Card</v>
      </c>
    </row>
    <row r="1457" spans="1:8">
      <c r="A1457" s="3">
        <v>90327</v>
      </c>
      <c r="B1457">
        <v>4556</v>
      </c>
      <c r="C1457">
        <v>83.03</v>
      </c>
      <c r="D1457">
        <v>-150.2604</v>
      </c>
      <c r="E1457">
        <v>19</v>
      </c>
      <c r="F1457" t="s">
        <v>42</v>
      </c>
      <c r="G1457" t="s">
        <v>61</v>
      </c>
      <c r="H1457" t="str">
        <f t="shared" si="22"/>
        <v>Credit Card</v>
      </c>
    </row>
    <row r="1458" spans="1:8">
      <c r="A1458" s="3">
        <v>90327</v>
      </c>
      <c r="B1458">
        <v>5243</v>
      </c>
      <c r="C1458">
        <v>7013.72</v>
      </c>
      <c r="D1458">
        <v>4899.1288000000004</v>
      </c>
      <c r="E1458">
        <v>14</v>
      </c>
      <c r="F1458" t="s">
        <v>43</v>
      </c>
      <c r="G1458" t="s">
        <v>47</v>
      </c>
      <c r="H1458" t="str">
        <f t="shared" si="22"/>
        <v>Credit Card</v>
      </c>
    </row>
    <row r="1459" spans="1:8">
      <c r="A1459" s="3">
        <v>90327</v>
      </c>
      <c r="B1459">
        <v>5654</v>
      </c>
      <c r="C1459">
        <v>226.44</v>
      </c>
      <c r="D1459">
        <v>44.712000000000003</v>
      </c>
      <c r="E1459">
        <v>18</v>
      </c>
      <c r="F1459" t="s">
        <v>43</v>
      </c>
      <c r="G1459" t="s">
        <v>48</v>
      </c>
      <c r="H1459" t="str">
        <f t="shared" si="22"/>
        <v>Credit Card</v>
      </c>
    </row>
    <row r="1460" spans="1:8">
      <c r="A1460" s="3">
        <v>90327</v>
      </c>
      <c r="B1460">
        <v>2357</v>
      </c>
      <c r="C1460">
        <v>53.9</v>
      </c>
      <c r="D1460">
        <v>-22.626000000000001</v>
      </c>
      <c r="E1460">
        <v>7</v>
      </c>
      <c r="F1460" t="s">
        <v>43</v>
      </c>
      <c r="G1460" t="s">
        <v>48</v>
      </c>
      <c r="H1460" t="str">
        <f t="shared" si="22"/>
        <v>Credit Card</v>
      </c>
    </row>
    <row r="1461" spans="1:8">
      <c r="A1461" s="3">
        <v>50656</v>
      </c>
      <c r="B1461">
        <v>7876</v>
      </c>
      <c r="C1461">
        <v>28054.880000000001</v>
      </c>
      <c r="D1461">
        <v>4260.1120000000001</v>
      </c>
      <c r="E1461">
        <v>56</v>
      </c>
      <c r="F1461" t="s">
        <v>43</v>
      </c>
      <c r="G1461" t="s">
        <v>47</v>
      </c>
      <c r="H1461" t="str">
        <f t="shared" si="22"/>
        <v>Credit Card</v>
      </c>
    </row>
    <row r="1462" spans="1:8">
      <c r="A1462" s="3">
        <v>50656</v>
      </c>
      <c r="B1462">
        <v>5265</v>
      </c>
      <c r="C1462">
        <v>207.9</v>
      </c>
      <c r="D1462">
        <v>-25.14</v>
      </c>
      <c r="E1462">
        <v>27</v>
      </c>
      <c r="F1462" t="s">
        <v>43</v>
      </c>
      <c r="G1462" t="s">
        <v>48</v>
      </c>
      <c r="H1462" t="str">
        <f t="shared" si="22"/>
        <v>Credit Card</v>
      </c>
    </row>
    <row r="1463" spans="1:8">
      <c r="A1463" s="3">
        <v>88298</v>
      </c>
      <c r="B1463">
        <v>1573</v>
      </c>
      <c r="C1463">
        <v>43</v>
      </c>
      <c r="D1463">
        <v>309.71159999999998</v>
      </c>
      <c r="E1463">
        <v>5</v>
      </c>
      <c r="F1463" t="s">
        <v>42</v>
      </c>
      <c r="G1463" t="s">
        <v>54</v>
      </c>
      <c r="H1463" t="str">
        <f t="shared" si="22"/>
        <v>Credit Card</v>
      </c>
    </row>
    <row r="1464" spans="1:8">
      <c r="A1464" s="3">
        <v>88298</v>
      </c>
      <c r="B1464">
        <v>4663</v>
      </c>
      <c r="C1464">
        <v>93.08</v>
      </c>
      <c r="D1464">
        <v>-128.85599999999999</v>
      </c>
      <c r="E1464">
        <v>26</v>
      </c>
      <c r="F1464" t="s">
        <v>42</v>
      </c>
      <c r="G1464" t="s">
        <v>49</v>
      </c>
      <c r="H1464" t="str">
        <f t="shared" si="22"/>
        <v>Credit Card</v>
      </c>
    </row>
    <row r="1465" spans="1:8">
      <c r="A1465" s="3">
        <v>88298</v>
      </c>
      <c r="B1465">
        <v>2583</v>
      </c>
      <c r="C1465">
        <v>3586.66</v>
      </c>
      <c r="D1465">
        <v>-36.945999999999998</v>
      </c>
      <c r="E1465">
        <v>34</v>
      </c>
      <c r="F1465" t="s">
        <v>43</v>
      </c>
      <c r="G1465" t="s">
        <v>57</v>
      </c>
      <c r="H1465" t="str">
        <f t="shared" si="22"/>
        <v>Credit Card</v>
      </c>
    </row>
    <row r="1466" spans="1:8">
      <c r="A1466" s="3">
        <v>88296</v>
      </c>
      <c r="B1466">
        <v>8372</v>
      </c>
      <c r="C1466">
        <v>212.6</v>
      </c>
      <c r="D1466">
        <v>-274.49799999999999</v>
      </c>
      <c r="E1466">
        <v>1</v>
      </c>
      <c r="F1466" t="s">
        <v>43</v>
      </c>
      <c r="G1466" t="s">
        <v>57</v>
      </c>
      <c r="H1466" t="str">
        <f t="shared" si="22"/>
        <v>Credit Card</v>
      </c>
    </row>
    <row r="1467" spans="1:8">
      <c r="A1467" s="3">
        <v>88297</v>
      </c>
      <c r="B1467">
        <v>6458</v>
      </c>
      <c r="C1467">
        <v>26.4</v>
      </c>
      <c r="D1467">
        <v>0.58800000000001096</v>
      </c>
      <c r="E1467">
        <v>15</v>
      </c>
      <c r="F1467" t="s">
        <v>43</v>
      </c>
      <c r="G1467" t="s">
        <v>48</v>
      </c>
      <c r="H1467" t="str">
        <f t="shared" si="22"/>
        <v>Credit Card</v>
      </c>
    </row>
    <row r="1468" spans="1:8">
      <c r="A1468" s="3">
        <v>89657</v>
      </c>
      <c r="B1468">
        <v>2834</v>
      </c>
      <c r="C1468">
        <v>1530.42</v>
      </c>
      <c r="D1468">
        <v>-251.40390000000002</v>
      </c>
      <c r="E1468">
        <v>3</v>
      </c>
      <c r="F1468" t="s">
        <v>44</v>
      </c>
      <c r="G1468" t="s">
        <v>52</v>
      </c>
      <c r="H1468" t="str">
        <f t="shared" si="22"/>
        <v>Credit Card</v>
      </c>
    </row>
    <row r="1469" spans="1:8">
      <c r="A1469" s="3">
        <v>89657</v>
      </c>
      <c r="B1469">
        <v>8264</v>
      </c>
      <c r="C1469">
        <v>109.47999999999999</v>
      </c>
      <c r="D1469">
        <v>-2.3450000000000002</v>
      </c>
      <c r="E1469">
        <v>23</v>
      </c>
      <c r="F1469" t="s">
        <v>42</v>
      </c>
      <c r="G1469" t="s">
        <v>53</v>
      </c>
      <c r="H1469" t="str">
        <f t="shared" si="22"/>
        <v>Credit Card</v>
      </c>
    </row>
    <row r="1470" spans="1:8">
      <c r="A1470" s="3">
        <v>89658</v>
      </c>
      <c r="B1470">
        <v>8363</v>
      </c>
      <c r="C1470">
        <v>94.5</v>
      </c>
      <c r="D1470">
        <v>67.606200000000001</v>
      </c>
      <c r="E1470">
        <v>15</v>
      </c>
      <c r="F1470" t="s">
        <v>42</v>
      </c>
      <c r="G1470" t="s">
        <v>55</v>
      </c>
      <c r="H1470" t="str">
        <f t="shared" si="22"/>
        <v>Credit Card</v>
      </c>
    </row>
    <row r="1471" spans="1:8">
      <c r="A1471" s="3">
        <v>91166</v>
      </c>
      <c r="B1471">
        <v>4556</v>
      </c>
      <c r="C1471">
        <v>116.64000000000001</v>
      </c>
      <c r="D1471">
        <v>-46.5244</v>
      </c>
      <c r="E1471">
        <v>18</v>
      </c>
      <c r="F1471" t="s">
        <v>42</v>
      </c>
      <c r="G1471" t="s">
        <v>53</v>
      </c>
      <c r="H1471" t="str">
        <f t="shared" si="22"/>
        <v>Credit Card</v>
      </c>
    </row>
    <row r="1472" spans="1:8">
      <c r="A1472" s="3">
        <v>91167</v>
      </c>
      <c r="B1472">
        <v>5243</v>
      </c>
      <c r="C1472">
        <v>272.64</v>
      </c>
      <c r="D1472">
        <v>200.01719999999997</v>
      </c>
      <c r="E1472">
        <v>12</v>
      </c>
      <c r="F1472" t="s">
        <v>43</v>
      </c>
      <c r="G1472" t="s">
        <v>48</v>
      </c>
      <c r="H1472" t="str">
        <f t="shared" si="22"/>
        <v>Credit Card</v>
      </c>
    </row>
    <row r="1473" spans="1:8">
      <c r="A1473" s="3">
        <v>87772</v>
      </c>
      <c r="B1473">
        <v>5654</v>
      </c>
      <c r="C1473">
        <v>4191.8999999999996</v>
      </c>
      <c r="D1473">
        <v>-39.606000000000002</v>
      </c>
      <c r="E1473">
        <v>10</v>
      </c>
      <c r="F1473" t="s">
        <v>42</v>
      </c>
      <c r="G1473" t="s">
        <v>56</v>
      </c>
      <c r="H1473" t="str">
        <f t="shared" si="22"/>
        <v>Credit Card</v>
      </c>
    </row>
    <row r="1474" spans="1:8">
      <c r="A1474" s="3">
        <v>87773</v>
      </c>
      <c r="B1474">
        <v>2357</v>
      </c>
      <c r="C1474">
        <v>171.98</v>
      </c>
      <c r="D1474">
        <v>311.72999999999996</v>
      </c>
      <c r="E1474">
        <v>2</v>
      </c>
      <c r="F1474" t="s">
        <v>44</v>
      </c>
      <c r="G1474" t="s">
        <v>51</v>
      </c>
      <c r="H1474" t="str">
        <f t="shared" si="22"/>
        <v>Credit Card</v>
      </c>
    </row>
    <row r="1475" spans="1:8">
      <c r="A1475" s="3">
        <v>87382</v>
      </c>
      <c r="B1475">
        <v>7876</v>
      </c>
      <c r="C1475">
        <v>40.18</v>
      </c>
      <c r="D1475">
        <v>-50.75</v>
      </c>
      <c r="E1475">
        <v>7</v>
      </c>
      <c r="F1475" t="s">
        <v>42</v>
      </c>
      <c r="G1475" t="s">
        <v>58</v>
      </c>
      <c r="H1475" t="str">
        <f t="shared" ref="H1475:H1538" si="23">IF(G1475="Express Air","CASH",IF(G1475="Regular Air","UPI","Credit Card"))</f>
        <v>Credit Card</v>
      </c>
    </row>
    <row r="1476" spans="1:8">
      <c r="A1476" s="3">
        <v>87383</v>
      </c>
      <c r="B1476">
        <v>5265</v>
      </c>
      <c r="C1476">
        <v>4421.7800000000007</v>
      </c>
      <c r="D1476">
        <v>2225.0761200000002</v>
      </c>
      <c r="E1476">
        <v>22</v>
      </c>
      <c r="F1476" t="s">
        <v>44</v>
      </c>
      <c r="G1476" t="s">
        <v>51</v>
      </c>
      <c r="H1476" t="str">
        <f t="shared" si="23"/>
        <v>Credit Card</v>
      </c>
    </row>
    <row r="1477" spans="1:8">
      <c r="A1477" s="3">
        <v>87383</v>
      </c>
      <c r="B1477">
        <v>1573</v>
      </c>
      <c r="C1477">
        <v>892.44</v>
      </c>
      <c r="D1477">
        <v>-338.18083200000001</v>
      </c>
      <c r="E1477">
        <v>3</v>
      </c>
      <c r="F1477" t="s">
        <v>44</v>
      </c>
      <c r="G1477" t="s">
        <v>52</v>
      </c>
      <c r="H1477" t="str">
        <f t="shared" si="23"/>
        <v>Credit Card</v>
      </c>
    </row>
    <row r="1478" spans="1:8">
      <c r="A1478" s="3">
        <v>86118</v>
      </c>
      <c r="B1478">
        <v>7356</v>
      </c>
      <c r="C1478">
        <v>48.6</v>
      </c>
      <c r="D1478">
        <v>-136.25200000000001</v>
      </c>
      <c r="E1478">
        <v>9</v>
      </c>
      <c r="F1478" t="s">
        <v>42</v>
      </c>
      <c r="G1478" t="s">
        <v>54</v>
      </c>
      <c r="H1478" t="str">
        <f t="shared" si="23"/>
        <v>Credit Card</v>
      </c>
    </row>
    <row r="1479" spans="1:8">
      <c r="A1479" s="3">
        <v>86119</v>
      </c>
      <c r="B1479">
        <v>3445</v>
      </c>
      <c r="C1479">
        <v>50.98</v>
      </c>
      <c r="D1479">
        <v>-25.76</v>
      </c>
      <c r="E1479">
        <v>1</v>
      </c>
      <c r="F1479" t="s">
        <v>42</v>
      </c>
      <c r="G1479" t="s">
        <v>61</v>
      </c>
      <c r="H1479" t="str">
        <f t="shared" si="23"/>
        <v>Credit Card</v>
      </c>
    </row>
    <row r="1480" spans="1:8">
      <c r="A1480" s="3">
        <v>91495</v>
      </c>
      <c r="B1480">
        <v>6735</v>
      </c>
      <c r="C1480">
        <v>41.6</v>
      </c>
      <c r="D1480">
        <v>-45.21</v>
      </c>
      <c r="E1480">
        <v>16</v>
      </c>
      <c r="F1480" t="s">
        <v>42</v>
      </c>
      <c r="G1480" t="s">
        <v>46</v>
      </c>
      <c r="H1480" t="str">
        <f t="shared" si="23"/>
        <v>Credit Card</v>
      </c>
    </row>
    <row r="1481" spans="1:8">
      <c r="A1481" s="3">
        <v>91496</v>
      </c>
      <c r="B1481">
        <v>8845</v>
      </c>
      <c r="C1481">
        <v>19.5</v>
      </c>
      <c r="D1481">
        <v>-286.245</v>
      </c>
      <c r="E1481">
        <v>6</v>
      </c>
      <c r="F1481" t="s">
        <v>42</v>
      </c>
      <c r="G1481" t="s">
        <v>61</v>
      </c>
      <c r="H1481" t="str">
        <f t="shared" si="23"/>
        <v>Credit Card</v>
      </c>
    </row>
    <row r="1482" spans="1:8">
      <c r="A1482" s="3">
        <v>46884</v>
      </c>
      <c r="B1482">
        <v>4568</v>
      </c>
      <c r="C1482">
        <v>137.51999999999998</v>
      </c>
      <c r="D1482">
        <v>16.12</v>
      </c>
      <c r="E1482">
        <v>18</v>
      </c>
      <c r="F1482" t="s">
        <v>42</v>
      </c>
      <c r="G1482" t="s">
        <v>50</v>
      </c>
      <c r="H1482" t="str">
        <f t="shared" si="23"/>
        <v>Credit Card</v>
      </c>
    </row>
    <row r="1483" spans="1:8">
      <c r="A1483" s="3">
        <v>46884</v>
      </c>
      <c r="B1483">
        <v>2834</v>
      </c>
      <c r="C1483">
        <v>377.96999999999997</v>
      </c>
      <c r="D1483">
        <v>-815.90079999999989</v>
      </c>
      <c r="E1483">
        <v>3</v>
      </c>
      <c r="F1483" t="s">
        <v>44</v>
      </c>
      <c r="G1483" t="s">
        <v>51</v>
      </c>
      <c r="H1483" t="str">
        <f t="shared" si="23"/>
        <v>Credit Card</v>
      </c>
    </row>
    <row r="1484" spans="1:8">
      <c r="A1484" s="3">
        <v>46884</v>
      </c>
      <c r="B1484">
        <v>8264</v>
      </c>
      <c r="C1484">
        <v>288.75</v>
      </c>
      <c r="D1484">
        <v>15.808000000000003</v>
      </c>
      <c r="E1484">
        <v>25</v>
      </c>
      <c r="F1484" t="s">
        <v>42</v>
      </c>
      <c r="G1484" t="s">
        <v>46</v>
      </c>
      <c r="H1484" t="str">
        <f t="shared" si="23"/>
        <v>Credit Card</v>
      </c>
    </row>
    <row r="1485" spans="1:8">
      <c r="A1485" s="3">
        <v>34017</v>
      </c>
      <c r="B1485">
        <v>8363</v>
      </c>
      <c r="C1485">
        <v>96.8</v>
      </c>
      <c r="D1485">
        <v>29.17</v>
      </c>
      <c r="E1485">
        <v>20</v>
      </c>
      <c r="F1485" t="s">
        <v>42</v>
      </c>
      <c r="G1485" t="s">
        <v>46</v>
      </c>
      <c r="H1485" t="str">
        <f t="shared" si="23"/>
        <v>Credit Card</v>
      </c>
    </row>
    <row r="1486" spans="1:8">
      <c r="A1486" s="3">
        <v>34017</v>
      </c>
      <c r="B1486">
        <v>4556</v>
      </c>
      <c r="C1486">
        <v>419.44</v>
      </c>
      <c r="D1486">
        <v>-48.97</v>
      </c>
      <c r="E1486">
        <v>28</v>
      </c>
      <c r="F1486" t="s">
        <v>42</v>
      </c>
      <c r="G1486" t="s">
        <v>56</v>
      </c>
      <c r="H1486" t="str">
        <f t="shared" si="23"/>
        <v>Credit Card</v>
      </c>
    </row>
    <row r="1487" spans="1:8">
      <c r="A1487" s="3">
        <v>53153</v>
      </c>
      <c r="B1487">
        <v>5243</v>
      </c>
      <c r="C1487">
        <v>1074.31</v>
      </c>
      <c r="D1487">
        <v>84.05</v>
      </c>
      <c r="E1487">
        <v>53</v>
      </c>
      <c r="F1487" t="s">
        <v>42</v>
      </c>
      <c r="G1487" t="s">
        <v>61</v>
      </c>
      <c r="H1487" t="str">
        <f t="shared" si="23"/>
        <v>Credit Card</v>
      </c>
    </row>
    <row r="1488" spans="1:8">
      <c r="A1488" s="3">
        <v>88014</v>
      </c>
      <c r="B1488">
        <v>5654</v>
      </c>
      <c r="C1488">
        <v>24.2</v>
      </c>
      <c r="D1488">
        <v>17.836500000000001</v>
      </c>
      <c r="E1488">
        <v>5</v>
      </c>
      <c r="F1488" t="s">
        <v>42</v>
      </c>
      <c r="G1488" t="s">
        <v>46</v>
      </c>
      <c r="H1488" t="str">
        <f t="shared" si="23"/>
        <v>Credit Card</v>
      </c>
    </row>
    <row r="1489" spans="1:8">
      <c r="A1489" s="3">
        <v>88015</v>
      </c>
      <c r="B1489">
        <v>2357</v>
      </c>
      <c r="C1489">
        <v>123.92</v>
      </c>
      <c r="D1489">
        <v>-20.222799999999999</v>
      </c>
      <c r="E1489">
        <v>4</v>
      </c>
      <c r="F1489" t="s">
        <v>42</v>
      </c>
      <c r="G1489" t="s">
        <v>46</v>
      </c>
      <c r="H1489" t="str">
        <f t="shared" si="23"/>
        <v>Credit Card</v>
      </c>
    </row>
    <row r="1490" spans="1:8">
      <c r="A1490" s="3">
        <v>88017</v>
      </c>
      <c r="B1490">
        <v>7876</v>
      </c>
      <c r="C1490">
        <v>263.51</v>
      </c>
      <c r="D1490">
        <v>381.61799999999994</v>
      </c>
      <c r="E1490">
        <v>13</v>
      </c>
      <c r="F1490" t="s">
        <v>42</v>
      </c>
      <c r="G1490" t="s">
        <v>61</v>
      </c>
      <c r="H1490" t="str">
        <f t="shared" si="23"/>
        <v>Credit Card</v>
      </c>
    </row>
    <row r="1491" spans="1:8">
      <c r="A1491" s="3">
        <v>88016</v>
      </c>
      <c r="B1491">
        <v>5265</v>
      </c>
      <c r="C1491">
        <v>204.85</v>
      </c>
      <c r="D1491">
        <v>-177.05799999999999</v>
      </c>
      <c r="E1491">
        <v>5</v>
      </c>
      <c r="F1491" t="s">
        <v>42</v>
      </c>
      <c r="G1491" t="s">
        <v>46</v>
      </c>
      <c r="H1491" t="str">
        <f t="shared" si="23"/>
        <v>Credit Card</v>
      </c>
    </row>
    <row r="1492" spans="1:8">
      <c r="A1492" s="3">
        <v>90927</v>
      </c>
      <c r="B1492">
        <v>1573</v>
      </c>
      <c r="C1492">
        <v>251.64</v>
      </c>
      <c r="D1492">
        <v>164.08199999999999</v>
      </c>
      <c r="E1492">
        <v>6</v>
      </c>
      <c r="F1492" t="s">
        <v>42</v>
      </c>
      <c r="G1492" t="s">
        <v>54</v>
      </c>
      <c r="H1492" t="str">
        <f t="shared" si="23"/>
        <v>Credit Card</v>
      </c>
    </row>
    <row r="1493" spans="1:8">
      <c r="A1493" s="3">
        <v>85916</v>
      </c>
      <c r="B1493">
        <v>4663</v>
      </c>
      <c r="C1493">
        <v>427.42</v>
      </c>
      <c r="D1493">
        <v>-54.63</v>
      </c>
      <c r="E1493">
        <v>14</v>
      </c>
      <c r="F1493" t="s">
        <v>42</v>
      </c>
      <c r="G1493" t="s">
        <v>55</v>
      </c>
      <c r="H1493" t="str">
        <f t="shared" si="23"/>
        <v>Credit Card</v>
      </c>
    </row>
    <row r="1494" spans="1:8">
      <c r="A1494" s="3">
        <v>85914</v>
      </c>
      <c r="B1494">
        <v>2583</v>
      </c>
      <c r="C1494">
        <v>971.5</v>
      </c>
      <c r="D1494">
        <v>690.17939999999999</v>
      </c>
      <c r="E1494">
        <v>5</v>
      </c>
      <c r="F1494" t="s">
        <v>43</v>
      </c>
      <c r="G1494" t="s">
        <v>48</v>
      </c>
      <c r="H1494" t="str">
        <f t="shared" si="23"/>
        <v>Credit Card</v>
      </c>
    </row>
    <row r="1495" spans="1:8">
      <c r="A1495" s="3">
        <v>85914</v>
      </c>
      <c r="B1495">
        <v>8372</v>
      </c>
      <c r="C1495">
        <v>2098.4</v>
      </c>
      <c r="D1495">
        <v>1507.6430999999998</v>
      </c>
      <c r="E1495">
        <v>10</v>
      </c>
      <c r="F1495" t="s">
        <v>43</v>
      </c>
      <c r="G1495" t="s">
        <v>48</v>
      </c>
      <c r="H1495" t="str">
        <f t="shared" si="23"/>
        <v>Credit Card</v>
      </c>
    </row>
    <row r="1496" spans="1:8">
      <c r="A1496" s="3">
        <v>85914</v>
      </c>
      <c r="B1496">
        <v>6458</v>
      </c>
      <c r="C1496">
        <v>1163.5999999999999</v>
      </c>
      <c r="D1496">
        <v>801.74680000000012</v>
      </c>
      <c r="E1496">
        <v>8</v>
      </c>
      <c r="F1496" t="s">
        <v>44</v>
      </c>
      <c r="G1496" t="s">
        <v>52</v>
      </c>
      <c r="H1496" t="str">
        <f t="shared" si="23"/>
        <v>Credit Card</v>
      </c>
    </row>
    <row r="1497" spans="1:8">
      <c r="A1497" s="3">
        <v>85915</v>
      </c>
      <c r="B1497">
        <v>2834</v>
      </c>
      <c r="C1497">
        <v>197.96999999999997</v>
      </c>
      <c r="D1497">
        <v>-139.18256</v>
      </c>
      <c r="E1497">
        <v>3</v>
      </c>
      <c r="F1497" t="s">
        <v>44</v>
      </c>
      <c r="G1497" t="s">
        <v>51</v>
      </c>
      <c r="H1497" t="str">
        <f t="shared" si="23"/>
        <v>Credit Card</v>
      </c>
    </row>
    <row r="1498" spans="1:8">
      <c r="A1498" s="3">
        <v>90951</v>
      </c>
      <c r="B1498">
        <v>8264</v>
      </c>
      <c r="C1498">
        <v>1312.61</v>
      </c>
      <c r="D1498">
        <v>881.46809999999994</v>
      </c>
      <c r="E1498">
        <v>13</v>
      </c>
      <c r="F1498" t="s">
        <v>44</v>
      </c>
      <c r="G1498" t="s">
        <v>59</v>
      </c>
      <c r="H1498" t="str">
        <f t="shared" si="23"/>
        <v>Credit Card</v>
      </c>
    </row>
    <row r="1499" spans="1:8">
      <c r="A1499" s="3">
        <v>90952</v>
      </c>
      <c r="B1499">
        <v>4556</v>
      </c>
      <c r="C1499">
        <v>14.940000000000001</v>
      </c>
      <c r="D1499">
        <v>3.84</v>
      </c>
      <c r="E1499">
        <v>3</v>
      </c>
      <c r="F1499" t="s">
        <v>42</v>
      </c>
      <c r="G1499" t="s">
        <v>55</v>
      </c>
      <c r="H1499" t="str">
        <f t="shared" si="23"/>
        <v>Credit Card</v>
      </c>
    </row>
    <row r="1500" spans="1:8">
      <c r="A1500" s="3">
        <v>91386</v>
      </c>
      <c r="B1500">
        <v>5243</v>
      </c>
      <c r="C1500">
        <v>54.900000000000006</v>
      </c>
      <c r="D1500">
        <v>-21.03</v>
      </c>
      <c r="E1500">
        <v>5</v>
      </c>
      <c r="F1500" t="s">
        <v>42</v>
      </c>
      <c r="G1500" t="s">
        <v>61</v>
      </c>
      <c r="H1500" t="str">
        <f t="shared" si="23"/>
        <v>Credit Card</v>
      </c>
    </row>
    <row r="1501" spans="1:8">
      <c r="A1501" s="3">
        <v>91386</v>
      </c>
      <c r="B1501">
        <v>5654</v>
      </c>
      <c r="C1501">
        <v>159.91999999999999</v>
      </c>
      <c r="D1501">
        <v>117.52079999999998</v>
      </c>
      <c r="E1501">
        <v>4</v>
      </c>
      <c r="F1501" t="s">
        <v>43</v>
      </c>
      <c r="G1501" t="s">
        <v>48</v>
      </c>
      <c r="H1501" t="str">
        <f t="shared" si="23"/>
        <v>Credit Card</v>
      </c>
    </row>
    <row r="1502" spans="1:8">
      <c r="A1502" s="3">
        <v>88814</v>
      </c>
      <c r="B1502">
        <v>2357</v>
      </c>
      <c r="C1502">
        <v>199.89999999999998</v>
      </c>
      <c r="D1502">
        <v>-30.808</v>
      </c>
      <c r="E1502">
        <v>5</v>
      </c>
      <c r="F1502" t="s">
        <v>44</v>
      </c>
      <c r="G1502" t="s">
        <v>59</v>
      </c>
      <c r="H1502" t="str">
        <f t="shared" si="23"/>
        <v>Credit Card</v>
      </c>
    </row>
    <row r="1503" spans="1:8">
      <c r="A1503" s="3">
        <v>88815</v>
      </c>
      <c r="B1503">
        <v>7876</v>
      </c>
      <c r="C1503">
        <v>935.74</v>
      </c>
      <c r="D1503">
        <v>524.31719999999996</v>
      </c>
      <c r="E1503">
        <v>26</v>
      </c>
      <c r="F1503" t="s">
        <v>44</v>
      </c>
      <c r="G1503" t="s">
        <v>51</v>
      </c>
      <c r="H1503" t="str">
        <f t="shared" si="23"/>
        <v>Credit Card</v>
      </c>
    </row>
    <row r="1504" spans="1:8">
      <c r="A1504" s="3">
        <v>89361</v>
      </c>
      <c r="B1504">
        <v>5265</v>
      </c>
      <c r="C1504">
        <v>95.8</v>
      </c>
      <c r="D1504">
        <v>21.78</v>
      </c>
      <c r="E1504">
        <v>2</v>
      </c>
      <c r="F1504" t="s">
        <v>42</v>
      </c>
      <c r="G1504" t="s">
        <v>53</v>
      </c>
      <c r="H1504" t="str">
        <f t="shared" si="23"/>
        <v>Credit Card</v>
      </c>
    </row>
    <row r="1505" spans="1:8">
      <c r="A1505" s="3">
        <v>89360</v>
      </c>
      <c r="B1505">
        <v>1573</v>
      </c>
      <c r="C1505">
        <v>34.86</v>
      </c>
      <c r="D1505">
        <v>-98.35</v>
      </c>
      <c r="E1505">
        <v>7</v>
      </c>
      <c r="F1505" t="s">
        <v>44</v>
      </c>
      <c r="G1505" t="s">
        <v>59</v>
      </c>
      <c r="H1505" t="str">
        <f t="shared" si="23"/>
        <v>Credit Card</v>
      </c>
    </row>
    <row r="1506" spans="1:8">
      <c r="A1506" s="3">
        <v>89360</v>
      </c>
      <c r="B1506">
        <v>7356</v>
      </c>
      <c r="C1506">
        <v>376.53</v>
      </c>
      <c r="D1506">
        <v>270.79049999999995</v>
      </c>
      <c r="E1506">
        <v>11</v>
      </c>
      <c r="F1506" t="s">
        <v>43</v>
      </c>
      <c r="G1506" t="s">
        <v>48</v>
      </c>
      <c r="H1506" t="str">
        <f t="shared" si="23"/>
        <v>Credit Card</v>
      </c>
    </row>
    <row r="1507" spans="1:8">
      <c r="A1507" s="3">
        <v>86063</v>
      </c>
      <c r="B1507">
        <v>3445</v>
      </c>
      <c r="C1507">
        <v>539.93999999999994</v>
      </c>
      <c r="D1507">
        <v>223.416</v>
      </c>
      <c r="E1507">
        <v>6</v>
      </c>
      <c r="F1507" t="s">
        <v>43</v>
      </c>
      <c r="G1507" t="s">
        <v>47</v>
      </c>
      <c r="H1507" t="str">
        <f t="shared" si="23"/>
        <v>Credit Card</v>
      </c>
    </row>
    <row r="1508" spans="1:8">
      <c r="A1508" s="3">
        <v>86064</v>
      </c>
      <c r="B1508">
        <v>6735</v>
      </c>
      <c r="C1508">
        <v>29.4</v>
      </c>
      <c r="D1508">
        <v>-93.927400000000006</v>
      </c>
      <c r="E1508">
        <v>10</v>
      </c>
      <c r="F1508" t="s">
        <v>42</v>
      </c>
      <c r="G1508" t="s">
        <v>46</v>
      </c>
      <c r="H1508" t="str">
        <f t="shared" si="23"/>
        <v>Credit Card</v>
      </c>
    </row>
    <row r="1509" spans="1:8">
      <c r="A1509" s="3">
        <v>86486</v>
      </c>
      <c r="B1509">
        <v>8845</v>
      </c>
      <c r="C1509">
        <v>552.55999999999995</v>
      </c>
      <c r="D1509">
        <v>-321.51</v>
      </c>
      <c r="E1509">
        <v>4</v>
      </c>
      <c r="F1509" t="s">
        <v>42</v>
      </c>
      <c r="G1509" t="s">
        <v>56</v>
      </c>
      <c r="H1509" t="str">
        <f t="shared" si="23"/>
        <v>Credit Card</v>
      </c>
    </row>
    <row r="1510" spans="1:8">
      <c r="A1510" s="3">
        <v>87831</v>
      </c>
      <c r="B1510">
        <v>4568</v>
      </c>
      <c r="C1510">
        <v>360.96</v>
      </c>
      <c r="D1510">
        <v>246.2748</v>
      </c>
      <c r="E1510">
        <v>4</v>
      </c>
      <c r="F1510" t="s">
        <v>42</v>
      </c>
      <c r="G1510" t="s">
        <v>61</v>
      </c>
      <c r="H1510" t="str">
        <f t="shared" si="23"/>
        <v>Credit Card</v>
      </c>
    </row>
    <row r="1511" spans="1:8">
      <c r="A1511" s="3">
        <v>87831</v>
      </c>
      <c r="B1511">
        <v>2834</v>
      </c>
      <c r="C1511">
        <v>143.69999999999999</v>
      </c>
      <c r="D1511">
        <v>93.950399999999988</v>
      </c>
      <c r="E1511">
        <v>3</v>
      </c>
      <c r="F1511" t="s">
        <v>42</v>
      </c>
      <c r="G1511" t="s">
        <v>53</v>
      </c>
      <c r="H1511" t="str">
        <f t="shared" si="23"/>
        <v>Credit Card</v>
      </c>
    </row>
    <row r="1512" spans="1:8">
      <c r="A1512" s="3">
        <v>87830</v>
      </c>
      <c r="B1512">
        <v>8264</v>
      </c>
      <c r="C1512">
        <v>124.80000000000001</v>
      </c>
      <c r="D1512">
        <v>29.98</v>
      </c>
      <c r="E1512">
        <v>12</v>
      </c>
      <c r="F1512" t="s">
        <v>43</v>
      </c>
      <c r="G1512" t="s">
        <v>48</v>
      </c>
      <c r="H1512" t="str">
        <f t="shared" si="23"/>
        <v>Credit Card</v>
      </c>
    </row>
    <row r="1513" spans="1:8">
      <c r="A1513" s="3">
        <v>87830</v>
      </c>
      <c r="B1513">
        <v>8363</v>
      </c>
      <c r="C1513">
        <v>51.36</v>
      </c>
      <c r="D1513">
        <v>-121.2</v>
      </c>
      <c r="E1513">
        <v>12</v>
      </c>
      <c r="F1513" t="s">
        <v>42</v>
      </c>
      <c r="G1513" t="s">
        <v>53</v>
      </c>
      <c r="H1513" t="str">
        <f t="shared" si="23"/>
        <v>Credit Card</v>
      </c>
    </row>
    <row r="1514" spans="1:8">
      <c r="A1514" s="3">
        <v>87832</v>
      </c>
      <c r="B1514">
        <v>4556</v>
      </c>
      <c r="C1514">
        <v>23.580000000000002</v>
      </c>
      <c r="D1514">
        <v>10.782400000000001</v>
      </c>
      <c r="E1514">
        <v>6</v>
      </c>
      <c r="F1514" t="s">
        <v>42</v>
      </c>
      <c r="G1514" t="s">
        <v>49</v>
      </c>
      <c r="H1514" t="str">
        <f t="shared" si="23"/>
        <v>Credit Card</v>
      </c>
    </row>
    <row r="1515" spans="1:8">
      <c r="A1515" s="3">
        <v>37924</v>
      </c>
      <c r="B1515">
        <v>5243</v>
      </c>
      <c r="C1515">
        <v>27588.399999999998</v>
      </c>
      <c r="D1515">
        <v>2008.71</v>
      </c>
      <c r="E1515">
        <v>167</v>
      </c>
      <c r="F1515" t="s">
        <v>42</v>
      </c>
      <c r="G1515" t="s">
        <v>56</v>
      </c>
      <c r="H1515" t="str">
        <f t="shared" si="23"/>
        <v>Credit Card</v>
      </c>
    </row>
    <row r="1516" spans="1:8">
      <c r="A1516" s="3">
        <v>37924</v>
      </c>
      <c r="B1516">
        <v>5654</v>
      </c>
      <c r="C1516">
        <v>1277.29</v>
      </c>
      <c r="D1516">
        <v>-80.53</v>
      </c>
      <c r="E1516">
        <v>71</v>
      </c>
      <c r="F1516" t="s">
        <v>42</v>
      </c>
      <c r="G1516" t="s">
        <v>46</v>
      </c>
      <c r="H1516" t="str">
        <f t="shared" si="23"/>
        <v>Credit Card</v>
      </c>
    </row>
    <row r="1517" spans="1:8">
      <c r="A1517" s="3">
        <v>90551</v>
      </c>
      <c r="B1517">
        <v>2357</v>
      </c>
      <c r="C1517">
        <v>6938.4</v>
      </c>
      <c r="D1517">
        <v>-48.957999999999998</v>
      </c>
      <c r="E1517">
        <v>42</v>
      </c>
      <c r="F1517" t="s">
        <v>42</v>
      </c>
      <c r="G1517" t="s">
        <v>56</v>
      </c>
      <c r="H1517" t="str">
        <f t="shared" si="23"/>
        <v>Credit Card</v>
      </c>
    </row>
    <row r="1518" spans="1:8">
      <c r="A1518" s="3">
        <v>86633</v>
      </c>
      <c r="B1518">
        <v>7876</v>
      </c>
      <c r="C1518">
        <v>413.2</v>
      </c>
      <c r="D1518">
        <v>-32.816000000000003</v>
      </c>
      <c r="E1518">
        <v>10</v>
      </c>
      <c r="F1518" t="s">
        <v>43</v>
      </c>
      <c r="G1518" t="s">
        <v>48</v>
      </c>
      <c r="H1518" t="str">
        <f t="shared" si="23"/>
        <v>Credit Card</v>
      </c>
    </row>
    <row r="1519" spans="1:8">
      <c r="A1519" s="3">
        <v>86633</v>
      </c>
      <c r="B1519">
        <v>5265</v>
      </c>
      <c r="C1519">
        <v>34.4</v>
      </c>
      <c r="D1519">
        <v>-15.61</v>
      </c>
      <c r="E1519">
        <v>5</v>
      </c>
      <c r="F1519" t="s">
        <v>42</v>
      </c>
      <c r="G1519" t="s">
        <v>53</v>
      </c>
      <c r="H1519" t="str">
        <f t="shared" si="23"/>
        <v>Credit Card</v>
      </c>
    </row>
    <row r="1520" spans="1:8">
      <c r="A1520" s="3">
        <v>89146</v>
      </c>
      <c r="B1520">
        <v>1573</v>
      </c>
      <c r="C1520">
        <v>8.74</v>
      </c>
      <c r="D1520">
        <v>23.616</v>
      </c>
      <c r="E1520">
        <v>1</v>
      </c>
      <c r="F1520" t="s">
        <v>42</v>
      </c>
      <c r="G1520" t="s">
        <v>50</v>
      </c>
      <c r="H1520" t="str">
        <f t="shared" si="23"/>
        <v>Credit Card</v>
      </c>
    </row>
    <row r="1521" spans="1:8">
      <c r="A1521" s="3">
        <v>89146</v>
      </c>
      <c r="B1521">
        <v>4666</v>
      </c>
      <c r="C1521">
        <v>18.97</v>
      </c>
      <c r="D1521">
        <v>-1748.0119999999999</v>
      </c>
      <c r="E1521">
        <v>1</v>
      </c>
      <c r="F1521" t="s">
        <v>42</v>
      </c>
      <c r="G1521" t="s">
        <v>53</v>
      </c>
      <c r="H1521" t="str">
        <f t="shared" si="23"/>
        <v>Credit Card</v>
      </c>
    </row>
    <row r="1522" spans="1:8">
      <c r="A1522" s="3">
        <v>89148</v>
      </c>
      <c r="B1522">
        <v>4663</v>
      </c>
      <c r="C1522">
        <v>24.849999999999998</v>
      </c>
      <c r="D1522">
        <v>-180.15200000000002</v>
      </c>
      <c r="E1522">
        <v>5</v>
      </c>
      <c r="F1522" t="s">
        <v>43</v>
      </c>
      <c r="G1522" t="s">
        <v>48</v>
      </c>
      <c r="H1522" t="str">
        <f t="shared" si="23"/>
        <v>Credit Card</v>
      </c>
    </row>
    <row r="1523" spans="1:8">
      <c r="A1523" s="3">
        <v>89148</v>
      </c>
      <c r="B1523">
        <v>2583</v>
      </c>
      <c r="C1523">
        <v>31.44</v>
      </c>
      <c r="D1523">
        <v>8.3879999999999999</v>
      </c>
      <c r="E1523">
        <v>12</v>
      </c>
      <c r="F1523" t="s">
        <v>42</v>
      </c>
      <c r="G1523" t="s">
        <v>49</v>
      </c>
      <c r="H1523" t="str">
        <f t="shared" si="23"/>
        <v>Credit Card</v>
      </c>
    </row>
    <row r="1524" spans="1:8">
      <c r="A1524" s="3">
        <v>89148</v>
      </c>
      <c r="B1524">
        <v>8372</v>
      </c>
      <c r="C1524">
        <v>1385.79</v>
      </c>
      <c r="D1524">
        <v>9.939899999999998</v>
      </c>
      <c r="E1524">
        <v>21</v>
      </c>
      <c r="F1524" t="s">
        <v>44</v>
      </c>
      <c r="G1524" t="s">
        <v>51</v>
      </c>
      <c r="H1524" t="str">
        <f t="shared" si="23"/>
        <v>Credit Card</v>
      </c>
    </row>
    <row r="1525" spans="1:8">
      <c r="A1525" s="3">
        <v>89147</v>
      </c>
      <c r="B1525">
        <v>6458</v>
      </c>
      <c r="C1525">
        <v>14.76</v>
      </c>
      <c r="D1525">
        <v>-66.170999999999992</v>
      </c>
      <c r="E1525">
        <v>2</v>
      </c>
      <c r="F1525" t="s">
        <v>42</v>
      </c>
      <c r="G1525" t="s">
        <v>54</v>
      </c>
      <c r="H1525" t="str">
        <f t="shared" si="23"/>
        <v>Credit Card</v>
      </c>
    </row>
    <row r="1526" spans="1:8">
      <c r="A1526" s="3">
        <v>90624</v>
      </c>
      <c r="B1526">
        <v>2834</v>
      </c>
      <c r="C1526">
        <v>78.75</v>
      </c>
      <c r="D1526">
        <v>51.218699999999998</v>
      </c>
      <c r="E1526">
        <v>21</v>
      </c>
      <c r="F1526" t="s">
        <v>42</v>
      </c>
      <c r="G1526" t="s">
        <v>55</v>
      </c>
      <c r="H1526" t="str">
        <f t="shared" si="23"/>
        <v>Credit Card</v>
      </c>
    </row>
    <row r="1527" spans="1:8">
      <c r="A1527" s="3">
        <v>90624</v>
      </c>
      <c r="B1527">
        <v>8264</v>
      </c>
      <c r="C1527">
        <v>619.6</v>
      </c>
      <c r="D1527">
        <v>380.46800000000002</v>
      </c>
      <c r="E1527">
        <v>20</v>
      </c>
      <c r="F1527" t="s">
        <v>42</v>
      </c>
      <c r="G1527" t="s">
        <v>53</v>
      </c>
      <c r="H1527" t="str">
        <f t="shared" si="23"/>
        <v>Credit Card</v>
      </c>
    </row>
    <row r="1528" spans="1:8">
      <c r="A1528" s="3">
        <v>87676</v>
      </c>
      <c r="B1528">
        <v>8363</v>
      </c>
      <c r="C1528">
        <v>645.18000000000006</v>
      </c>
      <c r="D1528">
        <v>-89.418000000000006</v>
      </c>
      <c r="E1528">
        <v>6</v>
      </c>
      <c r="F1528" t="s">
        <v>43</v>
      </c>
      <c r="G1528" t="s">
        <v>48</v>
      </c>
      <c r="H1528" t="str">
        <f t="shared" si="23"/>
        <v>Credit Card</v>
      </c>
    </row>
    <row r="1529" spans="1:8">
      <c r="A1529" s="3">
        <v>87678</v>
      </c>
      <c r="B1529">
        <v>4556</v>
      </c>
      <c r="C1529">
        <v>27.84</v>
      </c>
      <c r="D1529">
        <v>9.2519999999999989</v>
      </c>
      <c r="E1529">
        <v>16</v>
      </c>
      <c r="F1529" t="s">
        <v>43</v>
      </c>
      <c r="G1529" t="s">
        <v>48</v>
      </c>
      <c r="H1529" t="str">
        <f t="shared" si="23"/>
        <v>Credit Card</v>
      </c>
    </row>
    <row r="1530" spans="1:8">
      <c r="A1530" s="3">
        <v>87678</v>
      </c>
      <c r="B1530">
        <v>5243</v>
      </c>
      <c r="C1530">
        <v>2519.79</v>
      </c>
      <c r="D1530">
        <v>-1197.0419999999999</v>
      </c>
      <c r="E1530">
        <v>21</v>
      </c>
      <c r="F1530" t="s">
        <v>44</v>
      </c>
      <c r="G1530" t="s">
        <v>52</v>
      </c>
      <c r="H1530" t="str">
        <f t="shared" si="23"/>
        <v>Credit Card</v>
      </c>
    </row>
    <row r="1531" spans="1:8">
      <c r="A1531" s="3">
        <v>87677</v>
      </c>
      <c r="B1531">
        <v>5654</v>
      </c>
      <c r="C1531">
        <v>79.680000000000007</v>
      </c>
      <c r="D1531">
        <v>-103.224</v>
      </c>
      <c r="E1531">
        <v>16</v>
      </c>
      <c r="F1531" t="s">
        <v>42</v>
      </c>
      <c r="G1531" t="s">
        <v>54</v>
      </c>
      <c r="H1531" t="str">
        <f t="shared" si="23"/>
        <v>Credit Card</v>
      </c>
    </row>
    <row r="1532" spans="1:8">
      <c r="A1532" s="3">
        <v>87679</v>
      </c>
      <c r="B1532">
        <v>2357</v>
      </c>
      <c r="C1532">
        <v>1348.6200000000001</v>
      </c>
      <c r="D1532">
        <v>-84.628799999999998</v>
      </c>
      <c r="E1532">
        <v>19</v>
      </c>
      <c r="F1532" t="s">
        <v>43</v>
      </c>
      <c r="G1532" t="s">
        <v>60</v>
      </c>
      <c r="H1532" t="str">
        <f t="shared" si="23"/>
        <v>Credit Card</v>
      </c>
    </row>
    <row r="1533" spans="1:8">
      <c r="A1533" s="3">
        <v>91407</v>
      </c>
      <c r="B1533">
        <v>7876</v>
      </c>
      <c r="C1533">
        <v>14.4</v>
      </c>
      <c r="D1533">
        <v>2755.6422000000002</v>
      </c>
      <c r="E1533">
        <v>4</v>
      </c>
      <c r="F1533" t="s">
        <v>42</v>
      </c>
      <c r="G1533" t="s">
        <v>53</v>
      </c>
      <c r="H1533" t="str">
        <f t="shared" si="23"/>
        <v>Credit Card</v>
      </c>
    </row>
    <row r="1534" spans="1:8">
      <c r="A1534" s="3">
        <v>91408</v>
      </c>
      <c r="B1534">
        <v>5265</v>
      </c>
      <c r="C1534">
        <v>53.92</v>
      </c>
      <c r="D1534">
        <v>-256.01800000000003</v>
      </c>
      <c r="E1534">
        <v>4</v>
      </c>
      <c r="F1534" t="s">
        <v>42</v>
      </c>
      <c r="G1534" t="s">
        <v>56</v>
      </c>
      <c r="H1534" t="str">
        <f t="shared" si="23"/>
        <v>Credit Card</v>
      </c>
    </row>
    <row r="1535" spans="1:8">
      <c r="A1535" s="3">
        <v>89240</v>
      </c>
      <c r="B1535">
        <v>1573</v>
      </c>
      <c r="C1535">
        <v>60.97</v>
      </c>
      <c r="D1535">
        <v>-41.77</v>
      </c>
      <c r="E1535">
        <v>1</v>
      </c>
      <c r="F1535" t="s">
        <v>42</v>
      </c>
      <c r="G1535" t="s">
        <v>61</v>
      </c>
      <c r="H1535" t="str">
        <f t="shared" si="23"/>
        <v>Credit Card</v>
      </c>
    </row>
    <row r="1536" spans="1:8">
      <c r="A1536" s="3">
        <v>89240</v>
      </c>
      <c r="B1536">
        <v>4663</v>
      </c>
      <c r="C1536">
        <v>1364.7</v>
      </c>
      <c r="D1536">
        <v>-1014.11</v>
      </c>
      <c r="E1536">
        <v>15</v>
      </c>
      <c r="F1536" t="s">
        <v>43</v>
      </c>
      <c r="G1536" t="s">
        <v>48</v>
      </c>
      <c r="H1536" t="str">
        <f t="shared" si="23"/>
        <v>Credit Card</v>
      </c>
    </row>
    <row r="1537" spans="1:8">
      <c r="A1537" s="3">
        <v>88701</v>
      </c>
      <c r="B1537">
        <v>2583</v>
      </c>
      <c r="C1537">
        <v>25.919999999999998</v>
      </c>
      <c r="D1537">
        <v>17.429400000000001</v>
      </c>
      <c r="E1537">
        <v>9</v>
      </c>
      <c r="F1537" t="s">
        <v>42</v>
      </c>
      <c r="G1537" t="s">
        <v>55</v>
      </c>
      <c r="H1537" t="str">
        <f t="shared" si="23"/>
        <v>Credit Card</v>
      </c>
    </row>
    <row r="1538" spans="1:8">
      <c r="A1538" s="3">
        <v>88701</v>
      </c>
      <c r="B1538">
        <v>8372</v>
      </c>
      <c r="C1538">
        <v>696.42</v>
      </c>
      <c r="D1538">
        <v>-178.86960000000002</v>
      </c>
      <c r="E1538">
        <v>2</v>
      </c>
      <c r="F1538" t="s">
        <v>43</v>
      </c>
      <c r="G1538" t="s">
        <v>57</v>
      </c>
      <c r="H1538" t="str">
        <f t="shared" si="23"/>
        <v>Credit Card</v>
      </c>
    </row>
    <row r="1539" spans="1:8">
      <c r="A1539" s="3">
        <v>88702</v>
      </c>
      <c r="B1539">
        <v>6458</v>
      </c>
      <c r="C1539">
        <v>29.89</v>
      </c>
      <c r="D1539">
        <v>-74.64</v>
      </c>
      <c r="E1539">
        <v>1</v>
      </c>
      <c r="F1539" t="s">
        <v>44</v>
      </c>
      <c r="G1539" t="s">
        <v>59</v>
      </c>
      <c r="H1539" t="str">
        <f t="shared" ref="H1539:H1602" si="24">IF(G1539="Express Air","CASH",IF(G1539="Regular Air","UPI","Credit Card"))</f>
        <v>Credit Card</v>
      </c>
    </row>
    <row r="1540" spans="1:8">
      <c r="A1540" s="3">
        <v>89394</v>
      </c>
      <c r="B1540">
        <v>2834</v>
      </c>
      <c r="C1540">
        <v>101.10000000000001</v>
      </c>
      <c r="D1540">
        <v>65.41</v>
      </c>
      <c r="E1540">
        <v>15</v>
      </c>
      <c r="F1540" t="s">
        <v>42</v>
      </c>
      <c r="G1540" t="s">
        <v>53</v>
      </c>
      <c r="H1540" t="str">
        <f t="shared" si="24"/>
        <v>Credit Card</v>
      </c>
    </row>
    <row r="1541" spans="1:8">
      <c r="A1541" s="3">
        <v>88766</v>
      </c>
      <c r="B1541">
        <v>8264</v>
      </c>
      <c r="C1541">
        <v>242.88</v>
      </c>
      <c r="D1541">
        <v>-25.634</v>
      </c>
      <c r="E1541">
        <v>6</v>
      </c>
      <c r="F1541" t="s">
        <v>44</v>
      </c>
      <c r="G1541" t="s">
        <v>59</v>
      </c>
      <c r="H1541" t="str">
        <f t="shared" si="24"/>
        <v>Credit Card</v>
      </c>
    </row>
    <row r="1542" spans="1:8">
      <c r="A1542" s="3">
        <v>88959</v>
      </c>
      <c r="B1542">
        <v>8363</v>
      </c>
      <c r="C1542">
        <v>49.800000000000004</v>
      </c>
      <c r="D1542">
        <v>-37.561999999999998</v>
      </c>
      <c r="E1542">
        <v>10</v>
      </c>
      <c r="F1542" t="s">
        <v>42</v>
      </c>
      <c r="G1542" t="s">
        <v>53</v>
      </c>
      <c r="H1542" t="str">
        <f t="shared" si="24"/>
        <v>Credit Card</v>
      </c>
    </row>
    <row r="1543" spans="1:8">
      <c r="A1543" s="3">
        <v>88959</v>
      </c>
      <c r="B1543">
        <v>4556</v>
      </c>
      <c r="C1543">
        <v>116.64000000000001</v>
      </c>
      <c r="D1543">
        <v>-449.69399999999996</v>
      </c>
      <c r="E1543">
        <v>18</v>
      </c>
      <c r="F1543" t="s">
        <v>42</v>
      </c>
      <c r="G1543" t="s">
        <v>53</v>
      </c>
      <c r="H1543" t="str">
        <f t="shared" si="24"/>
        <v>Credit Card</v>
      </c>
    </row>
    <row r="1544" spans="1:8">
      <c r="A1544" s="3">
        <v>88958</v>
      </c>
      <c r="B1544">
        <v>5243</v>
      </c>
      <c r="C1544">
        <v>281.5</v>
      </c>
      <c r="D1544">
        <v>-66.248000000000005</v>
      </c>
      <c r="E1544">
        <v>10</v>
      </c>
      <c r="F1544" t="s">
        <v>42</v>
      </c>
      <c r="G1544" t="s">
        <v>46</v>
      </c>
      <c r="H1544" t="str">
        <f t="shared" si="24"/>
        <v>Credit Card</v>
      </c>
    </row>
    <row r="1545" spans="1:8">
      <c r="A1545" s="3">
        <v>88114</v>
      </c>
      <c r="B1545">
        <v>5654</v>
      </c>
      <c r="C1545">
        <v>923.92</v>
      </c>
      <c r="D1545">
        <v>501.69</v>
      </c>
      <c r="E1545">
        <v>4</v>
      </c>
      <c r="F1545" t="s">
        <v>43</v>
      </c>
      <c r="G1545" t="s">
        <v>57</v>
      </c>
      <c r="H1545" t="str">
        <f t="shared" si="24"/>
        <v>Credit Card</v>
      </c>
    </row>
    <row r="1546" spans="1:8">
      <c r="A1546" s="3">
        <v>89018</v>
      </c>
      <c r="B1546">
        <v>2357</v>
      </c>
      <c r="C1546">
        <v>807.84</v>
      </c>
      <c r="D1546">
        <v>566.6072999999999</v>
      </c>
      <c r="E1546">
        <v>8</v>
      </c>
      <c r="F1546" t="s">
        <v>44</v>
      </c>
      <c r="G1546" t="s">
        <v>59</v>
      </c>
      <c r="H1546" t="str">
        <f t="shared" si="24"/>
        <v>Credit Card</v>
      </c>
    </row>
    <row r="1547" spans="1:8">
      <c r="A1547" s="3">
        <v>89019</v>
      </c>
      <c r="B1547">
        <v>7876</v>
      </c>
      <c r="C1547">
        <v>183.72</v>
      </c>
      <c r="D1547">
        <v>-57.56</v>
      </c>
      <c r="E1547">
        <v>12</v>
      </c>
      <c r="F1547" t="s">
        <v>42</v>
      </c>
      <c r="G1547" t="s">
        <v>56</v>
      </c>
      <c r="H1547" t="str">
        <f t="shared" si="24"/>
        <v>Credit Card</v>
      </c>
    </row>
    <row r="1548" spans="1:8">
      <c r="A1548" s="3">
        <v>89017</v>
      </c>
      <c r="B1548">
        <v>5265</v>
      </c>
      <c r="C1548">
        <v>237.85999999999999</v>
      </c>
      <c r="D1548">
        <v>164.06129999999999</v>
      </c>
      <c r="E1548">
        <v>7</v>
      </c>
      <c r="F1548" t="s">
        <v>44</v>
      </c>
      <c r="G1548" t="s">
        <v>59</v>
      </c>
      <c r="H1548" t="str">
        <f t="shared" si="24"/>
        <v>Credit Card</v>
      </c>
    </row>
    <row r="1549" spans="1:8">
      <c r="A1549" s="3">
        <v>89481</v>
      </c>
      <c r="B1549">
        <v>1573</v>
      </c>
      <c r="C1549">
        <v>359.90000000000003</v>
      </c>
      <c r="D1549">
        <v>218.23319999999995</v>
      </c>
      <c r="E1549">
        <v>10</v>
      </c>
      <c r="F1549" t="s">
        <v>44</v>
      </c>
      <c r="G1549" t="s">
        <v>51</v>
      </c>
      <c r="H1549" t="str">
        <f t="shared" si="24"/>
        <v>Credit Card</v>
      </c>
    </row>
    <row r="1550" spans="1:8">
      <c r="A1550" s="3">
        <v>86184</v>
      </c>
      <c r="B1550">
        <v>7356</v>
      </c>
      <c r="C1550">
        <v>2430.7799999999997</v>
      </c>
      <c r="D1550">
        <v>1049.03</v>
      </c>
      <c r="E1550">
        <v>11</v>
      </c>
      <c r="F1550" t="s">
        <v>43</v>
      </c>
      <c r="G1550" t="s">
        <v>60</v>
      </c>
      <c r="H1550" t="str">
        <f t="shared" si="24"/>
        <v>Credit Card</v>
      </c>
    </row>
    <row r="1551" spans="1:8">
      <c r="A1551" s="3">
        <v>35200</v>
      </c>
      <c r="B1551">
        <v>3445</v>
      </c>
      <c r="C1551">
        <v>149.70000000000002</v>
      </c>
      <c r="D1551">
        <v>-102.93</v>
      </c>
      <c r="E1551">
        <v>15</v>
      </c>
      <c r="F1551" t="s">
        <v>43</v>
      </c>
      <c r="G1551" t="s">
        <v>48</v>
      </c>
      <c r="H1551" t="str">
        <f t="shared" si="24"/>
        <v>Credit Card</v>
      </c>
    </row>
    <row r="1552" spans="1:8">
      <c r="A1552" s="3">
        <v>23751</v>
      </c>
      <c r="B1552">
        <v>6735</v>
      </c>
      <c r="C1552">
        <v>9723.119999999999</v>
      </c>
      <c r="D1552">
        <v>1049.03</v>
      </c>
      <c r="E1552">
        <v>44</v>
      </c>
      <c r="F1552" t="s">
        <v>43</v>
      </c>
      <c r="G1552" t="s">
        <v>60</v>
      </c>
      <c r="H1552" t="str">
        <f t="shared" si="24"/>
        <v>Credit Card</v>
      </c>
    </row>
    <row r="1553" spans="1:8">
      <c r="A1553" s="3">
        <v>91424</v>
      </c>
      <c r="B1553">
        <v>8845</v>
      </c>
      <c r="C1553">
        <v>646.20000000000005</v>
      </c>
      <c r="D1553">
        <v>664.51800000000003</v>
      </c>
      <c r="E1553">
        <v>4</v>
      </c>
      <c r="F1553" t="s">
        <v>42</v>
      </c>
      <c r="G1553" t="s">
        <v>56</v>
      </c>
      <c r="H1553" t="str">
        <f t="shared" si="24"/>
        <v>Credit Card</v>
      </c>
    </row>
    <row r="1554" spans="1:8">
      <c r="A1554" s="3">
        <v>90724</v>
      </c>
      <c r="B1554">
        <v>4568</v>
      </c>
      <c r="C1554">
        <v>242.11</v>
      </c>
      <c r="D1554">
        <v>105.7</v>
      </c>
      <c r="E1554">
        <v>11</v>
      </c>
      <c r="F1554" t="s">
        <v>42</v>
      </c>
      <c r="G1554" t="s">
        <v>46</v>
      </c>
      <c r="H1554" t="str">
        <f t="shared" si="24"/>
        <v>Credit Card</v>
      </c>
    </row>
    <row r="1555" spans="1:8">
      <c r="A1555" s="3">
        <v>90724</v>
      </c>
      <c r="B1555">
        <v>2834</v>
      </c>
      <c r="C1555">
        <v>118.96</v>
      </c>
      <c r="D1555">
        <v>-21.06</v>
      </c>
      <c r="E1555">
        <v>4</v>
      </c>
      <c r="F1555" t="s">
        <v>42</v>
      </c>
      <c r="G1555" t="s">
        <v>56</v>
      </c>
      <c r="H1555" t="str">
        <f t="shared" si="24"/>
        <v>Credit Card</v>
      </c>
    </row>
    <row r="1556" spans="1:8">
      <c r="A1556" s="3">
        <v>90725</v>
      </c>
      <c r="B1556">
        <v>8264</v>
      </c>
      <c r="C1556">
        <v>40.949999999999996</v>
      </c>
      <c r="D1556">
        <v>-5.08</v>
      </c>
      <c r="E1556">
        <v>7</v>
      </c>
      <c r="F1556" t="s">
        <v>42</v>
      </c>
      <c r="G1556" t="s">
        <v>46</v>
      </c>
      <c r="H1556" t="str">
        <f t="shared" si="24"/>
        <v>Credit Card</v>
      </c>
    </row>
    <row r="1557" spans="1:8">
      <c r="A1557" s="3">
        <v>88975</v>
      </c>
      <c r="B1557">
        <v>8363</v>
      </c>
      <c r="C1557">
        <v>161.70000000000002</v>
      </c>
      <c r="D1557">
        <v>1289.3819999999998</v>
      </c>
      <c r="E1557">
        <v>14</v>
      </c>
      <c r="F1557" t="s">
        <v>42</v>
      </c>
      <c r="G1557" t="s">
        <v>46</v>
      </c>
      <c r="H1557" t="str">
        <f t="shared" si="24"/>
        <v>Credit Card</v>
      </c>
    </row>
    <row r="1558" spans="1:8">
      <c r="A1558" s="3">
        <v>88974</v>
      </c>
      <c r="B1558">
        <v>4556</v>
      </c>
      <c r="C1558">
        <v>533.93999999999994</v>
      </c>
      <c r="D1558">
        <v>-191.548</v>
      </c>
      <c r="E1558">
        <v>3</v>
      </c>
      <c r="F1558" t="s">
        <v>42</v>
      </c>
      <c r="G1558" t="s">
        <v>61</v>
      </c>
      <c r="H1558" t="str">
        <f t="shared" si="24"/>
        <v>Credit Card</v>
      </c>
    </row>
    <row r="1559" spans="1:8">
      <c r="A1559" s="3">
        <v>91584</v>
      </c>
      <c r="B1559">
        <v>5243</v>
      </c>
      <c r="C1559">
        <v>10.36</v>
      </c>
      <c r="D1559">
        <v>-29.003</v>
      </c>
      <c r="E1559">
        <v>2</v>
      </c>
      <c r="F1559" t="s">
        <v>42</v>
      </c>
      <c r="G1559" t="s">
        <v>54</v>
      </c>
      <c r="H1559" t="str">
        <f t="shared" si="24"/>
        <v>Credit Card</v>
      </c>
    </row>
    <row r="1560" spans="1:8">
      <c r="A1560" s="3">
        <v>91229</v>
      </c>
      <c r="B1560">
        <v>5654</v>
      </c>
      <c r="C1560">
        <v>4597.92</v>
      </c>
      <c r="D1560">
        <v>2860.9331999999995</v>
      </c>
      <c r="E1560">
        <v>8</v>
      </c>
      <c r="F1560" t="s">
        <v>44</v>
      </c>
      <c r="G1560" t="s">
        <v>52</v>
      </c>
      <c r="H1560" t="str">
        <f t="shared" si="24"/>
        <v>Credit Card</v>
      </c>
    </row>
    <row r="1561" spans="1:8">
      <c r="A1561" s="3">
        <v>91228</v>
      </c>
      <c r="B1561">
        <v>2357</v>
      </c>
      <c r="C1561">
        <v>3860.78</v>
      </c>
      <c r="D1561">
        <v>2692.4420999999998</v>
      </c>
      <c r="E1561">
        <v>11</v>
      </c>
      <c r="F1561" t="s">
        <v>43</v>
      </c>
      <c r="G1561" t="s">
        <v>47</v>
      </c>
      <c r="H1561" t="str">
        <f t="shared" si="24"/>
        <v>Credit Card</v>
      </c>
    </row>
    <row r="1562" spans="1:8">
      <c r="A1562" s="3">
        <v>91228</v>
      </c>
      <c r="B1562">
        <v>7876</v>
      </c>
      <c r="C1562">
        <v>13.44</v>
      </c>
      <c r="D1562">
        <v>2.0672000000000001</v>
      </c>
      <c r="E1562">
        <v>8</v>
      </c>
      <c r="F1562" t="s">
        <v>42</v>
      </c>
      <c r="G1562" t="s">
        <v>46</v>
      </c>
      <c r="H1562" t="str">
        <f t="shared" si="24"/>
        <v>Credit Card</v>
      </c>
    </row>
    <row r="1563" spans="1:8">
      <c r="A1563" s="3">
        <v>87160</v>
      </c>
      <c r="B1563">
        <v>5265</v>
      </c>
      <c r="C1563">
        <v>2471.88</v>
      </c>
      <c r="D1563">
        <v>111.05249999999999</v>
      </c>
      <c r="E1563">
        <v>12</v>
      </c>
      <c r="F1563" t="s">
        <v>44</v>
      </c>
      <c r="G1563" t="s">
        <v>51</v>
      </c>
      <c r="H1563" t="str">
        <f t="shared" si="24"/>
        <v>Credit Card</v>
      </c>
    </row>
    <row r="1564" spans="1:8">
      <c r="A1564" s="3">
        <v>87160</v>
      </c>
      <c r="B1564">
        <v>1573</v>
      </c>
      <c r="C1564">
        <v>1029.95</v>
      </c>
      <c r="D1564">
        <v>-1963.752</v>
      </c>
      <c r="E1564">
        <v>5</v>
      </c>
      <c r="F1564" t="s">
        <v>44</v>
      </c>
      <c r="G1564" t="s">
        <v>51</v>
      </c>
      <c r="H1564" t="str">
        <f t="shared" si="24"/>
        <v>Credit Card</v>
      </c>
    </row>
    <row r="1565" spans="1:8">
      <c r="A1565" s="3">
        <v>87161</v>
      </c>
      <c r="B1565">
        <v>4663</v>
      </c>
      <c r="C1565">
        <v>395.89000000000004</v>
      </c>
      <c r="D1565">
        <v>-60.704000000000001</v>
      </c>
      <c r="E1565">
        <v>11</v>
      </c>
      <c r="F1565" t="s">
        <v>44</v>
      </c>
      <c r="G1565" t="s">
        <v>51</v>
      </c>
      <c r="H1565" t="str">
        <f t="shared" si="24"/>
        <v>Credit Card</v>
      </c>
    </row>
    <row r="1566" spans="1:8">
      <c r="A1566" s="3">
        <v>87162</v>
      </c>
      <c r="B1566">
        <v>2583</v>
      </c>
      <c r="C1566">
        <v>4.32</v>
      </c>
      <c r="D1566">
        <v>-37.789000000000001</v>
      </c>
      <c r="E1566">
        <v>2</v>
      </c>
      <c r="F1566" t="s">
        <v>42</v>
      </c>
      <c r="G1566" t="s">
        <v>54</v>
      </c>
      <c r="H1566" t="str">
        <f t="shared" si="24"/>
        <v>Credit Card</v>
      </c>
    </row>
    <row r="1567" spans="1:8">
      <c r="A1567" s="3">
        <v>87162</v>
      </c>
      <c r="B1567">
        <v>8372</v>
      </c>
      <c r="C1567">
        <v>8893.39</v>
      </c>
      <c r="D1567">
        <v>7576.11</v>
      </c>
      <c r="E1567">
        <v>11</v>
      </c>
      <c r="F1567" t="s">
        <v>44</v>
      </c>
      <c r="G1567" t="s">
        <v>52</v>
      </c>
      <c r="H1567" t="str">
        <f t="shared" si="24"/>
        <v>Credit Card</v>
      </c>
    </row>
    <row r="1568" spans="1:8">
      <c r="A1568" s="3">
        <v>87162</v>
      </c>
      <c r="B1568">
        <v>6458</v>
      </c>
      <c r="C1568">
        <v>19.440000000000001</v>
      </c>
      <c r="D1568">
        <v>-43.26</v>
      </c>
      <c r="E1568">
        <v>3</v>
      </c>
      <c r="F1568" t="s">
        <v>42</v>
      </c>
      <c r="G1568" t="s">
        <v>53</v>
      </c>
      <c r="H1568" t="str">
        <f t="shared" si="24"/>
        <v>Credit Card</v>
      </c>
    </row>
    <row r="1569" spans="1:8">
      <c r="A1569" s="3">
        <v>91316</v>
      </c>
      <c r="B1569">
        <v>2834</v>
      </c>
      <c r="C1569">
        <v>383.84</v>
      </c>
      <c r="D1569">
        <v>-44.436</v>
      </c>
      <c r="E1569">
        <v>8</v>
      </c>
      <c r="F1569" t="s">
        <v>44</v>
      </c>
      <c r="G1569" t="s">
        <v>59</v>
      </c>
      <c r="H1569" t="str">
        <f t="shared" si="24"/>
        <v>Credit Card</v>
      </c>
    </row>
    <row r="1570" spans="1:8">
      <c r="A1570" s="3">
        <v>88758</v>
      </c>
      <c r="B1570">
        <v>8264</v>
      </c>
      <c r="C1570">
        <v>20.16</v>
      </c>
      <c r="D1570">
        <v>4.8499999999999996</v>
      </c>
      <c r="E1570">
        <v>7</v>
      </c>
      <c r="F1570" t="s">
        <v>42</v>
      </c>
      <c r="G1570" t="s">
        <v>46</v>
      </c>
      <c r="H1570" t="str">
        <f t="shared" si="24"/>
        <v>Credit Card</v>
      </c>
    </row>
    <row r="1571" spans="1:8">
      <c r="A1571" s="3">
        <v>87554</v>
      </c>
      <c r="B1571">
        <v>4556</v>
      </c>
      <c r="C1571">
        <v>5.22</v>
      </c>
      <c r="D1571">
        <v>3.5948999999999995</v>
      </c>
      <c r="E1571">
        <v>2</v>
      </c>
      <c r="F1571" t="s">
        <v>42</v>
      </c>
      <c r="G1571" t="s">
        <v>55</v>
      </c>
      <c r="H1571" t="str">
        <f t="shared" si="24"/>
        <v>Credit Card</v>
      </c>
    </row>
    <row r="1572" spans="1:8">
      <c r="A1572" s="3">
        <v>87555</v>
      </c>
      <c r="B1572">
        <v>5243</v>
      </c>
      <c r="C1572">
        <v>23.799999999999997</v>
      </c>
      <c r="D1572">
        <v>15.8148</v>
      </c>
      <c r="E1572">
        <v>5</v>
      </c>
      <c r="F1572" t="s">
        <v>42</v>
      </c>
      <c r="G1572" t="s">
        <v>53</v>
      </c>
      <c r="H1572" t="str">
        <f t="shared" si="24"/>
        <v>Credit Card</v>
      </c>
    </row>
    <row r="1573" spans="1:8">
      <c r="A1573" s="3">
        <v>87556</v>
      </c>
      <c r="B1573">
        <v>5654</v>
      </c>
      <c r="C1573">
        <v>28.56</v>
      </c>
      <c r="D1573">
        <v>-69.91</v>
      </c>
      <c r="E1573">
        <v>8</v>
      </c>
      <c r="F1573" t="s">
        <v>42</v>
      </c>
      <c r="G1573" t="s">
        <v>46</v>
      </c>
      <c r="H1573" t="str">
        <f t="shared" si="24"/>
        <v>Credit Card</v>
      </c>
    </row>
    <row r="1574" spans="1:8">
      <c r="A1574" s="3">
        <v>87556</v>
      </c>
      <c r="B1574">
        <v>2357</v>
      </c>
      <c r="C1574">
        <v>2813.86</v>
      </c>
      <c r="D1574">
        <v>1630.5251999999998</v>
      </c>
      <c r="E1574">
        <v>14</v>
      </c>
      <c r="F1574" t="s">
        <v>44</v>
      </c>
      <c r="G1574" t="s">
        <v>51</v>
      </c>
      <c r="H1574" t="str">
        <f t="shared" si="24"/>
        <v>Credit Card</v>
      </c>
    </row>
    <row r="1575" spans="1:8">
      <c r="A1575" s="3">
        <v>87556</v>
      </c>
      <c r="B1575">
        <v>7876</v>
      </c>
      <c r="C1575">
        <v>391.98</v>
      </c>
      <c r="D1575">
        <v>-457.16</v>
      </c>
      <c r="E1575">
        <v>2</v>
      </c>
      <c r="F1575" t="s">
        <v>44</v>
      </c>
      <c r="G1575" t="s">
        <v>51</v>
      </c>
      <c r="H1575" t="str">
        <f t="shared" si="24"/>
        <v>Credit Card</v>
      </c>
    </row>
    <row r="1576" spans="1:8">
      <c r="A1576" s="3">
        <v>87553</v>
      </c>
      <c r="B1576">
        <v>5265</v>
      </c>
      <c r="C1576">
        <v>365.28000000000003</v>
      </c>
      <c r="D1576">
        <v>266.76089999999999</v>
      </c>
      <c r="E1576">
        <v>12</v>
      </c>
      <c r="F1576" t="s">
        <v>42</v>
      </c>
      <c r="G1576" t="s">
        <v>54</v>
      </c>
      <c r="H1576" t="str">
        <f t="shared" si="24"/>
        <v>Credit Card</v>
      </c>
    </row>
    <row r="1577" spans="1:8">
      <c r="A1577" s="3">
        <v>87552</v>
      </c>
      <c r="B1577">
        <v>1573</v>
      </c>
      <c r="C1577">
        <v>40.159999999999997</v>
      </c>
      <c r="D1577">
        <v>-159.30279999999999</v>
      </c>
      <c r="E1577">
        <v>8</v>
      </c>
      <c r="F1577" t="s">
        <v>44</v>
      </c>
      <c r="G1577" t="s">
        <v>59</v>
      </c>
      <c r="H1577" t="str">
        <f t="shared" si="24"/>
        <v>Credit Card</v>
      </c>
    </row>
    <row r="1578" spans="1:8">
      <c r="A1578" s="3">
        <v>87553</v>
      </c>
      <c r="B1578">
        <v>7356</v>
      </c>
      <c r="C1578">
        <v>44.19</v>
      </c>
      <c r="D1578">
        <v>29.883900000000001</v>
      </c>
      <c r="E1578">
        <v>9</v>
      </c>
      <c r="F1578" t="s">
        <v>42</v>
      </c>
      <c r="G1578" t="s">
        <v>55</v>
      </c>
      <c r="H1578" t="str">
        <f t="shared" si="24"/>
        <v>Credit Card</v>
      </c>
    </row>
    <row r="1579" spans="1:8">
      <c r="A1579" s="3">
        <v>91049</v>
      </c>
      <c r="B1579">
        <v>3445</v>
      </c>
      <c r="C1579">
        <v>262.8</v>
      </c>
      <c r="D1579">
        <v>52.763999999999996</v>
      </c>
      <c r="E1579">
        <v>15</v>
      </c>
      <c r="F1579" t="s">
        <v>42</v>
      </c>
      <c r="G1579" t="s">
        <v>61</v>
      </c>
      <c r="H1579" t="str">
        <f t="shared" si="24"/>
        <v>Credit Card</v>
      </c>
    </row>
    <row r="1580" spans="1:8">
      <c r="A1580" s="3">
        <v>86227</v>
      </c>
      <c r="B1580">
        <v>6735</v>
      </c>
      <c r="C1580">
        <v>5009.8</v>
      </c>
      <c r="D1580">
        <v>2699.9838</v>
      </c>
      <c r="E1580">
        <v>10</v>
      </c>
      <c r="F1580" t="s">
        <v>44</v>
      </c>
      <c r="G1580" t="s">
        <v>52</v>
      </c>
      <c r="H1580" t="str">
        <f t="shared" si="24"/>
        <v>Credit Card</v>
      </c>
    </row>
    <row r="1581" spans="1:8">
      <c r="A1581" s="3">
        <v>86227</v>
      </c>
      <c r="B1581">
        <v>8845</v>
      </c>
      <c r="C1581">
        <v>178.47</v>
      </c>
      <c r="D1581">
        <v>-170.98</v>
      </c>
      <c r="E1581">
        <v>1</v>
      </c>
      <c r="F1581" t="s">
        <v>42</v>
      </c>
      <c r="G1581" t="s">
        <v>56</v>
      </c>
      <c r="H1581" t="str">
        <f t="shared" si="24"/>
        <v>Credit Card</v>
      </c>
    </row>
    <row r="1582" spans="1:8">
      <c r="A1582" s="3">
        <v>88819</v>
      </c>
      <c r="B1582">
        <v>4568</v>
      </c>
      <c r="C1582">
        <v>366.71999999999997</v>
      </c>
      <c r="D1582">
        <v>-95.618600000000015</v>
      </c>
      <c r="E1582">
        <v>12</v>
      </c>
      <c r="F1582" t="s">
        <v>42</v>
      </c>
      <c r="G1582" t="s">
        <v>54</v>
      </c>
      <c r="H1582" t="str">
        <f t="shared" si="24"/>
        <v>Credit Card</v>
      </c>
    </row>
    <row r="1583" spans="1:8">
      <c r="A1583" s="3">
        <v>89743</v>
      </c>
      <c r="B1583">
        <v>2834</v>
      </c>
      <c r="C1583">
        <v>9.42</v>
      </c>
      <c r="D1583">
        <v>-2.3760000000000003</v>
      </c>
      <c r="E1583">
        <v>2</v>
      </c>
      <c r="F1583" t="s">
        <v>42</v>
      </c>
      <c r="G1583" t="s">
        <v>49</v>
      </c>
      <c r="H1583" t="str">
        <f t="shared" si="24"/>
        <v>Credit Card</v>
      </c>
    </row>
    <row r="1584" spans="1:8">
      <c r="A1584" s="3">
        <v>89743</v>
      </c>
      <c r="B1584">
        <v>8264</v>
      </c>
      <c r="C1584">
        <v>167.97</v>
      </c>
      <c r="D1584">
        <v>-18.3216</v>
      </c>
      <c r="E1584">
        <v>3</v>
      </c>
      <c r="F1584" t="s">
        <v>44</v>
      </c>
      <c r="G1584" t="s">
        <v>51</v>
      </c>
      <c r="H1584" t="str">
        <f t="shared" si="24"/>
        <v>Credit Card</v>
      </c>
    </row>
    <row r="1585" spans="1:8">
      <c r="A1585" s="3">
        <v>87899</v>
      </c>
      <c r="B1585">
        <v>8363</v>
      </c>
      <c r="C1585">
        <v>116.64000000000001</v>
      </c>
      <c r="D1585">
        <v>-82.64</v>
      </c>
      <c r="E1585">
        <v>18</v>
      </c>
      <c r="F1585" t="s">
        <v>44</v>
      </c>
      <c r="G1585" t="s">
        <v>59</v>
      </c>
      <c r="H1585" t="str">
        <f t="shared" si="24"/>
        <v>Credit Card</v>
      </c>
    </row>
    <row r="1586" spans="1:8">
      <c r="A1586" s="3">
        <v>87900</v>
      </c>
      <c r="B1586">
        <v>4556</v>
      </c>
      <c r="C1586">
        <v>308.14000000000004</v>
      </c>
      <c r="D1586">
        <v>31.59</v>
      </c>
      <c r="E1586">
        <v>14</v>
      </c>
      <c r="F1586" t="s">
        <v>42</v>
      </c>
      <c r="G1586" t="s">
        <v>46</v>
      </c>
      <c r="H1586" t="str">
        <f t="shared" si="24"/>
        <v>Credit Card</v>
      </c>
    </row>
    <row r="1587" spans="1:8">
      <c r="A1587" s="3">
        <v>87240</v>
      </c>
      <c r="B1587">
        <v>5243</v>
      </c>
      <c r="C1587">
        <v>241.78</v>
      </c>
      <c r="D1587">
        <v>165.6345</v>
      </c>
      <c r="E1587">
        <v>11</v>
      </c>
      <c r="F1587" t="s">
        <v>42</v>
      </c>
      <c r="G1587" t="s">
        <v>46</v>
      </c>
      <c r="H1587" t="str">
        <f t="shared" si="24"/>
        <v>Credit Card</v>
      </c>
    </row>
    <row r="1588" spans="1:8">
      <c r="A1588" s="3">
        <v>89497</v>
      </c>
      <c r="B1588">
        <v>5654</v>
      </c>
      <c r="C1588">
        <v>82.44</v>
      </c>
      <c r="D1588">
        <v>19.308000000000021</v>
      </c>
      <c r="E1588">
        <v>3</v>
      </c>
      <c r="F1588" t="s">
        <v>44</v>
      </c>
      <c r="G1588" t="s">
        <v>59</v>
      </c>
      <c r="H1588" t="str">
        <f t="shared" si="24"/>
        <v>Credit Card</v>
      </c>
    </row>
    <row r="1589" spans="1:8">
      <c r="A1589" s="3">
        <v>89497</v>
      </c>
      <c r="B1589">
        <v>2357</v>
      </c>
      <c r="C1589">
        <v>40.24</v>
      </c>
      <c r="D1589">
        <v>0.32999999999999691</v>
      </c>
      <c r="E1589">
        <v>4</v>
      </c>
      <c r="F1589" t="s">
        <v>42</v>
      </c>
      <c r="G1589" t="s">
        <v>53</v>
      </c>
      <c r="H1589" t="str">
        <f t="shared" si="24"/>
        <v>Credit Card</v>
      </c>
    </row>
    <row r="1590" spans="1:8">
      <c r="A1590" s="3">
        <v>87720</v>
      </c>
      <c r="B1590">
        <v>7876</v>
      </c>
      <c r="C1590">
        <v>90.32</v>
      </c>
      <c r="D1590">
        <v>-35.26</v>
      </c>
      <c r="E1590">
        <v>8</v>
      </c>
      <c r="F1590" t="s">
        <v>42</v>
      </c>
      <c r="G1590" t="s">
        <v>56</v>
      </c>
      <c r="H1590" t="str">
        <f t="shared" si="24"/>
        <v>Credit Card</v>
      </c>
    </row>
    <row r="1591" spans="1:8">
      <c r="A1591" s="3">
        <v>87721</v>
      </c>
      <c r="B1591">
        <v>5265</v>
      </c>
      <c r="C1591">
        <v>473.76</v>
      </c>
      <c r="D1591">
        <v>322.25069999999994</v>
      </c>
      <c r="E1591">
        <v>12</v>
      </c>
      <c r="F1591" t="s">
        <v>44</v>
      </c>
      <c r="G1591" t="s">
        <v>59</v>
      </c>
      <c r="H1591" t="str">
        <f t="shared" si="24"/>
        <v>Credit Card</v>
      </c>
    </row>
    <row r="1592" spans="1:8">
      <c r="A1592" s="3">
        <v>91030</v>
      </c>
      <c r="B1592">
        <v>1573</v>
      </c>
      <c r="C1592">
        <v>563.91999999999996</v>
      </c>
      <c r="D1592">
        <v>-221.5</v>
      </c>
      <c r="E1592">
        <v>4</v>
      </c>
      <c r="F1592" t="s">
        <v>43</v>
      </c>
      <c r="G1592" t="s">
        <v>60</v>
      </c>
      <c r="H1592" t="str">
        <f t="shared" si="24"/>
        <v>Credit Card</v>
      </c>
    </row>
    <row r="1593" spans="1:8">
      <c r="A1593" s="3">
        <v>91030</v>
      </c>
      <c r="B1593">
        <v>4666</v>
      </c>
      <c r="C1593">
        <v>989.84999999999991</v>
      </c>
      <c r="D1593">
        <v>206.352</v>
      </c>
      <c r="E1593">
        <v>15</v>
      </c>
      <c r="F1593" t="s">
        <v>44</v>
      </c>
      <c r="G1593" t="s">
        <v>51</v>
      </c>
      <c r="H1593" t="str">
        <f t="shared" si="24"/>
        <v>Credit Card</v>
      </c>
    </row>
    <row r="1594" spans="1:8">
      <c r="A1594" s="3">
        <v>89801</v>
      </c>
      <c r="B1594">
        <v>4663</v>
      </c>
      <c r="C1594">
        <v>675.74</v>
      </c>
      <c r="D1594">
        <v>439.78529999999995</v>
      </c>
      <c r="E1594">
        <v>13</v>
      </c>
      <c r="F1594" t="s">
        <v>44</v>
      </c>
      <c r="G1594" t="s">
        <v>52</v>
      </c>
      <c r="H1594" t="str">
        <f t="shared" si="24"/>
        <v>Credit Card</v>
      </c>
    </row>
    <row r="1595" spans="1:8">
      <c r="A1595" s="3">
        <v>89801</v>
      </c>
      <c r="B1595">
        <v>2583</v>
      </c>
      <c r="C1595">
        <v>242.91</v>
      </c>
      <c r="D1595">
        <v>-149.4573</v>
      </c>
      <c r="E1595">
        <v>3</v>
      </c>
      <c r="F1595" t="s">
        <v>44</v>
      </c>
      <c r="G1595" t="s">
        <v>52</v>
      </c>
      <c r="H1595" t="str">
        <f t="shared" si="24"/>
        <v>Credit Card</v>
      </c>
    </row>
    <row r="1596" spans="1:8">
      <c r="A1596" s="3">
        <v>87884</v>
      </c>
      <c r="B1596">
        <v>8372</v>
      </c>
      <c r="C1596">
        <v>351.68</v>
      </c>
      <c r="D1596">
        <v>21.095999999999997</v>
      </c>
      <c r="E1596">
        <v>16</v>
      </c>
      <c r="F1596" t="s">
        <v>42</v>
      </c>
      <c r="G1596" t="s">
        <v>46</v>
      </c>
      <c r="H1596" t="str">
        <f t="shared" si="24"/>
        <v>Credit Card</v>
      </c>
    </row>
    <row r="1597" spans="1:8">
      <c r="A1597" s="3">
        <v>87885</v>
      </c>
      <c r="B1597">
        <v>6458</v>
      </c>
      <c r="C1597">
        <v>266.56</v>
      </c>
      <c r="D1597">
        <v>1166.6280000000002</v>
      </c>
      <c r="E1597">
        <v>17</v>
      </c>
      <c r="F1597" t="s">
        <v>43</v>
      </c>
      <c r="G1597" t="s">
        <v>48</v>
      </c>
      <c r="H1597" t="str">
        <f t="shared" si="24"/>
        <v>Credit Card</v>
      </c>
    </row>
    <row r="1598" spans="1:8">
      <c r="A1598" s="3">
        <v>87885</v>
      </c>
      <c r="B1598">
        <v>2834</v>
      </c>
      <c r="C1598">
        <v>269.64</v>
      </c>
      <c r="D1598">
        <v>-40.604199999999999</v>
      </c>
      <c r="E1598">
        <v>18</v>
      </c>
      <c r="F1598" t="s">
        <v>43</v>
      </c>
      <c r="G1598" t="s">
        <v>48</v>
      </c>
      <c r="H1598" t="str">
        <f t="shared" si="24"/>
        <v>Credit Card</v>
      </c>
    </row>
    <row r="1599" spans="1:8">
      <c r="A1599" s="3">
        <v>87885</v>
      </c>
      <c r="B1599">
        <v>8264</v>
      </c>
      <c r="C1599">
        <v>38.76</v>
      </c>
      <c r="D1599">
        <v>-294.084</v>
      </c>
      <c r="E1599">
        <v>1</v>
      </c>
      <c r="F1599" t="s">
        <v>42</v>
      </c>
      <c r="G1599" t="s">
        <v>53</v>
      </c>
      <c r="H1599" t="str">
        <f t="shared" si="24"/>
        <v>Credit Card</v>
      </c>
    </row>
    <row r="1600" spans="1:8">
      <c r="A1600" s="3">
        <v>85928</v>
      </c>
      <c r="B1600">
        <v>8363</v>
      </c>
      <c r="C1600">
        <v>271.44</v>
      </c>
      <c r="D1600">
        <v>55.555199999999999</v>
      </c>
      <c r="E1600">
        <v>3</v>
      </c>
      <c r="F1600" t="s">
        <v>42</v>
      </c>
      <c r="G1600" t="s">
        <v>50</v>
      </c>
      <c r="H1600" t="str">
        <f t="shared" si="24"/>
        <v>Credit Card</v>
      </c>
    </row>
    <row r="1601" spans="1:8">
      <c r="A1601" s="3">
        <v>85928</v>
      </c>
      <c r="B1601">
        <v>4556</v>
      </c>
      <c r="C1601">
        <v>87.929999999999993</v>
      </c>
      <c r="D1601">
        <v>-535.33199999999999</v>
      </c>
      <c r="E1601">
        <v>9</v>
      </c>
      <c r="F1601" t="s">
        <v>43</v>
      </c>
      <c r="G1601" t="s">
        <v>48</v>
      </c>
      <c r="H1601" t="str">
        <f t="shared" si="24"/>
        <v>Credit Card</v>
      </c>
    </row>
    <row r="1602" spans="1:8">
      <c r="A1602" s="3">
        <v>85928</v>
      </c>
      <c r="B1602">
        <v>5243</v>
      </c>
      <c r="C1602">
        <v>34.99</v>
      </c>
      <c r="D1602">
        <v>-208.72039999999998</v>
      </c>
      <c r="E1602">
        <v>1</v>
      </c>
      <c r="F1602" t="s">
        <v>42</v>
      </c>
      <c r="G1602" t="s">
        <v>46</v>
      </c>
      <c r="H1602" t="str">
        <f t="shared" si="24"/>
        <v>Credit Card</v>
      </c>
    </row>
    <row r="1603" spans="1:8">
      <c r="A1603" s="3">
        <v>85929</v>
      </c>
      <c r="B1603">
        <v>5654</v>
      </c>
      <c r="C1603">
        <v>799.84</v>
      </c>
      <c r="D1603">
        <v>38.885999999999996</v>
      </c>
      <c r="E1603">
        <v>16</v>
      </c>
      <c r="F1603" t="s">
        <v>44</v>
      </c>
      <c r="G1603" t="s">
        <v>59</v>
      </c>
      <c r="H1603" t="str">
        <f t="shared" ref="H1603:H1666" si="25">IF(G1603="Express Air","CASH",IF(G1603="Regular Air","UPI","Credit Card"))</f>
        <v>Credit Card</v>
      </c>
    </row>
    <row r="1604" spans="1:8">
      <c r="A1604" s="3">
        <v>86454</v>
      </c>
      <c r="B1604">
        <v>2357</v>
      </c>
      <c r="C1604">
        <v>1275.8899999999999</v>
      </c>
      <c r="D1604">
        <v>719.35259999999994</v>
      </c>
      <c r="E1604">
        <v>11</v>
      </c>
      <c r="F1604" t="s">
        <v>44</v>
      </c>
      <c r="G1604" t="s">
        <v>51</v>
      </c>
      <c r="H1604" t="str">
        <f t="shared" si="25"/>
        <v>Credit Card</v>
      </c>
    </row>
    <row r="1605" spans="1:8">
      <c r="A1605" s="3">
        <v>87316</v>
      </c>
      <c r="B1605">
        <v>7876</v>
      </c>
      <c r="C1605">
        <v>78.400000000000006</v>
      </c>
      <c r="D1605">
        <v>-12.876779999999998</v>
      </c>
      <c r="E1605">
        <v>10</v>
      </c>
      <c r="F1605" t="s">
        <v>42</v>
      </c>
      <c r="G1605" t="s">
        <v>54</v>
      </c>
      <c r="H1605" t="str">
        <f t="shared" si="25"/>
        <v>Credit Card</v>
      </c>
    </row>
    <row r="1606" spans="1:8">
      <c r="A1606" s="3">
        <v>87316</v>
      </c>
      <c r="B1606">
        <v>5265</v>
      </c>
      <c r="C1606">
        <v>1053.4000000000001</v>
      </c>
      <c r="D1606">
        <v>618.13080000000002</v>
      </c>
      <c r="E1606">
        <v>10</v>
      </c>
      <c r="F1606" t="s">
        <v>43</v>
      </c>
      <c r="G1606" t="s">
        <v>48</v>
      </c>
      <c r="H1606" t="str">
        <f t="shared" si="25"/>
        <v>Credit Card</v>
      </c>
    </row>
    <row r="1607" spans="1:8">
      <c r="A1607" s="3">
        <v>87317</v>
      </c>
      <c r="B1607">
        <v>1573</v>
      </c>
      <c r="C1607">
        <v>6783.02</v>
      </c>
      <c r="D1607">
        <v>-14140.7016</v>
      </c>
      <c r="E1607">
        <v>1</v>
      </c>
      <c r="F1607" t="s">
        <v>44</v>
      </c>
      <c r="G1607" t="s">
        <v>52</v>
      </c>
      <c r="H1607" t="str">
        <f t="shared" si="25"/>
        <v>Credit Card</v>
      </c>
    </row>
    <row r="1608" spans="1:8">
      <c r="A1608" s="3">
        <v>88279</v>
      </c>
      <c r="B1608">
        <v>4663</v>
      </c>
      <c r="C1608">
        <v>8.82</v>
      </c>
      <c r="D1608">
        <v>-8.8759999999999994</v>
      </c>
      <c r="E1608">
        <v>3</v>
      </c>
      <c r="F1608" t="s">
        <v>42</v>
      </c>
      <c r="G1608" t="s">
        <v>46</v>
      </c>
      <c r="H1608" t="str">
        <f t="shared" si="25"/>
        <v>Credit Card</v>
      </c>
    </row>
    <row r="1609" spans="1:8">
      <c r="A1609" s="3">
        <v>88282</v>
      </c>
      <c r="B1609">
        <v>2583</v>
      </c>
      <c r="C1609">
        <v>2018.4</v>
      </c>
      <c r="D1609">
        <v>14.754</v>
      </c>
      <c r="E1609">
        <v>30</v>
      </c>
      <c r="F1609" t="s">
        <v>42</v>
      </c>
      <c r="G1609" t="s">
        <v>54</v>
      </c>
      <c r="H1609" t="str">
        <f t="shared" si="25"/>
        <v>Credit Card</v>
      </c>
    </row>
    <row r="1610" spans="1:8">
      <c r="A1610" s="3">
        <v>88282</v>
      </c>
      <c r="B1610">
        <v>8372</v>
      </c>
      <c r="C1610">
        <v>5501.16</v>
      </c>
      <c r="D1610">
        <v>669.61199999999997</v>
      </c>
      <c r="E1610">
        <v>42</v>
      </c>
      <c r="F1610" t="s">
        <v>43</v>
      </c>
      <c r="G1610" t="s">
        <v>60</v>
      </c>
      <c r="H1610" t="str">
        <f t="shared" si="25"/>
        <v>Credit Card</v>
      </c>
    </row>
    <row r="1611" spans="1:8">
      <c r="A1611" s="3">
        <v>88282</v>
      </c>
      <c r="B1611">
        <v>6458</v>
      </c>
      <c r="C1611">
        <v>77.839999999999989</v>
      </c>
      <c r="D1611">
        <v>213</v>
      </c>
      <c r="E1611">
        <v>28</v>
      </c>
      <c r="F1611" t="s">
        <v>42</v>
      </c>
      <c r="G1611" t="s">
        <v>46</v>
      </c>
      <c r="H1611" t="str">
        <f t="shared" si="25"/>
        <v>Credit Card</v>
      </c>
    </row>
    <row r="1612" spans="1:8">
      <c r="A1612" s="3">
        <v>88281</v>
      </c>
      <c r="B1612">
        <v>2834</v>
      </c>
      <c r="C1612">
        <v>3285.78</v>
      </c>
      <c r="D1612">
        <v>-8.3881000000000014</v>
      </c>
      <c r="E1612">
        <v>23</v>
      </c>
      <c r="F1612" t="s">
        <v>42</v>
      </c>
      <c r="G1612" t="s">
        <v>56</v>
      </c>
      <c r="H1612" t="str">
        <f t="shared" si="25"/>
        <v>Credit Card</v>
      </c>
    </row>
    <row r="1613" spans="1:8">
      <c r="A1613" s="3">
        <v>88280</v>
      </c>
      <c r="B1613">
        <v>8264</v>
      </c>
      <c r="C1613">
        <v>230.89</v>
      </c>
      <c r="D1613">
        <v>4.9017600000000003</v>
      </c>
      <c r="E1613">
        <v>11</v>
      </c>
      <c r="F1613" t="s">
        <v>44</v>
      </c>
      <c r="G1613" t="s">
        <v>51</v>
      </c>
      <c r="H1613" t="str">
        <f t="shared" si="25"/>
        <v>Credit Card</v>
      </c>
    </row>
    <row r="1614" spans="1:8">
      <c r="A1614" s="3">
        <v>88278</v>
      </c>
      <c r="B1614">
        <v>8363</v>
      </c>
      <c r="C1614">
        <v>109.98</v>
      </c>
      <c r="D1614">
        <v>76.389899999999983</v>
      </c>
      <c r="E1614">
        <v>9</v>
      </c>
      <c r="F1614" t="s">
        <v>43</v>
      </c>
      <c r="G1614" t="s">
        <v>48</v>
      </c>
      <c r="H1614" t="str">
        <f t="shared" si="25"/>
        <v>Credit Card</v>
      </c>
    </row>
    <row r="1615" spans="1:8">
      <c r="A1615" s="3">
        <v>90871</v>
      </c>
      <c r="B1615">
        <v>4556</v>
      </c>
      <c r="C1615">
        <v>55.16</v>
      </c>
      <c r="D1615">
        <v>-36.770000000000003</v>
      </c>
      <c r="E1615">
        <v>4</v>
      </c>
      <c r="F1615" t="s">
        <v>43</v>
      </c>
      <c r="G1615" t="s">
        <v>48</v>
      </c>
      <c r="H1615" t="str">
        <f t="shared" si="25"/>
        <v>Credit Card</v>
      </c>
    </row>
    <row r="1616" spans="1:8">
      <c r="A1616" s="3">
        <v>90871</v>
      </c>
      <c r="B1616">
        <v>5243</v>
      </c>
      <c r="C1616">
        <v>266.32</v>
      </c>
      <c r="D1616">
        <v>87.03</v>
      </c>
      <c r="E1616">
        <v>8</v>
      </c>
      <c r="F1616" t="s">
        <v>42</v>
      </c>
      <c r="G1616" t="s">
        <v>56</v>
      </c>
      <c r="H1616" t="str">
        <f t="shared" si="25"/>
        <v>Credit Card</v>
      </c>
    </row>
    <row r="1617" spans="1:8">
      <c r="A1617" s="3">
        <v>11013</v>
      </c>
      <c r="B1617">
        <v>5654</v>
      </c>
      <c r="C1617">
        <v>251.98</v>
      </c>
      <c r="D1617">
        <v>-582.64799999999991</v>
      </c>
      <c r="E1617">
        <v>2</v>
      </c>
      <c r="F1617" t="s">
        <v>44</v>
      </c>
      <c r="G1617" t="s">
        <v>51</v>
      </c>
      <c r="H1617" t="str">
        <f t="shared" si="25"/>
        <v>Credit Card</v>
      </c>
    </row>
    <row r="1618" spans="1:8">
      <c r="A1618" s="3">
        <v>85826</v>
      </c>
      <c r="B1618">
        <v>2357</v>
      </c>
      <c r="C1618">
        <v>5381.9400000000005</v>
      </c>
      <c r="D1618">
        <v>3602.1311999999994</v>
      </c>
      <c r="E1618">
        <v>6</v>
      </c>
      <c r="F1618" t="s">
        <v>42</v>
      </c>
      <c r="G1618" t="s">
        <v>54</v>
      </c>
      <c r="H1618" t="str">
        <f t="shared" si="25"/>
        <v>Credit Card</v>
      </c>
    </row>
    <row r="1619" spans="1:8">
      <c r="A1619" s="3">
        <v>85827</v>
      </c>
      <c r="B1619">
        <v>7876</v>
      </c>
      <c r="C1619">
        <v>125.99</v>
      </c>
      <c r="D1619">
        <v>-582.64799999999991</v>
      </c>
      <c r="E1619">
        <v>1</v>
      </c>
      <c r="F1619" t="s">
        <v>44</v>
      </c>
      <c r="G1619" t="s">
        <v>51</v>
      </c>
      <c r="H1619" t="str">
        <f t="shared" si="25"/>
        <v>Credit Card</v>
      </c>
    </row>
    <row r="1620" spans="1:8">
      <c r="A1620" s="3">
        <v>85828</v>
      </c>
      <c r="B1620">
        <v>5265</v>
      </c>
      <c r="C1620">
        <v>63.96</v>
      </c>
      <c r="D1620">
        <v>-66.584999999999994</v>
      </c>
      <c r="E1620">
        <v>4</v>
      </c>
      <c r="F1620" t="s">
        <v>42</v>
      </c>
      <c r="G1620" t="s">
        <v>54</v>
      </c>
      <c r="H1620" t="str">
        <f t="shared" si="25"/>
        <v>Credit Card</v>
      </c>
    </row>
    <row r="1621" spans="1:8">
      <c r="A1621" s="3">
        <v>89872</v>
      </c>
      <c r="B1621">
        <v>1573</v>
      </c>
      <c r="C1621">
        <v>34.68</v>
      </c>
      <c r="D1621">
        <v>441.59399999999999</v>
      </c>
      <c r="E1621">
        <v>12</v>
      </c>
      <c r="F1621" t="s">
        <v>42</v>
      </c>
      <c r="G1621" t="s">
        <v>55</v>
      </c>
      <c r="H1621" t="str">
        <f t="shared" si="25"/>
        <v>Credit Card</v>
      </c>
    </row>
    <row r="1622" spans="1:8">
      <c r="A1622" s="3">
        <v>89872</v>
      </c>
      <c r="B1622">
        <v>7356</v>
      </c>
      <c r="C1622">
        <v>2178.5</v>
      </c>
      <c r="D1622">
        <v>394.17</v>
      </c>
      <c r="E1622">
        <v>10</v>
      </c>
      <c r="F1622" t="s">
        <v>43</v>
      </c>
      <c r="G1622" t="s">
        <v>57</v>
      </c>
      <c r="H1622" t="str">
        <f t="shared" si="25"/>
        <v>Credit Card</v>
      </c>
    </row>
    <row r="1623" spans="1:8">
      <c r="A1623" s="3">
        <v>89873</v>
      </c>
      <c r="B1623">
        <v>3445</v>
      </c>
      <c r="C1623">
        <v>19.36</v>
      </c>
      <c r="D1623">
        <v>13.448099999999998</v>
      </c>
      <c r="E1623">
        <v>4</v>
      </c>
      <c r="F1623" t="s">
        <v>42</v>
      </c>
      <c r="G1623" t="s">
        <v>46</v>
      </c>
      <c r="H1623" t="str">
        <f t="shared" si="25"/>
        <v>Credit Card</v>
      </c>
    </row>
    <row r="1624" spans="1:8">
      <c r="A1624" s="3">
        <v>89874</v>
      </c>
      <c r="B1624">
        <v>6735</v>
      </c>
      <c r="C1624">
        <v>5794.81</v>
      </c>
      <c r="D1624">
        <v>4033.6089000000002</v>
      </c>
      <c r="E1624">
        <v>19</v>
      </c>
      <c r="F1624" t="s">
        <v>42</v>
      </c>
      <c r="G1624" t="s">
        <v>54</v>
      </c>
      <c r="H1624" t="str">
        <f t="shared" si="25"/>
        <v>Credit Card</v>
      </c>
    </row>
    <row r="1625" spans="1:8">
      <c r="A1625" s="3">
        <v>89874</v>
      </c>
      <c r="B1625">
        <v>8845</v>
      </c>
      <c r="C1625">
        <v>791.87999999999988</v>
      </c>
      <c r="D1625">
        <v>141.7824</v>
      </c>
      <c r="E1625">
        <v>12</v>
      </c>
      <c r="F1625" t="s">
        <v>44</v>
      </c>
      <c r="G1625" t="s">
        <v>51</v>
      </c>
      <c r="H1625" t="str">
        <f t="shared" si="25"/>
        <v>Credit Card</v>
      </c>
    </row>
    <row r="1626" spans="1:8">
      <c r="A1626" s="3">
        <v>91492</v>
      </c>
      <c r="B1626">
        <v>4568</v>
      </c>
      <c r="C1626">
        <v>99.960000000000008</v>
      </c>
      <c r="D1626">
        <v>74.181899999999999</v>
      </c>
      <c r="E1626">
        <v>12</v>
      </c>
      <c r="F1626" t="s">
        <v>44</v>
      </c>
      <c r="G1626" t="s">
        <v>59</v>
      </c>
      <c r="H1626" t="str">
        <f t="shared" si="25"/>
        <v>Credit Card</v>
      </c>
    </row>
    <row r="1627" spans="1:8">
      <c r="A1627" s="3">
        <v>54369</v>
      </c>
      <c r="B1627">
        <v>2834</v>
      </c>
      <c r="C1627">
        <v>391.51</v>
      </c>
      <c r="D1627">
        <v>82.31</v>
      </c>
      <c r="E1627">
        <v>47</v>
      </c>
      <c r="F1627" t="s">
        <v>44</v>
      </c>
      <c r="G1627" t="s">
        <v>59</v>
      </c>
      <c r="H1627" t="str">
        <f t="shared" si="25"/>
        <v>Credit Card</v>
      </c>
    </row>
    <row r="1628" spans="1:8">
      <c r="A1628" s="3">
        <v>88626</v>
      </c>
      <c r="B1628">
        <v>8264</v>
      </c>
      <c r="C1628">
        <v>73.47999999999999</v>
      </c>
      <c r="D1628">
        <v>-2.3520000000000096</v>
      </c>
      <c r="E1628">
        <v>11</v>
      </c>
      <c r="F1628" t="s">
        <v>42</v>
      </c>
      <c r="G1628" t="s">
        <v>53</v>
      </c>
      <c r="H1628" t="str">
        <f t="shared" si="25"/>
        <v>Credit Card</v>
      </c>
    </row>
    <row r="1629" spans="1:8">
      <c r="A1629" s="3">
        <v>88627</v>
      </c>
      <c r="B1629">
        <v>8363</v>
      </c>
      <c r="C1629">
        <v>6099.5</v>
      </c>
      <c r="D1629">
        <v>1059.288</v>
      </c>
      <c r="E1629">
        <v>25</v>
      </c>
      <c r="F1629" t="s">
        <v>43</v>
      </c>
      <c r="G1629" t="s">
        <v>47</v>
      </c>
      <c r="H1629" t="str">
        <f t="shared" si="25"/>
        <v>Credit Card</v>
      </c>
    </row>
    <row r="1630" spans="1:8">
      <c r="A1630" s="3">
        <v>55300</v>
      </c>
      <c r="B1630">
        <v>4556</v>
      </c>
      <c r="C1630">
        <v>150.22</v>
      </c>
      <c r="D1630">
        <v>-246.27609999999999</v>
      </c>
      <c r="E1630">
        <v>37</v>
      </c>
      <c r="F1630" t="s">
        <v>42</v>
      </c>
      <c r="G1630" t="s">
        <v>61</v>
      </c>
      <c r="H1630" t="str">
        <f t="shared" si="25"/>
        <v>Credit Card</v>
      </c>
    </row>
    <row r="1631" spans="1:8">
      <c r="A1631" s="3">
        <v>55300</v>
      </c>
      <c r="B1631">
        <v>5243</v>
      </c>
      <c r="C1631">
        <v>180</v>
      </c>
      <c r="D1631">
        <v>55.194599999999994</v>
      </c>
      <c r="E1631">
        <v>48</v>
      </c>
      <c r="F1631" t="s">
        <v>42</v>
      </c>
      <c r="G1631" t="s">
        <v>55</v>
      </c>
      <c r="H1631" t="str">
        <f t="shared" si="25"/>
        <v>Credit Card</v>
      </c>
    </row>
    <row r="1632" spans="1:8">
      <c r="A1632" s="3">
        <v>55300</v>
      </c>
      <c r="B1632">
        <v>5654</v>
      </c>
      <c r="C1632">
        <v>331.08</v>
      </c>
      <c r="D1632">
        <v>-307.29650000000004</v>
      </c>
      <c r="E1632">
        <v>31</v>
      </c>
      <c r="F1632" t="s">
        <v>43</v>
      </c>
      <c r="G1632" t="s">
        <v>48</v>
      </c>
      <c r="H1632" t="str">
        <f t="shared" si="25"/>
        <v>Credit Card</v>
      </c>
    </row>
    <row r="1633" spans="1:8">
      <c r="A1633" s="3">
        <v>16676</v>
      </c>
      <c r="B1633">
        <v>2357</v>
      </c>
      <c r="C1633">
        <v>1130.6099999999999</v>
      </c>
      <c r="D1633">
        <v>-16.063740000000003</v>
      </c>
      <c r="E1633">
        <v>39</v>
      </c>
      <c r="F1633" t="s">
        <v>44</v>
      </c>
      <c r="G1633" t="s">
        <v>51</v>
      </c>
      <c r="H1633" t="str">
        <f t="shared" si="25"/>
        <v>Credit Card</v>
      </c>
    </row>
    <row r="1634" spans="1:8">
      <c r="A1634" s="3">
        <v>4839</v>
      </c>
      <c r="B1634">
        <v>7876</v>
      </c>
      <c r="C1634">
        <v>226.8</v>
      </c>
      <c r="D1634">
        <v>-160.38470000000001</v>
      </c>
      <c r="E1634">
        <v>35</v>
      </c>
      <c r="F1634" t="s">
        <v>42</v>
      </c>
      <c r="G1634" t="s">
        <v>53</v>
      </c>
      <c r="H1634" t="str">
        <f t="shared" si="25"/>
        <v>Credit Card</v>
      </c>
    </row>
    <row r="1635" spans="1:8">
      <c r="A1635" s="3">
        <v>21958</v>
      </c>
      <c r="B1635">
        <v>5265</v>
      </c>
      <c r="C1635">
        <v>7628.25</v>
      </c>
      <c r="D1635">
        <v>732.26980000000003</v>
      </c>
      <c r="E1635">
        <v>21</v>
      </c>
      <c r="F1635" t="s">
        <v>42</v>
      </c>
      <c r="G1635" t="s">
        <v>61</v>
      </c>
      <c r="H1635" t="str">
        <f t="shared" si="25"/>
        <v>Credit Card</v>
      </c>
    </row>
    <row r="1636" spans="1:8">
      <c r="A1636" s="3">
        <v>40224</v>
      </c>
      <c r="B1636">
        <v>1573</v>
      </c>
      <c r="C1636">
        <v>1342.74</v>
      </c>
      <c r="D1636">
        <v>270.87430000000001</v>
      </c>
      <c r="E1636">
        <v>21</v>
      </c>
      <c r="F1636" t="s">
        <v>43</v>
      </c>
      <c r="G1636" t="s">
        <v>48</v>
      </c>
      <c r="H1636" t="str">
        <f t="shared" si="25"/>
        <v>Credit Card</v>
      </c>
    </row>
    <row r="1637" spans="1:8">
      <c r="A1637" s="3">
        <v>50917</v>
      </c>
      <c r="B1637">
        <v>4663</v>
      </c>
      <c r="C1637">
        <v>1759.1999999999998</v>
      </c>
      <c r="D1637">
        <v>333.76049999999998</v>
      </c>
      <c r="E1637">
        <v>40</v>
      </c>
      <c r="F1637" t="s">
        <v>44</v>
      </c>
      <c r="G1637" t="s">
        <v>59</v>
      </c>
      <c r="H1637" t="str">
        <f t="shared" si="25"/>
        <v>Credit Card</v>
      </c>
    </row>
    <row r="1638" spans="1:8">
      <c r="A1638" s="3">
        <v>87632</v>
      </c>
      <c r="B1638">
        <v>2583</v>
      </c>
      <c r="C1638">
        <v>58.320000000000007</v>
      </c>
      <c r="D1638">
        <v>-120.59</v>
      </c>
      <c r="E1638">
        <v>9</v>
      </c>
      <c r="F1638" t="s">
        <v>42</v>
      </c>
      <c r="G1638" t="s">
        <v>53</v>
      </c>
      <c r="H1638" t="str">
        <f t="shared" si="25"/>
        <v>Credit Card</v>
      </c>
    </row>
    <row r="1639" spans="1:8">
      <c r="A1639" s="3">
        <v>87631</v>
      </c>
      <c r="B1639">
        <v>8372</v>
      </c>
      <c r="C1639">
        <v>289.89999999999998</v>
      </c>
      <c r="D1639">
        <v>-12.078000000000001</v>
      </c>
      <c r="E1639">
        <v>10</v>
      </c>
      <c r="F1639" t="s">
        <v>44</v>
      </c>
      <c r="G1639" t="s">
        <v>51</v>
      </c>
      <c r="H1639" t="str">
        <f t="shared" si="25"/>
        <v>Credit Card</v>
      </c>
    </row>
    <row r="1640" spans="1:8">
      <c r="A1640" s="3">
        <v>87633</v>
      </c>
      <c r="B1640">
        <v>6458</v>
      </c>
      <c r="C1640">
        <v>1816.25</v>
      </c>
      <c r="D1640">
        <v>1231.6569</v>
      </c>
      <c r="E1640">
        <v>5</v>
      </c>
      <c r="F1640" t="s">
        <v>42</v>
      </c>
      <c r="G1640" t="s">
        <v>61</v>
      </c>
      <c r="H1640" t="str">
        <f t="shared" si="25"/>
        <v>Credit Card</v>
      </c>
    </row>
    <row r="1641" spans="1:8">
      <c r="A1641" s="3">
        <v>87634</v>
      </c>
      <c r="B1641">
        <v>2834</v>
      </c>
      <c r="C1641">
        <v>319.7</v>
      </c>
      <c r="D1641">
        <v>219.54419999999999</v>
      </c>
      <c r="E1641">
        <v>5</v>
      </c>
      <c r="F1641" t="s">
        <v>43</v>
      </c>
      <c r="G1641" t="s">
        <v>48</v>
      </c>
      <c r="H1641" t="str">
        <f t="shared" si="25"/>
        <v>Credit Card</v>
      </c>
    </row>
    <row r="1642" spans="1:8">
      <c r="A1642" s="3">
        <v>87630</v>
      </c>
      <c r="B1642">
        <v>8264</v>
      </c>
      <c r="C1642">
        <v>36.54</v>
      </c>
      <c r="D1642">
        <v>-185.17</v>
      </c>
      <c r="E1642">
        <v>9</v>
      </c>
      <c r="F1642" t="s">
        <v>42</v>
      </c>
      <c r="G1642" t="s">
        <v>61</v>
      </c>
      <c r="H1642" t="str">
        <f t="shared" si="25"/>
        <v>Credit Card</v>
      </c>
    </row>
    <row r="1643" spans="1:8">
      <c r="A1643" s="3">
        <v>87630</v>
      </c>
      <c r="B1643">
        <v>4556</v>
      </c>
      <c r="C1643">
        <v>45</v>
      </c>
      <c r="D1643">
        <v>31.132799999999996</v>
      </c>
      <c r="E1643">
        <v>12</v>
      </c>
      <c r="F1643" t="s">
        <v>42</v>
      </c>
      <c r="G1643" t="s">
        <v>55</v>
      </c>
      <c r="H1643" t="str">
        <f t="shared" si="25"/>
        <v>Credit Card</v>
      </c>
    </row>
    <row r="1644" spans="1:8">
      <c r="A1644" s="3">
        <v>87630</v>
      </c>
      <c r="B1644">
        <v>5243</v>
      </c>
      <c r="C1644">
        <v>85.44</v>
      </c>
      <c r="D1644">
        <v>-231.05</v>
      </c>
      <c r="E1644">
        <v>8</v>
      </c>
      <c r="F1644" t="s">
        <v>43</v>
      </c>
      <c r="G1644" t="s">
        <v>48</v>
      </c>
      <c r="H1644" t="str">
        <f t="shared" si="25"/>
        <v>Credit Card</v>
      </c>
    </row>
    <row r="1645" spans="1:8">
      <c r="A1645" s="3">
        <v>90011</v>
      </c>
      <c r="B1645">
        <v>5654</v>
      </c>
      <c r="C1645">
        <v>2303.0700000000002</v>
      </c>
      <c r="D1645">
        <v>-165.59492040000003</v>
      </c>
      <c r="E1645">
        <v>11</v>
      </c>
      <c r="F1645" t="s">
        <v>43</v>
      </c>
      <c r="G1645" t="s">
        <v>57</v>
      </c>
      <c r="H1645" t="str">
        <f t="shared" si="25"/>
        <v>Credit Card</v>
      </c>
    </row>
    <row r="1646" spans="1:8">
      <c r="A1646" s="3">
        <v>90011</v>
      </c>
      <c r="B1646">
        <v>2357</v>
      </c>
      <c r="C1646">
        <v>44.820000000000007</v>
      </c>
      <c r="D1646">
        <v>-21.684000000000001</v>
      </c>
      <c r="E1646">
        <v>9</v>
      </c>
      <c r="F1646" t="s">
        <v>42</v>
      </c>
      <c r="G1646" t="s">
        <v>53</v>
      </c>
      <c r="H1646" t="str">
        <f t="shared" si="25"/>
        <v>Credit Card</v>
      </c>
    </row>
    <row r="1647" spans="1:8">
      <c r="A1647" s="3">
        <v>86925</v>
      </c>
      <c r="B1647">
        <v>7876</v>
      </c>
      <c r="C1647">
        <v>7047.84</v>
      </c>
      <c r="D1647">
        <v>4861.0637999999999</v>
      </c>
      <c r="E1647">
        <v>8</v>
      </c>
      <c r="F1647" t="s">
        <v>43</v>
      </c>
      <c r="G1647" t="s">
        <v>60</v>
      </c>
      <c r="H1647" t="str">
        <f t="shared" si="25"/>
        <v>Credit Card</v>
      </c>
    </row>
    <row r="1648" spans="1:8">
      <c r="A1648" s="3">
        <v>86927</v>
      </c>
      <c r="B1648">
        <v>5265</v>
      </c>
      <c r="C1648">
        <v>342.6</v>
      </c>
      <c r="D1648">
        <v>-83.75</v>
      </c>
      <c r="E1648">
        <v>15</v>
      </c>
      <c r="F1648" t="s">
        <v>42</v>
      </c>
      <c r="G1648" t="s">
        <v>53</v>
      </c>
      <c r="H1648" t="str">
        <f t="shared" si="25"/>
        <v>Credit Card</v>
      </c>
    </row>
    <row r="1649" spans="1:8">
      <c r="A1649" s="3">
        <v>86926</v>
      </c>
      <c r="B1649">
        <v>1573</v>
      </c>
      <c r="C1649">
        <v>890.67</v>
      </c>
      <c r="D1649">
        <v>565.17999999999995</v>
      </c>
      <c r="E1649">
        <v>11</v>
      </c>
      <c r="F1649" t="s">
        <v>44</v>
      </c>
      <c r="G1649" t="s">
        <v>52</v>
      </c>
      <c r="H1649" t="str">
        <f t="shared" si="25"/>
        <v>Credit Card</v>
      </c>
    </row>
    <row r="1650" spans="1:8">
      <c r="A1650" s="3">
        <v>86926</v>
      </c>
      <c r="B1650">
        <v>7356</v>
      </c>
      <c r="C1650">
        <v>12.96</v>
      </c>
      <c r="D1650">
        <v>-38.72</v>
      </c>
      <c r="E1650">
        <v>2</v>
      </c>
      <c r="F1650" t="s">
        <v>42</v>
      </c>
      <c r="G1650" t="s">
        <v>53</v>
      </c>
      <c r="H1650" t="str">
        <f t="shared" si="25"/>
        <v>Credit Card</v>
      </c>
    </row>
    <row r="1651" spans="1:8">
      <c r="A1651" s="3">
        <v>87374</v>
      </c>
      <c r="B1651">
        <v>3445</v>
      </c>
      <c r="C1651">
        <v>425.34000000000003</v>
      </c>
      <c r="D1651">
        <v>65.077020000000005</v>
      </c>
      <c r="E1651">
        <v>6</v>
      </c>
      <c r="F1651" t="s">
        <v>43</v>
      </c>
      <c r="G1651" t="s">
        <v>57</v>
      </c>
      <c r="H1651" t="str">
        <f t="shared" si="25"/>
        <v>Credit Card</v>
      </c>
    </row>
    <row r="1652" spans="1:8">
      <c r="A1652" s="3">
        <v>88156</v>
      </c>
      <c r="B1652">
        <v>6735</v>
      </c>
      <c r="C1652">
        <v>16.52</v>
      </c>
      <c r="D1652">
        <v>10.959199999999999</v>
      </c>
      <c r="E1652">
        <v>4</v>
      </c>
      <c r="F1652" t="s">
        <v>42</v>
      </c>
      <c r="G1652" t="s">
        <v>55</v>
      </c>
      <c r="H1652" t="str">
        <f t="shared" si="25"/>
        <v>Credit Card</v>
      </c>
    </row>
    <row r="1653" spans="1:8">
      <c r="A1653" s="3">
        <v>88156</v>
      </c>
      <c r="B1653">
        <v>8845</v>
      </c>
      <c r="C1653">
        <v>22.72</v>
      </c>
      <c r="D1653">
        <v>17.429400000000001</v>
      </c>
      <c r="E1653">
        <v>1</v>
      </c>
      <c r="F1653" t="s">
        <v>43</v>
      </c>
      <c r="G1653" t="s">
        <v>48</v>
      </c>
      <c r="H1653" t="str">
        <f t="shared" si="25"/>
        <v>Credit Card</v>
      </c>
    </row>
    <row r="1654" spans="1:8">
      <c r="A1654" s="3">
        <v>88157</v>
      </c>
      <c r="B1654">
        <v>4568</v>
      </c>
      <c r="C1654">
        <v>559.67999999999995</v>
      </c>
      <c r="D1654">
        <v>-32.666400000000003</v>
      </c>
      <c r="E1654">
        <v>16</v>
      </c>
      <c r="F1654" t="s">
        <v>44</v>
      </c>
      <c r="G1654" t="s">
        <v>59</v>
      </c>
      <c r="H1654" t="str">
        <f t="shared" si="25"/>
        <v>Credit Card</v>
      </c>
    </row>
    <row r="1655" spans="1:8">
      <c r="A1655" s="3">
        <v>88157</v>
      </c>
      <c r="B1655">
        <v>2834</v>
      </c>
      <c r="C1655">
        <v>25.12</v>
      </c>
      <c r="D1655">
        <v>-13.135200000000001</v>
      </c>
      <c r="E1655">
        <v>8</v>
      </c>
      <c r="F1655" t="s">
        <v>42</v>
      </c>
      <c r="G1655" t="s">
        <v>58</v>
      </c>
      <c r="H1655" t="str">
        <f t="shared" si="25"/>
        <v>Credit Card</v>
      </c>
    </row>
    <row r="1656" spans="1:8">
      <c r="A1656" s="3">
        <v>87396</v>
      </c>
      <c r="B1656">
        <v>8264</v>
      </c>
      <c r="C1656">
        <v>28.91</v>
      </c>
      <c r="D1656">
        <v>22.307699999999997</v>
      </c>
      <c r="E1656">
        <v>7</v>
      </c>
      <c r="F1656" t="s">
        <v>42</v>
      </c>
      <c r="G1656" t="s">
        <v>55</v>
      </c>
      <c r="H1656" t="str">
        <f t="shared" si="25"/>
        <v>Credit Card</v>
      </c>
    </row>
    <row r="1657" spans="1:8">
      <c r="A1657" s="3">
        <v>87396</v>
      </c>
      <c r="B1657">
        <v>8363</v>
      </c>
      <c r="C1657">
        <v>665.76</v>
      </c>
      <c r="D1657">
        <v>443.02139999999991</v>
      </c>
      <c r="E1657">
        <v>12</v>
      </c>
      <c r="F1657" t="s">
        <v>42</v>
      </c>
      <c r="G1657" t="s">
        <v>53</v>
      </c>
      <c r="H1657" t="str">
        <f t="shared" si="25"/>
        <v>Credit Card</v>
      </c>
    </row>
    <row r="1658" spans="1:8">
      <c r="A1658" s="3">
        <v>59365</v>
      </c>
      <c r="B1658">
        <v>4556</v>
      </c>
      <c r="C1658">
        <v>1071.28</v>
      </c>
      <c r="D1658">
        <v>-1220.9144999999999</v>
      </c>
      <c r="E1658">
        <v>2</v>
      </c>
      <c r="F1658" t="s">
        <v>44</v>
      </c>
      <c r="G1658" t="s">
        <v>52</v>
      </c>
      <c r="H1658" t="str">
        <f t="shared" si="25"/>
        <v>Credit Card</v>
      </c>
    </row>
    <row r="1659" spans="1:8">
      <c r="A1659" s="3">
        <v>86592</v>
      </c>
      <c r="B1659">
        <v>5243</v>
      </c>
      <c r="C1659">
        <v>95.55</v>
      </c>
      <c r="D1659">
        <v>-27.1492</v>
      </c>
      <c r="E1659">
        <v>15</v>
      </c>
      <c r="F1659" t="s">
        <v>42</v>
      </c>
      <c r="G1659" t="s">
        <v>54</v>
      </c>
      <c r="H1659" t="str">
        <f t="shared" si="25"/>
        <v>Credit Card</v>
      </c>
    </row>
    <row r="1660" spans="1:8">
      <c r="A1660" s="3">
        <v>86591</v>
      </c>
      <c r="B1660">
        <v>5654</v>
      </c>
      <c r="C1660">
        <v>221.96</v>
      </c>
      <c r="D1660">
        <v>-106.3424</v>
      </c>
      <c r="E1660">
        <v>2</v>
      </c>
      <c r="F1660" t="s">
        <v>43</v>
      </c>
      <c r="G1660" t="s">
        <v>48</v>
      </c>
      <c r="H1660" t="str">
        <f t="shared" si="25"/>
        <v>Credit Card</v>
      </c>
    </row>
    <row r="1661" spans="1:8">
      <c r="A1661" s="3">
        <v>86591</v>
      </c>
      <c r="B1661">
        <v>2357</v>
      </c>
      <c r="C1661">
        <v>64.08</v>
      </c>
      <c r="D1661">
        <v>44.976799999999997</v>
      </c>
      <c r="E1661">
        <v>8</v>
      </c>
      <c r="F1661" t="s">
        <v>42</v>
      </c>
      <c r="G1661" t="s">
        <v>53</v>
      </c>
      <c r="H1661" t="str">
        <f t="shared" si="25"/>
        <v>Credit Card</v>
      </c>
    </row>
    <row r="1662" spans="1:8">
      <c r="A1662" s="3">
        <v>90218</v>
      </c>
      <c r="B1662">
        <v>7876</v>
      </c>
      <c r="C1662">
        <v>234.36</v>
      </c>
      <c r="D1662">
        <v>689.32799999999997</v>
      </c>
      <c r="E1662">
        <v>42</v>
      </c>
      <c r="F1662" t="s">
        <v>42</v>
      </c>
      <c r="G1662" t="s">
        <v>54</v>
      </c>
      <c r="H1662" t="str">
        <f t="shared" si="25"/>
        <v>Credit Card</v>
      </c>
    </row>
    <row r="1663" spans="1:8">
      <c r="A1663" s="3">
        <v>90218</v>
      </c>
      <c r="B1663">
        <v>5265</v>
      </c>
      <c r="C1663">
        <v>1947.6000000000001</v>
      </c>
      <c r="D1663">
        <v>-33.585999999999999</v>
      </c>
      <c r="E1663">
        <v>36</v>
      </c>
      <c r="F1663" t="s">
        <v>42</v>
      </c>
      <c r="G1663" t="s">
        <v>56</v>
      </c>
      <c r="H1663" t="str">
        <f t="shared" si="25"/>
        <v>Credit Card</v>
      </c>
    </row>
    <row r="1664" spans="1:8">
      <c r="A1664" s="3">
        <v>87619</v>
      </c>
      <c r="B1664">
        <v>1573</v>
      </c>
      <c r="C1664">
        <v>138.60000000000002</v>
      </c>
      <c r="D1664">
        <v>69.767200000000003</v>
      </c>
      <c r="E1664">
        <v>12</v>
      </c>
      <c r="F1664" t="s">
        <v>42</v>
      </c>
      <c r="G1664" t="s">
        <v>46</v>
      </c>
      <c r="H1664" t="str">
        <f t="shared" si="25"/>
        <v>Credit Card</v>
      </c>
    </row>
    <row r="1665" spans="1:8">
      <c r="A1665" s="3">
        <v>87620</v>
      </c>
      <c r="B1665">
        <v>4666</v>
      </c>
      <c r="C1665">
        <v>35.44</v>
      </c>
      <c r="D1665">
        <v>-52.822799999999994</v>
      </c>
      <c r="E1665">
        <v>1</v>
      </c>
      <c r="F1665" t="s">
        <v>42</v>
      </c>
      <c r="G1665" t="s">
        <v>53</v>
      </c>
      <c r="H1665" t="str">
        <f t="shared" si="25"/>
        <v>Credit Card</v>
      </c>
    </row>
    <row r="1666" spans="1:8">
      <c r="A1666" s="3">
        <v>87617</v>
      </c>
      <c r="B1666">
        <v>4663</v>
      </c>
      <c r="C1666">
        <v>19</v>
      </c>
      <c r="D1666">
        <v>7.31</v>
      </c>
      <c r="E1666">
        <v>5</v>
      </c>
      <c r="F1666" t="s">
        <v>42</v>
      </c>
      <c r="G1666" t="s">
        <v>54</v>
      </c>
      <c r="H1666" t="str">
        <f t="shared" si="25"/>
        <v>Credit Card</v>
      </c>
    </row>
    <row r="1667" spans="1:8">
      <c r="A1667" s="3">
        <v>87620</v>
      </c>
      <c r="B1667">
        <v>2583</v>
      </c>
      <c r="C1667">
        <v>958</v>
      </c>
      <c r="D1667">
        <v>642.99029999999993</v>
      </c>
      <c r="E1667">
        <v>20</v>
      </c>
      <c r="F1667" t="s">
        <v>42</v>
      </c>
      <c r="G1667" t="s">
        <v>53</v>
      </c>
      <c r="H1667" t="str">
        <f t="shared" ref="H1667:H1730" si="26">IF(G1667="Express Air","CASH",IF(G1667="Regular Air","UPI","Credit Card"))</f>
        <v>Credit Card</v>
      </c>
    </row>
    <row r="1668" spans="1:8">
      <c r="A1668" s="3">
        <v>87618</v>
      </c>
      <c r="B1668">
        <v>8372</v>
      </c>
      <c r="C1668">
        <v>20.96</v>
      </c>
      <c r="D1668">
        <v>12.71</v>
      </c>
      <c r="E1668">
        <v>8</v>
      </c>
      <c r="F1668" t="s">
        <v>42</v>
      </c>
      <c r="G1668" t="s">
        <v>49</v>
      </c>
      <c r="H1668" t="str">
        <f t="shared" si="26"/>
        <v>Credit Card</v>
      </c>
    </row>
    <row r="1669" spans="1:8">
      <c r="A1669" s="3">
        <v>90309</v>
      </c>
      <c r="B1669">
        <v>6458</v>
      </c>
      <c r="C1669">
        <v>59.15</v>
      </c>
      <c r="D1669">
        <v>28.288</v>
      </c>
      <c r="E1669">
        <v>13</v>
      </c>
      <c r="F1669" t="s">
        <v>42</v>
      </c>
      <c r="G1669" t="s">
        <v>54</v>
      </c>
      <c r="H1669" t="str">
        <f t="shared" si="26"/>
        <v>Credit Card</v>
      </c>
    </row>
    <row r="1670" spans="1:8">
      <c r="A1670" s="3">
        <v>87511</v>
      </c>
      <c r="B1670">
        <v>2834</v>
      </c>
      <c r="C1670">
        <v>152.79999999999998</v>
      </c>
      <c r="D1670">
        <v>112.1181</v>
      </c>
      <c r="E1670">
        <v>20</v>
      </c>
      <c r="F1670" t="s">
        <v>42</v>
      </c>
      <c r="G1670" t="s">
        <v>50</v>
      </c>
      <c r="H1670" t="str">
        <f t="shared" si="26"/>
        <v>Credit Card</v>
      </c>
    </row>
    <row r="1671" spans="1:8">
      <c r="A1671" s="3">
        <v>91397</v>
      </c>
      <c r="B1671">
        <v>8264</v>
      </c>
      <c r="C1671">
        <v>816.61999999999989</v>
      </c>
      <c r="D1671">
        <v>565.38599999999997</v>
      </c>
      <c r="E1671">
        <v>19</v>
      </c>
      <c r="F1671" t="s">
        <v>42</v>
      </c>
      <c r="G1671" t="s">
        <v>61</v>
      </c>
      <c r="H1671" t="str">
        <f t="shared" si="26"/>
        <v>Credit Card</v>
      </c>
    </row>
    <row r="1672" spans="1:8">
      <c r="A1672" s="3">
        <v>91397</v>
      </c>
      <c r="B1672">
        <v>8363</v>
      </c>
      <c r="C1672">
        <v>1709.81</v>
      </c>
      <c r="D1672">
        <v>-230.9528</v>
      </c>
      <c r="E1672">
        <v>19</v>
      </c>
      <c r="F1672" t="s">
        <v>43</v>
      </c>
      <c r="G1672" t="s">
        <v>47</v>
      </c>
      <c r="H1672" t="str">
        <f t="shared" si="26"/>
        <v>Credit Card</v>
      </c>
    </row>
    <row r="1673" spans="1:8">
      <c r="A1673" s="3">
        <v>91398</v>
      </c>
      <c r="B1673">
        <v>4556</v>
      </c>
      <c r="C1673">
        <v>68.88</v>
      </c>
      <c r="D1673">
        <v>-61.628039999999999</v>
      </c>
      <c r="E1673">
        <v>12</v>
      </c>
      <c r="F1673" t="s">
        <v>42</v>
      </c>
      <c r="G1673" t="s">
        <v>54</v>
      </c>
      <c r="H1673" t="str">
        <f t="shared" si="26"/>
        <v>Credit Card</v>
      </c>
    </row>
    <row r="1674" spans="1:8">
      <c r="A1674" s="3">
        <v>86427</v>
      </c>
      <c r="B1674">
        <v>5243</v>
      </c>
      <c r="C1674">
        <v>109.98</v>
      </c>
      <c r="D1674">
        <v>70.676699999999997</v>
      </c>
      <c r="E1674">
        <v>9</v>
      </c>
      <c r="F1674" t="s">
        <v>43</v>
      </c>
      <c r="G1674" t="s">
        <v>48</v>
      </c>
      <c r="H1674" t="str">
        <f t="shared" si="26"/>
        <v>Credit Card</v>
      </c>
    </row>
    <row r="1675" spans="1:8">
      <c r="A1675" s="3">
        <v>90264</v>
      </c>
      <c r="B1675">
        <v>5654</v>
      </c>
      <c r="C1675">
        <v>151.76</v>
      </c>
      <c r="D1675">
        <v>95.054399999999987</v>
      </c>
      <c r="E1675">
        <v>4</v>
      </c>
      <c r="F1675" t="s">
        <v>42</v>
      </c>
      <c r="G1675" t="s">
        <v>53</v>
      </c>
      <c r="H1675" t="str">
        <f t="shared" si="26"/>
        <v>Credit Card</v>
      </c>
    </row>
    <row r="1676" spans="1:8">
      <c r="A1676" s="3">
        <v>90265</v>
      </c>
      <c r="B1676">
        <v>2357</v>
      </c>
      <c r="C1676">
        <v>377.82</v>
      </c>
      <c r="D1676">
        <v>224.96069999999997</v>
      </c>
      <c r="E1676">
        <v>18</v>
      </c>
      <c r="F1676" t="s">
        <v>44</v>
      </c>
      <c r="G1676" t="s">
        <v>51</v>
      </c>
      <c r="H1676" t="str">
        <f t="shared" si="26"/>
        <v>Credit Card</v>
      </c>
    </row>
    <row r="1677" spans="1:8">
      <c r="A1677" s="3">
        <v>90646</v>
      </c>
      <c r="B1677">
        <v>7876</v>
      </c>
      <c r="C1677">
        <v>402.04999999999995</v>
      </c>
      <c r="D1677">
        <v>-89.572000000000003</v>
      </c>
      <c r="E1677">
        <v>11</v>
      </c>
      <c r="F1677" t="s">
        <v>42</v>
      </c>
      <c r="G1677" t="s">
        <v>46</v>
      </c>
      <c r="H1677" t="str">
        <f t="shared" si="26"/>
        <v>Credit Card</v>
      </c>
    </row>
    <row r="1678" spans="1:8">
      <c r="A1678" s="3">
        <v>88611</v>
      </c>
      <c r="B1678">
        <v>5265</v>
      </c>
      <c r="C1678">
        <v>47.599999999999994</v>
      </c>
      <c r="D1678">
        <v>33.347699999999996</v>
      </c>
      <c r="E1678">
        <v>10</v>
      </c>
      <c r="F1678" t="s">
        <v>42</v>
      </c>
      <c r="G1678" t="s">
        <v>53</v>
      </c>
      <c r="H1678" t="str">
        <f t="shared" si="26"/>
        <v>Credit Card</v>
      </c>
    </row>
    <row r="1679" spans="1:8">
      <c r="A1679" s="3">
        <v>88612</v>
      </c>
      <c r="B1679">
        <v>1573</v>
      </c>
      <c r="C1679">
        <v>31.92</v>
      </c>
      <c r="D1679">
        <v>-34.591999999999999</v>
      </c>
      <c r="E1679">
        <v>4</v>
      </c>
      <c r="F1679" t="s">
        <v>42</v>
      </c>
      <c r="G1679" t="s">
        <v>56</v>
      </c>
      <c r="H1679" t="str">
        <f t="shared" si="26"/>
        <v>Credit Card</v>
      </c>
    </row>
    <row r="1680" spans="1:8">
      <c r="A1680" s="3">
        <v>88610</v>
      </c>
      <c r="B1680">
        <v>4663</v>
      </c>
      <c r="C1680">
        <v>42.98</v>
      </c>
      <c r="D1680">
        <v>-24.63</v>
      </c>
      <c r="E1680">
        <v>1</v>
      </c>
      <c r="F1680" t="s">
        <v>42</v>
      </c>
      <c r="G1680" t="s">
        <v>61</v>
      </c>
      <c r="H1680" t="str">
        <f t="shared" si="26"/>
        <v>Credit Card</v>
      </c>
    </row>
    <row r="1681" spans="1:8">
      <c r="A1681" s="3">
        <v>86085</v>
      </c>
      <c r="B1681">
        <v>2583</v>
      </c>
      <c r="C1681">
        <v>9.68</v>
      </c>
      <c r="D1681">
        <v>-536.24199999999996</v>
      </c>
      <c r="E1681">
        <v>1</v>
      </c>
      <c r="F1681" t="s">
        <v>42</v>
      </c>
      <c r="G1681" t="s">
        <v>53</v>
      </c>
      <c r="H1681" t="str">
        <f t="shared" si="26"/>
        <v>Credit Card</v>
      </c>
    </row>
    <row r="1682" spans="1:8">
      <c r="A1682" s="3">
        <v>86085</v>
      </c>
      <c r="B1682">
        <v>8372</v>
      </c>
      <c r="C1682">
        <v>754.9</v>
      </c>
      <c r="D1682">
        <v>-125.86000000000001</v>
      </c>
      <c r="E1682">
        <v>5</v>
      </c>
      <c r="F1682" t="s">
        <v>43</v>
      </c>
      <c r="G1682" t="s">
        <v>57</v>
      </c>
      <c r="H1682" t="str">
        <f t="shared" si="26"/>
        <v>Credit Card</v>
      </c>
    </row>
    <row r="1683" spans="1:8">
      <c r="A1683" s="3">
        <v>86086</v>
      </c>
      <c r="B1683">
        <v>6458</v>
      </c>
      <c r="C1683">
        <v>363.25</v>
      </c>
      <c r="D1683">
        <v>36.164099999999998</v>
      </c>
      <c r="E1683">
        <v>1</v>
      </c>
      <c r="F1683" t="s">
        <v>42</v>
      </c>
      <c r="G1683" t="s">
        <v>61</v>
      </c>
      <c r="H1683" t="str">
        <f t="shared" si="26"/>
        <v>Credit Card</v>
      </c>
    </row>
    <row r="1684" spans="1:8">
      <c r="A1684" s="3">
        <v>87186</v>
      </c>
      <c r="B1684">
        <v>2834</v>
      </c>
      <c r="C1684">
        <v>526.49</v>
      </c>
      <c r="D1684">
        <v>17.102799999999998</v>
      </c>
      <c r="E1684">
        <v>17</v>
      </c>
      <c r="F1684" t="s">
        <v>44</v>
      </c>
      <c r="G1684" t="s">
        <v>59</v>
      </c>
      <c r="H1684" t="str">
        <f t="shared" si="26"/>
        <v>Credit Card</v>
      </c>
    </row>
    <row r="1685" spans="1:8">
      <c r="A1685" s="3">
        <v>87186</v>
      </c>
      <c r="B1685">
        <v>8264</v>
      </c>
      <c r="C1685">
        <v>2897.77</v>
      </c>
      <c r="D1685">
        <v>1269.3819599999999</v>
      </c>
      <c r="E1685">
        <v>23</v>
      </c>
      <c r="F1685" t="s">
        <v>44</v>
      </c>
      <c r="G1685" t="s">
        <v>51</v>
      </c>
      <c r="H1685" t="str">
        <f t="shared" si="26"/>
        <v>Credit Card</v>
      </c>
    </row>
    <row r="1686" spans="1:8">
      <c r="A1686" s="3">
        <v>87187</v>
      </c>
      <c r="B1686">
        <v>8363</v>
      </c>
      <c r="C1686">
        <v>2652.84</v>
      </c>
      <c r="D1686">
        <v>137.68794000000014</v>
      </c>
      <c r="E1686">
        <v>6</v>
      </c>
      <c r="F1686" t="s">
        <v>44</v>
      </c>
      <c r="G1686" t="s">
        <v>52</v>
      </c>
      <c r="H1686" t="str">
        <f t="shared" si="26"/>
        <v>Credit Card</v>
      </c>
    </row>
    <row r="1687" spans="1:8">
      <c r="A1687" s="3">
        <v>89047</v>
      </c>
      <c r="B1687">
        <v>4556</v>
      </c>
      <c r="C1687">
        <v>1475.5900000000001</v>
      </c>
      <c r="D1687">
        <v>882.48239999999998</v>
      </c>
      <c r="E1687">
        <v>41</v>
      </c>
      <c r="F1687" t="s">
        <v>44</v>
      </c>
      <c r="G1687" t="s">
        <v>51</v>
      </c>
      <c r="H1687" t="str">
        <f t="shared" si="26"/>
        <v>Credit Card</v>
      </c>
    </row>
    <row r="1688" spans="1:8">
      <c r="A1688" s="3">
        <v>86544</v>
      </c>
      <c r="B1688">
        <v>5243</v>
      </c>
      <c r="C1688">
        <v>26.46</v>
      </c>
      <c r="D1688">
        <v>6.3840000000000003</v>
      </c>
      <c r="E1688">
        <v>9</v>
      </c>
      <c r="F1688" t="s">
        <v>42</v>
      </c>
      <c r="G1688" t="s">
        <v>46</v>
      </c>
      <c r="H1688" t="str">
        <f t="shared" si="26"/>
        <v>Credit Card</v>
      </c>
    </row>
    <row r="1689" spans="1:8">
      <c r="A1689" s="3">
        <v>86545</v>
      </c>
      <c r="B1689">
        <v>5654</v>
      </c>
      <c r="C1689">
        <v>32.04</v>
      </c>
      <c r="D1689">
        <v>5.2955000000000005</v>
      </c>
      <c r="E1689">
        <v>6</v>
      </c>
      <c r="F1689" t="s">
        <v>42</v>
      </c>
      <c r="G1689" t="s">
        <v>54</v>
      </c>
      <c r="H1689" t="str">
        <f t="shared" si="26"/>
        <v>Credit Card</v>
      </c>
    </row>
    <row r="1690" spans="1:8">
      <c r="A1690" s="3">
        <v>86545</v>
      </c>
      <c r="B1690">
        <v>2357</v>
      </c>
      <c r="C1690">
        <v>245.88</v>
      </c>
      <c r="D1690">
        <v>170.79569999999998</v>
      </c>
      <c r="E1690">
        <v>6</v>
      </c>
      <c r="F1690" t="s">
        <v>42</v>
      </c>
      <c r="G1690" t="s">
        <v>54</v>
      </c>
      <c r="H1690" t="str">
        <f t="shared" si="26"/>
        <v>Credit Card</v>
      </c>
    </row>
    <row r="1691" spans="1:8">
      <c r="A1691" s="3">
        <v>86546</v>
      </c>
      <c r="B1691">
        <v>7876</v>
      </c>
      <c r="C1691">
        <v>23.36</v>
      </c>
      <c r="D1691">
        <v>16.091999999999999</v>
      </c>
      <c r="E1691">
        <v>4</v>
      </c>
      <c r="F1691" t="s">
        <v>42</v>
      </c>
      <c r="G1691" t="s">
        <v>46</v>
      </c>
      <c r="H1691" t="str">
        <f t="shared" si="26"/>
        <v>Credit Card</v>
      </c>
    </row>
    <row r="1692" spans="1:8">
      <c r="A1692" s="3">
        <v>86544</v>
      </c>
      <c r="B1692">
        <v>5265</v>
      </c>
      <c r="C1692">
        <v>439.79999999999995</v>
      </c>
      <c r="D1692">
        <v>274.0788</v>
      </c>
      <c r="E1692">
        <v>10</v>
      </c>
      <c r="F1692" t="s">
        <v>42</v>
      </c>
      <c r="G1692" t="s">
        <v>46</v>
      </c>
      <c r="H1692" t="str">
        <f t="shared" si="26"/>
        <v>Credit Card</v>
      </c>
    </row>
    <row r="1693" spans="1:8">
      <c r="A1693" s="3">
        <v>86544</v>
      </c>
      <c r="B1693">
        <v>1573</v>
      </c>
      <c r="C1693">
        <v>14.819999999999999</v>
      </c>
      <c r="D1693">
        <v>-3.782</v>
      </c>
      <c r="E1693">
        <v>13</v>
      </c>
      <c r="F1693" t="s">
        <v>42</v>
      </c>
      <c r="G1693" t="s">
        <v>49</v>
      </c>
      <c r="H1693" t="str">
        <f t="shared" si="26"/>
        <v>Credit Card</v>
      </c>
    </row>
    <row r="1694" spans="1:8">
      <c r="A1694" s="3">
        <v>86547</v>
      </c>
      <c r="B1694">
        <v>7356</v>
      </c>
      <c r="C1694">
        <v>15.66</v>
      </c>
      <c r="D1694">
        <v>10.798499999999999</v>
      </c>
      <c r="E1694">
        <v>6</v>
      </c>
      <c r="F1694" t="s">
        <v>42</v>
      </c>
      <c r="G1694" t="s">
        <v>55</v>
      </c>
      <c r="H1694" t="str">
        <f t="shared" si="26"/>
        <v>Credit Card</v>
      </c>
    </row>
    <row r="1695" spans="1:8">
      <c r="A1695" s="3">
        <v>86548</v>
      </c>
      <c r="B1695">
        <v>3445</v>
      </c>
      <c r="C1695">
        <v>112.32</v>
      </c>
      <c r="D1695">
        <v>15.246</v>
      </c>
      <c r="E1695">
        <v>39</v>
      </c>
      <c r="F1695" t="s">
        <v>42</v>
      </c>
      <c r="G1695" t="s">
        <v>46</v>
      </c>
      <c r="H1695" t="str">
        <f t="shared" si="26"/>
        <v>Credit Card</v>
      </c>
    </row>
    <row r="1696" spans="1:8">
      <c r="A1696" s="3">
        <v>91180</v>
      </c>
      <c r="B1696">
        <v>6735</v>
      </c>
      <c r="C1696">
        <v>1716.66</v>
      </c>
      <c r="D1696">
        <v>-103.624</v>
      </c>
      <c r="E1696">
        <v>17</v>
      </c>
      <c r="F1696" t="s">
        <v>43</v>
      </c>
      <c r="G1696" t="s">
        <v>60</v>
      </c>
      <c r="H1696" t="str">
        <f t="shared" si="26"/>
        <v>Credit Card</v>
      </c>
    </row>
    <row r="1697" spans="1:8">
      <c r="A1697" s="3">
        <v>91180</v>
      </c>
      <c r="B1697">
        <v>8845</v>
      </c>
      <c r="C1697">
        <v>34.68</v>
      </c>
      <c r="D1697">
        <v>-57.823999999999998</v>
      </c>
      <c r="E1697">
        <v>6</v>
      </c>
      <c r="F1697" t="s">
        <v>42</v>
      </c>
      <c r="G1697" t="s">
        <v>53</v>
      </c>
      <c r="H1697" t="str">
        <f t="shared" si="26"/>
        <v>Credit Card</v>
      </c>
    </row>
    <row r="1698" spans="1:8">
      <c r="A1698" s="3">
        <v>91466</v>
      </c>
      <c r="B1698">
        <v>4568</v>
      </c>
      <c r="C1698">
        <v>141.94</v>
      </c>
      <c r="D1698">
        <v>18.218000000000018</v>
      </c>
      <c r="E1698">
        <v>2</v>
      </c>
      <c r="F1698" t="s">
        <v>42</v>
      </c>
      <c r="G1698" t="s">
        <v>61</v>
      </c>
      <c r="H1698" t="str">
        <f t="shared" si="26"/>
        <v>Credit Card</v>
      </c>
    </row>
    <row r="1699" spans="1:8">
      <c r="A1699" s="3">
        <v>91466</v>
      </c>
      <c r="B1699">
        <v>2834</v>
      </c>
      <c r="C1699">
        <v>190.08</v>
      </c>
      <c r="D1699">
        <v>25.058000000000035</v>
      </c>
      <c r="E1699">
        <v>36</v>
      </c>
      <c r="F1699" t="s">
        <v>42</v>
      </c>
      <c r="G1699" t="s">
        <v>53</v>
      </c>
      <c r="H1699" t="str">
        <f t="shared" si="26"/>
        <v>Credit Card</v>
      </c>
    </row>
    <row r="1700" spans="1:8">
      <c r="A1700" s="3">
        <v>87041</v>
      </c>
      <c r="B1700">
        <v>8264</v>
      </c>
      <c r="C1700">
        <v>54.900000000000006</v>
      </c>
      <c r="D1700">
        <v>11.82</v>
      </c>
      <c r="E1700">
        <v>5</v>
      </c>
      <c r="F1700" t="s">
        <v>42</v>
      </c>
      <c r="G1700" t="s">
        <v>58</v>
      </c>
      <c r="H1700" t="str">
        <f t="shared" si="26"/>
        <v>Credit Card</v>
      </c>
    </row>
    <row r="1701" spans="1:8">
      <c r="A1701" s="3">
        <v>87042</v>
      </c>
      <c r="B1701">
        <v>8363</v>
      </c>
      <c r="C1701">
        <v>40.56</v>
      </c>
      <c r="D1701">
        <v>28.151999999999997</v>
      </c>
      <c r="E1701">
        <v>4</v>
      </c>
      <c r="F1701" t="s">
        <v>42</v>
      </c>
      <c r="G1701" t="s">
        <v>53</v>
      </c>
      <c r="H1701" t="str">
        <f t="shared" si="26"/>
        <v>Credit Card</v>
      </c>
    </row>
    <row r="1702" spans="1:8">
      <c r="A1702" s="3">
        <v>87043</v>
      </c>
      <c r="B1702">
        <v>4556</v>
      </c>
      <c r="C1702">
        <v>113.4</v>
      </c>
      <c r="D1702">
        <v>-237.54400000000001</v>
      </c>
      <c r="E1702">
        <v>21</v>
      </c>
      <c r="F1702" t="s">
        <v>42</v>
      </c>
      <c r="G1702" t="s">
        <v>54</v>
      </c>
      <c r="H1702" t="str">
        <f t="shared" si="26"/>
        <v>Credit Card</v>
      </c>
    </row>
    <row r="1703" spans="1:8">
      <c r="A1703" s="3">
        <v>91586</v>
      </c>
      <c r="B1703">
        <v>5243</v>
      </c>
      <c r="C1703">
        <v>1719.8</v>
      </c>
      <c r="D1703">
        <v>1037.1044999999999</v>
      </c>
      <c r="E1703">
        <v>20</v>
      </c>
      <c r="F1703" t="s">
        <v>44</v>
      </c>
      <c r="G1703" t="s">
        <v>51</v>
      </c>
      <c r="H1703" t="str">
        <f t="shared" si="26"/>
        <v>Credit Card</v>
      </c>
    </row>
    <row r="1704" spans="1:8">
      <c r="A1704" s="3">
        <v>54949</v>
      </c>
      <c r="B1704">
        <v>5654</v>
      </c>
      <c r="C1704">
        <v>375.84000000000003</v>
      </c>
      <c r="D1704">
        <v>-94.59</v>
      </c>
      <c r="E1704">
        <v>58</v>
      </c>
      <c r="F1704" t="s">
        <v>42</v>
      </c>
      <c r="G1704" t="s">
        <v>53</v>
      </c>
      <c r="H1704" t="str">
        <f t="shared" si="26"/>
        <v>Credit Card</v>
      </c>
    </row>
    <row r="1705" spans="1:8">
      <c r="A1705" s="3">
        <v>54949</v>
      </c>
      <c r="B1705">
        <v>2357</v>
      </c>
      <c r="C1705">
        <v>272.74</v>
      </c>
      <c r="D1705">
        <v>-293.74</v>
      </c>
      <c r="E1705">
        <v>13</v>
      </c>
      <c r="F1705" t="s">
        <v>42</v>
      </c>
      <c r="G1705" t="s">
        <v>56</v>
      </c>
      <c r="H1705" t="str">
        <f t="shared" si="26"/>
        <v>Credit Card</v>
      </c>
    </row>
    <row r="1706" spans="1:8">
      <c r="A1706" s="3">
        <v>91389</v>
      </c>
      <c r="B1706">
        <v>7876</v>
      </c>
      <c r="C1706">
        <v>1475.8799999999999</v>
      </c>
      <c r="D1706">
        <v>1039.7540999999999</v>
      </c>
      <c r="E1706">
        <v>12</v>
      </c>
      <c r="F1706" t="s">
        <v>42</v>
      </c>
      <c r="G1706" t="s">
        <v>54</v>
      </c>
      <c r="H1706" t="str">
        <f t="shared" si="26"/>
        <v>Credit Card</v>
      </c>
    </row>
    <row r="1707" spans="1:8">
      <c r="A1707" s="3">
        <v>91388</v>
      </c>
      <c r="B1707">
        <v>5265</v>
      </c>
      <c r="C1707">
        <v>90.72</v>
      </c>
      <c r="D1707">
        <v>-49.186800000000005</v>
      </c>
      <c r="E1707">
        <v>14</v>
      </c>
      <c r="F1707" t="s">
        <v>42</v>
      </c>
      <c r="G1707" t="s">
        <v>53</v>
      </c>
      <c r="H1707" t="str">
        <f t="shared" si="26"/>
        <v>Credit Card</v>
      </c>
    </row>
    <row r="1708" spans="1:8">
      <c r="A1708" s="3">
        <v>91388</v>
      </c>
      <c r="B1708">
        <v>1573</v>
      </c>
      <c r="C1708">
        <v>62.94</v>
      </c>
      <c r="D1708">
        <v>-152.7448</v>
      </c>
      <c r="E1708">
        <v>3</v>
      </c>
      <c r="F1708" t="s">
        <v>42</v>
      </c>
      <c r="G1708" t="s">
        <v>56</v>
      </c>
      <c r="H1708" t="str">
        <f t="shared" si="26"/>
        <v>Credit Card</v>
      </c>
    </row>
    <row r="1709" spans="1:8">
      <c r="A1709" s="3">
        <v>89414</v>
      </c>
      <c r="B1709">
        <v>4663</v>
      </c>
      <c r="C1709">
        <v>199.8</v>
      </c>
      <c r="D1709">
        <v>41.3</v>
      </c>
      <c r="E1709">
        <v>20</v>
      </c>
      <c r="F1709" t="s">
        <v>42</v>
      </c>
      <c r="G1709" t="s">
        <v>53</v>
      </c>
      <c r="H1709" t="str">
        <f t="shared" si="26"/>
        <v>Credit Card</v>
      </c>
    </row>
    <row r="1710" spans="1:8">
      <c r="A1710" s="3">
        <v>89415</v>
      </c>
      <c r="B1710">
        <v>2583</v>
      </c>
      <c r="C1710">
        <v>147.35999999999999</v>
      </c>
      <c r="D1710">
        <v>47.61</v>
      </c>
      <c r="E1710">
        <v>12</v>
      </c>
      <c r="F1710" t="s">
        <v>42</v>
      </c>
      <c r="G1710" t="s">
        <v>53</v>
      </c>
      <c r="H1710" t="str">
        <f t="shared" si="26"/>
        <v>Credit Card</v>
      </c>
    </row>
    <row r="1711" spans="1:8">
      <c r="A1711" s="3">
        <v>56486</v>
      </c>
      <c r="B1711">
        <v>8372</v>
      </c>
      <c r="C1711">
        <v>95.68</v>
      </c>
      <c r="D1711">
        <v>-23.5</v>
      </c>
      <c r="E1711">
        <v>16</v>
      </c>
      <c r="F1711" t="s">
        <v>42</v>
      </c>
      <c r="G1711" t="s">
        <v>53</v>
      </c>
      <c r="H1711" t="str">
        <f t="shared" si="26"/>
        <v>Credit Card</v>
      </c>
    </row>
    <row r="1712" spans="1:8">
      <c r="A1712" s="3">
        <v>7623</v>
      </c>
      <c r="B1712">
        <v>6458</v>
      </c>
      <c r="C1712">
        <v>9620.7999999999993</v>
      </c>
      <c r="D1712">
        <v>1282.4959999999999</v>
      </c>
      <c r="E1712">
        <v>32</v>
      </c>
      <c r="F1712" t="s">
        <v>42</v>
      </c>
      <c r="G1712" t="s">
        <v>61</v>
      </c>
      <c r="H1712" t="str">
        <f t="shared" si="26"/>
        <v>Credit Card</v>
      </c>
    </row>
    <row r="1713" spans="1:8">
      <c r="A1713" s="3">
        <v>7623</v>
      </c>
      <c r="B1713">
        <v>2834</v>
      </c>
      <c r="C1713">
        <v>3349.33</v>
      </c>
      <c r="D1713">
        <v>17.2</v>
      </c>
      <c r="E1713">
        <v>67</v>
      </c>
      <c r="F1713" t="s">
        <v>44</v>
      </c>
      <c r="G1713" t="s">
        <v>59</v>
      </c>
      <c r="H1713" t="str">
        <f t="shared" si="26"/>
        <v>Credit Card</v>
      </c>
    </row>
    <row r="1714" spans="1:8">
      <c r="A1714" s="3">
        <v>7623</v>
      </c>
      <c r="B1714">
        <v>8264</v>
      </c>
      <c r="C1714">
        <v>6081.2999999999993</v>
      </c>
      <c r="D1714">
        <v>1184.1200000000001</v>
      </c>
      <c r="E1714">
        <v>58</v>
      </c>
      <c r="F1714" t="s">
        <v>42</v>
      </c>
      <c r="G1714" t="s">
        <v>53</v>
      </c>
      <c r="H1714" t="str">
        <f t="shared" si="26"/>
        <v>Credit Card</v>
      </c>
    </row>
    <row r="1715" spans="1:8">
      <c r="A1715" s="3">
        <v>86346</v>
      </c>
      <c r="B1715">
        <v>4556</v>
      </c>
      <c r="C1715">
        <v>2405.1999999999998</v>
      </c>
      <c r="D1715">
        <v>1474.8703999999998</v>
      </c>
      <c r="E1715">
        <v>8</v>
      </c>
      <c r="F1715" t="s">
        <v>42</v>
      </c>
      <c r="G1715" t="s">
        <v>61</v>
      </c>
      <c r="H1715" t="str">
        <f t="shared" si="26"/>
        <v>Credit Card</v>
      </c>
    </row>
    <row r="1716" spans="1:8">
      <c r="A1716" s="3">
        <v>86346</v>
      </c>
      <c r="B1716">
        <v>5243</v>
      </c>
      <c r="C1716">
        <v>849.83</v>
      </c>
      <c r="D1716">
        <v>19.78</v>
      </c>
      <c r="E1716">
        <v>17</v>
      </c>
      <c r="F1716" t="s">
        <v>44</v>
      </c>
      <c r="G1716" t="s">
        <v>59</v>
      </c>
      <c r="H1716" t="str">
        <f t="shared" si="26"/>
        <v>Credit Card</v>
      </c>
    </row>
    <row r="1717" spans="1:8">
      <c r="A1717" s="3">
        <v>86346</v>
      </c>
      <c r="B1717">
        <v>5654</v>
      </c>
      <c r="C1717">
        <v>1467.8999999999999</v>
      </c>
      <c r="D1717">
        <v>929.7956999999999</v>
      </c>
      <c r="E1717">
        <v>14</v>
      </c>
      <c r="F1717" t="s">
        <v>42</v>
      </c>
      <c r="G1717" t="s">
        <v>53</v>
      </c>
      <c r="H1717" t="str">
        <f t="shared" si="26"/>
        <v>Credit Card</v>
      </c>
    </row>
    <row r="1718" spans="1:8">
      <c r="A1718" s="3">
        <v>89071</v>
      </c>
      <c r="B1718">
        <v>2357</v>
      </c>
      <c r="C1718">
        <v>5.58</v>
      </c>
      <c r="D1718">
        <v>-7.25</v>
      </c>
      <c r="E1718">
        <v>1</v>
      </c>
      <c r="F1718" t="s">
        <v>42</v>
      </c>
      <c r="G1718" t="s">
        <v>50</v>
      </c>
      <c r="H1718" t="str">
        <f t="shared" si="26"/>
        <v>Credit Card</v>
      </c>
    </row>
    <row r="1719" spans="1:8">
      <c r="A1719" s="3">
        <v>89071</v>
      </c>
      <c r="B1719">
        <v>7876</v>
      </c>
      <c r="C1719">
        <v>43.78</v>
      </c>
      <c r="D1719">
        <v>31.201799999999995</v>
      </c>
      <c r="E1719">
        <v>11</v>
      </c>
      <c r="F1719" t="s">
        <v>42</v>
      </c>
      <c r="G1719" t="s">
        <v>46</v>
      </c>
      <c r="H1719" t="str">
        <f t="shared" si="26"/>
        <v>Credit Card</v>
      </c>
    </row>
    <row r="1720" spans="1:8">
      <c r="A1720" s="3">
        <v>89128</v>
      </c>
      <c r="B1720">
        <v>5265</v>
      </c>
      <c r="C1720">
        <v>49.800000000000004</v>
      </c>
      <c r="D1720">
        <v>-75.900400000000005</v>
      </c>
      <c r="E1720">
        <v>10</v>
      </c>
      <c r="F1720" t="s">
        <v>42</v>
      </c>
      <c r="G1720" t="s">
        <v>53</v>
      </c>
      <c r="H1720" t="str">
        <f t="shared" si="26"/>
        <v>Credit Card</v>
      </c>
    </row>
    <row r="1721" spans="1:8">
      <c r="A1721" s="3">
        <v>89128</v>
      </c>
      <c r="B1721">
        <v>1573</v>
      </c>
      <c r="C1721">
        <v>76.199999999999989</v>
      </c>
      <c r="D1721">
        <v>52.170899999999996</v>
      </c>
      <c r="E1721">
        <v>12</v>
      </c>
      <c r="F1721" t="s">
        <v>42</v>
      </c>
      <c r="G1721" t="s">
        <v>53</v>
      </c>
      <c r="H1721" t="str">
        <f t="shared" si="26"/>
        <v>Credit Card</v>
      </c>
    </row>
    <row r="1722" spans="1:8">
      <c r="A1722" s="3">
        <v>89129</v>
      </c>
      <c r="B1722">
        <v>7356</v>
      </c>
      <c r="C1722">
        <v>64.95</v>
      </c>
      <c r="D1722">
        <v>-159.86000000000001</v>
      </c>
      <c r="E1722">
        <v>5</v>
      </c>
      <c r="F1722" t="s">
        <v>43</v>
      </c>
      <c r="G1722" t="s">
        <v>48</v>
      </c>
      <c r="H1722" t="str">
        <f t="shared" si="26"/>
        <v>Credit Card</v>
      </c>
    </row>
    <row r="1723" spans="1:8">
      <c r="A1723" s="3">
        <v>89129</v>
      </c>
      <c r="B1723">
        <v>3445</v>
      </c>
      <c r="C1723">
        <v>248.07999999999998</v>
      </c>
      <c r="D1723">
        <v>165.88979999999998</v>
      </c>
      <c r="E1723">
        <v>7</v>
      </c>
      <c r="F1723" t="s">
        <v>42</v>
      </c>
      <c r="G1723" t="s">
        <v>53</v>
      </c>
      <c r="H1723" t="str">
        <f t="shared" si="26"/>
        <v>Credit Card</v>
      </c>
    </row>
    <row r="1724" spans="1:8">
      <c r="A1724" s="3">
        <v>89129</v>
      </c>
      <c r="B1724">
        <v>6735</v>
      </c>
      <c r="C1724">
        <v>181.72</v>
      </c>
      <c r="D1724">
        <v>75.010000000000005</v>
      </c>
      <c r="E1724">
        <v>14</v>
      </c>
      <c r="F1724" t="s">
        <v>42</v>
      </c>
      <c r="G1724" t="s">
        <v>58</v>
      </c>
      <c r="H1724" t="str">
        <f t="shared" si="26"/>
        <v>Credit Card</v>
      </c>
    </row>
    <row r="1725" spans="1:8">
      <c r="A1725" s="3">
        <v>89130</v>
      </c>
      <c r="B1725">
        <v>8845</v>
      </c>
      <c r="C1725">
        <v>3926.34</v>
      </c>
      <c r="D1725">
        <v>2267.2199999999998</v>
      </c>
      <c r="E1725">
        <v>22</v>
      </c>
      <c r="F1725" t="s">
        <v>42</v>
      </c>
      <c r="G1725" t="s">
        <v>56</v>
      </c>
      <c r="H1725" t="str">
        <f t="shared" si="26"/>
        <v>Credit Card</v>
      </c>
    </row>
    <row r="1726" spans="1:8">
      <c r="A1726" s="3">
        <v>86102</v>
      </c>
      <c r="B1726">
        <v>4568</v>
      </c>
      <c r="C1726">
        <v>1257.6600000000001</v>
      </c>
      <c r="D1726">
        <v>97.159999999999926</v>
      </c>
      <c r="E1726">
        <v>17</v>
      </c>
      <c r="F1726" t="s">
        <v>44</v>
      </c>
      <c r="G1726" t="s">
        <v>59</v>
      </c>
      <c r="H1726" t="str">
        <f t="shared" si="26"/>
        <v>Credit Card</v>
      </c>
    </row>
    <row r="1727" spans="1:8">
      <c r="A1727" s="3">
        <v>86102</v>
      </c>
      <c r="B1727">
        <v>2834</v>
      </c>
      <c r="C1727">
        <v>29.44</v>
      </c>
      <c r="D1727">
        <v>-20.65</v>
      </c>
      <c r="E1727">
        <v>8</v>
      </c>
      <c r="F1727" t="s">
        <v>42</v>
      </c>
      <c r="G1727" t="s">
        <v>58</v>
      </c>
      <c r="H1727" t="str">
        <f t="shared" si="26"/>
        <v>Credit Card</v>
      </c>
    </row>
    <row r="1728" spans="1:8">
      <c r="A1728" s="3">
        <v>86101</v>
      </c>
      <c r="B1728">
        <v>8264</v>
      </c>
      <c r="C1728">
        <v>173.76</v>
      </c>
      <c r="D1728">
        <v>67.864000000000004</v>
      </c>
      <c r="E1728">
        <v>12</v>
      </c>
      <c r="F1728" t="s">
        <v>42</v>
      </c>
      <c r="G1728" t="s">
        <v>54</v>
      </c>
      <c r="H1728" t="str">
        <f t="shared" si="26"/>
        <v>Credit Card</v>
      </c>
    </row>
    <row r="1729" spans="1:8">
      <c r="A1729" s="3">
        <v>86104</v>
      </c>
      <c r="B1729">
        <v>8363</v>
      </c>
      <c r="C1729">
        <v>77.760000000000005</v>
      </c>
      <c r="D1729">
        <v>-14.074999999999999</v>
      </c>
      <c r="E1729">
        <v>12</v>
      </c>
      <c r="F1729" t="s">
        <v>42</v>
      </c>
      <c r="G1729" t="s">
        <v>53</v>
      </c>
      <c r="H1729" t="str">
        <f t="shared" si="26"/>
        <v>Credit Card</v>
      </c>
    </row>
    <row r="1730" spans="1:8">
      <c r="A1730" s="3">
        <v>86103</v>
      </c>
      <c r="B1730">
        <v>4556</v>
      </c>
      <c r="C1730">
        <v>241.96</v>
      </c>
      <c r="D1730">
        <v>-78.759200000000007</v>
      </c>
      <c r="E1730">
        <v>2</v>
      </c>
      <c r="F1730" t="s">
        <v>43</v>
      </c>
      <c r="G1730" t="s">
        <v>47</v>
      </c>
      <c r="H1730" t="str">
        <f t="shared" si="26"/>
        <v>Credit Card</v>
      </c>
    </row>
    <row r="1731" spans="1:8">
      <c r="A1731" s="3">
        <v>89789</v>
      </c>
      <c r="B1731">
        <v>5243</v>
      </c>
      <c r="C1731">
        <v>2762</v>
      </c>
      <c r="D1731">
        <v>1167.3800000000001</v>
      </c>
      <c r="E1731">
        <v>10</v>
      </c>
      <c r="F1731" t="s">
        <v>43</v>
      </c>
      <c r="G1731" t="s">
        <v>47</v>
      </c>
      <c r="H1731" t="str">
        <f t="shared" ref="H1731:H1794" si="27">IF(G1731="Express Air","CASH",IF(G1731="Regular Air","UPI","Credit Card"))</f>
        <v>Credit Card</v>
      </c>
    </row>
    <row r="1732" spans="1:8">
      <c r="A1732" s="3">
        <v>86662</v>
      </c>
      <c r="B1732">
        <v>5654</v>
      </c>
      <c r="C1732">
        <v>1385.8899999999999</v>
      </c>
      <c r="D1732">
        <v>402.06599999999997</v>
      </c>
      <c r="E1732">
        <v>11</v>
      </c>
      <c r="F1732" t="s">
        <v>44</v>
      </c>
      <c r="G1732" t="s">
        <v>51</v>
      </c>
      <c r="H1732" t="str">
        <f t="shared" si="27"/>
        <v>Credit Card</v>
      </c>
    </row>
    <row r="1733" spans="1:8">
      <c r="A1733" s="3">
        <v>88447</v>
      </c>
      <c r="B1733">
        <v>2357</v>
      </c>
      <c r="C1733">
        <v>49.980000000000004</v>
      </c>
      <c r="D1733">
        <v>11.95</v>
      </c>
      <c r="E1733">
        <v>6</v>
      </c>
      <c r="F1733" t="s">
        <v>44</v>
      </c>
      <c r="G1733" t="s">
        <v>59</v>
      </c>
      <c r="H1733" t="str">
        <f t="shared" si="27"/>
        <v>Credit Card</v>
      </c>
    </row>
    <row r="1734" spans="1:8">
      <c r="A1734" s="3">
        <v>88447</v>
      </c>
      <c r="B1734">
        <v>7876</v>
      </c>
      <c r="C1734">
        <v>2499.9499999999998</v>
      </c>
      <c r="D1734">
        <v>1773.6104999999998</v>
      </c>
      <c r="E1734">
        <v>5</v>
      </c>
      <c r="F1734" t="s">
        <v>44</v>
      </c>
      <c r="G1734" t="s">
        <v>62</v>
      </c>
      <c r="H1734" t="str">
        <f t="shared" si="27"/>
        <v>Credit Card</v>
      </c>
    </row>
    <row r="1735" spans="1:8">
      <c r="A1735" s="3">
        <v>88449</v>
      </c>
      <c r="B1735">
        <v>5265</v>
      </c>
      <c r="C1735">
        <v>188.91</v>
      </c>
      <c r="D1735">
        <v>4.1822000000000052</v>
      </c>
      <c r="E1735">
        <v>9</v>
      </c>
      <c r="F1735" t="s">
        <v>44</v>
      </c>
      <c r="G1735" t="s">
        <v>51</v>
      </c>
      <c r="H1735" t="str">
        <f t="shared" si="27"/>
        <v>Credit Card</v>
      </c>
    </row>
    <row r="1736" spans="1:8">
      <c r="A1736" s="3">
        <v>88448</v>
      </c>
      <c r="B1736">
        <v>1573</v>
      </c>
      <c r="C1736">
        <v>58.050000000000004</v>
      </c>
      <c r="D1736">
        <v>39.129899999999999</v>
      </c>
      <c r="E1736">
        <v>9</v>
      </c>
      <c r="F1736" t="s">
        <v>42</v>
      </c>
      <c r="G1736" t="s">
        <v>53</v>
      </c>
      <c r="H1736" t="str">
        <f t="shared" si="27"/>
        <v>Credit Card</v>
      </c>
    </row>
    <row r="1737" spans="1:8">
      <c r="A1737" s="3">
        <v>91376</v>
      </c>
      <c r="B1737">
        <v>4666</v>
      </c>
      <c r="C1737">
        <v>4983.72</v>
      </c>
      <c r="D1737">
        <v>1660.92</v>
      </c>
      <c r="E1737">
        <v>14</v>
      </c>
      <c r="F1737" t="s">
        <v>43</v>
      </c>
      <c r="G1737" t="s">
        <v>47</v>
      </c>
      <c r="H1737" t="str">
        <f t="shared" si="27"/>
        <v>Credit Card</v>
      </c>
    </row>
    <row r="1738" spans="1:8">
      <c r="A1738" s="3">
        <v>88191</v>
      </c>
      <c r="B1738">
        <v>4663</v>
      </c>
      <c r="C1738">
        <v>1814.7</v>
      </c>
      <c r="D1738">
        <v>638.02800000000002</v>
      </c>
      <c r="E1738">
        <v>15</v>
      </c>
      <c r="F1738" t="s">
        <v>43</v>
      </c>
      <c r="G1738" t="s">
        <v>47</v>
      </c>
      <c r="H1738" t="str">
        <f t="shared" si="27"/>
        <v>Credit Card</v>
      </c>
    </row>
    <row r="1739" spans="1:8">
      <c r="A1739" s="3">
        <v>88191</v>
      </c>
      <c r="B1739">
        <v>2583</v>
      </c>
      <c r="C1739">
        <v>188.16</v>
      </c>
      <c r="D1739">
        <v>138.49679999999998</v>
      </c>
      <c r="E1739">
        <v>12</v>
      </c>
      <c r="F1739" t="s">
        <v>43</v>
      </c>
      <c r="G1739" t="s">
        <v>48</v>
      </c>
      <c r="H1739" t="str">
        <f t="shared" si="27"/>
        <v>Credit Card</v>
      </c>
    </row>
    <row r="1740" spans="1:8">
      <c r="A1740" s="3">
        <v>88192</v>
      </c>
      <c r="B1740">
        <v>8372</v>
      </c>
      <c r="C1740">
        <v>40.04</v>
      </c>
      <c r="D1740">
        <v>-6.734</v>
      </c>
      <c r="E1740">
        <v>22</v>
      </c>
      <c r="F1740" t="s">
        <v>42</v>
      </c>
      <c r="G1740" t="s">
        <v>46</v>
      </c>
      <c r="H1740" t="str">
        <f t="shared" si="27"/>
        <v>Credit Card</v>
      </c>
    </row>
    <row r="1741" spans="1:8">
      <c r="A1741" s="3">
        <v>14756</v>
      </c>
      <c r="B1741">
        <v>6458</v>
      </c>
      <c r="C1741">
        <v>76.92</v>
      </c>
      <c r="D1741">
        <v>-25.38</v>
      </c>
      <c r="E1741">
        <v>4</v>
      </c>
      <c r="F1741" t="s">
        <v>43</v>
      </c>
      <c r="G1741" t="s">
        <v>48</v>
      </c>
      <c r="H1741" t="str">
        <f t="shared" si="27"/>
        <v>Credit Card</v>
      </c>
    </row>
    <row r="1742" spans="1:8">
      <c r="A1742" s="3">
        <v>88241</v>
      </c>
      <c r="B1742">
        <v>2834</v>
      </c>
      <c r="C1742">
        <v>274.95999999999998</v>
      </c>
      <c r="D1742">
        <v>-203.27</v>
      </c>
      <c r="E1742">
        <v>2</v>
      </c>
      <c r="F1742" t="s">
        <v>43</v>
      </c>
      <c r="G1742" t="s">
        <v>60</v>
      </c>
      <c r="H1742" t="str">
        <f t="shared" si="27"/>
        <v>Credit Card</v>
      </c>
    </row>
    <row r="1743" spans="1:8">
      <c r="A1743" s="3">
        <v>88239</v>
      </c>
      <c r="B1743">
        <v>8264</v>
      </c>
      <c r="C1743">
        <v>601.94000000000005</v>
      </c>
      <c r="D1743">
        <v>-807.59</v>
      </c>
      <c r="E1743">
        <v>2</v>
      </c>
      <c r="F1743" t="s">
        <v>44</v>
      </c>
      <c r="G1743" t="s">
        <v>59</v>
      </c>
      <c r="H1743" t="str">
        <f t="shared" si="27"/>
        <v>Credit Card</v>
      </c>
    </row>
    <row r="1744" spans="1:8">
      <c r="A1744" s="3">
        <v>88240</v>
      </c>
      <c r="B1744">
        <v>8363</v>
      </c>
      <c r="C1744">
        <v>177.2</v>
      </c>
      <c r="D1744">
        <v>118.6317</v>
      </c>
      <c r="E1744">
        <v>5</v>
      </c>
      <c r="F1744" t="s">
        <v>42</v>
      </c>
      <c r="G1744" t="s">
        <v>53</v>
      </c>
      <c r="H1744" t="str">
        <f t="shared" si="27"/>
        <v>Credit Card</v>
      </c>
    </row>
    <row r="1745" spans="1:8">
      <c r="A1745" s="3">
        <v>88240</v>
      </c>
      <c r="B1745">
        <v>4556</v>
      </c>
      <c r="C1745">
        <v>35.82</v>
      </c>
      <c r="D1745">
        <v>23.304000000000002</v>
      </c>
      <c r="E1745">
        <v>9</v>
      </c>
      <c r="F1745" t="s">
        <v>42</v>
      </c>
      <c r="G1745" t="s">
        <v>46</v>
      </c>
      <c r="H1745" t="str">
        <f t="shared" si="27"/>
        <v>Credit Card</v>
      </c>
    </row>
    <row r="1746" spans="1:8">
      <c r="A1746" s="3">
        <v>41253</v>
      </c>
      <c r="B1746">
        <v>5243</v>
      </c>
      <c r="C1746">
        <v>2106.79</v>
      </c>
      <c r="D1746">
        <v>-807.59</v>
      </c>
      <c r="E1746">
        <v>7</v>
      </c>
      <c r="F1746" t="s">
        <v>44</v>
      </c>
      <c r="G1746" t="s">
        <v>59</v>
      </c>
      <c r="H1746" t="str">
        <f t="shared" si="27"/>
        <v>Credit Card</v>
      </c>
    </row>
    <row r="1747" spans="1:8">
      <c r="A1747" s="3">
        <v>53476</v>
      </c>
      <c r="B1747">
        <v>5654</v>
      </c>
      <c r="C1747">
        <v>744.24</v>
      </c>
      <c r="D1747">
        <v>150.72</v>
      </c>
      <c r="E1747">
        <v>21</v>
      </c>
      <c r="F1747" t="s">
        <v>42</v>
      </c>
      <c r="G1747" t="s">
        <v>53</v>
      </c>
      <c r="H1747" t="str">
        <f t="shared" si="27"/>
        <v>Credit Card</v>
      </c>
    </row>
    <row r="1748" spans="1:8">
      <c r="A1748" s="3">
        <v>53476</v>
      </c>
      <c r="B1748">
        <v>2357</v>
      </c>
      <c r="C1748">
        <v>143.28</v>
      </c>
      <c r="D1748">
        <v>19.420000000000002</v>
      </c>
      <c r="E1748">
        <v>36</v>
      </c>
      <c r="F1748" t="s">
        <v>42</v>
      </c>
      <c r="G1748" t="s">
        <v>46</v>
      </c>
      <c r="H1748" t="str">
        <f t="shared" si="27"/>
        <v>Credit Card</v>
      </c>
    </row>
    <row r="1749" spans="1:8">
      <c r="A1749" s="3">
        <v>53476</v>
      </c>
      <c r="B1749">
        <v>7876</v>
      </c>
      <c r="C1749">
        <v>124.96</v>
      </c>
      <c r="D1749">
        <v>3.13</v>
      </c>
      <c r="E1749">
        <v>71</v>
      </c>
      <c r="F1749" t="s">
        <v>42</v>
      </c>
      <c r="G1749" t="s">
        <v>46</v>
      </c>
      <c r="H1749" t="str">
        <f t="shared" si="27"/>
        <v>Credit Card</v>
      </c>
    </row>
    <row r="1750" spans="1:8">
      <c r="A1750" s="3">
        <v>53476</v>
      </c>
      <c r="B1750">
        <v>5265</v>
      </c>
      <c r="C1750">
        <v>12169.71</v>
      </c>
      <c r="D1750">
        <v>1141.07</v>
      </c>
      <c r="E1750">
        <v>63</v>
      </c>
      <c r="F1750" t="s">
        <v>42</v>
      </c>
      <c r="G1750" t="s">
        <v>56</v>
      </c>
      <c r="H1750" t="str">
        <f t="shared" si="27"/>
        <v>Credit Card</v>
      </c>
    </row>
    <row r="1751" spans="1:8">
      <c r="A1751" s="3">
        <v>12480</v>
      </c>
      <c r="B1751">
        <v>1573</v>
      </c>
      <c r="C1751">
        <v>1374.8</v>
      </c>
      <c r="D1751">
        <v>-203.27</v>
      </c>
      <c r="E1751">
        <v>10</v>
      </c>
      <c r="F1751" t="s">
        <v>43</v>
      </c>
      <c r="G1751" t="s">
        <v>60</v>
      </c>
      <c r="H1751" t="str">
        <f t="shared" si="27"/>
        <v>Credit Card</v>
      </c>
    </row>
    <row r="1752" spans="1:8">
      <c r="A1752" s="3">
        <v>48483</v>
      </c>
      <c r="B1752">
        <v>4663</v>
      </c>
      <c r="C1752">
        <v>72.929999999999993</v>
      </c>
      <c r="D1752">
        <v>10.01</v>
      </c>
      <c r="E1752">
        <v>33</v>
      </c>
      <c r="F1752" t="s">
        <v>42</v>
      </c>
      <c r="G1752" t="s">
        <v>46</v>
      </c>
      <c r="H1752" t="str">
        <f t="shared" si="27"/>
        <v>Credit Card</v>
      </c>
    </row>
    <row r="1753" spans="1:8">
      <c r="A1753" s="3">
        <v>89879</v>
      </c>
      <c r="B1753">
        <v>2583</v>
      </c>
      <c r="C1753">
        <v>923.8599999999999</v>
      </c>
      <c r="D1753">
        <v>313.81200000000001</v>
      </c>
      <c r="E1753">
        <v>14</v>
      </c>
      <c r="F1753" t="s">
        <v>44</v>
      </c>
      <c r="G1753" t="s">
        <v>51</v>
      </c>
      <c r="H1753" t="str">
        <f t="shared" si="27"/>
        <v>Credit Card</v>
      </c>
    </row>
    <row r="1754" spans="1:8">
      <c r="A1754" s="3">
        <v>89880</v>
      </c>
      <c r="B1754">
        <v>8372</v>
      </c>
      <c r="C1754">
        <v>127.8</v>
      </c>
      <c r="D1754">
        <v>-39.186250000000001</v>
      </c>
      <c r="E1754">
        <v>18</v>
      </c>
      <c r="F1754" t="s">
        <v>42</v>
      </c>
      <c r="G1754" t="s">
        <v>54</v>
      </c>
      <c r="H1754" t="str">
        <f t="shared" si="27"/>
        <v>Credit Card</v>
      </c>
    </row>
    <row r="1755" spans="1:8">
      <c r="A1755" s="3">
        <v>89880</v>
      </c>
      <c r="B1755">
        <v>6458</v>
      </c>
      <c r="C1755">
        <v>94.85</v>
      </c>
      <c r="D1755">
        <v>-1.89</v>
      </c>
      <c r="E1755">
        <v>5</v>
      </c>
      <c r="F1755" t="s">
        <v>42</v>
      </c>
      <c r="G1755" t="s">
        <v>53</v>
      </c>
      <c r="H1755" t="str">
        <f t="shared" si="27"/>
        <v>Credit Card</v>
      </c>
    </row>
    <row r="1756" spans="1:8">
      <c r="A1756" s="3">
        <v>88380</v>
      </c>
      <c r="B1756">
        <v>2834</v>
      </c>
      <c r="C1756">
        <v>119.97</v>
      </c>
      <c r="D1756">
        <v>4.29</v>
      </c>
      <c r="E1756">
        <v>3</v>
      </c>
      <c r="F1756" t="s">
        <v>44</v>
      </c>
      <c r="G1756" t="s">
        <v>59</v>
      </c>
      <c r="H1756" t="str">
        <f t="shared" si="27"/>
        <v>Credit Card</v>
      </c>
    </row>
    <row r="1757" spans="1:8">
      <c r="A1757" s="3">
        <v>91219</v>
      </c>
      <c r="B1757">
        <v>8264</v>
      </c>
      <c r="C1757">
        <v>296.58</v>
      </c>
      <c r="D1757">
        <v>-122.77</v>
      </c>
      <c r="E1757">
        <v>6</v>
      </c>
      <c r="F1757" t="s">
        <v>42</v>
      </c>
      <c r="G1757" t="s">
        <v>61</v>
      </c>
      <c r="H1757" t="str">
        <f t="shared" si="27"/>
        <v>Credit Card</v>
      </c>
    </row>
    <row r="1758" spans="1:8">
      <c r="A1758" s="3">
        <v>86220</v>
      </c>
      <c r="B1758">
        <v>8363</v>
      </c>
      <c r="C1758">
        <v>1037.3999999999999</v>
      </c>
      <c r="D1758">
        <v>683.9556</v>
      </c>
      <c r="E1758">
        <v>5</v>
      </c>
      <c r="F1758" t="s">
        <v>42</v>
      </c>
      <c r="G1758" t="s">
        <v>61</v>
      </c>
      <c r="H1758" t="str">
        <f t="shared" si="27"/>
        <v>Credit Card</v>
      </c>
    </row>
    <row r="1759" spans="1:8">
      <c r="A1759" s="3">
        <v>86221</v>
      </c>
      <c r="B1759">
        <v>4556</v>
      </c>
      <c r="C1759">
        <v>122.94</v>
      </c>
      <c r="D1759">
        <v>-16.64</v>
      </c>
      <c r="E1759">
        <v>3</v>
      </c>
      <c r="F1759" t="s">
        <v>42</v>
      </c>
      <c r="G1759" t="s">
        <v>61</v>
      </c>
      <c r="H1759" t="str">
        <f t="shared" si="27"/>
        <v>Credit Card</v>
      </c>
    </row>
    <row r="1760" spans="1:8">
      <c r="A1760" s="3">
        <v>86221</v>
      </c>
      <c r="B1760">
        <v>5243</v>
      </c>
      <c r="C1760">
        <v>97.44</v>
      </c>
      <c r="D1760">
        <v>-59.73</v>
      </c>
      <c r="E1760">
        <v>12</v>
      </c>
      <c r="F1760" t="s">
        <v>44</v>
      </c>
      <c r="G1760" t="s">
        <v>59</v>
      </c>
      <c r="H1760" t="str">
        <f t="shared" si="27"/>
        <v>Credit Card</v>
      </c>
    </row>
    <row r="1761" spans="1:8">
      <c r="A1761" s="3">
        <v>86221</v>
      </c>
      <c r="B1761">
        <v>5654</v>
      </c>
      <c r="C1761">
        <v>2358.9900000000002</v>
      </c>
      <c r="D1761">
        <v>-633.44123700000023</v>
      </c>
      <c r="E1761">
        <v>9</v>
      </c>
      <c r="F1761" t="s">
        <v>43</v>
      </c>
      <c r="G1761" t="s">
        <v>57</v>
      </c>
      <c r="H1761" t="str">
        <f t="shared" si="27"/>
        <v>Credit Card</v>
      </c>
    </row>
    <row r="1762" spans="1:8">
      <c r="A1762" s="3">
        <v>86222</v>
      </c>
      <c r="B1762">
        <v>2357</v>
      </c>
      <c r="C1762">
        <v>203.34</v>
      </c>
      <c r="D1762">
        <v>72.984000000000009</v>
      </c>
      <c r="E1762">
        <v>6</v>
      </c>
      <c r="F1762" t="s">
        <v>42</v>
      </c>
      <c r="G1762" t="s">
        <v>56</v>
      </c>
      <c r="H1762" t="str">
        <f t="shared" si="27"/>
        <v>Credit Card</v>
      </c>
    </row>
    <row r="1763" spans="1:8">
      <c r="A1763" s="3">
        <v>89314</v>
      </c>
      <c r="B1763">
        <v>7876</v>
      </c>
      <c r="C1763">
        <v>354.4</v>
      </c>
      <c r="D1763">
        <v>240.17519999999996</v>
      </c>
      <c r="E1763">
        <v>10</v>
      </c>
      <c r="F1763" t="s">
        <v>42</v>
      </c>
      <c r="G1763" t="s">
        <v>53</v>
      </c>
      <c r="H1763" t="str">
        <f t="shared" si="27"/>
        <v>Credit Card</v>
      </c>
    </row>
    <row r="1764" spans="1:8">
      <c r="A1764" s="3">
        <v>89315</v>
      </c>
      <c r="B1764">
        <v>5265</v>
      </c>
      <c r="C1764">
        <v>117</v>
      </c>
      <c r="D1764">
        <v>-11.248000000000001</v>
      </c>
      <c r="E1764">
        <v>10</v>
      </c>
      <c r="F1764" t="s">
        <v>42</v>
      </c>
      <c r="G1764" t="s">
        <v>61</v>
      </c>
      <c r="H1764" t="str">
        <f t="shared" si="27"/>
        <v>Credit Card</v>
      </c>
    </row>
    <row r="1765" spans="1:8">
      <c r="A1765" s="3">
        <v>89316</v>
      </c>
      <c r="B1765">
        <v>1573</v>
      </c>
      <c r="C1765">
        <v>14.450000000000001</v>
      </c>
      <c r="D1765">
        <v>9.611699999999999</v>
      </c>
      <c r="E1765">
        <v>5</v>
      </c>
      <c r="F1765" t="s">
        <v>42</v>
      </c>
      <c r="G1765" t="s">
        <v>55</v>
      </c>
      <c r="H1765" t="str">
        <f t="shared" si="27"/>
        <v>Credit Card</v>
      </c>
    </row>
    <row r="1766" spans="1:8">
      <c r="A1766" s="3">
        <v>89988</v>
      </c>
      <c r="B1766">
        <v>7356</v>
      </c>
      <c r="C1766">
        <v>35.99</v>
      </c>
      <c r="D1766">
        <v>-299.81420000000003</v>
      </c>
      <c r="E1766">
        <v>1</v>
      </c>
      <c r="F1766" t="s">
        <v>44</v>
      </c>
      <c r="G1766" t="s">
        <v>51</v>
      </c>
      <c r="H1766" t="str">
        <f t="shared" si="27"/>
        <v>Credit Card</v>
      </c>
    </row>
    <row r="1767" spans="1:8">
      <c r="A1767" s="3">
        <v>86327</v>
      </c>
      <c r="B1767">
        <v>3445</v>
      </c>
      <c r="C1767">
        <v>58.52</v>
      </c>
      <c r="D1767">
        <v>13.799999999999999</v>
      </c>
      <c r="E1767">
        <v>19</v>
      </c>
      <c r="F1767" t="s">
        <v>42</v>
      </c>
      <c r="G1767" t="s">
        <v>55</v>
      </c>
      <c r="H1767" t="str">
        <f t="shared" si="27"/>
        <v>Credit Card</v>
      </c>
    </row>
    <row r="1768" spans="1:8">
      <c r="A1768" s="3">
        <v>86327</v>
      </c>
      <c r="B1768">
        <v>6735</v>
      </c>
      <c r="C1768">
        <v>84.240000000000009</v>
      </c>
      <c r="D1768">
        <v>4.3919999999999995</v>
      </c>
      <c r="E1768">
        <v>13</v>
      </c>
      <c r="F1768" t="s">
        <v>42</v>
      </c>
      <c r="G1768" t="s">
        <v>53</v>
      </c>
      <c r="H1768" t="str">
        <f t="shared" si="27"/>
        <v>Credit Card</v>
      </c>
    </row>
    <row r="1769" spans="1:8">
      <c r="A1769" s="3">
        <v>86327</v>
      </c>
      <c r="B1769">
        <v>8845</v>
      </c>
      <c r="C1769">
        <v>1511.8799999999999</v>
      </c>
      <c r="D1769">
        <v>-236.25</v>
      </c>
      <c r="E1769">
        <v>12</v>
      </c>
      <c r="F1769" t="s">
        <v>44</v>
      </c>
      <c r="G1769" t="s">
        <v>51</v>
      </c>
      <c r="H1769" t="str">
        <f t="shared" si="27"/>
        <v>Credit Card</v>
      </c>
    </row>
    <row r="1770" spans="1:8">
      <c r="A1770" s="3">
        <v>548</v>
      </c>
      <c r="B1770">
        <v>4568</v>
      </c>
      <c r="C1770">
        <v>231</v>
      </c>
      <c r="D1770">
        <v>36.020000000000003</v>
      </c>
      <c r="E1770">
        <v>75</v>
      </c>
      <c r="F1770" t="s">
        <v>42</v>
      </c>
      <c r="G1770" t="s">
        <v>55</v>
      </c>
      <c r="H1770" t="str">
        <f t="shared" si="27"/>
        <v>Credit Card</v>
      </c>
    </row>
    <row r="1771" spans="1:8">
      <c r="A1771" s="3">
        <v>548</v>
      </c>
      <c r="B1771">
        <v>2834</v>
      </c>
      <c r="C1771">
        <v>343.44</v>
      </c>
      <c r="D1771">
        <v>-50.64</v>
      </c>
      <c r="E1771">
        <v>53</v>
      </c>
      <c r="F1771" t="s">
        <v>42</v>
      </c>
      <c r="G1771" t="s">
        <v>53</v>
      </c>
      <c r="H1771" t="str">
        <f t="shared" si="27"/>
        <v>Credit Card</v>
      </c>
    </row>
    <row r="1772" spans="1:8">
      <c r="A1772" s="3">
        <v>548</v>
      </c>
      <c r="B1772">
        <v>8264</v>
      </c>
      <c r="C1772">
        <v>5921.53</v>
      </c>
      <c r="D1772">
        <v>510.48900000000003</v>
      </c>
      <c r="E1772">
        <v>47</v>
      </c>
      <c r="F1772" t="s">
        <v>44</v>
      </c>
      <c r="G1772" t="s">
        <v>51</v>
      </c>
      <c r="H1772" t="str">
        <f t="shared" si="27"/>
        <v>Credit Card</v>
      </c>
    </row>
    <row r="1773" spans="1:8">
      <c r="A1773" s="3">
        <v>86860</v>
      </c>
      <c r="B1773">
        <v>8363</v>
      </c>
      <c r="C1773">
        <v>587.17999999999995</v>
      </c>
      <c r="D1773">
        <v>-20.182259999999999</v>
      </c>
      <c r="E1773">
        <v>17</v>
      </c>
      <c r="F1773" t="s">
        <v>42</v>
      </c>
      <c r="G1773" t="s">
        <v>54</v>
      </c>
      <c r="H1773" t="str">
        <f t="shared" si="27"/>
        <v>Credit Card</v>
      </c>
    </row>
    <row r="1774" spans="1:8">
      <c r="A1774" s="3">
        <v>86860</v>
      </c>
      <c r="B1774">
        <v>4556</v>
      </c>
      <c r="C1774">
        <v>110.52</v>
      </c>
      <c r="D1774">
        <v>-156.97220000000002</v>
      </c>
      <c r="E1774">
        <v>9</v>
      </c>
      <c r="F1774" t="s">
        <v>42</v>
      </c>
      <c r="G1774" t="s">
        <v>53</v>
      </c>
      <c r="H1774" t="str">
        <f t="shared" si="27"/>
        <v>Credit Card</v>
      </c>
    </row>
    <row r="1775" spans="1:8">
      <c r="A1775" s="3">
        <v>86860</v>
      </c>
      <c r="B1775">
        <v>5243</v>
      </c>
      <c r="C1775">
        <v>449.53999999999996</v>
      </c>
      <c r="D1775">
        <v>384.5043</v>
      </c>
      <c r="E1775">
        <v>13</v>
      </c>
      <c r="F1775" t="s">
        <v>42</v>
      </c>
      <c r="G1775" t="s">
        <v>46</v>
      </c>
      <c r="H1775" t="str">
        <f t="shared" si="27"/>
        <v>Credit Card</v>
      </c>
    </row>
    <row r="1776" spans="1:8">
      <c r="A1776" s="3">
        <v>86432</v>
      </c>
      <c r="B1776">
        <v>5654</v>
      </c>
      <c r="C1776">
        <v>3843.95</v>
      </c>
      <c r="D1776">
        <v>513.08399999999995</v>
      </c>
      <c r="E1776">
        <v>11</v>
      </c>
      <c r="F1776" t="s">
        <v>43</v>
      </c>
      <c r="G1776" t="s">
        <v>57</v>
      </c>
      <c r="H1776" t="str">
        <f t="shared" si="27"/>
        <v>Credit Card</v>
      </c>
    </row>
    <row r="1777" spans="1:8">
      <c r="A1777" s="3">
        <v>90160</v>
      </c>
      <c r="B1777">
        <v>2357</v>
      </c>
      <c r="C1777">
        <v>2843.82</v>
      </c>
      <c r="D1777">
        <v>44.519999999999996</v>
      </c>
      <c r="E1777">
        <v>9</v>
      </c>
      <c r="F1777" t="s">
        <v>42</v>
      </c>
      <c r="G1777" t="s">
        <v>54</v>
      </c>
      <c r="H1777" t="str">
        <f t="shared" si="27"/>
        <v>Credit Card</v>
      </c>
    </row>
    <row r="1778" spans="1:8">
      <c r="A1778" s="3">
        <v>87287</v>
      </c>
      <c r="B1778">
        <v>7876</v>
      </c>
      <c r="C1778">
        <v>56.8</v>
      </c>
      <c r="D1778">
        <v>-48.875</v>
      </c>
      <c r="E1778">
        <v>8</v>
      </c>
      <c r="F1778" t="s">
        <v>42</v>
      </c>
      <c r="G1778" t="s">
        <v>54</v>
      </c>
      <c r="H1778" t="str">
        <f t="shared" si="27"/>
        <v>Credit Card</v>
      </c>
    </row>
    <row r="1779" spans="1:8">
      <c r="A1779" s="3">
        <v>87286</v>
      </c>
      <c r="B1779">
        <v>5265</v>
      </c>
      <c r="C1779">
        <v>1330.78</v>
      </c>
      <c r="D1779">
        <v>881.04719999999998</v>
      </c>
      <c r="E1779">
        <v>11</v>
      </c>
      <c r="F1779" t="s">
        <v>42</v>
      </c>
      <c r="G1779" t="s">
        <v>54</v>
      </c>
      <c r="H1779" t="str">
        <f t="shared" si="27"/>
        <v>Credit Card</v>
      </c>
    </row>
    <row r="1780" spans="1:8">
      <c r="A1780" s="3">
        <v>87285</v>
      </c>
      <c r="B1780">
        <v>1573</v>
      </c>
      <c r="C1780">
        <v>241.94</v>
      </c>
      <c r="D1780">
        <v>-233.840688</v>
      </c>
      <c r="E1780">
        <v>2</v>
      </c>
      <c r="F1780" t="s">
        <v>44</v>
      </c>
      <c r="G1780" t="s">
        <v>52</v>
      </c>
      <c r="H1780" t="str">
        <f t="shared" si="27"/>
        <v>Credit Card</v>
      </c>
    </row>
    <row r="1781" spans="1:8">
      <c r="A1781" s="3">
        <v>89810</v>
      </c>
      <c r="B1781">
        <v>4663</v>
      </c>
      <c r="C1781">
        <v>33.21</v>
      </c>
      <c r="D1781">
        <v>-139.07600000000002</v>
      </c>
      <c r="E1781">
        <v>9</v>
      </c>
      <c r="F1781" t="s">
        <v>42</v>
      </c>
      <c r="G1781" t="s">
        <v>50</v>
      </c>
      <c r="H1781" t="str">
        <f t="shared" si="27"/>
        <v>Credit Card</v>
      </c>
    </row>
    <row r="1782" spans="1:8">
      <c r="A1782" s="3">
        <v>86790</v>
      </c>
      <c r="B1782">
        <v>2583</v>
      </c>
      <c r="C1782">
        <v>542.93999999999994</v>
      </c>
      <c r="D1782">
        <v>-64.664000000000001</v>
      </c>
      <c r="E1782">
        <v>3</v>
      </c>
      <c r="F1782" t="s">
        <v>43</v>
      </c>
      <c r="G1782" t="s">
        <v>47</v>
      </c>
      <c r="H1782" t="str">
        <f t="shared" si="27"/>
        <v>Credit Card</v>
      </c>
    </row>
    <row r="1783" spans="1:8">
      <c r="A1783" s="3">
        <v>86794</v>
      </c>
      <c r="B1783">
        <v>8372</v>
      </c>
      <c r="C1783">
        <v>2482</v>
      </c>
      <c r="D1783">
        <v>1644.0767999999998</v>
      </c>
      <c r="E1783">
        <v>40</v>
      </c>
      <c r="F1783" t="s">
        <v>42</v>
      </c>
      <c r="G1783" t="s">
        <v>61</v>
      </c>
      <c r="H1783" t="str">
        <f t="shared" si="27"/>
        <v>Credit Card</v>
      </c>
    </row>
    <row r="1784" spans="1:8">
      <c r="A1784" s="3">
        <v>86789</v>
      </c>
      <c r="B1784">
        <v>6458</v>
      </c>
      <c r="C1784">
        <v>69.72</v>
      </c>
      <c r="D1784">
        <v>-350.43950000000001</v>
      </c>
      <c r="E1784">
        <v>12</v>
      </c>
      <c r="F1784" t="s">
        <v>42</v>
      </c>
      <c r="G1784" t="s">
        <v>54</v>
      </c>
      <c r="H1784" t="str">
        <f t="shared" si="27"/>
        <v>Credit Card</v>
      </c>
    </row>
    <row r="1785" spans="1:8">
      <c r="A1785" s="3">
        <v>86789</v>
      </c>
      <c r="B1785">
        <v>2834</v>
      </c>
      <c r="C1785">
        <v>18.100000000000001</v>
      </c>
      <c r="D1785">
        <v>4.2027999999999999</v>
      </c>
      <c r="E1785">
        <v>10</v>
      </c>
      <c r="F1785" t="s">
        <v>42</v>
      </c>
      <c r="G1785" t="s">
        <v>49</v>
      </c>
      <c r="H1785" t="str">
        <f t="shared" si="27"/>
        <v>Credit Card</v>
      </c>
    </row>
    <row r="1786" spans="1:8">
      <c r="A1786" s="3">
        <v>86792</v>
      </c>
      <c r="B1786">
        <v>8264</v>
      </c>
      <c r="C1786">
        <v>21.6</v>
      </c>
      <c r="D1786">
        <v>-44.067999999999998</v>
      </c>
      <c r="E1786">
        <v>4</v>
      </c>
      <c r="F1786" t="s">
        <v>42</v>
      </c>
      <c r="G1786" t="s">
        <v>54</v>
      </c>
      <c r="H1786" t="str">
        <f t="shared" si="27"/>
        <v>Credit Card</v>
      </c>
    </row>
    <row r="1787" spans="1:8">
      <c r="A1787" s="3">
        <v>86792</v>
      </c>
      <c r="B1787">
        <v>4556</v>
      </c>
      <c r="C1787">
        <v>42.300000000000004</v>
      </c>
      <c r="D1787">
        <v>-100.51</v>
      </c>
      <c r="E1787">
        <v>5</v>
      </c>
      <c r="F1787" t="s">
        <v>44</v>
      </c>
      <c r="G1787" t="s">
        <v>59</v>
      </c>
      <c r="H1787" t="str">
        <f t="shared" si="27"/>
        <v>Credit Card</v>
      </c>
    </row>
    <row r="1788" spans="1:8">
      <c r="A1788" s="3">
        <v>86792</v>
      </c>
      <c r="B1788">
        <v>5243</v>
      </c>
      <c r="C1788">
        <v>149.80000000000001</v>
      </c>
      <c r="D1788">
        <v>-17.75</v>
      </c>
      <c r="E1788">
        <v>10</v>
      </c>
      <c r="F1788" t="s">
        <v>43</v>
      </c>
      <c r="G1788" t="s">
        <v>48</v>
      </c>
      <c r="H1788" t="str">
        <f t="shared" si="27"/>
        <v>Credit Card</v>
      </c>
    </row>
    <row r="1789" spans="1:8">
      <c r="A1789" s="3">
        <v>86792</v>
      </c>
      <c r="B1789">
        <v>5654</v>
      </c>
      <c r="C1789">
        <v>3431.78</v>
      </c>
      <c r="D1789">
        <v>1374.9480000000001</v>
      </c>
      <c r="E1789">
        <v>22</v>
      </c>
      <c r="F1789" t="s">
        <v>44</v>
      </c>
      <c r="G1789" t="s">
        <v>51</v>
      </c>
      <c r="H1789" t="str">
        <f t="shared" si="27"/>
        <v>Credit Card</v>
      </c>
    </row>
    <row r="1790" spans="1:8">
      <c r="A1790" s="3">
        <v>86791</v>
      </c>
      <c r="B1790">
        <v>2357</v>
      </c>
      <c r="C1790">
        <v>3470.47</v>
      </c>
      <c r="D1790">
        <v>-677.87199999999996</v>
      </c>
      <c r="E1790">
        <v>23</v>
      </c>
      <c r="F1790" t="s">
        <v>43</v>
      </c>
      <c r="G1790" t="s">
        <v>47</v>
      </c>
      <c r="H1790" t="str">
        <f t="shared" si="27"/>
        <v>Credit Card</v>
      </c>
    </row>
    <row r="1791" spans="1:8">
      <c r="A1791" s="3">
        <v>86795</v>
      </c>
      <c r="B1791">
        <v>7876</v>
      </c>
      <c r="C1791">
        <v>2439.92</v>
      </c>
      <c r="D1791">
        <v>1623.9494999999999</v>
      </c>
      <c r="E1791">
        <v>8</v>
      </c>
      <c r="F1791" t="s">
        <v>42</v>
      </c>
      <c r="G1791" t="s">
        <v>54</v>
      </c>
      <c r="H1791" t="str">
        <f t="shared" si="27"/>
        <v>Credit Card</v>
      </c>
    </row>
    <row r="1792" spans="1:8">
      <c r="A1792" s="3">
        <v>86796</v>
      </c>
      <c r="B1792">
        <v>5265</v>
      </c>
      <c r="C1792">
        <v>89.32</v>
      </c>
      <c r="D1792">
        <v>-122.83499999999999</v>
      </c>
      <c r="E1792">
        <v>22</v>
      </c>
      <c r="F1792" t="s">
        <v>42</v>
      </c>
      <c r="G1792" t="s">
        <v>61</v>
      </c>
      <c r="H1792" t="str">
        <f t="shared" si="27"/>
        <v>Credit Card</v>
      </c>
    </row>
    <row r="1793" spans="1:8">
      <c r="A1793" s="3">
        <v>86793</v>
      </c>
      <c r="B1793">
        <v>1573</v>
      </c>
      <c r="C1793">
        <v>8710.380000000001</v>
      </c>
      <c r="D1793">
        <v>252.48800000000028</v>
      </c>
      <c r="E1793">
        <v>31</v>
      </c>
      <c r="F1793" t="s">
        <v>43</v>
      </c>
      <c r="G1793" t="s">
        <v>47</v>
      </c>
      <c r="H1793" t="str">
        <f t="shared" si="27"/>
        <v>Credit Card</v>
      </c>
    </row>
    <row r="1794" spans="1:8">
      <c r="A1794" s="3">
        <v>86369</v>
      </c>
      <c r="B1794">
        <v>7356</v>
      </c>
      <c r="C1794">
        <v>88.92</v>
      </c>
      <c r="D1794">
        <v>-88.584999999999994</v>
      </c>
      <c r="E1794">
        <v>13</v>
      </c>
      <c r="F1794" t="s">
        <v>42</v>
      </c>
      <c r="G1794" t="s">
        <v>58</v>
      </c>
      <c r="H1794" t="str">
        <f t="shared" si="27"/>
        <v>Credit Card</v>
      </c>
    </row>
    <row r="1795" spans="1:8">
      <c r="A1795" s="3">
        <v>86369</v>
      </c>
      <c r="B1795">
        <v>3445</v>
      </c>
      <c r="C1795">
        <v>733.65</v>
      </c>
      <c r="D1795">
        <v>-485.68</v>
      </c>
      <c r="E1795">
        <v>15</v>
      </c>
      <c r="F1795" t="s">
        <v>42</v>
      </c>
      <c r="G1795" t="s">
        <v>56</v>
      </c>
      <c r="H1795" t="str">
        <f t="shared" ref="H1795:H1858" si="28">IF(G1795="Express Air","CASH",IF(G1795="Regular Air","UPI","Credit Card"))</f>
        <v>Credit Card</v>
      </c>
    </row>
    <row r="1796" spans="1:8">
      <c r="A1796" s="3">
        <v>86368</v>
      </c>
      <c r="B1796">
        <v>6735</v>
      </c>
      <c r="C1796">
        <v>30.84</v>
      </c>
      <c r="D1796">
        <v>-16.37</v>
      </c>
      <c r="E1796">
        <v>2</v>
      </c>
      <c r="F1796" t="s">
        <v>42</v>
      </c>
      <c r="G1796" t="s">
        <v>56</v>
      </c>
      <c r="H1796" t="str">
        <f t="shared" si="28"/>
        <v>Credit Card</v>
      </c>
    </row>
    <row r="1797" spans="1:8">
      <c r="A1797" s="3">
        <v>85850</v>
      </c>
      <c r="B1797">
        <v>8845</v>
      </c>
      <c r="C1797">
        <v>13.44</v>
      </c>
      <c r="D1797">
        <v>-94.258600000000001</v>
      </c>
      <c r="E1797">
        <v>4</v>
      </c>
      <c r="F1797" t="s">
        <v>42</v>
      </c>
      <c r="G1797" t="s">
        <v>54</v>
      </c>
      <c r="H1797" t="str">
        <f t="shared" si="28"/>
        <v>Credit Card</v>
      </c>
    </row>
    <row r="1798" spans="1:8">
      <c r="A1798" s="3">
        <v>85850</v>
      </c>
      <c r="B1798">
        <v>4568</v>
      </c>
      <c r="C1798">
        <v>40.81</v>
      </c>
      <c r="D1798">
        <v>6.3308</v>
      </c>
      <c r="E1798">
        <v>11</v>
      </c>
      <c r="F1798" t="s">
        <v>42</v>
      </c>
      <c r="G1798" t="s">
        <v>53</v>
      </c>
      <c r="H1798" t="str">
        <f t="shared" si="28"/>
        <v>Credit Card</v>
      </c>
    </row>
    <row r="1799" spans="1:8">
      <c r="A1799" s="3">
        <v>89716</v>
      </c>
      <c r="B1799">
        <v>2834</v>
      </c>
      <c r="C1799">
        <v>139.92999999999998</v>
      </c>
      <c r="D1799">
        <v>-66.823599999999999</v>
      </c>
      <c r="E1799">
        <v>7</v>
      </c>
      <c r="F1799" t="s">
        <v>43</v>
      </c>
      <c r="G1799" t="s">
        <v>48</v>
      </c>
      <c r="H1799" t="str">
        <f t="shared" si="28"/>
        <v>Credit Card</v>
      </c>
    </row>
    <row r="1800" spans="1:8">
      <c r="A1800" s="3">
        <v>89716</v>
      </c>
      <c r="B1800">
        <v>8264</v>
      </c>
      <c r="C1800">
        <v>1925.88</v>
      </c>
      <c r="D1800">
        <v>971.62200000000007</v>
      </c>
      <c r="E1800">
        <v>6</v>
      </c>
      <c r="F1800" t="s">
        <v>43</v>
      </c>
      <c r="G1800" t="s">
        <v>47</v>
      </c>
      <c r="H1800" t="str">
        <f t="shared" si="28"/>
        <v>Credit Card</v>
      </c>
    </row>
    <row r="1801" spans="1:8">
      <c r="A1801" s="3">
        <v>88543</v>
      </c>
      <c r="B1801">
        <v>8363</v>
      </c>
      <c r="C1801">
        <v>1313.82</v>
      </c>
      <c r="D1801">
        <v>-134.512</v>
      </c>
      <c r="E1801">
        <v>9</v>
      </c>
      <c r="F1801" t="s">
        <v>43</v>
      </c>
      <c r="G1801" t="s">
        <v>57</v>
      </c>
      <c r="H1801" t="str">
        <f t="shared" si="28"/>
        <v>Credit Card</v>
      </c>
    </row>
    <row r="1802" spans="1:8">
      <c r="A1802" s="3">
        <v>88544</v>
      </c>
      <c r="B1802">
        <v>4556</v>
      </c>
      <c r="C1802">
        <v>3502.14</v>
      </c>
      <c r="D1802">
        <v>-4075.9339920000002</v>
      </c>
      <c r="E1802">
        <v>1</v>
      </c>
      <c r="F1802" t="s">
        <v>44</v>
      </c>
      <c r="G1802" t="s">
        <v>52</v>
      </c>
      <c r="H1802" t="str">
        <f t="shared" si="28"/>
        <v>Credit Card</v>
      </c>
    </row>
    <row r="1803" spans="1:8">
      <c r="A1803" s="3">
        <v>88544</v>
      </c>
      <c r="B1803">
        <v>5243</v>
      </c>
      <c r="C1803">
        <v>62.92</v>
      </c>
      <c r="D1803">
        <v>-18.558799999999998</v>
      </c>
      <c r="E1803">
        <v>4</v>
      </c>
      <c r="F1803" t="s">
        <v>42</v>
      </c>
      <c r="G1803" t="s">
        <v>58</v>
      </c>
      <c r="H1803" t="str">
        <f t="shared" si="28"/>
        <v>Credit Card</v>
      </c>
    </row>
    <row r="1804" spans="1:8">
      <c r="A1804" s="3">
        <v>88545</v>
      </c>
      <c r="B1804">
        <v>5654</v>
      </c>
      <c r="C1804">
        <v>467.82</v>
      </c>
      <c r="D1804">
        <v>220.35719999999998</v>
      </c>
      <c r="E1804">
        <v>18</v>
      </c>
      <c r="F1804" t="s">
        <v>42</v>
      </c>
      <c r="G1804" t="s">
        <v>46</v>
      </c>
      <c r="H1804" t="str">
        <f t="shared" si="28"/>
        <v>Credit Card</v>
      </c>
    </row>
    <row r="1805" spans="1:8">
      <c r="A1805" s="3">
        <v>88546</v>
      </c>
      <c r="B1805">
        <v>2357</v>
      </c>
      <c r="C1805">
        <v>120.67999999999999</v>
      </c>
      <c r="D1805">
        <v>47.73</v>
      </c>
      <c r="E1805">
        <v>7</v>
      </c>
      <c r="F1805" t="s">
        <v>42</v>
      </c>
      <c r="G1805" t="s">
        <v>58</v>
      </c>
      <c r="H1805" t="str">
        <f t="shared" si="28"/>
        <v>Credit Card</v>
      </c>
    </row>
    <row r="1806" spans="1:8">
      <c r="A1806" s="3">
        <v>88547</v>
      </c>
      <c r="B1806">
        <v>7876</v>
      </c>
      <c r="C1806">
        <v>59.800000000000004</v>
      </c>
      <c r="D1806">
        <v>28.526000000000003</v>
      </c>
      <c r="E1806">
        <v>10</v>
      </c>
      <c r="F1806" t="s">
        <v>42</v>
      </c>
      <c r="G1806" t="s">
        <v>54</v>
      </c>
      <c r="H1806" t="str">
        <f t="shared" si="28"/>
        <v>Credit Card</v>
      </c>
    </row>
    <row r="1807" spans="1:8">
      <c r="A1807" s="3">
        <v>88548</v>
      </c>
      <c r="B1807">
        <v>5265</v>
      </c>
      <c r="C1807">
        <v>99.23</v>
      </c>
      <c r="D1807">
        <v>-87.46</v>
      </c>
      <c r="E1807">
        <v>1</v>
      </c>
      <c r="F1807" t="s">
        <v>43</v>
      </c>
      <c r="G1807" t="s">
        <v>48</v>
      </c>
      <c r="H1807" t="str">
        <f t="shared" si="28"/>
        <v>Credit Card</v>
      </c>
    </row>
    <row r="1808" spans="1:8">
      <c r="A1808" s="3">
        <v>86899</v>
      </c>
      <c r="B1808">
        <v>1573</v>
      </c>
      <c r="C1808">
        <v>1207.8399999999999</v>
      </c>
      <c r="D1808">
        <v>-3.9479999999999995</v>
      </c>
      <c r="E1808">
        <v>8</v>
      </c>
      <c r="F1808" t="s">
        <v>44</v>
      </c>
      <c r="G1808" t="s">
        <v>52</v>
      </c>
      <c r="H1808" t="str">
        <f t="shared" si="28"/>
        <v>Credit Card</v>
      </c>
    </row>
    <row r="1809" spans="1:8">
      <c r="A1809" s="3">
        <v>86900</v>
      </c>
      <c r="B1809">
        <v>4666</v>
      </c>
      <c r="C1809">
        <v>194.7</v>
      </c>
      <c r="D1809">
        <v>28.182599999999997</v>
      </c>
      <c r="E1809">
        <v>11</v>
      </c>
      <c r="F1809" t="s">
        <v>42</v>
      </c>
      <c r="G1809" t="s">
        <v>56</v>
      </c>
      <c r="H1809" t="str">
        <f t="shared" si="28"/>
        <v>Credit Card</v>
      </c>
    </row>
    <row r="1810" spans="1:8">
      <c r="A1810" s="3">
        <v>86901</v>
      </c>
      <c r="B1810">
        <v>4663</v>
      </c>
      <c r="C1810">
        <v>448.97999999999996</v>
      </c>
      <c r="D1810">
        <v>-51.66</v>
      </c>
      <c r="E1810">
        <v>21</v>
      </c>
      <c r="F1810" t="s">
        <v>42</v>
      </c>
      <c r="G1810" t="s">
        <v>46</v>
      </c>
      <c r="H1810" t="str">
        <f t="shared" si="28"/>
        <v>Credit Card</v>
      </c>
    </row>
    <row r="1811" spans="1:8">
      <c r="A1811" s="3">
        <v>86898</v>
      </c>
      <c r="B1811">
        <v>2583</v>
      </c>
      <c r="C1811">
        <v>541.98</v>
      </c>
      <c r="D1811">
        <v>-193.91399999999999</v>
      </c>
      <c r="E1811">
        <v>9</v>
      </c>
      <c r="F1811" t="s">
        <v>42</v>
      </c>
      <c r="G1811" t="s">
        <v>61</v>
      </c>
      <c r="H1811" t="str">
        <f t="shared" si="28"/>
        <v>Credit Card</v>
      </c>
    </row>
    <row r="1812" spans="1:8">
      <c r="A1812" s="3">
        <v>86899</v>
      </c>
      <c r="B1812">
        <v>8372</v>
      </c>
      <c r="C1812">
        <v>103.92</v>
      </c>
      <c r="D1812">
        <v>57.545999999999999</v>
      </c>
      <c r="E1812">
        <v>4</v>
      </c>
      <c r="F1812" t="s">
        <v>43</v>
      </c>
      <c r="G1812" t="s">
        <v>47</v>
      </c>
      <c r="H1812" t="str">
        <f t="shared" si="28"/>
        <v>Credit Card</v>
      </c>
    </row>
    <row r="1813" spans="1:8">
      <c r="A1813" s="3">
        <v>86899</v>
      </c>
      <c r="B1813">
        <v>6458</v>
      </c>
      <c r="C1813">
        <v>324.79999999999995</v>
      </c>
      <c r="D1813">
        <v>-333.42540000000002</v>
      </c>
      <c r="E1813">
        <v>10</v>
      </c>
      <c r="F1813" t="s">
        <v>42</v>
      </c>
      <c r="G1813" t="s">
        <v>56</v>
      </c>
      <c r="H1813" t="str">
        <f t="shared" si="28"/>
        <v>Credit Card</v>
      </c>
    </row>
    <row r="1814" spans="1:8">
      <c r="A1814" s="3">
        <v>86902</v>
      </c>
      <c r="B1814">
        <v>2834</v>
      </c>
      <c r="C1814">
        <v>3679.7700000000004</v>
      </c>
      <c r="D1814">
        <v>12.264000000000001</v>
      </c>
      <c r="E1814">
        <v>23</v>
      </c>
      <c r="F1814" t="s">
        <v>44</v>
      </c>
      <c r="G1814" t="s">
        <v>59</v>
      </c>
      <c r="H1814" t="str">
        <f t="shared" si="28"/>
        <v>Credit Card</v>
      </c>
    </row>
    <row r="1815" spans="1:8">
      <c r="A1815" s="3">
        <v>86491</v>
      </c>
      <c r="B1815">
        <v>8264</v>
      </c>
      <c r="C1815">
        <v>3933.7200000000003</v>
      </c>
      <c r="D1815">
        <v>-283.9914</v>
      </c>
      <c r="E1815">
        <v>14</v>
      </c>
      <c r="F1815" t="s">
        <v>43</v>
      </c>
      <c r="G1815" t="s">
        <v>47</v>
      </c>
      <c r="H1815" t="str">
        <f t="shared" si="28"/>
        <v>Credit Card</v>
      </c>
    </row>
    <row r="1816" spans="1:8">
      <c r="A1816" s="3">
        <v>86491</v>
      </c>
      <c r="B1816">
        <v>8363</v>
      </c>
      <c r="C1816">
        <v>74.7</v>
      </c>
      <c r="D1816">
        <v>-195.34200000000001</v>
      </c>
      <c r="E1816">
        <v>15</v>
      </c>
      <c r="F1816" t="s">
        <v>42</v>
      </c>
      <c r="G1816" t="s">
        <v>53</v>
      </c>
      <c r="H1816" t="str">
        <f t="shared" si="28"/>
        <v>Credit Card</v>
      </c>
    </row>
    <row r="1817" spans="1:8">
      <c r="A1817" s="3">
        <v>86491</v>
      </c>
      <c r="B1817">
        <v>4556</v>
      </c>
      <c r="C1817">
        <v>43.78</v>
      </c>
      <c r="D1817">
        <v>-89.70920000000001</v>
      </c>
      <c r="E1817">
        <v>11</v>
      </c>
      <c r="F1817" t="s">
        <v>42</v>
      </c>
      <c r="G1817" t="s">
        <v>46</v>
      </c>
      <c r="H1817" t="str">
        <f t="shared" si="28"/>
        <v>Credit Card</v>
      </c>
    </row>
    <row r="1818" spans="1:8">
      <c r="A1818" s="3">
        <v>86490</v>
      </c>
      <c r="B1818">
        <v>5243</v>
      </c>
      <c r="C1818">
        <v>7.28</v>
      </c>
      <c r="D1818">
        <v>-44.415000000000006</v>
      </c>
      <c r="E1818">
        <v>1</v>
      </c>
      <c r="F1818" t="s">
        <v>42</v>
      </c>
      <c r="G1818" t="s">
        <v>53</v>
      </c>
      <c r="H1818" t="str">
        <f t="shared" si="28"/>
        <v>Credit Card</v>
      </c>
    </row>
    <row r="1819" spans="1:8">
      <c r="A1819" s="3">
        <v>86489</v>
      </c>
      <c r="B1819">
        <v>5654</v>
      </c>
      <c r="C1819">
        <v>87.36</v>
      </c>
      <c r="D1819">
        <v>167.334</v>
      </c>
      <c r="E1819">
        <v>12</v>
      </c>
      <c r="F1819" t="s">
        <v>42</v>
      </c>
      <c r="G1819" t="s">
        <v>53</v>
      </c>
      <c r="H1819" t="str">
        <f t="shared" si="28"/>
        <v>Credit Card</v>
      </c>
    </row>
    <row r="1820" spans="1:8">
      <c r="A1820" s="3">
        <v>90820</v>
      </c>
      <c r="B1820">
        <v>2357</v>
      </c>
      <c r="C1820">
        <v>208.43</v>
      </c>
      <c r="D1820">
        <v>65.597999999999999</v>
      </c>
      <c r="E1820">
        <v>19</v>
      </c>
      <c r="F1820" t="s">
        <v>44</v>
      </c>
      <c r="G1820" t="s">
        <v>59</v>
      </c>
      <c r="H1820" t="str">
        <f t="shared" si="28"/>
        <v>Credit Card</v>
      </c>
    </row>
    <row r="1821" spans="1:8">
      <c r="A1821" s="3">
        <v>90821</v>
      </c>
      <c r="B1821">
        <v>7876</v>
      </c>
      <c r="C1821">
        <v>1279.08</v>
      </c>
      <c r="D1821">
        <v>0.25800000000000001</v>
      </c>
      <c r="E1821">
        <v>22</v>
      </c>
      <c r="F1821" t="s">
        <v>43</v>
      </c>
      <c r="G1821" t="s">
        <v>60</v>
      </c>
      <c r="H1821" t="str">
        <f t="shared" si="28"/>
        <v>Credit Card</v>
      </c>
    </row>
    <row r="1822" spans="1:8">
      <c r="A1822" s="3">
        <v>90821</v>
      </c>
      <c r="B1822">
        <v>5265</v>
      </c>
      <c r="C1822">
        <v>342.54</v>
      </c>
      <c r="D1822">
        <v>63.222000000000001</v>
      </c>
      <c r="E1822">
        <v>22</v>
      </c>
      <c r="F1822" t="s">
        <v>42</v>
      </c>
      <c r="G1822" t="s">
        <v>50</v>
      </c>
      <c r="H1822" t="str">
        <f t="shared" si="28"/>
        <v>Credit Card</v>
      </c>
    </row>
    <row r="1823" spans="1:8">
      <c r="A1823" s="3">
        <v>90818</v>
      </c>
      <c r="B1823">
        <v>1573</v>
      </c>
      <c r="C1823">
        <v>559.62</v>
      </c>
      <c r="D1823">
        <v>-29.666000000000004</v>
      </c>
      <c r="E1823">
        <v>9</v>
      </c>
      <c r="F1823" t="s">
        <v>43</v>
      </c>
      <c r="G1823" t="s">
        <v>48</v>
      </c>
      <c r="H1823" t="str">
        <f t="shared" si="28"/>
        <v>Credit Card</v>
      </c>
    </row>
    <row r="1824" spans="1:8">
      <c r="A1824" s="3">
        <v>90819</v>
      </c>
      <c r="B1824">
        <v>4663</v>
      </c>
      <c r="C1824">
        <v>8.4</v>
      </c>
      <c r="D1824">
        <v>-1319.5</v>
      </c>
      <c r="E1824">
        <v>5</v>
      </c>
      <c r="F1824" t="s">
        <v>42</v>
      </c>
      <c r="G1824" t="s">
        <v>46</v>
      </c>
      <c r="H1824" t="str">
        <f t="shared" si="28"/>
        <v>Credit Card</v>
      </c>
    </row>
    <row r="1825" spans="1:8">
      <c r="A1825" s="3">
        <v>86989</v>
      </c>
      <c r="B1825">
        <v>2583</v>
      </c>
      <c r="C1825">
        <v>389.84</v>
      </c>
      <c r="D1825">
        <v>262.2</v>
      </c>
      <c r="E1825">
        <v>11</v>
      </c>
      <c r="F1825" t="s">
        <v>42</v>
      </c>
      <c r="G1825" t="s">
        <v>53</v>
      </c>
      <c r="H1825" t="str">
        <f t="shared" si="28"/>
        <v>Credit Card</v>
      </c>
    </row>
    <row r="1826" spans="1:8">
      <c r="A1826" s="3">
        <v>89025</v>
      </c>
      <c r="B1826">
        <v>8372</v>
      </c>
      <c r="C1826">
        <v>170.98</v>
      </c>
      <c r="D1826">
        <v>-119.812</v>
      </c>
      <c r="E1826">
        <v>1</v>
      </c>
      <c r="F1826" t="s">
        <v>43</v>
      </c>
      <c r="G1826" t="s">
        <v>60</v>
      </c>
      <c r="H1826" t="str">
        <f t="shared" si="28"/>
        <v>Credit Card</v>
      </c>
    </row>
    <row r="1827" spans="1:8">
      <c r="A1827" s="3">
        <v>86447</v>
      </c>
      <c r="B1827">
        <v>6458</v>
      </c>
      <c r="C1827">
        <v>104.94999999999999</v>
      </c>
      <c r="D1827">
        <v>-9.1079999999999988</v>
      </c>
      <c r="E1827">
        <v>5</v>
      </c>
      <c r="F1827" t="s">
        <v>44</v>
      </c>
      <c r="G1827" t="s">
        <v>51</v>
      </c>
      <c r="H1827" t="str">
        <f t="shared" si="28"/>
        <v>Credit Card</v>
      </c>
    </row>
    <row r="1828" spans="1:8">
      <c r="A1828" s="3">
        <v>86448</v>
      </c>
      <c r="B1828">
        <v>2834</v>
      </c>
      <c r="C1828">
        <v>323.45999999999998</v>
      </c>
      <c r="D1828">
        <v>172.56439999999998</v>
      </c>
      <c r="E1828">
        <v>9</v>
      </c>
      <c r="F1828" t="s">
        <v>42</v>
      </c>
      <c r="G1828" t="s">
        <v>50</v>
      </c>
      <c r="H1828" t="str">
        <f t="shared" si="28"/>
        <v>Credit Card</v>
      </c>
    </row>
    <row r="1829" spans="1:8">
      <c r="A1829" s="3">
        <v>89805</v>
      </c>
      <c r="B1829">
        <v>8264</v>
      </c>
      <c r="C1829">
        <v>44.820000000000007</v>
      </c>
      <c r="D1829">
        <v>45.077999999999996</v>
      </c>
      <c r="E1829">
        <v>9</v>
      </c>
      <c r="F1829" t="s">
        <v>42</v>
      </c>
      <c r="G1829" t="s">
        <v>53</v>
      </c>
      <c r="H1829" t="str">
        <f t="shared" si="28"/>
        <v>Credit Card</v>
      </c>
    </row>
    <row r="1830" spans="1:8">
      <c r="A1830" s="3">
        <v>89805</v>
      </c>
      <c r="B1830">
        <v>8363</v>
      </c>
      <c r="C1830">
        <v>137.04</v>
      </c>
      <c r="D1830">
        <v>-110.376</v>
      </c>
      <c r="E1830">
        <v>6</v>
      </c>
      <c r="F1830" t="s">
        <v>42</v>
      </c>
      <c r="G1830" t="s">
        <v>53</v>
      </c>
      <c r="H1830" t="str">
        <f t="shared" si="28"/>
        <v>Credit Card</v>
      </c>
    </row>
    <row r="1831" spans="1:8">
      <c r="A1831" s="3">
        <v>24294</v>
      </c>
      <c r="B1831">
        <v>4556</v>
      </c>
      <c r="C1831">
        <v>8641.7099999999991</v>
      </c>
      <c r="D1831">
        <v>1951.3</v>
      </c>
      <c r="E1831">
        <v>43</v>
      </c>
      <c r="F1831" t="s">
        <v>44</v>
      </c>
      <c r="G1831" t="s">
        <v>52</v>
      </c>
      <c r="H1831" t="str">
        <f t="shared" si="28"/>
        <v>Credit Card</v>
      </c>
    </row>
    <row r="1832" spans="1:8">
      <c r="A1832" s="3">
        <v>90850</v>
      </c>
      <c r="B1832">
        <v>5243</v>
      </c>
      <c r="C1832">
        <v>2210.67</v>
      </c>
      <c r="D1832">
        <v>1538.7827999999997</v>
      </c>
      <c r="E1832">
        <v>11</v>
      </c>
      <c r="F1832" t="s">
        <v>44</v>
      </c>
      <c r="G1832" t="s">
        <v>52</v>
      </c>
      <c r="H1832" t="str">
        <f t="shared" si="28"/>
        <v>Credit Card</v>
      </c>
    </row>
    <row r="1833" spans="1:8">
      <c r="A1833" s="3">
        <v>87933</v>
      </c>
      <c r="B1833">
        <v>5654</v>
      </c>
      <c r="C1833">
        <v>59.800000000000004</v>
      </c>
      <c r="D1833">
        <v>32.83</v>
      </c>
      <c r="E1833">
        <v>10</v>
      </c>
      <c r="F1833" t="s">
        <v>42</v>
      </c>
      <c r="G1833" t="s">
        <v>46</v>
      </c>
      <c r="H1833" t="str">
        <f t="shared" si="28"/>
        <v>Credit Card</v>
      </c>
    </row>
    <row r="1834" spans="1:8">
      <c r="A1834" s="3">
        <v>87933</v>
      </c>
      <c r="B1834">
        <v>2357</v>
      </c>
      <c r="C1834">
        <v>239.88</v>
      </c>
      <c r="D1834">
        <v>51.590000000000053</v>
      </c>
      <c r="E1834">
        <v>6</v>
      </c>
      <c r="F1834" t="s">
        <v>44</v>
      </c>
      <c r="G1834" t="s">
        <v>59</v>
      </c>
      <c r="H1834" t="str">
        <f t="shared" si="28"/>
        <v>Credit Card</v>
      </c>
    </row>
    <row r="1835" spans="1:8">
      <c r="A1835" s="3">
        <v>87934</v>
      </c>
      <c r="B1835">
        <v>7876</v>
      </c>
      <c r="C1835">
        <v>1526.5600000000002</v>
      </c>
      <c r="D1835">
        <v>969.42</v>
      </c>
      <c r="E1835">
        <v>7</v>
      </c>
      <c r="F1835" t="s">
        <v>43</v>
      </c>
      <c r="G1835" t="s">
        <v>47</v>
      </c>
      <c r="H1835" t="str">
        <f t="shared" si="28"/>
        <v>Credit Card</v>
      </c>
    </row>
    <row r="1836" spans="1:8">
      <c r="A1836" s="3">
        <v>87935</v>
      </c>
      <c r="B1836">
        <v>5265</v>
      </c>
      <c r="C1836">
        <v>815.11999999999989</v>
      </c>
      <c r="D1836">
        <v>553.33169999999996</v>
      </c>
      <c r="E1836">
        <v>23</v>
      </c>
      <c r="F1836" t="s">
        <v>42</v>
      </c>
      <c r="G1836" t="s">
        <v>53</v>
      </c>
      <c r="H1836" t="str">
        <f t="shared" si="28"/>
        <v>Credit Card</v>
      </c>
    </row>
    <row r="1837" spans="1:8">
      <c r="A1837" s="3">
        <v>90739</v>
      </c>
      <c r="B1837">
        <v>1573</v>
      </c>
      <c r="C1837">
        <v>39.840000000000003</v>
      </c>
      <c r="D1837">
        <v>-30.45</v>
      </c>
      <c r="E1837">
        <v>8</v>
      </c>
      <c r="F1837" t="s">
        <v>44</v>
      </c>
      <c r="G1837" t="s">
        <v>59</v>
      </c>
      <c r="H1837" t="str">
        <f t="shared" si="28"/>
        <v>Credit Card</v>
      </c>
    </row>
    <row r="1838" spans="1:8">
      <c r="A1838" s="3">
        <v>91522</v>
      </c>
      <c r="B1838">
        <v>7356</v>
      </c>
      <c r="C1838">
        <v>87.72</v>
      </c>
      <c r="D1838">
        <v>55.020599999999995</v>
      </c>
      <c r="E1838">
        <v>12</v>
      </c>
      <c r="F1838" t="s">
        <v>42</v>
      </c>
      <c r="G1838" t="s">
        <v>55</v>
      </c>
      <c r="H1838" t="str">
        <f t="shared" si="28"/>
        <v>Credit Card</v>
      </c>
    </row>
    <row r="1839" spans="1:8">
      <c r="A1839" s="3">
        <v>91522</v>
      </c>
      <c r="B1839">
        <v>3445</v>
      </c>
      <c r="C1839">
        <v>482.77</v>
      </c>
      <c r="D1839">
        <v>-43.65504</v>
      </c>
      <c r="E1839">
        <v>23</v>
      </c>
      <c r="F1839" t="s">
        <v>44</v>
      </c>
      <c r="G1839" t="s">
        <v>51</v>
      </c>
      <c r="H1839" t="str">
        <f t="shared" si="28"/>
        <v>Credit Card</v>
      </c>
    </row>
    <row r="1840" spans="1:8">
      <c r="A1840" s="3">
        <v>90815</v>
      </c>
      <c r="B1840">
        <v>6735</v>
      </c>
      <c r="C1840">
        <v>46.76</v>
      </c>
      <c r="D1840">
        <v>-577.30400000000009</v>
      </c>
      <c r="E1840">
        <v>7</v>
      </c>
      <c r="F1840" t="s">
        <v>42</v>
      </c>
      <c r="G1840" t="s">
        <v>46</v>
      </c>
      <c r="H1840" t="str">
        <f t="shared" si="28"/>
        <v>Credit Card</v>
      </c>
    </row>
    <row r="1841" spans="1:8">
      <c r="A1841" s="3">
        <v>90814</v>
      </c>
      <c r="B1841">
        <v>8845</v>
      </c>
      <c r="C1841">
        <v>315.83999999999997</v>
      </c>
      <c r="D1841">
        <v>-1535.4864000000002</v>
      </c>
      <c r="E1841">
        <v>8</v>
      </c>
      <c r="F1841" t="s">
        <v>44</v>
      </c>
      <c r="G1841" t="s">
        <v>59</v>
      </c>
      <c r="H1841" t="str">
        <f t="shared" si="28"/>
        <v>Credit Card</v>
      </c>
    </row>
    <row r="1842" spans="1:8">
      <c r="A1842" s="3">
        <v>90814</v>
      </c>
      <c r="B1842">
        <v>4568</v>
      </c>
      <c r="C1842">
        <v>138.04</v>
      </c>
      <c r="D1842">
        <v>-159.32</v>
      </c>
      <c r="E1842">
        <v>17</v>
      </c>
      <c r="F1842" t="s">
        <v>44</v>
      </c>
      <c r="G1842" t="s">
        <v>59</v>
      </c>
      <c r="H1842" t="str">
        <f t="shared" si="28"/>
        <v>Credit Card</v>
      </c>
    </row>
    <row r="1843" spans="1:8">
      <c r="A1843" s="3">
        <v>86508</v>
      </c>
      <c r="B1843">
        <v>2834</v>
      </c>
      <c r="C1843">
        <v>121.96</v>
      </c>
      <c r="D1843">
        <v>-74.088000000000008</v>
      </c>
      <c r="E1843">
        <v>2</v>
      </c>
      <c r="F1843" t="s">
        <v>43</v>
      </c>
      <c r="G1843" t="s">
        <v>47</v>
      </c>
      <c r="H1843" t="str">
        <f t="shared" si="28"/>
        <v>Credit Card</v>
      </c>
    </row>
    <row r="1844" spans="1:8">
      <c r="A1844" s="3">
        <v>86507</v>
      </c>
      <c r="B1844">
        <v>8264</v>
      </c>
      <c r="C1844">
        <v>832.64</v>
      </c>
      <c r="D1844">
        <v>-137.52199999999999</v>
      </c>
      <c r="E1844">
        <v>4</v>
      </c>
      <c r="F1844" t="s">
        <v>42</v>
      </c>
      <c r="G1844" t="s">
        <v>61</v>
      </c>
      <c r="H1844" t="str">
        <f t="shared" si="28"/>
        <v>Credit Card</v>
      </c>
    </row>
    <row r="1845" spans="1:8">
      <c r="A1845" s="3">
        <v>86507</v>
      </c>
      <c r="B1845">
        <v>8363</v>
      </c>
      <c r="C1845">
        <v>180.96</v>
      </c>
      <c r="D1845">
        <v>-11.815999999999999</v>
      </c>
      <c r="E1845">
        <v>2</v>
      </c>
      <c r="F1845" t="s">
        <v>42</v>
      </c>
      <c r="G1845" t="s">
        <v>50</v>
      </c>
      <c r="H1845" t="str">
        <f t="shared" si="28"/>
        <v>Credit Card</v>
      </c>
    </row>
    <row r="1846" spans="1:8">
      <c r="A1846" s="3">
        <v>86507</v>
      </c>
      <c r="B1846">
        <v>4556</v>
      </c>
      <c r="C1846">
        <v>9.48</v>
      </c>
      <c r="D1846">
        <v>238.93379999999999</v>
      </c>
      <c r="E1846">
        <v>1</v>
      </c>
      <c r="F1846" t="s">
        <v>43</v>
      </c>
      <c r="G1846" t="s">
        <v>48</v>
      </c>
      <c r="H1846" t="str">
        <f t="shared" si="28"/>
        <v>Credit Card</v>
      </c>
    </row>
    <row r="1847" spans="1:8">
      <c r="A1847" s="3">
        <v>86507</v>
      </c>
      <c r="B1847">
        <v>5243</v>
      </c>
      <c r="C1847">
        <v>17.12</v>
      </c>
      <c r="D1847">
        <v>-105.126</v>
      </c>
      <c r="E1847">
        <v>4</v>
      </c>
      <c r="F1847" t="s">
        <v>42</v>
      </c>
      <c r="G1847" t="s">
        <v>46</v>
      </c>
      <c r="H1847" t="str">
        <f t="shared" si="28"/>
        <v>Credit Card</v>
      </c>
    </row>
    <row r="1848" spans="1:8">
      <c r="A1848" s="3">
        <v>86509</v>
      </c>
      <c r="B1848">
        <v>5654</v>
      </c>
      <c r="C1848">
        <v>266.88</v>
      </c>
      <c r="D1848">
        <v>95.387999999999991</v>
      </c>
      <c r="E1848">
        <v>12</v>
      </c>
      <c r="F1848" t="s">
        <v>44</v>
      </c>
      <c r="G1848" t="s">
        <v>59</v>
      </c>
      <c r="H1848" t="str">
        <f t="shared" si="28"/>
        <v>Credit Card</v>
      </c>
    </row>
    <row r="1849" spans="1:8">
      <c r="A1849" s="3">
        <v>87435</v>
      </c>
      <c r="B1849">
        <v>2357</v>
      </c>
      <c r="C1849">
        <v>374.25</v>
      </c>
      <c r="D1849">
        <v>261.38579999999996</v>
      </c>
      <c r="E1849">
        <v>15</v>
      </c>
      <c r="F1849" t="s">
        <v>42</v>
      </c>
      <c r="G1849" t="s">
        <v>54</v>
      </c>
      <c r="H1849" t="str">
        <f t="shared" si="28"/>
        <v>Credit Card</v>
      </c>
    </row>
    <row r="1850" spans="1:8">
      <c r="A1850" s="3">
        <v>87435</v>
      </c>
      <c r="B1850">
        <v>7876</v>
      </c>
      <c r="C1850">
        <v>143.82</v>
      </c>
      <c r="D1850">
        <v>-135.46</v>
      </c>
      <c r="E1850">
        <v>9</v>
      </c>
      <c r="F1850" t="s">
        <v>44</v>
      </c>
      <c r="G1850" t="s">
        <v>59</v>
      </c>
      <c r="H1850" t="str">
        <f t="shared" si="28"/>
        <v>Credit Card</v>
      </c>
    </row>
    <row r="1851" spans="1:8">
      <c r="A1851" s="3">
        <v>87436</v>
      </c>
      <c r="B1851">
        <v>5265</v>
      </c>
      <c r="C1851">
        <v>49.1</v>
      </c>
      <c r="D1851">
        <v>-31.68825</v>
      </c>
      <c r="E1851">
        <v>10</v>
      </c>
      <c r="F1851" t="s">
        <v>42</v>
      </c>
      <c r="G1851" t="s">
        <v>54</v>
      </c>
      <c r="H1851" t="str">
        <f t="shared" si="28"/>
        <v>Credit Card</v>
      </c>
    </row>
    <row r="1852" spans="1:8">
      <c r="A1852" s="3">
        <v>87436</v>
      </c>
      <c r="B1852">
        <v>1573</v>
      </c>
      <c r="C1852">
        <v>1027.74</v>
      </c>
      <c r="D1852">
        <v>690.70379999999989</v>
      </c>
      <c r="E1852">
        <v>21</v>
      </c>
      <c r="F1852" t="s">
        <v>42</v>
      </c>
      <c r="G1852" t="s">
        <v>53</v>
      </c>
      <c r="H1852" t="str">
        <f t="shared" si="28"/>
        <v>Credit Card</v>
      </c>
    </row>
    <row r="1853" spans="1:8">
      <c r="A1853" s="3">
        <v>89564</v>
      </c>
      <c r="B1853">
        <v>4663</v>
      </c>
      <c r="C1853">
        <v>579.94999999999993</v>
      </c>
      <c r="D1853">
        <v>-13.068000000000001</v>
      </c>
      <c r="E1853">
        <v>5</v>
      </c>
      <c r="F1853" t="s">
        <v>44</v>
      </c>
      <c r="G1853" t="s">
        <v>51</v>
      </c>
      <c r="H1853" t="str">
        <f t="shared" si="28"/>
        <v>Credit Card</v>
      </c>
    </row>
    <row r="1854" spans="1:8">
      <c r="A1854" s="3">
        <v>88329</v>
      </c>
      <c r="B1854">
        <v>2583</v>
      </c>
      <c r="C1854">
        <v>21.84</v>
      </c>
      <c r="D1854">
        <v>-25.103999999999999</v>
      </c>
      <c r="E1854">
        <v>3</v>
      </c>
      <c r="F1854" t="s">
        <v>44</v>
      </c>
      <c r="G1854" t="s">
        <v>59</v>
      </c>
      <c r="H1854" t="str">
        <f t="shared" si="28"/>
        <v>Credit Card</v>
      </c>
    </row>
    <row r="1855" spans="1:8">
      <c r="A1855" s="3">
        <v>88330</v>
      </c>
      <c r="B1855">
        <v>8372</v>
      </c>
      <c r="C1855">
        <v>20.72</v>
      </c>
      <c r="D1855">
        <v>1.9504000000000001</v>
      </c>
      <c r="E1855">
        <v>4</v>
      </c>
      <c r="F1855" t="s">
        <v>42</v>
      </c>
      <c r="G1855" t="s">
        <v>53</v>
      </c>
      <c r="H1855" t="str">
        <f t="shared" si="28"/>
        <v>Credit Card</v>
      </c>
    </row>
    <row r="1856" spans="1:8">
      <c r="A1856" s="3">
        <v>87297</v>
      </c>
      <c r="B1856">
        <v>6458</v>
      </c>
      <c r="C1856">
        <v>47.26</v>
      </c>
      <c r="D1856">
        <v>-340.53109999999998</v>
      </c>
      <c r="E1856">
        <v>17</v>
      </c>
      <c r="F1856" t="s">
        <v>42</v>
      </c>
      <c r="G1856" t="s">
        <v>54</v>
      </c>
      <c r="H1856" t="str">
        <f t="shared" si="28"/>
        <v>Credit Card</v>
      </c>
    </row>
    <row r="1857" spans="1:8">
      <c r="A1857" s="3">
        <v>87298</v>
      </c>
      <c r="B1857">
        <v>2834</v>
      </c>
      <c r="C1857">
        <v>684.8</v>
      </c>
      <c r="D1857">
        <v>462.92099999999994</v>
      </c>
      <c r="E1857">
        <v>16</v>
      </c>
      <c r="F1857" t="s">
        <v>42</v>
      </c>
      <c r="G1857" t="s">
        <v>54</v>
      </c>
      <c r="H1857" t="str">
        <f t="shared" si="28"/>
        <v>Credit Card</v>
      </c>
    </row>
    <row r="1858" spans="1:8">
      <c r="A1858" s="3">
        <v>39076</v>
      </c>
      <c r="B1858">
        <v>8264</v>
      </c>
      <c r="C1858">
        <v>401.28000000000003</v>
      </c>
      <c r="D1858">
        <v>-131.16</v>
      </c>
      <c r="E1858">
        <v>76</v>
      </c>
      <c r="F1858" t="s">
        <v>42</v>
      </c>
      <c r="G1858" t="s">
        <v>53</v>
      </c>
      <c r="H1858" t="str">
        <f t="shared" si="28"/>
        <v>Credit Card</v>
      </c>
    </row>
    <row r="1859" spans="1:8">
      <c r="A1859" s="3">
        <v>87296</v>
      </c>
      <c r="B1859">
        <v>4556</v>
      </c>
      <c r="C1859">
        <v>11.34</v>
      </c>
      <c r="D1859">
        <v>-11.83</v>
      </c>
      <c r="E1859">
        <v>1</v>
      </c>
      <c r="F1859" t="s">
        <v>42</v>
      </c>
      <c r="G1859" t="s">
        <v>53</v>
      </c>
      <c r="H1859" t="str">
        <f t="shared" ref="H1859:H1922" si="29">IF(G1859="Express Air","CASH",IF(G1859="Regular Air","UPI","Credit Card"))</f>
        <v>Credit Card</v>
      </c>
    </row>
    <row r="1860" spans="1:8">
      <c r="A1860" s="3">
        <v>87299</v>
      </c>
      <c r="B1860">
        <v>5243</v>
      </c>
      <c r="C1860">
        <v>100.32000000000001</v>
      </c>
      <c r="D1860">
        <v>-65.58</v>
      </c>
      <c r="E1860">
        <v>19</v>
      </c>
      <c r="F1860" t="s">
        <v>42</v>
      </c>
      <c r="G1860" t="s">
        <v>53</v>
      </c>
      <c r="H1860" t="str">
        <f t="shared" si="29"/>
        <v>Credit Card</v>
      </c>
    </row>
    <row r="1861" spans="1:8">
      <c r="A1861" s="3">
        <v>90488</v>
      </c>
      <c r="B1861">
        <v>5654</v>
      </c>
      <c r="C1861">
        <v>95.96</v>
      </c>
      <c r="D1861">
        <v>596.80799999999999</v>
      </c>
      <c r="E1861">
        <v>2</v>
      </c>
      <c r="F1861" t="s">
        <v>44</v>
      </c>
      <c r="G1861" t="s">
        <v>59</v>
      </c>
      <c r="H1861" t="str">
        <f t="shared" si="29"/>
        <v>Credit Card</v>
      </c>
    </row>
    <row r="1862" spans="1:8">
      <c r="A1862" s="3">
        <v>88825</v>
      </c>
      <c r="B1862">
        <v>2357</v>
      </c>
      <c r="C1862">
        <v>5241.75</v>
      </c>
      <c r="D1862">
        <v>3739.3928999999998</v>
      </c>
      <c r="E1862">
        <v>15</v>
      </c>
      <c r="F1862" t="s">
        <v>43</v>
      </c>
      <c r="G1862" t="s">
        <v>57</v>
      </c>
      <c r="H1862" t="str">
        <f t="shared" si="29"/>
        <v>Credit Card</v>
      </c>
    </row>
    <row r="1863" spans="1:8">
      <c r="A1863" s="3">
        <v>88826</v>
      </c>
      <c r="B1863">
        <v>7876</v>
      </c>
      <c r="C1863">
        <v>659.88</v>
      </c>
      <c r="D1863">
        <v>470.33799999999997</v>
      </c>
      <c r="E1863">
        <v>26</v>
      </c>
      <c r="F1863" t="s">
        <v>43</v>
      </c>
      <c r="G1863" t="s">
        <v>48</v>
      </c>
      <c r="H1863" t="str">
        <f t="shared" si="29"/>
        <v>Credit Card</v>
      </c>
    </row>
    <row r="1864" spans="1:8">
      <c r="A1864" s="3">
        <v>88824</v>
      </c>
      <c r="B1864">
        <v>5265</v>
      </c>
      <c r="C1864">
        <v>615.33999999999992</v>
      </c>
      <c r="D1864">
        <v>401.85</v>
      </c>
      <c r="E1864">
        <v>11</v>
      </c>
      <c r="F1864" t="s">
        <v>44</v>
      </c>
      <c r="G1864" t="s">
        <v>59</v>
      </c>
      <c r="H1864" t="str">
        <f t="shared" si="29"/>
        <v>Credit Card</v>
      </c>
    </row>
    <row r="1865" spans="1:8">
      <c r="A1865" s="3">
        <v>90296</v>
      </c>
      <c r="B1865">
        <v>1573</v>
      </c>
      <c r="C1865">
        <v>1053.4000000000001</v>
      </c>
      <c r="D1865">
        <v>710.67239999999993</v>
      </c>
      <c r="E1865">
        <v>10</v>
      </c>
      <c r="F1865" t="s">
        <v>43</v>
      </c>
      <c r="G1865" t="s">
        <v>48</v>
      </c>
      <c r="H1865" t="str">
        <f t="shared" si="29"/>
        <v>Credit Card</v>
      </c>
    </row>
    <row r="1866" spans="1:8">
      <c r="A1866" s="3">
        <v>89835</v>
      </c>
      <c r="B1866">
        <v>7356</v>
      </c>
      <c r="C1866">
        <v>49.95</v>
      </c>
      <c r="D1866">
        <v>-92.32</v>
      </c>
      <c r="E1866">
        <v>5</v>
      </c>
      <c r="F1866" t="s">
        <v>42</v>
      </c>
      <c r="G1866" t="s">
        <v>53</v>
      </c>
      <c r="H1866" t="str">
        <f t="shared" si="29"/>
        <v>Credit Card</v>
      </c>
    </row>
    <row r="1867" spans="1:8">
      <c r="A1867" s="3">
        <v>89836</v>
      </c>
      <c r="B1867">
        <v>3445</v>
      </c>
      <c r="C1867">
        <v>1721.86</v>
      </c>
      <c r="D1867">
        <v>-1764.29</v>
      </c>
      <c r="E1867">
        <v>14</v>
      </c>
      <c r="F1867" t="s">
        <v>43</v>
      </c>
      <c r="G1867" t="s">
        <v>47</v>
      </c>
      <c r="H1867" t="str">
        <f t="shared" si="29"/>
        <v>Credit Card</v>
      </c>
    </row>
    <row r="1868" spans="1:8">
      <c r="A1868" s="3">
        <v>89836</v>
      </c>
      <c r="B1868">
        <v>6735</v>
      </c>
      <c r="C1868">
        <v>731.64</v>
      </c>
      <c r="D1868">
        <v>527.87759999999992</v>
      </c>
      <c r="E1868">
        <v>12</v>
      </c>
      <c r="F1868" t="s">
        <v>42</v>
      </c>
      <c r="G1868" t="s">
        <v>61</v>
      </c>
      <c r="H1868" t="str">
        <f t="shared" si="29"/>
        <v>Credit Card</v>
      </c>
    </row>
    <row r="1869" spans="1:8">
      <c r="A1869" s="3">
        <v>86233</v>
      </c>
      <c r="B1869">
        <v>8845</v>
      </c>
      <c r="C1869">
        <v>121.32000000000001</v>
      </c>
      <c r="D1869">
        <v>34.520000000000003</v>
      </c>
      <c r="E1869">
        <v>9</v>
      </c>
      <c r="F1869" t="s">
        <v>42</v>
      </c>
      <c r="G1869" t="s">
        <v>56</v>
      </c>
      <c r="H1869" t="str">
        <f t="shared" si="29"/>
        <v>Credit Card</v>
      </c>
    </row>
    <row r="1870" spans="1:8">
      <c r="A1870" s="3">
        <v>86234</v>
      </c>
      <c r="B1870">
        <v>4568</v>
      </c>
      <c r="C1870">
        <v>5399.88</v>
      </c>
      <c r="D1870">
        <v>3576.8840999999998</v>
      </c>
      <c r="E1870">
        <v>12</v>
      </c>
      <c r="F1870" t="s">
        <v>44</v>
      </c>
      <c r="G1870" t="s">
        <v>62</v>
      </c>
      <c r="H1870" t="str">
        <f t="shared" si="29"/>
        <v>Credit Card</v>
      </c>
    </row>
    <row r="1871" spans="1:8">
      <c r="A1871" s="3">
        <v>86234</v>
      </c>
      <c r="B1871">
        <v>2834</v>
      </c>
      <c r="C1871">
        <v>35.04</v>
      </c>
      <c r="D1871">
        <v>20.38</v>
      </c>
      <c r="E1871">
        <v>6</v>
      </c>
      <c r="F1871" t="s">
        <v>42</v>
      </c>
      <c r="G1871" t="s">
        <v>46</v>
      </c>
      <c r="H1871" t="str">
        <f t="shared" si="29"/>
        <v>Credit Card</v>
      </c>
    </row>
    <row r="1872" spans="1:8">
      <c r="A1872" s="3">
        <v>90766</v>
      </c>
      <c r="B1872">
        <v>8264</v>
      </c>
      <c r="C1872">
        <v>359.32</v>
      </c>
      <c r="D1872">
        <v>31.11</v>
      </c>
      <c r="E1872">
        <v>4</v>
      </c>
      <c r="F1872" t="s">
        <v>42</v>
      </c>
      <c r="G1872" t="s">
        <v>56</v>
      </c>
      <c r="H1872" t="str">
        <f t="shared" si="29"/>
        <v>Credit Card</v>
      </c>
    </row>
    <row r="1873" spans="1:8">
      <c r="A1873" s="3">
        <v>90766</v>
      </c>
      <c r="B1873">
        <v>8363</v>
      </c>
      <c r="C1873">
        <v>161.16</v>
      </c>
      <c r="D1873">
        <v>358.29539999999997</v>
      </c>
      <c r="E1873">
        <v>12</v>
      </c>
      <c r="F1873" t="s">
        <v>42</v>
      </c>
      <c r="G1873" t="s">
        <v>56</v>
      </c>
      <c r="H1873" t="str">
        <f t="shared" si="29"/>
        <v>Credit Card</v>
      </c>
    </row>
    <row r="1874" spans="1:8">
      <c r="A1874" s="3">
        <v>90766</v>
      </c>
      <c r="B1874">
        <v>4556</v>
      </c>
      <c r="C1874">
        <v>1385.8899999999999</v>
      </c>
      <c r="D1874">
        <v>8.3219999999999992</v>
      </c>
      <c r="E1874">
        <v>11</v>
      </c>
      <c r="F1874" t="s">
        <v>44</v>
      </c>
      <c r="G1874" t="s">
        <v>51</v>
      </c>
      <c r="H1874" t="str">
        <f t="shared" si="29"/>
        <v>Credit Card</v>
      </c>
    </row>
    <row r="1875" spans="1:8">
      <c r="A1875" s="3">
        <v>90767</v>
      </c>
      <c r="B1875">
        <v>5243</v>
      </c>
      <c r="C1875">
        <v>137.97</v>
      </c>
      <c r="D1875">
        <v>24.018000000000001</v>
      </c>
      <c r="E1875">
        <v>3</v>
      </c>
      <c r="F1875" t="s">
        <v>44</v>
      </c>
      <c r="G1875" t="s">
        <v>51</v>
      </c>
      <c r="H1875" t="str">
        <f t="shared" si="29"/>
        <v>Credit Card</v>
      </c>
    </row>
    <row r="1876" spans="1:8">
      <c r="A1876" s="3">
        <v>90752</v>
      </c>
      <c r="B1876">
        <v>5654</v>
      </c>
      <c r="C1876">
        <v>1816.25</v>
      </c>
      <c r="D1876">
        <v>-269.75549999999998</v>
      </c>
      <c r="E1876">
        <v>5</v>
      </c>
      <c r="F1876" t="s">
        <v>42</v>
      </c>
      <c r="G1876" t="s">
        <v>61</v>
      </c>
      <c r="H1876" t="str">
        <f t="shared" si="29"/>
        <v>Credit Card</v>
      </c>
    </row>
    <row r="1877" spans="1:8">
      <c r="A1877" s="3">
        <v>90753</v>
      </c>
      <c r="B1877">
        <v>2357</v>
      </c>
      <c r="C1877">
        <v>541.88</v>
      </c>
      <c r="D1877">
        <v>710.80739999999992</v>
      </c>
      <c r="E1877">
        <v>31</v>
      </c>
      <c r="F1877" t="s">
        <v>44</v>
      </c>
      <c r="G1877" t="s">
        <v>59</v>
      </c>
      <c r="H1877" t="str">
        <f t="shared" si="29"/>
        <v>Credit Card</v>
      </c>
    </row>
    <row r="1878" spans="1:8">
      <c r="A1878" s="3">
        <v>90751</v>
      </c>
      <c r="B1878">
        <v>7876</v>
      </c>
      <c r="C1878">
        <v>115.38</v>
      </c>
      <c r="D1878">
        <v>-2133.2780000000002</v>
      </c>
      <c r="E1878">
        <v>6</v>
      </c>
      <c r="F1878" t="s">
        <v>43</v>
      </c>
      <c r="G1878" t="s">
        <v>48</v>
      </c>
      <c r="H1878" t="str">
        <f t="shared" si="29"/>
        <v>Credit Card</v>
      </c>
    </row>
    <row r="1879" spans="1:8">
      <c r="A1879" s="3">
        <v>90750</v>
      </c>
      <c r="B1879">
        <v>5265</v>
      </c>
      <c r="C1879">
        <v>11.9</v>
      </c>
      <c r="D1879">
        <v>80.071200000000005</v>
      </c>
      <c r="E1879">
        <v>7</v>
      </c>
      <c r="F1879" t="s">
        <v>44</v>
      </c>
      <c r="G1879" t="s">
        <v>59</v>
      </c>
      <c r="H1879" t="str">
        <f t="shared" si="29"/>
        <v>Credit Card</v>
      </c>
    </row>
    <row r="1880" spans="1:8">
      <c r="A1880" s="3">
        <v>90750</v>
      </c>
      <c r="B1880">
        <v>1573</v>
      </c>
      <c r="C1880">
        <v>278.82</v>
      </c>
      <c r="D1880">
        <v>896.40599999999995</v>
      </c>
      <c r="E1880">
        <v>9</v>
      </c>
      <c r="F1880" t="s">
        <v>42</v>
      </c>
      <c r="G1880" t="s">
        <v>53</v>
      </c>
      <c r="H1880" t="str">
        <f t="shared" si="29"/>
        <v>Credit Card</v>
      </c>
    </row>
    <row r="1881" spans="1:8">
      <c r="A1881" s="3">
        <v>89897</v>
      </c>
      <c r="B1881">
        <v>4666</v>
      </c>
      <c r="C1881">
        <v>519.52</v>
      </c>
      <c r="D1881">
        <v>352.87979999999999</v>
      </c>
      <c r="E1881">
        <v>17</v>
      </c>
      <c r="F1881" t="s">
        <v>42</v>
      </c>
      <c r="G1881" t="s">
        <v>54</v>
      </c>
      <c r="H1881" t="str">
        <f t="shared" si="29"/>
        <v>Credit Card</v>
      </c>
    </row>
    <row r="1882" spans="1:8">
      <c r="A1882" s="3">
        <v>87795</v>
      </c>
      <c r="B1882">
        <v>4663</v>
      </c>
      <c r="C1882">
        <v>203.34</v>
      </c>
      <c r="D1882">
        <v>68.675999999999988</v>
      </c>
      <c r="E1882">
        <v>6</v>
      </c>
      <c r="F1882" t="s">
        <v>42</v>
      </c>
      <c r="G1882" t="s">
        <v>56</v>
      </c>
      <c r="H1882" t="str">
        <f t="shared" si="29"/>
        <v>Credit Card</v>
      </c>
    </row>
    <row r="1883" spans="1:8">
      <c r="A1883" s="3">
        <v>90461</v>
      </c>
      <c r="B1883">
        <v>2583</v>
      </c>
      <c r="C1883">
        <v>11.33</v>
      </c>
      <c r="D1883">
        <v>-15.92</v>
      </c>
      <c r="E1883">
        <v>1</v>
      </c>
      <c r="F1883" t="s">
        <v>42</v>
      </c>
      <c r="G1883" t="s">
        <v>61</v>
      </c>
      <c r="H1883" t="str">
        <f t="shared" si="29"/>
        <v>Credit Card</v>
      </c>
    </row>
    <row r="1884" spans="1:8">
      <c r="A1884" s="3">
        <v>90462</v>
      </c>
      <c r="B1884">
        <v>8372</v>
      </c>
      <c r="C1884">
        <v>83.699999999999989</v>
      </c>
      <c r="D1884">
        <v>-114.2</v>
      </c>
      <c r="E1884">
        <v>5</v>
      </c>
      <c r="F1884" t="s">
        <v>42</v>
      </c>
      <c r="G1884" t="s">
        <v>56</v>
      </c>
      <c r="H1884" t="str">
        <f t="shared" si="29"/>
        <v>Credit Card</v>
      </c>
    </row>
    <row r="1885" spans="1:8">
      <c r="A1885" s="3">
        <v>90460</v>
      </c>
      <c r="B1885">
        <v>6458</v>
      </c>
      <c r="C1885">
        <v>26.56</v>
      </c>
      <c r="D1885">
        <v>-25</v>
      </c>
      <c r="E1885">
        <v>4</v>
      </c>
      <c r="F1885" t="s">
        <v>43</v>
      </c>
      <c r="G1885" t="s">
        <v>48</v>
      </c>
      <c r="H1885" t="str">
        <f t="shared" si="29"/>
        <v>Credit Card</v>
      </c>
    </row>
    <row r="1886" spans="1:8">
      <c r="A1886" s="3">
        <v>90460</v>
      </c>
      <c r="B1886">
        <v>2834</v>
      </c>
      <c r="C1886">
        <v>361.92</v>
      </c>
      <c r="D1886">
        <v>255.14819999999997</v>
      </c>
      <c r="E1886">
        <v>4</v>
      </c>
      <c r="F1886" t="s">
        <v>42</v>
      </c>
      <c r="G1886" t="s">
        <v>50</v>
      </c>
      <c r="H1886" t="str">
        <f t="shared" si="29"/>
        <v>Credit Card</v>
      </c>
    </row>
    <row r="1887" spans="1:8">
      <c r="A1887" s="3">
        <v>90462</v>
      </c>
      <c r="B1887">
        <v>8264</v>
      </c>
      <c r="C1887">
        <v>58.050000000000004</v>
      </c>
      <c r="D1887">
        <v>39.426600000000001</v>
      </c>
      <c r="E1887">
        <v>9</v>
      </c>
      <c r="F1887" t="s">
        <v>42</v>
      </c>
      <c r="G1887" t="s">
        <v>53</v>
      </c>
      <c r="H1887" t="str">
        <f t="shared" si="29"/>
        <v>Credit Card</v>
      </c>
    </row>
    <row r="1888" spans="1:8">
      <c r="A1888" s="3">
        <v>90462</v>
      </c>
      <c r="B1888">
        <v>8363</v>
      </c>
      <c r="C1888">
        <v>491.96</v>
      </c>
      <c r="D1888">
        <v>-722.23</v>
      </c>
      <c r="E1888">
        <v>4</v>
      </c>
      <c r="F1888" t="s">
        <v>43</v>
      </c>
      <c r="G1888" t="s">
        <v>47</v>
      </c>
      <c r="H1888" t="str">
        <f t="shared" si="29"/>
        <v>Credit Card</v>
      </c>
    </row>
    <row r="1889" spans="1:8">
      <c r="A1889" s="3">
        <v>90104</v>
      </c>
      <c r="B1889">
        <v>4556</v>
      </c>
      <c r="C1889">
        <v>419.6</v>
      </c>
      <c r="D1889">
        <v>30.023999999999997</v>
      </c>
      <c r="E1889">
        <v>20</v>
      </c>
      <c r="F1889" t="s">
        <v>42</v>
      </c>
      <c r="G1889" t="s">
        <v>54</v>
      </c>
      <c r="H1889" t="str">
        <f t="shared" si="29"/>
        <v>Credit Card</v>
      </c>
    </row>
    <row r="1890" spans="1:8">
      <c r="A1890" s="3">
        <v>90103</v>
      </c>
      <c r="B1890">
        <v>5243</v>
      </c>
      <c r="C1890">
        <v>59.04</v>
      </c>
      <c r="D1890">
        <v>0.42660000000000337</v>
      </c>
      <c r="E1890">
        <v>18</v>
      </c>
      <c r="F1890" t="s">
        <v>42</v>
      </c>
      <c r="G1890" t="s">
        <v>46</v>
      </c>
      <c r="H1890" t="str">
        <f t="shared" si="29"/>
        <v>Credit Card</v>
      </c>
    </row>
    <row r="1891" spans="1:8">
      <c r="A1891" s="3">
        <v>90103</v>
      </c>
      <c r="B1891">
        <v>5654</v>
      </c>
      <c r="C1891">
        <v>901.33999999999992</v>
      </c>
      <c r="D1891">
        <v>66.215999999999994</v>
      </c>
      <c r="E1891">
        <v>22</v>
      </c>
      <c r="F1891" t="s">
        <v>42</v>
      </c>
      <c r="G1891" t="s">
        <v>46</v>
      </c>
      <c r="H1891" t="str">
        <f t="shared" si="29"/>
        <v>Credit Card</v>
      </c>
    </row>
    <row r="1892" spans="1:8">
      <c r="A1892" s="3">
        <v>90985</v>
      </c>
      <c r="B1892">
        <v>2357</v>
      </c>
      <c r="C1892">
        <v>58.320000000000007</v>
      </c>
      <c r="D1892">
        <v>-164.18</v>
      </c>
      <c r="E1892">
        <v>9</v>
      </c>
      <c r="F1892" t="s">
        <v>42</v>
      </c>
      <c r="G1892" t="s">
        <v>53</v>
      </c>
      <c r="H1892" t="str">
        <f t="shared" si="29"/>
        <v>Credit Card</v>
      </c>
    </row>
    <row r="1893" spans="1:8">
      <c r="A1893" s="3">
        <v>90986</v>
      </c>
      <c r="B1893">
        <v>7876</v>
      </c>
      <c r="C1893">
        <v>122.36</v>
      </c>
      <c r="D1893">
        <v>-79.400000000000006</v>
      </c>
      <c r="E1893">
        <v>14</v>
      </c>
      <c r="F1893" t="s">
        <v>42</v>
      </c>
      <c r="G1893" t="s">
        <v>50</v>
      </c>
      <c r="H1893" t="str">
        <f t="shared" si="29"/>
        <v>Credit Card</v>
      </c>
    </row>
    <row r="1894" spans="1:8">
      <c r="A1894" s="3">
        <v>90987</v>
      </c>
      <c r="B1894">
        <v>5265</v>
      </c>
      <c r="C1894">
        <v>128.34</v>
      </c>
      <c r="D1894">
        <v>23.045999999999999</v>
      </c>
      <c r="E1894">
        <v>23</v>
      </c>
      <c r="F1894" t="s">
        <v>42</v>
      </c>
      <c r="G1894" t="s">
        <v>46</v>
      </c>
      <c r="H1894" t="str">
        <f t="shared" si="29"/>
        <v>Credit Card</v>
      </c>
    </row>
    <row r="1895" spans="1:8">
      <c r="A1895" s="3">
        <v>87272</v>
      </c>
      <c r="B1895">
        <v>1573</v>
      </c>
      <c r="C1895">
        <v>341.94</v>
      </c>
      <c r="D1895">
        <v>-127.3</v>
      </c>
      <c r="E1895">
        <v>3</v>
      </c>
      <c r="F1895" t="s">
        <v>43</v>
      </c>
      <c r="G1895" t="s">
        <v>47</v>
      </c>
      <c r="H1895" t="str">
        <f t="shared" si="29"/>
        <v>Credit Card</v>
      </c>
    </row>
    <row r="1896" spans="1:8">
      <c r="A1896" s="3">
        <v>87272</v>
      </c>
      <c r="B1896">
        <v>4663</v>
      </c>
      <c r="C1896">
        <v>25.92</v>
      </c>
      <c r="D1896">
        <v>-52.77</v>
      </c>
      <c r="E1896">
        <v>4</v>
      </c>
      <c r="F1896" t="s">
        <v>42</v>
      </c>
      <c r="G1896" t="s">
        <v>53</v>
      </c>
      <c r="H1896" t="str">
        <f t="shared" si="29"/>
        <v>Credit Card</v>
      </c>
    </row>
    <row r="1897" spans="1:8">
      <c r="A1897" s="3">
        <v>86283</v>
      </c>
      <c r="B1897">
        <v>2583</v>
      </c>
      <c r="C1897">
        <v>65.78</v>
      </c>
      <c r="D1897">
        <v>-781.13419999999996</v>
      </c>
      <c r="E1897">
        <v>11</v>
      </c>
      <c r="F1897" t="s">
        <v>42</v>
      </c>
      <c r="G1897" t="s">
        <v>56</v>
      </c>
      <c r="H1897" t="str">
        <f t="shared" si="29"/>
        <v>Credit Card</v>
      </c>
    </row>
    <row r="1898" spans="1:8">
      <c r="A1898" s="3">
        <v>86284</v>
      </c>
      <c r="B1898">
        <v>8372</v>
      </c>
      <c r="C1898">
        <v>48</v>
      </c>
      <c r="D1898">
        <v>-23.295999999999999</v>
      </c>
      <c r="E1898">
        <v>12</v>
      </c>
      <c r="F1898" t="s">
        <v>42</v>
      </c>
      <c r="G1898" t="s">
        <v>53</v>
      </c>
      <c r="H1898" t="str">
        <f t="shared" si="29"/>
        <v>Credit Card</v>
      </c>
    </row>
    <row r="1899" spans="1:8">
      <c r="A1899" s="3">
        <v>85979</v>
      </c>
      <c r="B1899">
        <v>6458</v>
      </c>
      <c r="C1899">
        <v>45.36</v>
      </c>
      <c r="D1899">
        <v>58.811999999999998</v>
      </c>
      <c r="E1899">
        <v>7</v>
      </c>
      <c r="F1899" t="s">
        <v>42</v>
      </c>
      <c r="G1899" t="s">
        <v>53</v>
      </c>
      <c r="H1899" t="str">
        <f t="shared" si="29"/>
        <v>Credit Card</v>
      </c>
    </row>
    <row r="1900" spans="1:8">
      <c r="A1900" s="3">
        <v>85981</v>
      </c>
      <c r="B1900">
        <v>2834</v>
      </c>
      <c r="C1900">
        <v>18.27</v>
      </c>
      <c r="D1900">
        <v>4.0442999999999998</v>
      </c>
      <c r="E1900">
        <v>7</v>
      </c>
      <c r="F1900" t="s">
        <v>42</v>
      </c>
      <c r="G1900" t="s">
        <v>55</v>
      </c>
      <c r="H1900" t="str">
        <f t="shared" si="29"/>
        <v>Credit Card</v>
      </c>
    </row>
    <row r="1901" spans="1:8">
      <c r="A1901" s="3">
        <v>85981</v>
      </c>
      <c r="B1901">
        <v>8264</v>
      </c>
      <c r="C1901">
        <v>186.56</v>
      </c>
      <c r="D1901">
        <v>-10.368400000000001</v>
      </c>
      <c r="E1901">
        <v>16</v>
      </c>
      <c r="F1901" t="s">
        <v>42</v>
      </c>
      <c r="G1901" t="s">
        <v>46</v>
      </c>
      <c r="H1901" t="str">
        <f t="shared" si="29"/>
        <v>Credit Card</v>
      </c>
    </row>
    <row r="1902" spans="1:8">
      <c r="A1902" s="3">
        <v>85980</v>
      </c>
      <c r="B1902">
        <v>8363</v>
      </c>
      <c r="C1902">
        <v>1763.86</v>
      </c>
      <c r="D1902">
        <v>989.81189999999992</v>
      </c>
      <c r="E1902">
        <v>14</v>
      </c>
      <c r="F1902" t="s">
        <v>44</v>
      </c>
      <c r="G1902" t="s">
        <v>51</v>
      </c>
      <c r="H1902" t="str">
        <f t="shared" si="29"/>
        <v>Credit Card</v>
      </c>
    </row>
    <row r="1903" spans="1:8">
      <c r="A1903" s="3">
        <v>21572</v>
      </c>
      <c r="B1903">
        <v>4556</v>
      </c>
      <c r="C1903">
        <v>8160.6</v>
      </c>
      <c r="D1903">
        <v>2861.01</v>
      </c>
      <c r="E1903">
        <v>42</v>
      </c>
      <c r="F1903" t="s">
        <v>43</v>
      </c>
      <c r="G1903" t="s">
        <v>48</v>
      </c>
      <c r="H1903" t="str">
        <f t="shared" si="29"/>
        <v>Credit Card</v>
      </c>
    </row>
    <row r="1904" spans="1:8">
      <c r="A1904" s="3">
        <v>89928</v>
      </c>
      <c r="B1904">
        <v>5243</v>
      </c>
      <c r="C1904">
        <v>2137.3000000000002</v>
      </c>
      <c r="D1904">
        <v>1544.9307000000001</v>
      </c>
      <c r="E1904">
        <v>11</v>
      </c>
      <c r="F1904" t="s">
        <v>43</v>
      </c>
      <c r="G1904" t="s">
        <v>48</v>
      </c>
      <c r="H1904" t="str">
        <f t="shared" si="29"/>
        <v>Credit Card</v>
      </c>
    </row>
    <row r="1905" spans="1:8">
      <c r="A1905" s="3">
        <v>89355</v>
      </c>
      <c r="B1905">
        <v>5654</v>
      </c>
      <c r="C1905">
        <v>7.68</v>
      </c>
      <c r="D1905">
        <v>125.9982</v>
      </c>
      <c r="E1905">
        <v>1</v>
      </c>
      <c r="F1905" t="s">
        <v>42</v>
      </c>
      <c r="G1905" t="s">
        <v>54</v>
      </c>
      <c r="H1905" t="str">
        <f t="shared" si="29"/>
        <v>Credit Card</v>
      </c>
    </row>
    <row r="1906" spans="1:8">
      <c r="A1906" s="3">
        <v>89355</v>
      </c>
      <c r="B1906">
        <v>2357</v>
      </c>
      <c r="C1906">
        <v>33.199999999999996</v>
      </c>
      <c r="D1906">
        <v>-92.929200000000009</v>
      </c>
      <c r="E1906">
        <v>5</v>
      </c>
      <c r="F1906" t="s">
        <v>43</v>
      </c>
      <c r="G1906" t="s">
        <v>48</v>
      </c>
      <c r="H1906" t="str">
        <f t="shared" si="29"/>
        <v>Credit Card</v>
      </c>
    </row>
    <row r="1907" spans="1:8">
      <c r="A1907" s="3">
        <v>89356</v>
      </c>
      <c r="B1907">
        <v>7876</v>
      </c>
      <c r="C1907">
        <v>110.99</v>
      </c>
      <c r="D1907">
        <v>-39.808999999999997</v>
      </c>
      <c r="E1907">
        <v>1</v>
      </c>
      <c r="F1907" t="s">
        <v>44</v>
      </c>
      <c r="G1907" t="s">
        <v>51</v>
      </c>
      <c r="H1907" t="str">
        <f t="shared" si="29"/>
        <v>Credit Card</v>
      </c>
    </row>
    <row r="1908" spans="1:8">
      <c r="A1908" s="3">
        <v>91296</v>
      </c>
      <c r="B1908">
        <v>5265</v>
      </c>
      <c r="C1908">
        <v>369.90000000000003</v>
      </c>
      <c r="D1908">
        <v>-29.065600000000003</v>
      </c>
      <c r="E1908">
        <v>5</v>
      </c>
      <c r="F1908" t="s">
        <v>44</v>
      </c>
      <c r="G1908" t="s">
        <v>59</v>
      </c>
      <c r="H1908" t="str">
        <f t="shared" si="29"/>
        <v>Credit Card</v>
      </c>
    </row>
    <row r="1909" spans="1:8">
      <c r="A1909" s="3">
        <v>91297</v>
      </c>
      <c r="B1909">
        <v>1573</v>
      </c>
      <c r="C1909">
        <v>185.13</v>
      </c>
      <c r="D1909">
        <v>-19.2972</v>
      </c>
      <c r="E1909">
        <v>17</v>
      </c>
      <c r="F1909" t="s">
        <v>42</v>
      </c>
      <c r="G1909" t="s">
        <v>61</v>
      </c>
      <c r="H1909" t="str">
        <f t="shared" si="29"/>
        <v>Credit Card</v>
      </c>
    </row>
    <row r="1910" spans="1:8">
      <c r="A1910" s="3">
        <v>91298</v>
      </c>
      <c r="B1910">
        <v>7356</v>
      </c>
      <c r="C1910">
        <v>80.400000000000006</v>
      </c>
      <c r="D1910">
        <v>40.6556</v>
      </c>
      <c r="E1910">
        <v>12</v>
      </c>
      <c r="F1910" t="s">
        <v>42</v>
      </c>
      <c r="G1910" t="s">
        <v>46</v>
      </c>
      <c r="H1910" t="str">
        <f t="shared" si="29"/>
        <v>Credit Card</v>
      </c>
    </row>
    <row r="1911" spans="1:8">
      <c r="A1911" s="3">
        <v>88589</v>
      </c>
      <c r="B1911">
        <v>3445</v>
      </c>
      <c r="C1911">
        <v>199.71</v>
      </c>
      <c r="D1911">
        <v>137.67569999999998</v>
      </c>
      <c r="E1911">
        <v>7</v>
      </c>
      <c r="F1911" t="s">
        <v>42</v>
      </c>
      <c r="G1911" t="s">
        <v>54</v>
      </c>
      <c r="H1911" t="str">
        <f t="shared" si="29"/>
        <v>Credit Card</v>
      </c>
    </row>
    <row r="1912" spans="1:8">
      <c r="A1912" s="3">
        <v>88589</v>
      </c>
      <c r="B1912">
        <v>6735</v>
      </c>
      <c r="C1912">
        <v>35.880000000000003</v>
      </c>
      <c r="D1912">
        <v>-62</v>
      </c>
      <c r="E1912">
        <v>6</v>
      </c>
      <c r="F1912" t="s">
        <v>42</v>
      </c>
      <c r="G1912" t="s">
        <v>53</v>
      </c>
      <c r="H1912" t="str">
        <f t="shared" si="29"/>
        <v>Credit Card</v>
      </c>
    </row>
    <row r="1913" spans="1:8">
      <c r="A1913" s="3">
        <v>88590</v>
      </c>
      <c r="B1913">
        <v>8845</v>
      </c>
      <c r="C1913">
        <v>70.11</v>
      </c>
      <c r="D1913">
        <v>47.527199999999993</v>
      </c>
      <c r="E1913">
        <v>19</v>
      </c>
      <c r="F1913" t="s">
        <v>42</v>
      </c>
      <c r="G1913" t="s">
        <v>55</v>
      </c>
      <c r="H1913" t="str">
        <f t="shared" si="29"/>
        <v>Credit Card</v>
      </c>
    </row>
    <row r="1914" spans="1:8">
      <c r="A1914" s="3">
        <v>88587</v>
      </c>
      <c r="B1914">
        <v>4568</v>
      </c>
      <c r="C1914">
        <v>604.9</v>
      </c>
      <c r="D1914">
        <v>379.3965</v>
      </c>
      <c r="E1914">
        <v>5</v>
      </c>
      <c r="F1914" t="s">
        <v>42</v>
      </c>
      <c r="G1914" t="s">
        <v>54</v>
      </c>
      <c r="H1914" t="str">
        <f t="shared" si="29"/>
        <v>Credit Card</v>
      </c>
    </row>
    <row r="1915" spans="1:8">
      <c r="A1915" s="3">
        <v>88587</v>
      </c>
      <c r="B1915">
        <v>2834</v>
      </c>
      <c r="C1915">
        <v>49.92</v>
      </c>
      <c r="D1915">
        <v>-41.83</v>
      </c>
      <c r="E1915">
        <v>6</v>
      </c>
      <c r="F1915" t="s">
        <v>44</v>
      </c>
      <c r="G1915" t="s">
        <v>59</v>
      </c>
      <c r="H1915" t="str">
        <f t="shared" si="29"/>
        <v>Credit Card</v>
      </c>
    </row>
    <row r="1916" spans="1:8">
      <c r="A1916" s="3">
        <v>88587</v>
      </c>
      <c r="B1916">
        <v>8264</v>
      </c>
      <c r="C1916">
        <v>881.93</v>
      </c>
      <c r="D1916">
        <v>372.40199999999999</v>
      </c>
      <c r="E1916">
        <v>7</v>
      </c>
      <c r="F1916" t="s">
        <v>44</v>
      </c>
      <c r="G1916" t="s">
        <v>51</v>
      </c>
      <c r="H1916" t="str">
        <f t="shared" si="29"/>
        <v>Credit Card</v>
      </c>
    </row>
    <row r="1917" spans="1:8">
      <c r="A1917" s="3">
        <v>88588</v>
      </c>
      <c r="B1917">
        <v>8363</v>
      </c>
      <c r="C1917">
        <v>69.42</v>
      </c>
      <c r="D1917">
        <v>-116.3455</v>
      </c>
      <c r="E1917">
        <v>13</v>
      </c>
      <c r="F1917" t="s">
        <v>42</v>
      </c>
      <c r="G1917" t="s">
        <v>54</v>
      </c>
      <c r="H1917" t="str">
        <f t="shared" si="29"/>
        <v>Credit Card</v>
      </c>
    </row>
    <row r="1918" spans="1:8">
      <c r="A1918" s="3">
        <v>88588</v>
      </c>
      <c r="B1918">
        <v>4556</v>
      </c>
      <c r="C1918">
        <v>2897.64</v>
      </c>
      <c r="D1918">
        <v>1304.9000000000001</v>
      </c>
      <c r="E1918">
        <v>18</v>
      </c>
      <c r="F1918" t="s">
        <v>43</v>
      </c>
      <c r="G1918" t="s">
        <v>47</v>
      </c>
      <c r="H1918" t="str">
        <f t="shared" si="29"/>
        <v>Credit Card</v>
      </c>
    </row>
    <row r="1919" spans="1:8">
      <c r="A1919" s="3">
        <v>88588</v>
      </c>
      <c r="B1919">
        <v>5243</v>
      </c>
      <c r="C1919">
        <v>989.84999999999991</v>
      </c>
      <c r="D1919">
        <v>605.04719999999998</v>
      </c>
      <c r="E1919">
        <v>15</v>
      </c>
      <c r="F1919" t="s">
        <v>44</v>
      </c>
      <c r="G1919" t="s">
        <v>51</v>
      </c>
      <c r="H1919" t="str">
        <f t="shared" si="29"/>
        <v>Credit Card</v>
      </c>
    </row>
    <row r="1920" spans="1:8">
      <c r="A1920" s="3">
        <v>91437</v>
      </c>
      <c r="B1920">
        <v>5654</v>
      </c>
      <c r="C1920">
        <v>171.18</v>
      </c>
      <c r="D1920">
        <v>107.45461999999999</v>
      </c>
      <c r="E1920">
        <v>6</v>
      </c>
      <c r="F1920" t="s">
        <v>42</v>
      </c>
      <c r="G1920" t="s">
        <v>54</v>
      </c>
      <c r="H1920" t="str">
        <f t="shared" si="29"/>
        <v>Credit Card</v>
      </c>
    </row>
    <row r="1921" spans="1:8">
      <c r="A1921" s="3">
        <v>91435</v>
      </c>
      <c r="B1921">
        <v>2357</v>
      </c>
      <c r="C1921">
        <v>27.33</v>
      </c>
      <c r="D1921">
        <v>18.41</v>
      </c>
      <c r="E1921">
        <v>3</v>
      </c>
      <c r="F1921" t="s">
        <v>42</v>
      </c>
      <c r="G1921" t="s">
        <v>53</v>
      </c>
      <c r="H1921" t="str">
        <f t="shared" si="29"/>
        <v>Credit Card</v>
      </c>
    </row>
    <row r="1922" spans="1:8">
      <c r="A1922" s="3">
        <v>91435</v>
      </c>
      <c r="B1922">
        <v>7876</v>
      </c>
      <c r="C1922">
        <v>101.12</v>
      </c>
      <c r="D1922">
        <v>65.63</v>
      </c>
      <c r="E1922">
        <v>8</v>
      </c>
      <c r="F1922" t="s">
        <v>43</v>
      </c>
      <c r="G1922" t="s">
        <v>48</v>
      </c>
      <c r="H1922" t="str">
        <f t="shared" si="29"/>
        <v>Credit Card</v>
      </c>
    </row>
    <row r="1923" spans="1:8">
      <c r="A1923" s="3">
        <v>91436</v>
      </c>
      <c r="B1923">
        <v>5265</v>
      </c>
      <c r="C1923">
        <v>119.4</v>
      </c>
      <c r="D1923">
        <v>-7.73</v>
      </c>
      <c r="E1923">
        <v>15</v>
      </c>
      <c r="F1923" t="s">
        <v>43</v>
      </c>
      <c r="G1923" t="s">
        <v>48</v>
      </c>
      <c r="H1923" t="str">
        <f t="shared" ref="H1923:H1953" si="30">IF(G1923="Express Air","CASH",IF(G1923="Regular Air","UPI","Credit Card"))</f>
        <v>Credit Card</v>
      </c>
    </row>
    <row r="1924" spans="1:8">
      <c r="A1924" s="3">
        <v>91438</v>
      </c>
      <c r="B1924">
        <v>1573</v>
      </c>
      <c r="C1924">
        <v>94.62</v>
      </c>
      <c r="D1924">
        <v>-47.995249999999999</v>
      </c>
      <c r="E1924">
        <v>19</v>
      </c>
      <c r="F1924" t="s">
        <v>42</v>
      </c>
      <c r="G1924" t="s">
        <v>54</v>
      </c>
      <c r="H1924" t="str">
        <f t="shared" si="30"/>
        <v>Credit Card</v>
      </c>
    </row>
    <row r="1925" spans="1:8">
      <c r="A1925" s="3">
        <v>90501</v>
      </c>
      <c r="B1925">
        <v>4663</v>
      </c>
      <c r="C1925">
        <v>890.67</v>
      </c>
      <c r="D1925">
        <v>66.22</v>
      </c>
      <c r="E1925">
        <v>11</v>
      </c>
      <c r="F1925" t="s">
        <v>44</v>
      </c>
      <c r="G1925" t="s">
        <v>52</v>
      </c>
      <c r="H1925" t="str">
        <f t="shared" si="30"/>
        <v>Credit Card</v>
      </c>
    </row>
    <row r="1926" spans="1:8">
      <c r="A1926" s="3">
        <v>90501</v>
      </c>
      <c r="B1926">
        <v>2583</v>
      </c>
      <c r="C1926">
        <v>51.84</v>
      </c>
      <c r="D1926">
        <v>-23.53</v>
      </c>
      <c r="E1926">
        <v>8</v>
      </c>
      <c r="F1926" t="s">
        <v>42</v>
      </c>
      <c r="G1926" t="s">
        <v>53</v>
      </c>
      <c r="H1926" t="str">
        <f t="shared" si="30"/>
        <v>Credit Card</v>
      </c>
    </row>
    <row r="1927" spans="1:8">
      <c r="A1927" s="3">
        <v>90502</v>
      </c>
      <c r="B1927">
        <v>8372</v>
      </c>
      <c r="C1927">
        <v>805.22</v>
      </c>
      <c r="D1927">
        <v>10.680000000000014</v>
      </c>
      <c r="E1927">
        <v>26</v>
      </c>
      <c r="F1927" t="s">
        <v>44</v>
      </c>
      <c r="G1927" t="s">
        <v>59</v>
      </c>
      <c r="H1927" t="str">
        <f t="shared" si="30"/>
        <v>Credit Card</v>
      </c>
    </row>
    <row r="1928" spans="1:8">
      <c r="A1928" s="3">
        <v>90502</v>
      </c>
      <c r="B1928">
        <v>6458</v>
      </c>
      <c r="C1928">
        <v>74.34</v>
      </c>
      <c r="D1928">
        <v>58.263599999999997</v>
      </c>
      <c r="E1928">
        <v>18</v>
      </c>
      <c r="F1928" t="s">
        <v>42</v>
      </c>
      <c r="G1928" t="s">
        <v>55</v>
      </c>
      <c r="H1928" t="str">
        <f t="shared" si="30"/>
        <v>Credit Card</v>
      </c>
    </row>
    <row r="1929" spans="1:8">
      <c r="A1929" s="3">
        <v>90500</v>
      </c>
      <c r="B1929">
        <v>2834</v>
      </c>
      <c r="C1929">
        <v>28.4</v>
      </c>
      <c r="D1929">
        <v>-42.170500000000004</v>
      </c>
      <c r="E1929">
        <v>4</v>
      </c>
      <c r="F1929" t="s">
        <v>42</v>
      </c>
      <c r="G1929" t="s">
        <v>54</v>
      </c>
      <c r="H1929" t="str">
        <f t="shared" si="30"/>
        <v>Credit Card</v>
      </c>
    </row>
    <row r="1930" spans="1:8">
      <c r="A1930" s="3">
        <v>87473</v>
      </c>
      <c r="B1930">
        <v>8264</v>
      </c>
      <c r="C1930">
        <v>1434.32</v>
      </c>
      <c r="D1930">
        <v>66.362220000000008</v>
      </c>
      <c r="E1930">
        <v>8</v>
      </c>
      <c r="F1930" t="s">
        <v>43</v>
      </c>
      <c r="G1930" t="s">
        <v>57</v>
      </c>
      <c r="H1930" t="str">
        <f t="shared" si="30"/>
        <v>Credit Card</v>
      </c>
    </row>
    <row r="1931" spans="1:8">
      <c r="A1931" s="3">
        <v>87474</v>
      </c>
      <c r="B1931">
        <v>4556</v>
      </c>
      <c r="C1931">
        <v>591.84</v>
      </c>
      <c r="D1931">
        <v>-1.904000000000019</v>
      </c>
      <c r="E1931">
        <v>8</v>
      </c>
      <c r="F1931" t="s">
        <v>44</v>
      </c>
      <c r="G1931" t="s">
        <v>59</v>
      </c>
      <c r="H1931" t="str">
        <f t="shared" si="30"/>
        <v>Credit Card</v>
      </c>
    </row>
    <row r="1932" spans="1:8">
      <c r="A1932" s="3">
        <v>87474</v>
      </c>
      <c r="B1932">
        <v>5243</v>
      </c>
      <c r="C1932">
        <v>29.900000000000002</v>
      </c>
      <c r="D1932">
        <v>-37.048000000000002</v>
      </c>
      <c r="E1932">
        <v>5</v>
      </c>
      <c r="F1932" t="s">
        <v>42</v>
      </c>
      <c r="G1932" t="s">
        <v>53</v>
      </c>
      <c r="H1932" t="str">
        <f t="shared" si="30"/>
        <v>Credit Card</v>
      </c>
    </row>
    <row r="1933" spans="1:8">
      <c r="A1933" s="3">
        <v>87474</v>
      </c>
      <c r="B1933">
        <v>5654</v>
      </c>
      <c r="C1933">
        <v>32.129999999999995</v>
      </c>
      <c r="D1933">
        <v>-56.887999999999998</v>
      </c>
      <c r="E1933">
        <v>9</v>
      </c>
      <c r="F1933" t="s">
        <v>42</v>
      </c>
      <c r="G1933" t="s">
        <v>46</v>
      </c>
      <c r="H1933" t="str">
        <f t="shared" si="30"/>
        <v>Credit Card</v>
      </c>
    </row>
    <row r="1934" spans="1:8">
      <c r="A1934" s="3">
        <v>88837</v>
      </c>
      <c r="B1934">
        <v>2357</v>
      </c>
      <c r="C1934">
        <v>239.76</v>
      </c>
      <c r="D1934">
        <v>-189.714</v>
      </c>
      <c r="E1934">
        <v>12</v>
      </c>
      <c r="F1934" t="s">
        <v>42</v>
      </c>
      <c r="G1934" t="s">
        <v>53</v>
      </c>
      <c r="H1934" t="str">
        <f t="shared" si="30"/>
        <v>Credit Card</v>
      </c>
    </row>
    <row r="1935" spans="1:8">
      <c r="A1935" s="3">
        <v>88839</v>
      </c>
      <c r="B1935">
        <v>7876</v>
      </c>
      <c r="C1935">
        <v>56.52</v>
      </c>
      <c r="D1935">
        <v>1628.37</v>
      </c>
      <c r="E1935">
        <v>18</v>
      </c>
      <c r="F1935" t="s">
        <v>42</v>
      </c>
      <c r="G1935" t="s">
        <v>58</v>
      </c>
      <c r="H1935" t="str">
        <f t="shared" si="30"/>
        <v>Credit Card</v>
      </c>
    </row>
    <row r="1936" spans="1:8">
      <c r="A1936" s="3">
        <v>88838</v>
      </c>
      <c r="B1936">
        <v>5265</v>
      </c>
      <c r="C1936">
        <v>5687.64</v>
      </c>
      <c r="D1936">
        <v>-4.4800000000000004</v>
      </c>
      <c r="E1936">
        <v>18</v>
      </c>
      <c r="F1936" t="s">
        <v>42</v>
      </c>
      <c r="G1936" t="s">
        <v>54</v>
      </c>
      <c r="H1936" t="str">
        <f t="shared" si="30"/>
        <v>Credit Card</v>
      </c>
    </row>
    <row r="1937" spans="1:8">
      <c r="A1937" s="3">
        <v>88838</v>
      </c>
      <c r="B1937">
        <v>1573</v>
      </c>
      <c r="C1937">
        <v>3038.2</v>
      </c>
      <c r="D1937">
        <v>3193.2840000000001</v>
      </c>
      <c r="E1937">
        <v>11</v>
      </c>
      <c r="F1937" t="s">
        <v>43</v>
      </c>
      <c r="G1937" t="s">
        <v>47</v>
      </c>
      <c r="H1937" t="str">
        <f t="shared" si="30"/>
        <v>Credit Card</v>
      </c>
    </row>
    <row r="1938" spans="1:8">
      <c r="A1938" s="3">
        <v>88838</v>
      </c>
      <c r="B1938">
        <v>7356</v>
      </c>
      <c r="C1938">
        <v>511.52</v>
      </c>
      <c r="D1938">
        <v>43.691699999999997</v>
      </c>
      <c r="E1938">
        <v>8</v>
      </c>
      <c r="F1938" t="s">
        <v>43</v>
      </c>
      <c r="G1938" t="s">
        <v>48</v>
      </c>
      <c r="H1938" t="str">
        <f t="shared" si="30"/>
        <v>Credit Card</v>
      </c>
    </row>
    <row r="1939" spans="1:8">
      <c r="A1939" s="3">
        <v>88836</v>
      </c>
      <c r="B1939">
        <v>3445</v>
      </c>
      <c r="C1939">
        <v>23.94</v>
      </c>
      <c r="D1939">
        <v>349.05930000000001</v>
      </c>
      <c r="E1939">
        <v>2</v>
      </c>
      <c r="F1939" t="s">
        <v>42</v>
      </c>
      <c r="G1939" t="s">
        <v>46</v>
      </c>
      <c r="H1939" t="str">
        <f t="shared" si="30"/>
        <v>Credit Card</v>
      </c>
    </row>
    <row r="1940" spans="1:8">
      <c r="A1940" s="3">
        <v>88840</v>
      </c>
      <c r="B1940">
        <v>6735</v>
      </c>
      <c r="C1940">
        <v>513.54</v>
      </c>
      <c r="D1940">
        <v>1.9919999999999998</v>
      </c>
      <c r="E1940">
        <v>18</v>
      </c>
      <c r="F1940" t="s">
        <v>42</v>
      </c>
      <c r="G1940" t="s">
        <v>54</v>
      </c>
      <c r="H1940" t="str">
        <f t="shared" si="30"/>
        <v>Credit Card</v>
      </c>
    </row>
    <row r="1941" spans="1:8">
      <c r="A1941" s="3">
        <v>88745</v>
      </c>
      <c r="B1941">
        <v>8845</v>
      </c>
      <c r="C1941">
        <v>14.9</v>
      </c>
      <c r="D1941">
        <v>-22.009999999999998</v>
      </c>
      <c r="E1941">
        <v>5</v>
      </c>
      <c r="F1941" t="s">
        <v>42</v>
      </c>
      <c r="G1941" t="s">
        <v>46</v>
      </c>
      <c r="H1941" t="str">
        <f t="shared" si="30"/>
        <v>Credit Card</v>
      </c>
    </row>
    <row r="1942" spans="1:8">
      <c r="A1942" s="3">
        <v>88745</v>
      </c>
      <c r="B1942">
        <v>4568</v>
      </c>
      <c r="C1942">
        <v>755.93999999999994</v>
      </c>
      <c r="D1942">
        <v>426.46032000000002</v>
      </c>
      <c r="E1942">
        <v>6</v>
      </c>
      <c r="F1942" t="s">
        <v>44</v>
      </c>
      <c r="G1942" t="s">
        <v>51</v>
      </c>
      <c r="H1942" t="str">
        <f t="shared" si="30"/>
        <v>Credit Card</v>
      </c>
    </row>
    <row r="1943" spans="1:8">
      <c r="A1943" s="3">
        <v>88746</v>
      </c>
      <c r="B1943">
        <v>2834</v>
      </c>
      <c r="C1943">
        <v>26.099999999999998</v>
      </c>
      <c r="D1943">
        <v>19.554599999999997</v>
      </c>
      <c r="E1943">
        <v>10</v>
      </c>
      <c r="F1943" t="s">
        <v>42</v>
      </c>
      <c r="G1943" t="s">
        <v>55</v>
      </c>
      <c r="H1943" t="str">
        <f t="shared" si="30"/>
        <v>Credit Card</v>
      </c>
    </row>
    <row r="1944" spans="1:8">
      <c r="A1944" s="3">
        <v>88746</v>
      </c>
      <c r="B1944">
        <v>8264</v>
      </c>
      <c r="C1944">
        <v>888.3</v>
      </c>
      <c r="D1944">
        <v>152.48200000000003</v>
      </c>
      <c r="E1944">
        <v>35</v>
      </c>
      <c r="F1944" t="s">
        <v>43</v>
      </c>
      <c r="G1944" t="s">
        <v>48</v>
      </c>
      <c r="H1944" t="str">
        <f t="shared" si="30"/>
        <v>Credit Card</v>
      </c>
    </row>
    <row r="1945" spans="1:8">
      <c r="A1945" s="3">
        <v>90154</v>
      </c>
      <c r="B1945">
        <v>8363</v>
      </c>
      <c r="C1945">
        <v>863.91</v>
      </c>
      <c r="D1945">
        <v>67.012000000000057</v>
      </c>
      <c r="E1945">
        <v>9</v>
      </c>
      <c r="F1945" t="s">
        <v>42</v>
      </c>
      <c r="G1945" t="s">
        <v>56</v>
      </c>
      <c r="H1945" t="str">
        <f t="shared" si="30"/>
        <v>Credit Card</v>
      </c>
    </row>
    <row r="1946" spans="1:8">
      <c r="A1946" s="3">
        <v>87908</v>
      </c>
      <c r="B1946">
        <v>4556</v>
      </c>
      <c r="C1946">
        <v>881.93</v>
      </c>
      <c r="D1946">
        <v>374.625</v>
      </c>
      <c r="E1946">
        <v>7</v>
      </c>
      <c r="F1946" t="s">
        <v>44</v>
      </c>
      <c r="G1946" t="s">
        <v>51</v>
      </c>
      <c r="H1946" t="str">
        <f t="shared" si="30"/>
        <v>Credit Card</v>
      </c>
    </row>
    <row r="1947" spans="1:8">
      <c r="A1947" s="3">
        <v>87909</v>
      </c>
      <c r="B1947">
        <v>5243</v>
      </c>
      <c r="C1947">
        <v>85.12</v>
      </c>
      <c r="D1947">
        <v>-3.2448000000000001</v>
      </c>
      <c r="E1947">
        <v>19</v>
      </c>
      <c r="F1947" t="s">
        <v>42</v>
      </c>
      <c r="G1947" t="s">
        <v>50</v>
      </c>
      <c r="H1947" t="str">
        <f t="shared" si="30"/>
        <v>Credit Card</v>
      </c>
    </row>
    <row r="1948" spans="1:8">
      <c r="A1948" s="3">
        <v>87535</v>
      </c>
      <c r="B1948">
        <v>5654</v>
      </c>
      <c r="C1948">
        <v>8896.93</v>
      </c>
      <c r="D1948">
        <v>6384.4388999999992</v>
      </c>
      <c r="E1948">
        <v>7</v>
      </c>
      <c r="F1948" t="s">
        <v>42</v>
      </c>
      <c r="G1948" t="s">
        <v>54</v>
      </c>
      <c r="H1948" t="str">
        <f t="shared" si="30"/>
        <v>Credit Card</v>
      </c>
    </row>
    <row r="1949" spans="1:8">
      <c r="A1949" s="3">
        <v>87536</v>
      </c>
      <c r="B1949">
        <v>2357</v>
      </c>
      <c r="C1949">
        <v>196.20000000000002</v>
      </c>
      <c r="D1949">
        <v>-116.76</v>
      </c>
      <c r="E1949">
        <v>18</v>
      </c>
      <c r="F1949" t="s">
        <v>42</v>
      </c>
      <c r="G1949" t="s">
        <v>56</v>
      </c>
      <c r="H1949" t="str">
        <f t="shared" si="30"/>
        <v>Credit Card</v>
      </c>
    </row>
    <row r="1950" spans="1:8">
      <c r="A1950" s="3">
        <v>87536</v>
      </c>
      <c r="B1950">
        <v>7876</v>
      </c>
      <c r="C1950">
        <v>175.78</v>
      </c>
      <c r="D1950">
        <v>-160.952</v>
      </c>
      <c r="E1950">
        <v>22</v>
      </c>
      <c r="F1950" t="s">
        <v>44</v>
      </c>
      <c r="G1950" t="s">
        <v>51</v>
      </c>
      <c r="H1950" t="str">
        <f t="shared" si="30"/>
        <v>Credit Card</v>
      </c>
    </row>
    <row r="1951" spans="1:8">
      <c r="A1951" s="3">
        <v>87534</v>
      </c>
      <c r="B1951">
        <v>5265</v>
      </c>
      <c r="C1951">
        <v>59.85</v>
      </c>
      <c r="D1951">
        <v>-41.87</v>
      </c>
      <c r="E1951">
        <v>5</v>
      </c>
      <c r="F1951" t="s">
        <v>42</v>
      </c>
      <c r="G1951" t="s">
        <v>46</v>
      </c>
      <c r="H1951" t="str">
        <f t="shared" si="30"/>
        <v>Credit Card</v>
      </c>
    </row>
    <row r="1952" spans="1:8">
      <c r="A1952" s="3">
        <v>87537</v>
      </c>
      <c r="B1952">
        <v>1573</v>
      </c>
      <c r="C1952">
        <v>140.70000000000002</v>
      </c>
      <c r="D1952">
        <v>-24.7104</v>
      </c>
      <c r="E1952">
        <v>15</v>
      </c>
      <c r="F1952" t="s">
        <v>43</v>
      </c>
      <c r="G1952" t="s">
        <v>48</v>
      </c>
      <c r="H1952" t="str">
        <f t="shared" si="30"/>
        <v>Credit Card</v>
      </c>
    </row>
    <row r="1953" spans="1:8">
      <c r="A1953" s="3">
        <v>87530</v>
      </c>
      <c r="B1953">
        <v>4666</v>
      </c>
      <c r="C1953">
        <v>529.9</v>
      </c>
      <c r="D1953">
        <v>349.48499999999996</v>
      </c>
      <c r="E1953">
        <v>5</v>
      </c>
      <c r="F1953" t="s">
        <v>43</v>
      </c>
      <c r="G1953" t="s">
        <v>48</v>
      </c>
      <c r="H1953" t="str">
        <f t="shared" si="30"/>
        <v>Credit Card</v>
      </c>
    </row>
  </sheetData>
  <autoFilter ref="A1:A195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53"/>
  <sheetViews>
    <sheetView zoomScale="145" zoomScaleNormal="145" workbookViewId="0">
      <selection activeCell="B1" sqref="B1:B1048576"/>
    </sheetView>
  </sheetViews>
  <sheetFormatPr defaultRowHeight="14.4"/>
  <cols>
    <col min="2" max="2" width="10.6640625" bestFit="1" customWidth="1"/>
    <col min="3" max="3" width="9" bestFit="1" customWidth="1"/>
    <col min="4" max="4" width="12.6640625" bestFit="1" customWidth="1"/>
    <col min="5" max="5" width="19.5546875" bestFit="1" customWidth="1"/>
    <col min="6" max="6" width="15.44140625" bestFit="1" customWidth="1"/>
    <col min="7" max="7" width="28.5546875" bestFit="1" customWidth="1"/>
    <col min="8" max="8" width="13.77734375" bestFit="1" customWidth="1"/>
  </cols>
  <sheetData>
    <row r="1" spans="1:8">
      <c r="A1" s="2" t="s">
        <v>23</v>
      </c>
      <c r="B1" t="s">
        <v>64</v>
      </c>
      <c r="C1" t="s">
        <v>38</v>
      </c>
      <c r="D1" t="s">
        <v>39</v>
      </c>
      <c r="E1" t="s">
        <v>40</v>
      </c>
      <c r="F1" t="s">
        <v>41</v>
      </c>
      <c r="G1" t="s">
        <v>45</v>
      </c>
      <c r="H1" t="s">
        <v>63</v>
      </c>
    </row>
    <row r="2" spans="1:8">
      <c r="A2" s="3">
        <v>10001</v>
      </c>
      <c r="B2">
        <v>4666</v>
      </c>
      <c r="C2">
        <v>11.36</v>
      </c>
      <c r="D2">
        <v>4.5599999999999996</v>
      </c>
      <c r="E2">
        <v>4</v>
      </c>
      <c r="F2" t="s">
        <v>42</v>
      </c>
      <c r="G2" t="s">
        <v>46</v>
      </c>
      <c r="H2" t="str">
        <f>IF(G2="Express Air","CASH",IF(G2="Regular Air","UPI","Credit Card"))</f>
        <v>Credit Card</v>
      </c>
    </row>
    <row r="3" spans="1:8">
      <c r="A3" s="3">
        <v>10002</v>
      </c>
      <c r="B3">
        <v>4663</v>
      </c>
      <c r="C3">
        <v>6011.76</v>
      </c>
      <c r="D3">
        <v>4390.3665000000001</v>
      </c>
      <c r="E3">
        <v>12</v>
      </c>
      <c r="F3" t="s">
        <v>43</v>
      </c>
      <c r="G3" t="s">
        <v>47</v>
      </c>
      <c r="H3" t="str">
        <f t="shared" ref="H3:H66" si="0">IF(G3="Express Air","CASH",IF(G3="Regular Air","UPI","Credit Card"))</f>
        <v>Credit Card</v>
      </c>
    </row>
    <row r="4" spans="1:8">
      <c r="A4" s="3">
        <v>10003</v>
      </c>
      <c r="B4">
        <v>2583</v>
      </c>
      <c r="C4">
        <v>208.56</v>
      </c>
      <c r="D4">
        <v>-53.809600000000003</v>
      </c>
      <c r="E4">
        <v>22</v>
      </c>
      <c r="F4" t="s">
        <v>43</v>
      </c>
      <c r="G4" t="s">
        <v>48</v>
      </c>
      <c r="H4" t="str">
        <f t="shared" si="0"/>
        <v>Credit Card</v>
      </c>
    </row>
    <row r="5" spans="1:8">
      <c r="A5" s="3">
        <v>10004</v>
      </c>
      <c r="B5">
        <v>8372</v>
      </c>
      <c r="C5">
        <v>1259.04</v>
      </c>
      <c r="D5">
        <v>803.47050000000002</v>
      </c>
      <c r="E5">
        <v>16</v>
      </c>
      <c r="F5" t="s">
        <v>43</v>
      </c>
      <c r="G5" t="s">
        <v>48</v>
      </c>
      <c r="H5" t="str">
        <f t="shared" si="0"/>
        <v>Credit Card</v>
      </c>
    </row>
    <row r="6" spans="1:8">
      <c r="A6" s="3">
        <v>10005</v>
      </c>
      <c r="B6">
        <v>6458</v>
      </c>
      <c r="C6">
        <v>22.959999999999997</v>
      </c>
      <c r="D6">
        <v>-24.03</v>
      </c>
      <c r="E6">
        <v>7</v>
      </c>
      <c r="F6" t="s">
        <v>42</v>
      </c>
      <c r="G6" t="s">
        <v>46</v>
      </c>
      <c r="H6" t="str">
        <f t="shared" si="0"/>
        <v>Credit Card</v>
      </c>
    </row>
    <row r="7" spans="1:8">
      <c r="A7" s="3">
        <v>10006</v>
      </c>
      <c r="B7">
        <v>2834</v>
      </c>
      <c r="C7">
        <v>13.12</v>
      </c>
      <c r="E7">
        <v>4</v>
      </c>
      <c r="F7" t="s">
        <v>42</v>
      </c>
      <c r="G7" t="s">
        <v>46</v>
      </c>
      <c r="H7" t="str">
        <f t="shared" si="0"/>
        <v>Credit Card</v>
      </c>
    </row>
    <row r="8" spans="1:8">
      <c r="A8" s="3">
        <v>10007</v>
      </c>
      <c r="B8">
        <v>8264</v>
      </c>
      <c r="C8">
        <v>14.32</v>
      </c>
      <c r="D8">
        <v>-0.71</v>
      </c>
      <c r="E8">
        <v>4</v>
      </c>
      <c r="F8" t="s">
        <v>42</v>
      </c>
      <c r="G8" t="s">
        <v>49</v>
      </c>
      <c r="H8" t="str">
        <f t="shared" si="0"/>
        <v>Credit Card</v>
      </c>
    </row>
    <row r="9" spans="1:8">
      <c r="A9" s="3">
        <v>10008</v>
      </c>
      <c r="B9">
        <v>8363</v>
      </c>
      <c r="C9">
        <v>30.939999999999998</v>
      </c>
      <c r="D9">
        <v>-59.82</v>
      </c>
      <c r="E9">
        <v>7</v>
      </c>
      <c r="G9" t="s">
        <v>50</v>
      </c>
      <c r="H9" t="str">
        <f t="shared" si="0"/>
        <v>Credit Card</v>
      </c>
    </row>
    <row r="10" spans="1:8">
      <c r="A10" s="3">
        <v>10009</v>
      </c>
      <c r="B10">
        <v>4556</v>
      </c>
      <c r="C10">
        <v>359.4</v>
      </c>
      <c r="D10">
        <v>261.87569999999994</v>
      </c>
      <c r="E10">
        <v>10</v>
      </c>
      <c r="F10" t="s">
        <v>42</v>
      </c>
      <c r="H10" t="str">
        <f t="shared" si="0"/>
        <v>Credit Card</v>
      </c>
    </row>
    <row r="11" spans="1:8">
      <c r="A11" s="3">
        <v>10010</v>
      </c>
      <c r="B11">
        <v>5243</v>
      </c>
      <c r="C11">
        <v>17.88</v>
      </c>
      <c r="D11">
        <v>2.63</v>
      </c>
      <c r="E11">
        <v>6</v>
      </c>
      <c r="F11" t="s">
        <v>42</v>
      </c>
      <c r="G11" t="s">
        <v>49</v>
      </c>
      <c r="H11" t="str">
        <f t="shared" si="0"/>
        <v>Credit Card</v>
      </c>
    </row>
    <row r="12" spans="1:8">
      <c r="A12" s="3">
        <v>10011</v>
      </c>
      <c r="B12">
        <v>5654</v>
      </c>
      <c r="C12">
        <v>1159.8999999999999</v>
      </c>
      <c r="D12">
        <v>652.73309999999992</v>
      </c>
      <c r="E12">
        <v>10</v>
      </c>
      <c r="F12" t="s">
        <v>44</v>
      </c>
      <c r="G12" t="s">
        <v>51</v>
      </c>
      <c r="H12" t="str">
        <f t="shared" si="0"/>
        <v>Credit Card</v>
      </c>
    </row>
    <row r="13" spans="1:8">
      <c r="A13" s="3">
        <v>10012</v>
      </c>
      <c r="B13">
        <v>2357</v>
      </c>
      <c r="C13">
        <v>450.16</v>
      </c>
      <c r="D13">
        <v>314.48129999999998</v>
      </c>
      <c r="E13">
        <v>17</v>
      </c>
      <c r="F13" t="s">
        <v>43</v>
      </c>
      <c r="G13" t="s">
        <v>48</v>
      </c>
      <c r="H13" t="str">
        <f t="shared" si="0"/>
        <v>Credit Card</v>
      </c>
    </row>
    <row r="14" spans="1:8">
      <c r="A14" s="3">
        <v>10013</v>
      </c>
      <c r="B14">
        <v>7876</v>
      </c>
      <c r="C14">
        <v>233.82</v>
      </c>
      <c r="D14">
        <v>-114.63990000000001</v>
      </c>
      <c r="E14">
        <v>18</v>
      </c>
      <c r="F14" t="s">
        <v>44</v>
      </c>
      <c r="G14" t="s">
        <v>52</v>
      </c>
      <c r="H14" t="str">
        <f t="shared" si="0"/>
        <v>Credit Card</v>
      </c>
    </row>
    <row r="15" spans="1:8">
      <c r="A15" s="3">
        <v>10014</v>
      </c>
      <c r="B15">
        <v>5265</v>
      </c>
      <c r="C15">
        <v>1853.6000000000001</v>
      </c>
      <c r="D15">
        <v>384.38</v>
      </c>
      <c r="E15">
        <v>70</v>
      </c>
      <c r="F15" t="s">
        <v>43</v>
      </c>
      <c r="G15" t="s">
        <v>48</v>
      </c>
      <c r="H15" t="str">
        <f t="shared" si="0"/>
        <v>Credit Card</v>
      </c>
    </row>
    <row r="16" spans="1:8">
      <c r="A16" s="3">
        <v>10015</v>
      </c>
      <c r="B16">
        <v>1573</v>
      </c>
      <c r="C16">
        <v>290</v>
      </c>
      <c r="D16">
        <v>-17.489999999999998</v>
      </c>
      <c r="E16">
        <v>58</v>
      </c>
      <c r="F16" t="s">
        <v>42</v>
      </c>
      <c r="G16" t="s">
        <v>49</v>
      </c>
      <c r="H16" t="str">
        <f t="shared" si="0"/>
        <v>Credit Card</v>
      </c>
    </row>
    <row r="17" spans="1:8">
      <c r="A17" s="3">
        <v>10016</v>
      </c>
      <c r="B17">
        <v>4663</v>
      </c>
      <c r="C17">
        <v>922.29</v>
      </c>
      <c r="D17">
        <v>-114.63990000000001</v>
      </c>
      <c r="E17">
        <v>71</v>
      </c>
      <c r="F17" t="s">
        <v>44</v>
      </c>
      <c r="G17" t="s">
        <v>52</v>
      </c>
      <c r="H17" t="str">
        <f t="shared" si="0"/>
        <v>Credit Card</v>
      </c>
    </row>
    <row r="18" spans="1:8">
      <c r="A18" s="3">
        <v>10017</v>
      </c>
      <c r="B18">
        <v>2583</v>
      </c>
      <c r="C18">
        <v>55.48</v>
      </c>
      <c r="D18">
        <v>-28.296800000000001</v>
      </c>
      <c r="E18">
        <v>1</v>
      </c>
      <c r="F18" t="s">
        <v>42</v>
      </c>
      <c r="G18" t="s">
        <v>53</v>
      </c>
      <c r="H18" t="str">
        <f t="shared" si="0"/>
        <v>Credit Card</v>
      </c>
    </row>
    <row r="19" spans="1:8">
      <c r="A19" s="3">
        <v>10018</v>
      </c>
      <c r="B19">
        <v>8372</v>
      </c>
      <c r="C19">
        <v>1.68</v>
      </c>
      <c r="D19">
        <v>-5.3071999999999999</v>
      </c>
      <c r="E19">
        <v>1</v>
      </c>
      <c r="F19" t="s">
        <v>42</v>
      </c>
      <c r="G19" t="s">
        <v>46</v>
      </c>
      <c r="H19" t="str">
        <f t="shared" si="0"/>
        <v>Credit Card</v>
      </c>
    </row>
    <row r="20" spans="1:8">
      <c r="A20" s="3">
        <v>10019</v>
      </c>
      <c r="B20">
        <v>6458</v>
      </c>
      <c r="C20">
        <v>49.679999999999993</v>
      </c>
      <c r="D20">
        <v>8.8940000000000055</v>
      </c>
      <c r="E20">
        <v>12</v>
      </c>
      <c r="F20" t="s">
        <v>43</v>
      </c>
      <c r="G20" t="s">
        <v>48</v>
      </c>
      <c r="H20" t="str">
        <f t="shared" si="0"/>
        <v>Credit Card</v>
      </c>
    </row>
    <row r="21" spans="1:8">
      <c r="A21" s="3">
        <v>10020</v>
      </c>
      <c r="B21">
        <v>2834</v>
      </c>
      <c r="C21">
        <v>454.87</v>
      </c>
      <c r="D21">
        <v>144.69</v>
      </c>
      <c r="E21">
        <v>13</v>
      </c>
      <c r="F21" t="s">
        <v>42</v>
      </c>
      <c r="G21" t="s">
        <v>46</v>
      </c>
      <c r="H21" t="str">
        <f t="shared" si="0"/>
        <v>Credit Card</v>
      </c>
    </row>
    <row r="22" spans="1:8">
      <c r="A22" s="3">
        <v>10021</v>
      </c>
      <c r="B22">
        <v>8264</v>
      </c>
      <c r="C22">
        <v>35.96</v>
      </c>
      <c r="D22">
        <v>-35.878799999999998</v>
      </c>
      <c r="E22">
        <v>2</v>
      </c>
      <c r="F22" t="s">
        <v>44</v>
      </c>
      <c r="G22" t="s">
        <v>52</v>
      </c>
      <c r="H22" t="str">
        <f t="shared" si="0"/>
        <v>Credit Card</v>
      </c>
    </row>
    <row r="23" spans="1:8">
      <c r="A23" s="3">
        <v>10022</v>
      </c>
      <c r="B23">
        <v>8363</v>
      </c>
      <c r="C23">
        <v>1007.92</v>
      </c>
      <c r="D23">
        <v>209.99700000000001</v>
      </c>
      <c r="E23">
        <v>8</v>
      </c>
      <c r="F23" t="s">
        <v>44</v>
      </c>
      <c r="G23" t="s">
        <v>51</v>
      </c>
      <c r="H23" t="str">
        <f t="shared" si="0"/>
        <v>Credit Card</v>
      </c>
    </row>
    <row r="24" spans="1:8">
      <c r="A24" s="3">
        <v>10023</v>
      </c>
      <c r="B24">
        <v>4556</v>
      </c>
      <c r="C24">
        <v>4531.7800000000007</v>
      </c>
      <c r="D24">
        <v>3568.096</v>
      </c>
      <c r="E24">
        <v>22</v>
      </c>
      <c r="F24" t="s">
        <v>44</v>
      </c>
      <c r="G24" t="s">
        <v>51</v>
      </c>
      <c r="H24" t="str">
        <f t="shared" si="0"/>
        <v>Credit Card</v>
      </c>
    </row>
    <row r="25" spans="1:8">
      <c r="A25" s="3">
        <v>10024</v>
      </c>
      <c r="B25">
        <v>5243</v>
      </c>
      <c r="C25">
        <v>55.120000000000005</v>
      </c>
      <c r="D25">
        <v>-84.437600000000003</v>
      </c>
      <c r="E25">
        <v>13</v>
      </c>
      <c r="F25" t="s">
        <v>42</v>
      </c>
      <c r="G25" t="s">
        <v>54</v>
      </c>
      <c r="H25" t="str">
        <f t="shared" si="0"/>
        <v>Credit Card</v>
      </c>
    </row>
    <row r="26" spans="1:8">
      <c r="A26" s="3">
        <v>10025</v>
      </c>
      <c r="B26">
        <v>5654</v>
      </c>
      <c r="C26">
        <v>52.92</v>
      </c>
      <c r="D26">
        <v>24.312000000000001</v>
      </c>
      <c r="E26">
        <v>18</v>
      </c>
      <c r="F26" t="s">
        <v>42</v>
      </c>
      <c r="G26" t="s">
        <v>46</v>
      </c>
      <c r="H26" t="str">
        <f t="shared" si="0"/>
        <v>Credit Card</v>
      </c>
    </row>
    <row r="27" spans="1:8">
      <c r="A27" s="3">
        <v>10026</v>
      </c>
      <c r="B27">
        <v>2357</v>
      </c>
      <c r="C27">
        <v>599.93999999999994</v>
      </c>
      <c r="D27">
        <v>25.913820000000015</v>
      </c>
      <c r="E27">
        <v>6</v>
      </c>
      <c r="F27" t="s">
        <v>44</v>
      </c>
      <c r="G27" t="s">
        <v>52</v>
      </c>
      <c r="H27" t="str">
        <f t="shared" si="0"/>
        <v>Credit Card</v>
      </c>
    </row>
    <row r="28" spans="1:8">
      <c r="A28" s="3">
        <v>10027</v>
      </c>
      <c r="B28">
        <v>7876</v>
      </c>
      <c r="C28">
        <v>695.93999999999994</v>
      </c>
      <c r="D28">
        <v>162.666</v>
      </c>
      <c r="E28">
        <v>6</v>
      </c>
      <c r="F28" t="s">
        <v>44</v>
      </c>
      <c r="G28" t="s">
        <v>51</v>
      </c>
      <c r="H28" t="str">
        <f t="shared" si="0"/>
        <v>Credit Card</v>
      </c>
    </row>
    <row r="29" spans="1:8">
      <c r="A29" s="3">
        <v>10028</v>
      </c>
      <c r="B29">
        <v>5265</v>
      </c>
      <c r="C29">
        <v>3502.14</v>
      </c>
      <c r="D29">
        <v>-6923.5991999999997</v>
      </c>
      <c r="E29">
        <v>1</v>
      </c>
      <c r="F29" t="s">
        <v>44</v>
      </c>
      <c r="G29" t="s">
        <v>52</v>
      </c>
      <c r="H29" t="str">
        <f t="shared" si="0"/>
        <v>Credit Card</v>
      </c>
    </row>
    <row r="30" spans="1:8">
      <c r="A30" s="3">
        <v>10029</v>
      </c>
      <c r="B30">
        <v>1573</v>
      </c>
      <c r="C30">
        <v>101.66000000000001</v>
      </c>
      <c r="D30">
        <v>-67.489999999999995</v>
      </c>
      <c r="E30">
        <v>17</v>
      </c>
      <c r="F30" t="s">
        <v>42</v>
      </c>
      <c r="G30" t="s">
        <v>53</v>
      </c>
      <c r="H30" t="str">
        <f t="shared" si="0"/>
        <v>Credit Card</v>
      </c>
    </row>
    <row r="31" spans="1:8">
      <c r="A31" s="3">
        <v>10030</v>
      </c>
      <c r="B31">
        <v>7356</v>
      </c>
      <c r="C31">
        <v>76</v>
      </c>
      <c r="D31">
        <v>19.6282</v>
      </c>
      <c r="E31">
        <v>20</v>
      </c>
      <c r="F31" t="s">
        <v>42</v>
      </c>
      <c r="G31" t="s">
        <v>54</v>
      </c>
      <c r="H31" t="str">
        <f t="shared" si="0"/>
        <v>Credit Card</v>
      </c>
    </row>
    <row r="32" spans="1:8">
      <c r="A32" s="3">
        <v>10031</v>
      </c>
      <c r="B32">
        <v>3445</v>
      </c>
      <c r="C32">
        <v>29.92</v>
      </c>
      <c r="D32">
        <v>-1.6524000000000001</v>
      </c>
      <c r="E32">
        <v>17</v>
      </c>
      <c r="F32" t="s">
        <v>42</v>
      </c>
      <c r="G32" t="s">
        <v>46</v>
      </c>
      <c r="H32" t="str">
        <f t="shared" si="0"/>
        <v>Credit Card</v>
      </c>
    </row>
    <row r="33" spans="1:8">
      <c r="A33" s="3">
        <v>10032</v>
      </c>
      <c r="B33">
        <v>6735</v>
      </c>
      <c r="C33">
        <v>17.940000000000001</v>
      </c>
      <c r="D33">
        <v>2.1400000000000023</v>
      </c>
      <c r="E33">
        <v>3</v>
      </c>
      <c r="F33" t="s">
        <v>42</v>
      </c>
      <c r="G33" t="s">
        <v>53</v>
      </c>
      <c r="H33" t="str">
        <f t="shared" si="0"/>
        <v>Credit Card</v>
      </c>
    </row>
    <row r="34" spans="1:8">
      <c r="A34" s="3">
        <v>10033</v>
      </c>
      <c r="B34">
        <v>8845</v>
      </c>
      <c r="C34">
        <v>495.38</v>
      </c>
      <c r="D34">
        <v>349.40909999999997</v>
      </c>
      <c r="E34">
        <v>17</v>
      </c>
      <c r="F34" t="s">
        <v>42</v>
      </c>
      <c r="G34" t="s">
        <v>53</v>
      </c>
      <c r="H34" t="str">
        <f t="shared" si="0"/>
        <v>Credit Card</v>
      </c>
    </row>
    <row r="35" spans="1:8">
      <c r="A35" s="3">
        <v>10034</v>
      </c>
      <c r="B35">
        <v>4568</v>
      </c>
      <c r="C35">
        <v>3.69</v>
      </c>
      <c r="D35">
        <v>-37.5291</v>
      </c>
      <c r="E35">
        <v>1</v>
      </c>
      <c r="F35" t="s">
        <v>42</v>
      </c>
      <c r="G35" t="s">
        <v>55</v>
      </c>
      <c r="H35" t="str">
        <f t="shared" si="0"/>
        <v>Credit Card</v>
      </c>
    </row>
    <row r="36" spans="1:8">
      <c r="A36" s="3">
        <v>10035</v>
      </c>
      <c r="B36">
        <v>2834</v>
      </c>
      <c r="C36">
        <v>703.96</v>
      </c>
      <c r="D36">
        <v>101.49</v>
      </c>
      <c r="E36">
        <v>4</v>
      </c>
      <c r="F36" t="s">
        <v>44</v>
      </c>
      <c r="G36" t="s">
        <v>51</v>
      </c>
      <c r="H36" t="str">
        <f t="shared" si="0"/>
        <v>Credit Card</v>
      </c>
    </row>
    <row r="37" spans="1:8">
      <c r="A37" s="3">
        <v>10036</v>
      </c>
      <c r="B37">
        <v>8264</v>
      </c>
      <c r="C37">
        <v>1240.48</v>
      </c>
      <c r="D37">
        <v>845.66399999999987</v>
      </c>
      <c r="E37">
        <v>8</v>
      </c>
      <c r="F37" t="s">
        <v>42</v>
      </c>
      <c r="G37" t="s">
        <v>56</v>
      </c>
      <c r="H37" t="str">
        <f t="shared" si="0"/>
        <v>Credit Card</v>
      </c>
    </row>
    <row r="38" spans="1:8">
      <c r="A38" s="3">
        <v>10037</v>
      </c>
      <c r="B38">
        <v>8363</v>
      </c>
      <c r="C38">
        <v>1166.92</v>
      </c>
      <c r="D38">
        <v>-308.928</v>
      </c>
      <c r="E38">
        <v>4</v>
      </c>
      <c r="F38" t="s">
        <v>43</v>
      </c>
      <c r="G38" t="s">
        <v>47</v>
      </c>
      <c r="H38" t="str">
        <f t="shared" si="0"/>
        <v>Credit Card</v>
      </c>
    </row>
    <row r="39" spans="1:8">
      <c r="A39" s="3">
        <v>10038</v>
      </c>
      <c r="B39">
        <v>4556</v>
      </c>
      <c r="C39">
        <v>4342.1400000000003</v>
      </c>
      <c r="D39">
        <v>-1679.7599999999998</v>
      </c>
      <c r="E39">
        <v>43</v>
      </c>
      <c r="F39" t="s">
        <v>43</v>
      </c>
      <c r="G39" t="s">
        <v>47</v>
      </c>
      <c r="H39" t="str">
        <f t="shared" si="0"/>
        <v>Credit Card</v>
      </c>
    </row>
    <row r="40" spans="1:8">
      <c r="A40" s="3">
        <v>10039</v>
      </c>
      <c r="B40">
        <v>5243</v>
      </c>
      <c r="C40">
        <v>4961.92</v>
      </c>
      <c r="D40">
        <v>575.39600000000007</v>
      </c>
      <c r="E40">
        <v>32</v>
      </c>
      <c r="F40" t="s">
        <v>42</v>
      </c>
      <c r="G40" t="s">
        <v>56</v>
      </c>
      <c r="H40" t="str">
        <f t="shared" si="0"/>
        <v>Credit Card</v>
      </c>
    </row>
    <row r="41" spans="1:8">
      <c r="A41" s="3">
        <v>10040</v>
      </c>
      <c r="B41">
        <v>5654</v>
      </c>
      <c r="C41">
        <v>6026.5099999999993</v>
      </c>
      <c r="D41">
        <v>-2426.5500000000002</v>
      </c>
      <c r="E41">
        <v>49</v>
      </c>
      <c r="F41" t="s">
        <v>43</v>
      </c>
      <c r="G41" t="s">
        <v>47</v>
      </c>
      <c r="H41" t="str">
        <f t="shared" si="0"/>
        <v>Credit Card</v>
      </c>
    </row>
    <row r="42" spans="1:8">
      <c r="A42" s="3">
        <v>10041</v>
      </c>
      <c r="B42">
        <v>2357</v>
      </c>
      <c r="C42">
        <v>1475.8799999999999</v>
      </c>
      <c r="D42">
        <v>-2426.5500000000002</v>
      </c>
      <c r="E42">
        <v>12</v>
      </c>
      <c r="F42" t="s">
        <v>43</v>
      </c>
      <c r="G42" t="s">
        <v>47</v>
      </c>
      <c r="H42" t="str">
        <f t="shared" si="0"/>
        <v>Credit Card</v>
      </c>
    </row>
    <row r="43" spans="1:8">
      <c r="A43" s="3">
        <v>10042</v>
      </c>
      <c r="B43">
        <v>7876</v>
      </c>
      <c r="C43">
        <v>1777.08</v>
      </c>
      <c r="D43">
        <v>-715.7782060000003</v>
      </c>
      <c r="E43">
        <v>6</v>
      </c>
      <c r="F43" t="s">
        <v>43</v>
      </c>
      <c r="G43" t="s">
        <v>57</v>
      </c>
      <c r="H43" t="str">
        <f t="shared" si="0"/>
        <v>Credit Card</v>
      </c>
    </row>
    <row r="44" spans="1:8">
      <c r="A44" s="3">
        <v>10043</v>
      </c>
      <c r="B44">
        <v>5265</v>
      </c>
      <c r="C44">
        <v>88.99</v>
      </c>
      <c r="D44">
        <v>-144.56</v>
      </c>
      <c r="E44">
        <v>11</v>
      </c>
      <c r="F44" t="s">
        <v>43</v>
      </c>
      <c r="G44" t="s">
        <v>48</v>
      </c>
      <c r="H44" t="str">
        <f t="shared" si="0"/>
        <v>Credit Card</v>
      </c>
    </row>
    <row r="45" spans="1:8">
      <c r="A45" s="3">
        <v>10044</v>
      </c>
      <c r="B45">
        <v>1573</v>
      </c>
      <c r="C45">
        <v>11660.87</v>
      </c>
      <c r="D45">
        <v>7402.32</v>
      </c>
      <c r="E45">
        <v>13</v>
      </c>
      <c r="F45" t="s">
        <v>42</v>
      </c>
      <c r="G45" t="s">
        <v>54</v>
      </c>
      <c r="H45" t="str">
        <f t="shared" si="0"/>
        <v>Credit Card</v>
      </c>
    </row>
    <row r="46" spans="1:8">
      <c r="A46" s="3">
        <v>10045</v>
      </c>
      <c r="B46">
        <v>4663</v>
      </c>
      <c r="C46">
        <v>3069.4500000000003</v>
      </c>
      <c r="D46">
        <v>1892.424</v>
      </c>
      <c r="E46">
        <v>19</v>
      </c>
      <c r="F46" t="s">
        <v>42</v>
      </c>
      <c r="G46" t="s">
        <v>56</v>
      </c>
      <c r="H46" t="str">
        <f t="shared" si="0"/>
        <v>Credit Card</v>
      </c>
    </row>
    <row r="47" spans="1:8">
      <c r="A47" s="3">
        <v>10046</v>
      </c>
      <c r="B47">
        <v>2583</v>
      </c>
      <c r="C47">
        <v>44.19</v>
      </c>
      <c r="D47">
        <v>28.855799999999999</v>
      </c>
      <c r="E47">
        <v>9</v>
      </c>
      <c r="F47" t="s">
        <v>42</v>
      </c>
      <c r="G47" t="s">
        <v>55</v>
      </c>
      <c r="H47" t="str">
        <f t="shared" si="0"/>
        <v>Credit Card</v>
      </c>
    </row>
    <row r="48" spans="1:8">
      <c r="A48" s="3">
        <v>10047</v>
      </c>
      <c r="B48">
        <v>8372</v>
      </c>
      <c r="C48">
        <v>2665.62</v>
      </c>
      <c r="D48">
        <v>173.48</v>
      </c>
      <c r="E48">
        <v>9</v>
      </c>
      <c r="F48" t="s">
        <v>43</v>
      </c>
      <c r="G48" t="s">
        <v>57</v>
      </c>
      <c r="H48" t="str">
        <f t="shared" si="0"/>
        <v>Credit Card</v>
      </c>
    </row>
    <row r="49" spans="1:8">
      <c r="A49" s="3">
        <v>10048</v>
      </c>
      <c r="B49">
        <v>6458</v>
      </c>
      <c r="C49">
        <v>178.56</v>
      </c>
      <c r="D49">
        <v>117.852</v>
      </c>
      <c r="E49">
        <v>9</v>
      </c>
      <c r="F49" t="s">
        <v>42</v>
      </c>
      <c r="G49" t="s">
        <v>46</v>
      </c>
      <c r="H49" t="str">
        <f t="shared" si="0"/>
        <v>Credit Card</v>
      </c>
    </row>
    <row r="50" spans="1:8">
      <c r="A50" s="3">
        <v>10049</v>
      </c>
      <c r="B50">
        <v>2834</v>
      </c>
      <c r="C50">
        <v>51.8</v>
      </c>
      <c r="D50">
        <v>34.010400000000004</v>
      </c>
      <c r="E50">
        <v>10</v>
      </c>
      <c r="F50" t="s">
        <v>42</v>
      </c>
      <c r="G50" t="s">
        <v>53</v>
      </c>
      <c r="H50" t="str">
        <f t="shared" si="0"/>
        <v>Credit Card</v>
      </c>
    </row>
    <row r="51" spans="1:8">
      <c r="A51" s="3">
        <v>10050</v>
      </c>
      <c r="B51">
        <v>8264</v>
      </c>
      <c r="C51">
        <v>4047.7700000000004</v>
      </c>
      <c r="D51">
        <v>2031.5070000000001</v>
      </c>
      <c r="E51">
        <v>23</v>
      </c>
      <c r="F51" t="s">
        <v>44</v>
      </c>
      <c r="G51" t="s">
        <v>51</v>
      </c>
      <c r="H51" t="str">
        <f t="shared" si="0"/>
        <v>Credit Card</v>
      </c>
    </row>
    <row r="52" spans="1:8">
      <c r="A52" s="3">
        <v>10051</v>
      </c>
      <c r="B52">
        <v>4556</v>
      </c>
      <c r="C52">
        <v>133.44</v>
      </c>
      <c r="D52">
        <v>-190.67999999999998</v>
      </c>
      <c r="E52">
        <v>16</v>
      </c>
      <c r="F52" t="s">
        <v>42</v>
      </c>
      <c r="G52" t="s">
        <v>53</v>
      </c>
      <c r="H52" t="str">
        <f t="shared" si="0"/>
        <v>Credit Card</v>
      </c>
    </row>
    <row r="53" spans="1:8">
      <c r="A53" s="3">
        <v>10052</v>
      </c>
      <c r="B53">
        <v>5243</v>
      </c>
      <c r="C53">
        <v>44.820000000000007</v>
      </c>
      <c r="D53">
        <v>325.39800000000002</v>
      </c>
      <c r="E53">
        <v>9</v>
      </c>
      <c r="F53" t="s">
        <v>42</v>
      </c>
      <c r="G53" t="s">
        <v>53</v>
      </c>
      <c r="H53" t="str">
        <f t="shared" si="0"/>
        <v>Credit Card</v>
      </c>
    </row>
    <row r="54" spans="1:8">
      <c r="A54" s="3">
        <v>10053</v>
      </c>
      <c r="B54">
        <v>5654</v>
      </c>
      <c r="C54">
        <v>207.68</v>
      </c>
      <c r="D54">
        <v>22.817999999999998</v>
      </c>
      <c r="E54">
        <v>16</v>
      </c>
      <c r="F54" t="s">
        <v>42</v>
      </c>
      <c r="G54" t="s">
        <v>58</v>
      </c>
      <c r="H54" t="str">
        <f t="shared" si="0"/>
        <v>Credit Card</v>
      </c>
    </row>
    <row r="55" spans="1:8">
      <c r="A55" s="3">
        <v>10054</v>
      </c>
      <c r="B55">
        <v>2357</v>
      </c>
      <c r="C55">
        <v>5956.2599999999993</v>
      </c>
      <c r="D55">
        <v>116.1</v>
      </c>
      <c r="E55">
        <v>37</v>
      </c>
      <c r="F55" t="s">
        <v>43</v>
      </c>
      <c r="G55" t="s">
        <v>47</v>
      </c>
      <c r="H55" t="str">
        <f t="shared" si="0"/>
        <v>Credit Card</v>
      </c>
    </row>
    <row r="56" spans="1:8">
      <c r="A56" s="3">
        <v>10055</v>
      </c>
      <c r="B56">
        <v>7876</v>
      </c>
      <c r="C56">
        <v>2625.08</v>
      </c>
      <c r="D56">
        <v>-87.96</v>
      </c>
      <c r="E56">
        <v>146</v>
      </c>
      <c r="F56" t="s">
        <v>44</v>
      </c>
      <c r="G56" t="s">
        <v>59</v>
      </c>
      <c r="H56" t="str">
        <f t="shared" si="0"/>
        <v>Credit Card</v>
      </c>
    </row>
    <row r="57" spans="1:8">
      <c r="A57" s="3">
        <v>10056</v>
      </c>
      <c r="B57">
        <v>5265</v>
      </c>
      <c r="C57">
        <v>1448.82</v>
      </c>
      <c r="D57">
        <v>255.42000000000002</v>
      </c>
      <c r="E57">
        <v>9</v>
      </c>
      <c r="F57" t="s">
        <v>43</v>
      </c>
      <c r="G57" t="s">
        <v>47</v>
      </c>
      <c r="H57" t="str">
        <f t="shared" si="0"/>
        <v>Credit Card</v>
      </c>
    </row>
    <row r="58" spans="1:8">
      <c r="A58" s="3">
        <v>10057</v>
      </c>
      <c r="B58">
        <v>1573</v>
      </c>
      <c r="C58">
        <v>2319.7999999999997</v>
      </c>
      <c r="D58">
        <v>685.6146</v>
      </c>
      <c r="E58">
        <v>20</v>
      </c>
      <c r="F58" t="s">
        <v>44</v>
      </c>
      <c r="G58" t="s">
        <v>51</v>
      </c>
      <c r="H58" t="str">
        <f t="shared" si="0"/>
        <v>Credit Card</v>
      </c>
    </row>
    <row r="59" spans="1:8">
      <c r="A59" s="3">
        <v>10058</v>
      </c>
      <c r="B59">
        <v>7356</v>
      </c>
      <c r="C59">
        <v>319.68</v>
      </c>
      <c r="D59">
        <v>-16.2</v>
      </c>
      <c r="E59">
        <v>16</v>
      </c>
      <c r="F59" t="s">
        <v>44</v>
      </c>
      <c r="G59" t="s">
        <v>59</v>
      </c>
      <c r="H59" t="str">
        <f t="shared" si="0"/>
        <v>Credit Card</v>
      </c>
    </row>
    <row r="60" spans="1:8">
      <c r="A60" s="3">
        <v>10059</v>
      </c>
      <c r="B60">
        <v>3445</v>
      </c>
      <c r="C60">
        <v>9330.380000000001</v>
      </c>
      <c r="D60">
        <v>2023.75</v>
      </c>
      <c r="E60">
        <v>31</v>
      </c>
      <c r="F60" t="s">
        <v>43</v>
      </c>
      <c r="G60" t="s">
        <v>60</v>
      </c>
      <c r="H60" t="str">
        <f t="shared" si="0"/>
        <v>Credit Card</v>
      </c>
    </row>
    <row r="61" spans="1:8">
      <c r="A61" s="3">
        <v>10060</v>
      </c>
      <c r="B61">
        <v>6735</v>
      </c>
      <c r="C61">
        <v>1298.7</v>
      </c>
      <c r="D61">
        <v>-20.25</v>
      </c>
      <c r="E61">
        <v>65</v>
      </c>
      <c r="F61" t="s">
        <v>44</v>
      </c>
      <c r="G61" t="s">
        <v>59</v>
      </c>
      <c r="H61" t="str">
        <f t="shared" si="0"/>
        <v>Credit Card</v>
      </c>
    </row>
    <row r="62" spans="1:8">
      <c r="A62" s="3">
        <v>10061</v>
      </c>
      <c r="B62">
        <v>8845</v>
      </c>
      <c r="C62">
        <v>48.96</v>
      </c>
      <c r="D62">
        <v>-3.3809999999999998</v>
      </c>
      <c r="E62">
        <v>17</v>
      </c>
      <c r="F62" t="s">
        <v>42</v>
      </c>
      <c r="G62" t="s">
        <v>54</v>
      </c>
      <c r="H62" t="str">
        <f t="shared" si="0"/>
        <v>Credit Card</v>
      </c>
    </row>
    <row r="63" spans="1:8">
      <c r="A63" s="3">
        <v>10062</v>
      </c>
      <c r="B63">
        <v>4568</v>
      </c>
      <c r="C63">
        <v>2407.84</v>
      </c>
      <c r="D63">
        <v>1684.4762999999998</v>
      </c>
      <c r="E63">
        <v>8</v>
      </c>
      <c r="F63" t="s">
        <v>43</v>
      </c>
      <c r="G63" t="s">
        <v>60</v>
      </c>
      <c r="H63" t="str">
        <f t="shared" si="0"/>
        <v>Credit Card</v>
      </c>
    </row>
    <row r="64" spans="1:8">
      <c r="A64" s="3">
        <v>10063</v>
      </c>
      <c r="B64">
        <v>2834</v>
      </c>
      <c r="C64">
        <v>11.52</v>
      </c>
      <c r="D64">
        <v>-2.7047999999999996</v>
      </c>
      <c r="E64">
        <v>4</v>
      </c>
      <c r="F64" t="s">
        <v>42</v>
      </c>
      <c r="G64" t="s">
        <v>54</v>
      </c>
      <c r="H64" t="str">
        <f t="shared" si="0"/>
        <v>Credit Card</v>
      </c>
    </row>
    <row r="65" spans="1:8">
      <c r="A65" s="3">
        <v>10064</v>
      </c>
      <c r="B65">
        <v>8264</v>
      </c>
      <c r="C65">
        <v>29.82</v>
      </c>
      <c r="D65">
        <v>18.658000000000001</v>
      </c>
      <c r="E65">
        <v>7</v>
      </c>
      <c r="F65" t="s">
        <v>42</v>
      </c>
      <c r="G65" t="s">
        <v>46</v>
      </c>
      <c r="H65" t="str">
        <f t="shared" si="0"/>
        <v>Credit Card</v>
      </c>
    </row>
    <row r="66" spans="1:8">
      <c r="A66" s="3">
        <v>10065</v>
      </c>
      <c r="B66">
        <v>8363</v>
      </c>
      <c r="C66">
        <v>58.92</v>
      </c>
      <c r="D66">
        <v>40.247699999999995</v>
      </c>
      <c r="E66">
        <v>12</v>
      </c>
      <c r="F66" t="s">
        <v>42</v>
      </c>
      <c r="G66" t="s">
        <v>55</v>
      </c>
      <c r="H66" t="str">
        <f t="shared" si="0"/>
        <v>Credit Card</v>
      </c>
    </row>
    <row r="67" spans="1:8">
      <c r="A67" s="3">
        <v>10066</v>
      </c>
      <c r="B67">
        <v>4556</v>
      </c>
      <c r="C67">
        <v>20</v>
      </c>
      <c r="D67">
        <v>14.0898</v>
      </c>
      <c r="E67">
        <v>5</v>
      </c>
      <c r="F67" t="s">
        <v>42</v>
      </c>
      <c r="G67" t="s">
        <v>53</v>
      </c>
      <c r="H67" t="str">
        <f t="shared" ref="H67:H130" si="1">IF(G67="Express Air","CASH",IF(G67="Regular Air","UPI","Credit Card"))</f>
        <v>Credit Card</v>
      </c>
    </row>
    <row r="68" spans="1:8">
      <c r="A68" s="3">
        <v>10067</v>
      </c>
      <c r="B68">
        <v>5243</v>
      </c>
      <c r="C68">
        <v>25.44</v>
      </c>
      <c r="D68">
        <v>-55.84</v>
      </c>
      <c r="E68">
        <v>12</v>
      </c>
      <c r="F68" t="s">
        <v>44</v>
      </c>
      <c r="G68" t="s">
        <v>59</v>
      </c>
      <c r="H68" t="str">
        <f t="shared" si="1"/>
        <v>Credit Card</v>
      </c>
    </row>
    <row r="69" spans="1:8">
      <c r="A69" s="3">
        <v>10068</v>
      </c>
      <c r="B69">
        <v>5654</v>
      </c>
      <c r="C69">
        <v>123.53999999999999</v>
      </c>
      <c r="D69">
        <v>9.82</v>
      </c>
      <c r="E69">
        <v>29</v>
      </c>
      <c r="F69" t="s">
        <v>42</v>
      </c>
      <c r="G69" t="s">
        <v>46</v>
      </c>
      <c r="H69" t="str">
        <f t="shared" si="1"/>
        <v>Credit Card</v>
      </c>
    </row>
    <row r="70" spans="1:8">
      <c r="A70" s="3">
        <v>10069</v>
      </c>
      <c r="B70">
        <v>2357</v>
      </c>
      <c r="C70">
        <v>230.77</v>
      </c>
      <c r="D70">
        <v>112.06</v>
      </c>
      <c r="E70">
        <v>47</v>
      </c>
      <c r="F70" t="s">
        <v>42</v>
      </c>
      <c r="G70" t="s">
        <v>55</v>
      </c>
      <c r="H70" t="str">
        <f t="shared" si="1"/>
        <v>Credit Card</v>
      </c>
    </row>
    <row r="71" spans="1:8">
      <c r="A71" s="3">
        <v>10070</v>
      </c>
      <c r="B71">
        <v>7876</v>
      </c>
      <c r="C71">
        <v>76</v>
      </c>
      <c r="D71">
        <v>16.79</v>
      </c>
      <c r="E71">
        <v>19</v>
      </c>
      <c r="F71" t="s">
        <v>42</v>
      </c>
      <c r="G71" t="s">
        <v>53</v>
      </c>
      <c r="H71" t="str">
        <f t="shared" si="1"/>
        <v>Credit Card</v>
      </c>
    </row>
    <row r="72" spans="1:8">
      <c r="A72" s="3">
        <v>10071</v>
      </c>
      <c r="B72">
        <v>5265</v>
      </c>
      <c r="C72">
        <v>97.52000000000001</v>
      </c>
      <c r="D72">
        <v>-55.84</v>
      </c>
      <c r="E72">
        <v>46</v>
      </c>
      <c r="F72" t="s">
        <v>44</v>
      </c>
      <c r="G72" t="s">
        <v>59</v>
      </c>
      <c r="H72" t="str">
        <f t="shared" si="1"/>
        <v>Credit Card</v>
      </c>
    </row>
    <row r="73" spans="1:8">
      <c r="A73" s="3">
        <v>10072</v>
      </c>
      <c r="B73">
        <v>1573</v>
      </c>
      <c r="C73">
        <v>63</v>
      </c>
      <c r="D73">
        <v>41.296499999999995</v>
      </c>
      <c r="E73">
        <v>10</v>
      </c>
      <c r="F73" t="s">
        <v>42</v>
      </c>
      <c r="G73" t="s">
        <v>55</v>
      </c>
      <c r="H73" t="str">
        <f t="shared" si="1"/>
        <v>Credit Card</v>
      </c>
    </row>
    <row r="74" spans="1:8">
      <c r="A74" s="3">
        <v>10073</v>
      </c>
      <c r="B74">
        <v>4663</v>
      </c>
      <c r="C74">
        <v>2059.9</v>
      </c>
      <c r="D74">
        <v>1179.0237</v>
      </c>
      <c r="E74">
        <v>10</v>
      </c>
      <c r="F74" t="s">
        <v>44</v>
      </c>
      <c r="G74" t="s">
        <v>51</v>
      </c>
      <c r="H74" t="str">
        <f t="shared" si="1"/>
        <v>Credit Card</v>
      </c>
    </row>
    <row r="75" spans="1:8">
      <c r="A75" s="3">
        <v>10074</v>
      </c>
      <c r="B75">
        <v>4666</v>
      </c>
      <c r="C75">
        <v>94.27000000000001</v>
      </c>
      <c r="D75">
        <v>105.678</v>
      </c>
      <c r="E75">
        <v>11</v>
      </c>
      <c r="F75" t="s">
        <v>42</v>
      </c>
      <c r="G75" t="s">
        <v>58</v>
      </c>
      <c r="H75" t="str">
        <f t="shared" si="1"/>
        <v>Credit Card</v>
      </c>
    </row>
    <row r="76" spans="1:8">
      <c r="A76" s="3">
        <v>10075</v>
      </c>
      <c r="B76">
        <v>4663</v>
      </c>
      <c r="C76">
        <v>8.6999999999999993</v>
      </c>
      <c r="D76">
        <v>-37.39</v>
      </c>
      <c r="E76">
        <v>5</v>
      </c>
      <c r="F76" t="s">
        <v>43</v>
      </c>
      <c r="G76" t="s">
        <v>48</v>
      </c>
      <c r="H76" t="str">
        <f t="shared" si="1"/>
        <v>Credit Card</v>
      </c>
    </row>
    <row r="77" spans="1:8">
      <c r="A77" s="3">
        <v>10076</v>
      </c>
      <c r="B77">
        <v>2583</v>
      </c>
      <c r="C77">
        <v>220.36</v>
      </c>
      <c r="D77">
        <v>149.88869999999997</v>
      </c>
      <c r="E77">
        <v>14</v>
      </c>
      <c r="F77" t="s">
        <v>42</v>
      </c>
      <c r="G77" t="s">
        <v>50</v>
      </c>
      <c r="H77" t="str">
        <f t="shared" si="1"/>
        <v>Credit Card</v>
      </c>
    </row>
    <row r="78" spans="1:8">
      <c r="A78" s="3">
        <v>10077</v>
      </c>
      <c r="B78">
        <v>8372</v>
      </c>
      <c r="C78">
        <v>94.85</v>
      </c>
      <c r="D78">
        <v>3.0400000000000027</v>
      </c>
      <c r="E78">
        <v>5</v>
      </c>
      <c r="F78" t="s">
        <v>42</v>
      </c>
      <c r="G78" t="s">
        <v>53</v>
      </c>
      <c r="H78" t="str">
        <f t="shared" si="1"/>
        <v>Credit Card</v>
      </c>
    </row>
    <row r="79" spans="1:8">
      <c r="A79" s="3">
        <v>10078</v>
      </c>
      <c r="B79">
        <v>6458</v>
      </c>
      <c r="C79">
        <v>87.84</v>
      </c>
      <c r="D79">
        <v>2.7060000000000013</v>
      </c>
      <c r="E79">
        <v>8</v>
      </c>
      <c r="F79" t="s">
        <v>42</v>
      </c>
      <c r="G79" t="s">
        <v>58</v>
      </c>
      <c r="H79" t="str">
        <f t="shared" si="1"/>
        <v>Credit Card</v>
      </c>
    </row>
    <row r="80" spans="1:8">
      <c r="A80" s="3">
        <v>10079</v>
      </c>
      <c r="B80">
        <v>2834</v>
      </c>
      <c r="C80">
        <v>296.92</v>
      </c>
      <c r="D80">
        <v>91.955999999999989</v>
      </c>
      <c r="E80">
        <v>13</v>
      </c>
      <c r="F80" t="s">
        <v>42</v>
      </c>
      <c r="G80" t="s">
        <v>53</v>
      </c>
      <c r="H80" t="str">
        <f t="shared" si="1"/>
        <v>Credit Card</v>
      </c>
    </row>
    <row r="81" spans="1:8">
      <c r="A81" s="3">
        <v>10080</v>
      </c>
      <c r="B81">
        <v>8264</v>
      </c>
      <c r="C81">
        <v>65.88</v>
      </c>
      <c r="D81">
        <v>-2.544</v>
      </c>
      <c r="E81">
        <v>6</v>
      </c>
      <c r="F81" t="s">
        <v>42</v>
      </c>
      <c r="G81" t="s">
        <v>58</v>
      </c>
      <c r="H81" t="str">
        <f t="shared" si="1"/>
        <v>Credit Card</v>
      </c>
    </row>
    <row r="82" spans="1:8">
      <c r="A82" s="3">
        <v>10081</v>
      </c>
      <c r="B82">
        <v>8363</v>
      </c>
      <c r="C82">
        <v>14.08</v>
      </c>
      <c r="D82">
        <v>2.4851999999999999</v>
      </c>
      <c r="E82">
        <v>2</v>
      </c>
      <c r="F82" t="s">
        <v>42</v>
      </c>
      <c r="G82" t="s">
        <v>53</v>
      </c>
      <c r="H82" t="str">
        <f t="shared" si="1"/>
        <v>Credit Card</v>
      </c>
    </row>
    <row r="83" spans="1:8">
      <c r="A83" s="3">
        <v>10082</v>
      </c>
      <c r="B83">
        <v>4556</v>
      </c>
      <c r="C83">
        <v>462.39</v>
      </c>
      <c r="D83">
        <v>-634.73410000000013</v>
      </c>
      <c r="E83">
        <v>3</v>
      </c>
      <c r="F83" t="s">
        <v>43</v>
      </c>
      <c r="G83" t="s">
        <v>57</v>
      </c>
      <c r="H83" t="str">
        <f t="shared" si="1"/>
        <v>Credit Card</v>
      </c>
    </row>
    <row r="84" spans="1:8">
      <c r="A84" s="3">
        <v>10083</v>
      </c>
      <c r="B84">
        <v>5243</v>
      </c>
      <c r="C84">
        <v>183.92</v>
      </c>
      <c r="D84">
        <v>133.5771</v>
      </c>
      <c r="E84">
        <v>4</v>
      </c>
      <c r="F84" t="s">
        <v>43</v>
      </c>
      <c r="G84" t="s">
        <v>48</v>
      </c>
      <c r="H84" t="str">
        <f t="shared" si="1"/>
        <v>Credit Card</v>
      </c>
    </row>
    <row r="85" spans="1:8">
      <c r="A85" s="3">
        <v>10084</v>
      </c>
      <c r="B85">
        <v>5654</v>
      </c>
      <c r="C85">
        <v>904.9</v>
      </c>
      <c r="D85">
        <v>251.40839999999997</v>
      </c>
      <c r="E85">
        <v>5</v>
      </c>
      <c r="F85" t="s">
        <v>43</v>
      </c>
      <c r="G85" t="s">
        <v>47</v>
      </c>
      <c r="H85" t="str">
        <f t="shared" si="1"/>
        <v>Credit Card</v>
      </c>
    </row>
    <row r="86" spans="1:8">
      <c r="A86" s="3">
        <v>10085</v>
      </c>
      <c r="B86">
        <v>2357</v>
      </c>
      <c r="C86">
        <v>65.959999999999994</v>
      </c>
      <c r="D86">
        <v>-20.258000000000003</v>
      </c>
      <c r="E86">
        <v>2</v>
      </c>
      <c r="F86" t="s">
        <v>44</v>
      </c>
      <c r="G86" t="s">
        <v>59</v>
      </c>
      <c r="H86" t="str">
        <f t="shared" si="1"/>
        <v>Credit Card</v>
      </c>
    </row>
    <row r="87" spans="1:8">
      <c r="A87" s="3">
        <v>10086</v>
      </c>
      <c r="B87">
        <v>7876</v>
      </c>
      <c r="C87">
        <v>29.900000000000002</v>
      </c>
      <c r="D87">
        <v>13.895999999999999</v>
      </c>
      <c r="E87">
        <v>5</v>
      </c>
      <c r="F87" t="s">
        <v>42</v>
      </c>
      <c r="G87" t="s">
        <v>50</v>
      </c>
      <c r="H87" t="str">
        <f t="shared" si="1"/>
        <v>Credit Card</v>
      </c>
    </row>
    <row r="88" spans="1:8">
      <c r="A88" s="3">
        <v>10087</v>
      </c>
      <c r="B88">
        <v>5265</v>
      </c>
      <c r="C88">
        <v>5.76</v>
      </c>
      <c r="D88">
        <v>-172.71800000000002</v>
      </c>
      <c r="E88">
        <v>2</v>
      </c>
      <c r="F88" t="s">
        <v>42</v>
      </c>
      <c r="G88" t="s">
        <v>46</v>
      </c>
      <c r="H88" t="str">
        <f t="shared" si="1"/>
        <v>Credit Card</v>
      </c>
    </row>
    <row r="89" spans="1:8">
      <c r="A89" s="3">
        <v>10088</v>
      </c>
      <c r="B89">
        <v>1573</v>
      </c>
      <c r="C89">
        <v>636.16</v>
      </c>
      <c r="D89">
        <v>-40.683999999999997</v>
      </c>
      <c r="E89">
        <v>8</v>
      </c>
      <c r="F89" t="s">
        <v>43</v>
      </c>
      <c r="G89" t="s">
        <v>48</v>
      </c>
      <c r="H89" t="str">
        <f t="shared" si="1"/>
        <v>Credit Card</v>
      </c>
    </row>
    <row r="90" spans="1:8">
      <c r="A90" s="3">
        <v>10089</v>
      </c>
      <c r="B90">
        <v>4663</v>
      </c>
      <c r="C90">
        <v>329.95</v>
      </c>
      <c r="D90">
        <v>97.86</v>
      </c>
      <c r="E90">
        <v>5</v>
      </c>
      <c r="F90" t="s">
        <v>44</v>
      </c>
      <c r="G90" t="s">
        <v>51</v>
      </c>
      <c r="H90" t="str">
        <f t="shared" si="1"/>
        <v>Credit Card</v>
      </c>
    </row>
    <row r="91" spans="1:8">
      <c r="A91" s="3">
        <v>10090</v>
      </c>
      <c r="B91">
        <v>2583</v>
      </c>
      <c r="C91">
        <v>839.57999999999993</v>
      </c>
      <c r="D91">
        <v>360.24</v>
      </c>
      <c r="E91">
        <v>21</v>
      </c>
      <c r="F91" t="s">
        <v>44</v>
      </c>
      <c r="G91" t="s">
        <v>59</v>
      </c>
      <c r="H91" t="str">
        <f t="shared" si="1"/>
        <v>Credit Card</v>
      </c>
    </row>
    <row r="92" spans="1:8">
      <c r="A92" s="3">
        <v>10091</v>
      </c>
      <c r="B92">
        <v>8372</v>
      </c>
      <c r="C92">
        <v>1247.8699999999999</v>
      </c>
      <c r="D92">
        <v>713.88</v>
      </c>
      <c r="E92">
        <v>13</v>
      </c>
      <c r="F92" t="s">
        <v>44</v>
      </c>
      <c r="G92" t="s">
        <v>51</v>
      </c>
      <c r="H92" t="str">
        <f t="shared" si="1"/>
        <v>Credit Card</v>
      </c>
    </row>
    <row r="93" spans="1:8">
      <c r="A93" s="3">
        <v>10092</v>
      </c>
      <c r="B93">
        <v>6458</v>
      </c>
      <c r="C93">
        <v>32.67</v>
      </c>
      <c r="D93">
        <v>-18.64</v>
      </c>
      <c r="E93">
        <v>3</v>
      </c>
      <c r="F93" t="s">
        <v>42</v>
      </c>
      <c r="G93" t="s">
        <v>61</v>
      </c>
      <c r="H93" t="str">
        <f t="shared" si="1"/>
        <v>Credit Card</v>
      </c>
    </row>
    <row r="94" spans="1:8">
      <c r="A94" s="3">
        <v>10093</v>
      </c>
      <c r="B94">
        <v>2834</v>
      </c>
      <c r="C94">
        <v>706.86</v>
      </c>
      <c r="D94">
        <v>-111.4</v>
      </c>
      <c r="E94">
        <v>7</v>
      </c>
      <c r="F94" t="s">
        <v>43</v>
      </c>
      <c r="G94" t="s">
        <v>60</v>
      </c>
      <c r="H94" t="str">
        <f t="shared" si="1"/>
        <v>Credit Card</v>
      </c>
    </row>
    <row r="95" spans="1:8">
      <c r="A95" s="3">
        <v>10094</v>
      </c>
      <c r="B95">
        <v>8264</v>
      </c>
      <c r="C95">
        <v>44.820000000000007</v>
      </c>
      <c r="D95">
        <v>-77.03</v>
      </c>
      <c r="E95">
        <v>9</v>
      </c>
      <c r="F95" t="s">
        <v>42</v>
      </c>
      <c r="G95" t="s">
        <v>53</v>
      </c>
      <c r="H95" t="str">
        <f t="shared" si="1"/>
        <v>Credit Card</v>
      </c>
    </row>
    <row r="96" spans="1:8">
      <c r="A96" s="3">
        <v>10095</v>
      </c>
      <c r="B96">
        <v>8363</v>
      </c>
      <c r="C96">
        <v>1999.9</v>
      </c>
      <c r="D96">
        <v>28.514099999999999</v>
      </c>
      <c r="E96">
        <v>5</v>
      </c>
      <c r="F96" t="s">
        <v>44</v>
      </c>
      <c r="G96" t="s">
        <v>52</v>
      </c>
      <c r="H96" t="str">
        <f t="shared" si="1"/>
        <v>Credit Card</v>
      </c>
    </row>
    <row r="97" spans="1:8">
      <c r="A97" s="3">
        <v>10096</v>
      </c>
      <c r="B97">
        <v>4556</v>
      </c>
      <c r="C97">
        <v>129.66</v>
      </c>
      <c r="D97">
        <v>280.27458000000001</v>
      </c>
      <c r="E97">
        <v>3</v>
      </c>
      <c r="F97" t="s">
        <v>44</v>
      </c>
      <c r="G97" t="s">
        <v>59</v>
      </c>
      <c r="H97" t="str">
        <f t="shared" si="1"/>
        <v>Credit Card</v>
      </c>
    </row>
    <row r="98" spans="1:8">
      <c r="A98" s="3">
        <v>10097</v>
      </c>
      <c r="B98">
        <v>5243</v>
      </c>
      <c r="C98">
        <v>6896.88</v>
      </c>
      <c r="D98">
        <v>-112.4263</v>
      </c>
      <c r="E98">
        <v>12</v>
      </c>
      <c r="F98" t="s">
        <v>44</v>
      </c>
      <c r="G98" t="s">
        <v>52</v>
      </c>
      <c r="H98" t="str">
        <f t="shared" si="1"/>
        <v>Credit Card</v>
      </c>
    </row>
    <row r="99" spans="1:8">
      <c r="A99" s="3">
        <v>10098</v>
      </c>
      <c r="B99">
        <v>5654</v>
      </c>
      <c r="C99">
        <v>30.42</v>
      </c>
      <c r="D99">
        <v>24.923999999999999</v>
      </c>
      <c r="E99">
        <v>3</v>
      </c>
      <c r="F99" t="s">
        <v>42</v>
      </c>
      <c r="G99" t="s">
        <v>53</v>
      </c>
      <c r="H99" t="str">
        <f t="shared" si="1"/>
        <v>Credit Card</v>
      </c>
    </row>
    <row r="100" spans="1:8">
      <c r="A100" s="3">
        <v>10099</v>
      </c>
      <c r="B100">
        <v>2357</v>
      </c>
      <c r="C100">
        <v>1.88</v>
      </c>
      <c r="D100">
        <v>-2.9094999999999995</v>
      </c>
      <c r="E100">
        <v>1</v>
      </c>
      <c r="F100" t="s">
        <v>42</v>
      </c>
      <c r="G100" t="s">
        <v>54</v>
      </c>
      <c r="H100" t="str">
        <f t="shared" si="1"/>
        <v>Credit Card</v>
      </c>
    </row>
    <row r="101" spans="1:8">
      <c r="A101" s="3">
        <v>10100</v>
      </c>
      <c r="B101">
        <v>7876</v>
      </c>
      <c r="C101">
        <v>899.82</v>
      </c>
      <c r="D101">
        <v>-76.89</v>
      </c>
      <c r="E101">
        <v>18</v>
      </c>
      <c r="F101" t="s">
        <v>44</v>
      </c>
      <c r="G101" t="s">
        <v>59</v>
      </c>
      <c r="H101" t="str">
        <f t="shared" si="1"/>
        <v>Credit Card</v>
      </c>
    </row>
    <row r="102" spans="1:8">
      <c r="A102" s="3">
        <v>10101</v>
      </c>
      <c r="B102">
        <v>5265</v>
      </c>
      <c r="C102">
        <v>194.88</v>
      </c>
      <c r="D102">
        <v>-35.75</v>
      </c>
      <c r="E102">
        <v>116</v>
      </c>
      <c r="F102" t="s">
        <v>42</v>
      </c>
      <c r="G102" t="s">
        <v>46</v>
      </c>
      <c r="H102" t="str">
        <f t="shared" si="1"/>
        <v>Credit Card</v>
      </c>
    </row>
    <row r="103" spans="1:8">
      <c r="A103" s="3">
        <v>10102</v>
      </c>
      <c r="B103">
        <v>1573</v>
      </c>
      <c r="C103">
        <v>249.95000000000002</v>
      </c>
      <c r="D103">
        <v>-76.89</v>
      </c>
      <c r="E103">
        <v>5</v>
      </c>
      <c r="F103" t="s">
        <v>44</v>
      </c>
      <c r="G103" t="s">
        <v>59</v>
      </c>
      <c r="H103" t="str">
        <f t="shared" si="1"/>
        <v>Credit Card</v>
      </c>
    </row>
    <row r="104" spans="1:8">
      <c r="A104" s="3">
        <v>10103</v>
      </c>
      <c r="B104">
        <v>7356</v>
      </c>
      <c r="C104">
        <v>231.38000000000002</v>
      </c>
      <c r="D104">
        <v>152.65559999999999</v>
      </c>
      <c r="E104">
        <v>23</v>
      </c>
      <c r="F104" t="s">
        <v>42</v>
      </c>
      <c r="G104" t="s">
        <v>53</v>
      </c>
      <c r="H104" t="str">
        <f t="shared" si="1"/>
        <v>Credit Card</v>
      </c>
    </row>
    <row r="105" spans="1:8">
      <c r="A105" s="3">
        <v>10104</v>
      </c>
      <c r="B105">
        <v>3445</v>
      </c>
      <c r="C105">
        <v>48.72</v>
      </c>
      <c r="D105">
        <v>7.1500000000000057</v>
      </c>
      <c r="E105">
        <v>29</v>
      </c>
      <c r="F105" t="s">
        <v>42</v>
      </c>
      <c r="G105" t="s">
        <v>46</v>
      </c>
      <c r="H105" t="str">
        <f t="shared" si="1"/>
        <v>Credit Card</v>
      </c>
    </row>
    <row r="106" spans="1:8">
      <c r="A106" s="3">
        <v>10105</v>
      </c>
      <c r="B106">
        <v>6735</v>
      </c>
      <c r="C106">
        <v>174.3</v>
      </c>
      <c r="D106">
        <v>113.6499</v>
      </c>
      <c r="E106">
        <v>3</v>
      </c>
      <c r="F106" t="s">
        <v>42</v>
      </c>
      <c r="G106" t="s">
        <v>54</v>
      </c>
      <c r="H106" t="str">
        <f t="shared" si="1"/>
        <v>Credit Card</v>
      </c>
    </row>
    <row r="107" spans="1:8">
      <c r="A107" s="3">
        <v>10106</v>
      </c>
      <c r="B107">
        <v>8845</v>
      </c>
      <c r="C107">
        <v>80.48</v>
      </c>
      <c r="D107">
        <v>-35.474400000000003</v>
      </c>
      <c r="E107">
        <v>1</v>
      </c>
      <c r="F107" t="s">
        <v>42</v>
      </c>
      <c r="G107" t="s">
        <v>61</v>
      </c>
      <c r="H107" t="str">
        <f t="shared" si="1"/>
        <v>Credit Card</v>
      </c>
    </row>
    <row r="108" spans="1:8">
      <c r="A108" s="3">
        <v>10107</v>
      </c>
      <c r="B108">
        <v>4568</v>
      </c>
      <c r="C108">
        <v>53.199999999999996</v>
      </c>
      <c r="D108">
        <v>14.466999999999999</v>
      </c>
      <c r="E108">
        <v>14</v>
      </c>
      <c r="F108" t="s">
        <v>42</v>
      </c>
      <c r="G108" t="s">
        <v>54</v>
      </c>
      <c r="H108" t="str">
        <f t="shared" si="1"/>
        <v>Credit Card</v>
      </c>
    </row>
    <row r="109" spans="1:8">
      <c r="A109" s="3">
        <v>10108</v>
      </c>
      <c r="B109">
        <v>2834</v>
      </c>
      <c r="C109">
        <v>215.11</v>
      </c>
      <c r="D109">
        <v>-99.986400000000003</v>
      </c>
      <c r="E109">
        <v>7</v>
      </c>
      <c r="F109" t="s">
        <v>44</v>
      </c>
      <c r="G109" t="s">
        <v>59</v>
      </c>
      <c r="H109" t="str">
        <f t="shared" si="1"/>
        <v>Credit Card</v>
      </c>
    </row>
    <row r="110" spans="1:8">
      <c r="A110" s="3">
        <v>10109</v>
      </c>
      <c r="B110">
        <v>8264</v>
      </c>
      <c r="C110">
        <v>2771.7799999999997</v>
      </c>
      <c r="D110">
        <v>1348.59672</v>
      </c>
      <c r="E110">
        <v>22</v>
      </c>
      <c r="F110" t="s">
        <v>44</v>
      </c>
      <c r="G110" t="s">
        <v>51</v>
      </c>
      <c r="H110" t="str">
        <f t="shared" si="1"/>
        <v>Credit Card</v>
      </c>
    </row>
    <row r="111" spans="1:8">
      <c r="A111" s="3">
        <v>10110</v>
      </c>
      <c r="B111">
        <v>8363</v>
      </c>
      <c r="C111">
        <v>213.45</v>
      </c>
      <c r="D111">
        <v>-560.81417999999996</v>
      </c>
      <c r="E111">
        <v>1</v>
      </c>
      <c r="F111" t="s">
        <v>44</v>
      </c>
      <c r="G111" t="s">
        <v>52</v>
      </c>
      <c r="H111" t="str">
        <f t="shared" si="1"/>
        <v>Credit Card</v>
      </c>
    </row>
    <row r="112" spans="1:8">
      <c r="A112" s="3">
        <v>10111</v>
      </c>
      <c r="B112">
        <v>4556</v>
      </c>
      <c r="C112">
        <v>137.34</v>
      </c>
      <c r="D112">
        <v>-66.044499999999999</v>
      </c>
      <c r="E112">
        <v>21</v>
      </c>
      <c r="F112" t="s">
        <v>42</v>
      </c>
      <c r="G112" t="s">
        <v>54</v>
      </c>
      <c r="H112" t="str">
        <f t="shared" si="1"/>
        <v>Credit Card</v>
      </c>
    </row>
    <row r="113" spans="1:8">
      <c r="A113" s="3">
        <v>10112</v>
      </c>
      <c r="B113">
        <v>5243</v>
      </c>
      <c r="C113">
        <v>25.92</v>
      </c>
      <c r="D113">
        <v>-105.68520000000001</v>
      </c>
      <c r="E113">
        <v>4</v>
      </c>
      <c r="F113" t="s">
        <v>42</v>
      </c>
      <c r="G113" t="s">
        <v>53</v>
      </c>
      <c r="H113" t="str">
        <f t="shared" si="1"/>
        <v>Credit Card</v>
      </c>
    </row>
    <row r="114" spans="1:8">
      <c r="A114" s="3">
        <v>10113</v>
      </c>
      <c r="B114">
        <v>5654</v>
      </c>
      <c r="C114">
        <v>75.67</v>
      </c>
      <c r="D114">
        <v>15.66</v>
      </c>
      <c r="E114">
        <v>23</v>
      </c>
      <c r="F114" t="s">
        <v>42</v>
      </c>
      <c r="G114" t="s">
        <v>49</v>
      </c>
      <c r="H114" t="str">
        <f t="shared" si="1"/>
        <v>Credit Card</v>
      </c>
    </row>
    <row r="115" spans="1:8">
      <c r="A115" s="3">
        <v>10114</v>
      </c>
      <c r="B115">
        <v>2357</v>
      </c>
      <c r="C115">
        <v>3069.4500000000003</v>
      </c>
      <c r="D115">
        <v>1167.1580000000001</v>
      </c>
      <c r="E115">
        <v>19</v>
      </c>
      <c r="F115" t="s">
        <v>42</v>
      </c>
      <c r="G115" t="s">
        <v>56</v>
      </c>
      <c r="H115" t="str">
        <f t="shared" si="1"/>
        <v>Credit Card</v>
      </c>
    </row>
    <row r="116" spans="1:8">
      <c r="A116" s="3">
        <v>10115</v>
      </c>
      <c r="B116">
        <v>7876</v>
      </c>
      <c r="C116">
        <v>12439.35</v>
      </c>
      <c r="D116">
        <v>1014.9200000000001</v>
      </c>
      <c r="E116">
        <v>77</v>
      </c>
      <c r="F116" t="s">
        <v>42</v>
      </c>
      <c r="G116" t="s">
        <v>56</v>
      </c>
      <c r="H116" t="str">
        <f t="shared" si="1"/>
        <v>Credit Card</v>
      </c>
    </row>
    <row r="117" spans="1:8">
      <c r="A117" s="3">
        <v>10116</v>
      </c>
      <c r="B117">
        <v>5265</v>
      </c>
      <c r="C117">
        <v>36.839999999999996</v>
      </c>
      <c r="D117">
        <v>1.73</v>
      </c>
      <c r="E117">
        <v>3</v>
      </c>
      <c r="F117" t="s">
        <v>42</v>
      </c>
      <c r="G117" t="s">
        <v>53</v>
      </c>
      <c r="H117" t="str">
        <f t="shared" si="1"/>
        <v>Credit Card</v>
      </c>
    </row>
    <row r="118" spans="1:8">
      <c r="A118" s="3">
        <v>10117</v>
      </c>
      <c r="B118">
        <v>1573</v>
      </c>
      <c r="C118">
        <v>81.070000000000007</v>
      </c>
      <c r="D118">
        <v>-133.69999999999999</v>
      </c>
      <c r="E118">
        <v>11</v>
      </c>
      <c r="F118" t="s">
        <v>44</v>
      </c>
      <c r="G118" t="s">
        <v>59</v>
      </c>
      <c r="H118" t="str">
        <f t="shared" si="1"/>
        <v>Credit Card</v>
      </c>
    </row>
    <row r="119" spans="1:8">
      <c r="A119" s="3">
        <v>10118</v>
      </c>
      <c r="B119">
        <v>4663</v>
      </c>
      <c r="C119">
        <v>16.740000000000002</v>
      </c>
      <c r="D119">
        <v>-66.62</v>
      </c>
      <c r="E119">
        <v>9</v>
      </c>
      <c r="F119" t="s">
        <v>42</v>
      </c>
      <c r="G119" t="s">
        <v>49</v>
      </c>
      <c r="H119" t="str">
        <f t="shared" si="1"/>
        <v>Credit Card</v>
      </c>
    </row>
    <row r="120" spans="1:8">
      <c r="A120" s="3">
        <v>10119</v>
      </c>
      <c r="B120">
        <v>2583</v>
      </c>
      <c r="C120">
        <v>21.6</v>
      </c>
      <c r="D120">
        <v>-21.487749999999998</v>
      </c>
      <c r="E120">
        <v>4</v>
      </c>
      <c r="F120" t="s">
        <v>42</v>
      </c>
      <c r="G120" t="s">
        <v>54</v>
      </c>
      <c r="H120" t="str">
        <f t="shared" si="1"/>
        <v>Credit Card</v>
      </c>
    </row>
    <row r="121" spans="1:8">
      <c r="A121" s="3">
        <v>10120</v>
      </c>
      <c r="B121">
        <v>8372</v>
      </c>
      <c r="C121">
        <v>60.84</v>
      </c>
      <c r="D121">
        <v>44.677499999999995</v>
      </c>
      <c r="E121">
        <v>3</v>
      </c>
      <c r="F121" t="s">
        <v>43</v>
      </c>
      <c r="G121" t="s">
        <v>48</v>
      </c>
      <c r="H121" t="str">
        <f t="shared" si="1"/>
        <v>Credit Card</v>
      </c>
    </row>
    <row r="122" spans="1:8">
      <c r="A122" s="3">
        <v>10121</v>
      </c>
      <c r="B122">
        <v>6458</v>
      </c>
      <c r="C122">
        <v>57.75</v>
      </c>
      <c r="D122">
        <v>23.594999999999999</v>
      </c>
      <c r="E122">
        <v>5</v>
      </c>
      <c r="F122" t="s">
        <v>42</v>
      </c>
      <c r="G122" t="s">
        <v>46</v>
      </c>
      <c r="H122" t="str">
        <f t="shared" si="1"/>
        <v>Credit Card</v>
      </c>
    </row>
    <row r="123" spans="1:8">
      <c r="A123" s="3">
        <v>10122</v>
      </c>
      <c r="B123">
        <v>2834</v>
      </c>
      <c r="C123">
        <v>20.12</v>
      </c>
      <c r="D123">
        <v>7.59</v>
      </c>
      <c r="E123">
        <v>2</v>
      </c>
      <c r="F123" t="s">
        <v>42</v>
      </c>
      <c r="G123" t="s">
        <v>53</v>
      </c>
      <c r="H123" t="str">
        <f t="shared" si="1"/>
        <v>Credit Card</v>
      </c>
    </row>
    <row r="124" spans="1:8">
      <c r="A124" s="3">
        <v>10123</v>
      </c>
      <c r="B124">
        <v>8264</v>
      </c>
      <c r="C124">
        <v>197.96999999999997</v>
      </c>
      <c r="D124">
        <v>-107.98699999999999</v>
      </c>
      <c r="E124">
        <v>3</v>
      </c>
      <c r="F124" t="s">
        <v>44</v>
      </c>
      <c r="G124" t="s">
        <v>51</v>
      </c>
      <c r="H124" t="str">
        <f t="shared" si="1"/>
        <v>Credit Card</v>
      </c>
    </row>
    <row r="125" spans="1:8">
      <c r="A125" s="3">
        <v>10124</v>
      </c>
      <c r="B125">
        <v>4556</v>
      </c>
      <c r="C125">
        <v>41.6</v>
      </c>
      <c r="D125">
        <v>-36.25</v>
      </c>
      <c r="E125">
        <v>20</v>
      </c>
      <c r="F125" t="s">
        <v>42</v>
      </c>
      <c r="G125" t="s">
        <v>58</v>
      </c>
      <c r="H125" t="str">
        <f t="shared" si="1"/>
        <v>Credit Card</v>
      </c>
    </row>
    <row r="126" spans="1:8">
      <c r="A126" s="3">
        <v>10125</v>
      </c>
      <c r="B126">
        <v>5243</v>
      </c>
      <c r="C126">
        <v>719.93999999999994</v>
      </c>
      <c r="D126">
        <v>-102.5121</v>
      </c>
      <c r="E126">
        <v>6</v>
      </c>
      <c r="F126" t="s">
        <v>44</v>
      </c>
      <c r="G126" t="s">
        <v>52</v>
      </c>
      <c r="H126" t="str">
        <f t="shared" si="1"/>
        <v>Credit Card</v>
      </c>
    </row>
    <row r="127" spans="1:8">
      <c r="A127" s="3">
        <v>10126</v>
      </c>
      <c r="B127">
        <v>5654</v>
      </c>
      <c r="C127">
        <v>426.23</v>
      </c>
      <c r="D127">
        <v>36.353999999999999</v>
      </c>
      <c r="E127">
        <v>7</v>
      </c>
      <c r="F127" t="s">
        <v>43</v>
      </c>
      <c r="G127" t="s">
        <v>47</v>
      </c>
      <c r="H127" t="str">
        <f t="shared" si="1"/>
        <v>Credit Card</v>
      </c>
    </row>
    <row r="128" spans="1:8">
      <c r="A128" s="3">
        <v>10127</v>
      </c>
      <c r="B128">
        <v>2357</v>
      </c>
      <c r="C128">
        <v>58.099999999999994</v>
      </c>
      <c r="D128">
        <v>-243.23649999999998</v>
      </c>
      <c r="E128">
        <v>10</v>
      </c>
      <c r="F128" t="s">
        <v>42</v>
      </c>
      <c r="G128" t="s">
        <v>54</v>
      </c>
      <c r="H128" t="str">
        <f t="shared" si="1"/>
        <v>Credit Card</v>
      </c>
    </row>
    <row r="129" spans="1:8">
      <c r="A129" s="3">
        <v>10128</v>
      </c>
      <c r="B129">
        <v>7876</v>
      </c>
      <c r="C129">
        <v>115.80000000000001</v>
      </c>
      <c r="D129">
        <v>-53.62</v>
      </c>
      <c r="E129">
        <v>12</v>
      </c>
      <c r="F129" t="s">
        <v>43</v>
      </c>
      <c r="G129" t="s">
        <v>48</v>
      </c>
      <c r="H129" t="str">
        <f t="shared" si="1"/>
        <v>Credit Card</v>
      </c>
    </row>
    <row r="130" spans="1:8">
      <c r="A130" s="3">
        <v>10129</v>
      </c>
      <c r="B130">
        <v>5265</v>
      </c>
      <c r="C130">
        <v>1678.8600000000001</v>
      </c>
      <c r="D130">
        <v>1103.9723999999999</v>
      </c>
      <c r="E130">
        <v>6</v>
      </c>
      <c r="F130" t="s">
        <v>42</v>
      </c>
      <c r="G130" t="s">
        <v>61</v>
      </c>
      <c r="H130" t="str">
        <f t="shared" si="1"/>
        <v>Credit Card</v>
      </c>
    </row>
    <row r="131" spans="1:8">
      <c r="A131" s="3">
        <v>10130</v>
      </c>
      <c r="B131">
        <v>1573</v>
      </c>
      <c r="C131">
        <v>199.71</v>
      </c>
      <c r="D131">
        <v>136.33709999999999</v>
      </c>
      <c r="E131">
        <v>7</v>
      </c>
      <c r="F131" t="s">
        <v>42</v>
      </c>
      <c r="G131" t="s">
        <v>54</v>
      </c>
      <c r="H131" t="str">
        <f t="shared" ref="H131:H194" si="2">IF(G131="Express Air","CASH",IF(G131="Regular Air","UPI","Credit Card"))</f>
        <v>Credit Card</v>
      </c>
    </row>
    <row r="132" spans="1:8">
      <c r="A132" s="3">
        <v>10131</v>
      </c>
      <c r="B132">
        <v>7356</v>
      </c>
      <c r="C132">
        <v>30.56</v>
      </c>
      <c r="D132">
        <v>-12.46</v>
      </c>
      <c r="E132">
        <v>2</v>
      </c>
      <c r="F132" t="s">
        <v>44</v>
      </c>
      <c r="G132" t="s">
        <v>59</v>
      </c>
      <c r="H132" t="str">
        <f t="shared" si="2"/>
        <v>Credit Card</v>
      </c>
    </row>
    <row r="133" spans="1:8">
      <c r="A133" s="3">
        <v>10132</v>
      </c>
      <c r="B133">
        <v>3445</v>
      </c>
      <c r="C133">
        <v>26.72</v>
      </c>
      <c r="D133">
        <v>-175.86</v>
      </c>
      <c r="E133">
        <v>8</v>
      </c>
      <c r="F133" t="s">
        <v>42</v>
      </c>
      <c r="G133" t="s">
        <v>46</v>
      </c>
      <c r="H133" t="str">
        <f t="shared" si="2"/>
        <v>Credit Card</v>
      </c>
    </row>
    <row r="134" spans="1:8">
      <c r="A134" s="3">
        <v>10133</v>
      </c>
      <c r="B134">
        <v>6735</v>
      </c>
      <c r="C134">
        <v>4421.3999999999996</v>
      </c>
      <c r="D134">
        <v>3294.8258999999994</v>
      </c>
      <c r="E134">
        <v>10</v>
      </c>
      <c r="F134" t="s">
        <v>44</v>
      </c>
      <c r="G134" t="s">
        <v>52</v>
      </c>
      <c r="H134" t="str">
        <f t="shared" si="2"/>
        <v>Credit Card</v>
      </c>
    </row>
    <row r="135" spans="1:8">
      <c r="A135" s="3">
        <v>10134</v>
      </c>
      <c r="B135">
        <v>8845</v>
      </c>
      <c r="C135">
        <v>59.94</v>
      </c>
      <c r="D135">
        <v>35.090000000000003</v>
      </c>
      <c r="E135">
        <v>3</v>
      </c>
      <c r="F135" t="s">
        <v>42</v>
      </c>
      <c r="G135" t="s">
        <v>53</v>
      </c>
      <c r="H135" t="str">
        <f t="shared" si="2"/>
        <v>Credit Card</v>
      </c>
    </row>
    <row r="136" spans="1:8">
      <c r="A136" s="3">
        <v>10135</v>
      </c>
      <c r="B136">
        <v>4568</v>
      </c>
      <c r="C136">
        <v>2856.81</v>
      </c>
      <c r="D136">
        <v>785.63</v>
      </c>
      <c r="E136">
        <v>11</v>
      </c>
      <c r="F136" t="s">
        <v>43</v>
      </c>
      <c r="G136" t="s">
        <v>57</v>
      </c>
      <c r="H136" t="str">
        <f t="shared" si="2"/>
        <v>Credit Card</v>
      </c>
    </row>
    <row r="137" spans="1:8">
      <c r="A137" s="3">
        <v>10136</v>
      </c>
      <c r="B137">
        <v>2834</v>
      </c>
      <c r="C137">
        <v>77.22</v>
      </c>
      <c r="D137">
        <v>-256.51900000000001</v>
      </c>
      <c r="E137">
        <v>13</v>
      </c>
      <c r="F137" t="s">
        <v>42</v>
      </c>
      <c r="G137" t="s">
        <v>54</v>
      </c>
      <c r="H137" t="str">
        <f t="shared" si="2"/>
        <v>Credit Card</v>
      </c>
    </row>
    <row r="138" spans="1:8">
      <c r="A138" s="3">
        <v>10137</v>
      </c>
      <c r="B138">
        <v>8264</v>
      </c>
      <c r="C138">
        <v>1007.92</v>
      </c>
      <c r="D138">
        <v>398.358</v>
      </c>
      <c r="E138">
        <v>8</v>
      </c>
      <c r="F138" t="s">
        <v>44</v>
      </c>
      <c r="G138" t="s">
        <v>51</v>
      </c>
      <c r="H138" t="str">
        <f t="shared" si="2"/>
        <v>Credit Card</v>
      </c>
    </row>
    <row r="139" spans="1:8">
      <c r="A139" s="3">
        <v>10138</v>
      </c>
      <c r="B139">
        <v>8363</v>
      </c>
      <c r="C139">
        <v>730.25</v>
      </c>
      <c r="D139">
        <v>-101.19200000000001</v>
      </c>
      <c r="E139">
        <v>5</v>
      </c>
      <c r="F139" t="s">
        <v>43</v>
      </c>
      <c r="G139" t="s">
        <v>57</v>
      </c>
      <c r="H139" t="str">
        <f t="shared" si="2"/>
        <v>Credit Card</v>
      </c>
    </row>
    <row r="140" spans="1:8">
      <c r="A140" s="3">
        <v>10139</v>
      </c>
      <c r="B140">
        <v>4556</v>
      </c>
      <c r="C140">
        <v>923.8599999999999</v>
      </c>
      <c r="D140">
        <v>-3.3320000000000336</v>
      </c>
      <c r="E140">
        <v>14</v>
      </c>
      <c r="F140" t="s">
        <v>44</v>
      </c>
      <c r="G140" t="s">
        <v>51</v>
      </c>
      <c r="H140" t="str">
        <f t="shared" si="2"/>
        <v>Credit Card</v>
      </c>
    </row>
    <row r="141" spans="1:8">
      <c r="A141" s="3">
        <v>10140</v>
      </c>
      <c r="B141">
        <v>5243</v>
      </c>
      <c r="C141">
        <v>28.799999999999997</v>
      </c>
      <c r="D141">
        <v>-145.08199999999999</v>
      </c>
      <c r="E141">
        <v>10</v>
      </c>
      <c r="F141" t="s">
        <v>42</v>
      </c>
      <c r="G141" t="s">
        <v>55</v>
      </c>
      <c r="H141" t="str">
        <f t="shared" si="2"/>
        <v>Credit Card</v>
      </c>
    </row>
    <row r="142" spans="1:8">
      <c r="A142" s="3">
        <v>10141</v>
      </c>
      <c r="B142">
        <v>5654</v>
      </c>
      <c r="C142">
        <v>100.62</v>
      </c>
      <c r="D142">
        <v>1.1080000000000014</v>
      </c>
      <c r="E142">
        <v>39</v>
      </c>
      <c r="F142" t="s">
        <v>42</v>
      </c>
      <c r="G142" t="s">
        <v>46</v>
      </c>
      <c r="H142" t="str">
        <f t="shared" si="2"/>
        <v>Credit Card</v>
      </c>
    </row>
    <row r="143" spans="1:8">
      <c r="A143" s="3">
        <v>10142</v>
      </c>
      <c r="B143">
        <v>2357</v>
      </c>
      <c r="C143">
        <v>1781.7299999999998</v>
      </c>
      <c r="D143">
        <v>1061.3790000000001</v>
      </c>
      <c r="E143">
        <v>27</v>
      </c>
      <c r="F143" t="s">
        <v>44</v>
      </c>
      <c r="G143" t="s">
        <v>51</v>
      </c>
      <c r="H143" t="str">
        <f t="shared" si="2"/>
        <v>Credit Card</v>
      </c>
    </row>
    <row r="144" spans="1:8">
      <c r="A144" s="3">
        <v>10143</v>
      </c>
      <c r="B144">
        <v>7876</v>
      </c>
      <c r="C144">
        <v>1404.9</v>
      </c>
      <c r="D144">
        <v>-53.744999999999997</v>
      </c>
      <c r="E144">
        <v>5</v>
      </c>
      <c r="F144" t="s">
        <v>43</v>
      </c>
      <c r="G144" t="s">
        <v>57</v>
      </c>
      <c r="H144" t="str">
        <f t="shared" si="2"/>
        <v>Credit Card</v>
      </c>
    </row>
    <row r="145" spans="1:8">
      <c r="A145" s="3">
        <v>10144</v>
      </c>
      <c r="B145">
        <v>5265</v>
      </c>
      <c r="C145">
        <v>33.36</v>
      </c>
      <c r="D145">
        <v>0.68399999999999894</v>
      </c>
      <c r="E145">
        <v>4</v>
      </c>
      <c r="F145" t="s">
        <v>42</v>
      </c>
      <c r="G145" t="s">
        <v>58</v>
      </c>
      <c r="H145" t="str">
        <f t="shared" si="2"/>
        <v>Credit Card</v>
      </c>
    </row>
    <row r="146" spans="1:8">
      <c r="A146" s="3">
        <v>10145</v>
      </c>
      <c r="B146">
        <v>1573</v>
      </c>
      <c r="C146">
        <v>52.44</v>
      </c>
      <c r="D146">
        <v>-127.00800000000001</v>
      </c>
      <c r="E146">
        <v>3</v>
      </c>
      <c r="F146" t="s">
        <v>44</v>
      </c>
      <c r="G146" t="s">
        <v>59</v>
      </c>
      <c r="H146" t="str">
        <f t="shared" si="2"/>
        <v>Credit Card</v>
      </c>
    </row>
    <row r="147" spans="1:8">
      <c r="A147" s="3">
        <v>10146</v>
      </c>
      <c r="B147">
        <v>4663</v>
      </c>
      <c r="C147">
        <v>28.799999999999997</v>
      </c>
      <c r="D147">
        <v>5.7532000000000005</v>
      </c>
      <c r="E147">
        <v>10</v>
      </c>
      <c r="F147" t="s">
        <v>42</v>
      </c>
      <c r="G147" t="s">
        <v>46</v>
      </c>
      <c r="H147" t="str">
        <f t="shared" si="2"/>
        <v>Credit Card</v>
      </c>
    </row>
    <row r="148" spans="1:8">
      <c r="A148" s="3">
        <v>10147</v>
      </c>
      <c r="B148">
        <v>4666</v>
      </c>
      <c r="C148">
        <v>285.84000000000003</v>
      </c>
      <c r="D148">
        <v>-2177.9860960000001</v>
      </c>
      <c r="E148">
        <v>9</v>
      </c>
      <c r="F148" t="s">
        <v>43</v>
      </c>
      <c r="G148" t="s">
        <v>57</v>
      </c>
      <c r="H148" t="str">
        <f t="shared" si="2"/>
        <v>Credit Card</v>
      </c>
    </row>
    <row r="149" spans="1:8">
      <c r="A149" s="3">
        <v>10148</v>
      </c>
      <c r="B149">
        <v>4663</v>
      </c>
      <c r="C149">
        <v>1257.6600000000001</v>
      </c>
      <c r="D149">
        <v>326.25</v>
      </c>
      <c r="E149">
        <v>17</v>
      </c>
      <c r="F149" t="s">
        <v>44</v>
      </c>
      <c r="G149" t="s">
        <v>59</v>
      </c>
      <c r="H149" t="str">
        <f t="shared" si="2"/>
        <v>Credit Card</v>
      </c>
    </row>
    <row r="150" spans="1:8">
      <c r="A150" s="3">
        <v>10149</v>
      </c>
      <c r="B150">
        <v>2583</v>
      </c>
      <c r="C150">
        <v>64.800000000000011</v>
      </c>
      <c r="D150">
        <v>8.9320000000000093</v>
      </c>
      <c r="E150">
        <v>10</v>
      </c>
      <c r="F150" t="s">
        <v>42</v>
      </c>
      <c r="G150" t="s">
        <v>53</v>
      </c>
      <c r="H150" t="str">
        <f t="shared" si="2"/>
        <v>Credit Card</v>
      </c>
    </row>
    <row r="151" spans="1:8">
      <c r="A151" s="3">
        <v>10150</v>
      </c>
      <c r="B151">
        <v>8372</v>
      </c>
      <c r="C151">
        <v>671.22</v>
      </c>
      <c r="D151">
        <v>229.63800000000015</v>
      </c>
      <c r="E151">
        <v>33</v>
      </c>
      <c r="F151" t="s">
        <v>42</v>
      </c>
      <c r="G151" t="s">
        <v>56</v>
      </c>
      <c r="H151" t="str">
        <f t="shared" si="2"/>
        <v>Credit Card</v>
      </c>
    </row>
    <row r="152" spans="1:8">
      <c r="A152" s="3">
        <v>10151</v>
      </c>
      <c r="B152">
        <v>6458</v>
      </c>
      <c r="C152">
        <v>16.740000000000002</v>
      </c>
      <c r="D152">
        <v>-22.48</v>
      </c>
      <c r="E152">
        <v>3</v>
      </c>
      <c r="F152" t="s">
        <v>42</v>
      </c>
      <c r="G152" t="s">
        <v>50</v>
      </c>
      <c r="H152" t="str">
        <f t="shared" si="2"/>
        <v>Credit Card</v>
      </c>
    </row>
    <row r="153" spans="1:8">
      <c r="A153" s="3">
        <v>10152</v>
      </c>
      <c r="B153">
        <v>2834</v>
      </c>
      <c r="C153">
        <v>204.45</v>
      </c>
      <c r="D153">
        <v>78.98</v>
      </c>
      <c r="E153">
        <v>5</v>
      </c>
      <c r="F153" t="s">
        <v>43</v>
      </c>
      <c r="G153" t="s">
        <v>48</v>
      </c>
      <c r="H153" t="str">
        <f t="shared" si="2"/>
        <v>Credit Card</v>
      </c>
    </row>
    <row r="154" spans="1:8">
      <c r="A154" s="3">
        <v>10153</v>
      </c>
      <c r="B154">
        <v>8264</v>
      </c>
      <c r="C154">
        <v>215.64</v>
      </c>
      <c r="D154">
        <v>144.2928</v>
      </c>
      <c r="E154">
        <v>6</v>
      </c>
      <c r="F154" t="s">
        <v>42</v>
      </c>
      <c r="G154" t="s">
        <v>50</v>
      </c>
      <c r="H154" t="str">
        <f t="shared" si="2"/>
        <v>Credit Card</v>
      </c>
    </row>
    <row r="155" spans="1:8">
      <c r="A155" s="3">
        <v>10154</v>
      </c>
      <c r="B155">
        <v>8363</v>
      </c>
      <c r="C155">
        <v>1196.8599999999999</v>
      </c>
      <c r="D155">
        <v>888.14729999999997</v>
      </c>
      <c r="E155">
        <v>7</v>
      </c>
      <c r="F155" t="s">
        <v>43</v>
      </c>
      <c r="G155" t="s">
        <v>48</v>
      </c>
      <c r="H155" t="str">
        <f t="shared" si="2"/>
        <v>Credit Card</v>
      </c>
    </row>
    <row r="156" spans="1:8">
      <c r="A156" s="3">
        <v>10155</v>
      </c>
      <c r="B156">
        <v>4556</v>
      </c>
      <c r="C156">
        <v>44.820000000000007</v>
      </c>
      <c r="D156">
        <v>-46.005000000000003</v>
      </c>
      <c r="E156">
        <v>9</v>
      </c>
      <c r="F156" t="s">
        <v>42</v>
      </c>
      <c r="G156" t="s">
        <v>53</v>
      </c>
      <c r="H156" t="str">
        <f t="shared" si="2"/>
        <v>Credit Card</v>
      </c>
    </row>
    <row r="157" spans="1:8">
      <c r="A157" s="3">
        <v>10156</v>
      </c>
      <c r="B157">
        <v>5243</v>
      </c>
      <c r="C157">
        <v>971.64</v>
      </c>
      <c r="D157">
        <v>128.02529999999999</v>
      </c>
      <c r="E157">
        <v>12</v>
      </c>
      <c r="F157" t="s">
        <v>44</v>
      </c>
      <c r="G157" t="s">
        <v>52</v>
      </c>
      <c r="H157" t="str">
        <f t="shared" si="2"/>
        <v>Credit Card</v>
      </c>
    </row>
    <row r="158" spans="1:8">
      <c r="A158" s="3">
        <v>10157</v>
      </c>
      <c r="B158">
        <v>5654</v>
      </c>
      <c r="C158">
        <v>61.38</v>
      </c>
      <c r="D158">
        <v>-29.898400000000002</v>
      </c>
      <c r="E158">
        <v>11</v>
      </c>
      <c r="F158" t="s">
        <v>42</v>
      </c>
      <c r="G158" t="s">
        <v>50</v>
      </c>
      <c r="H158" t="str">
        <f t="shared" si="2"/>
        <v>Credit Card</v>
      </c>
    </row>
    <row r="159" spans="1:8">
      <c r="A159" s="3">
        <v>10158</v>
      </c>
      <c r="B159">
        <v>2357</v>
      </c>
      <c r="C159">
        <v>858.69</v>
      </c>
      <c r="D159">
        <v>52.916600000000003</v>
      </c>
      <c r="E159">
        <v>21</v>
      </c>
      <c r="F159" t="s">
        <v>43</v>
      </c>
      <c r="G159" t="s">
        <v>48</v>
      </c>
      <c r="H159" t="str">
        <f t="shared" si="2"/>
        <v>Credit Card</v>
      </c>
    </row>
    <row r="160" spans="1:8">
      <c r="A160" s="3">
        <v>10159</v>
      </c>
      <c r="B160">
        <v>7876</v>
      </c>
      <c r="C160">
        <v>862.56</v>
      </c>
      <c r="D160">
        <v>72.1858</v>
      </c>
      <c r="E160">
        <v>24</v>
      </c>
      <c r="F160" t="s">
        <v>42</v>
      </c>
      <c r="G160" t="s">
        <v>50</v>
      </c>
      <c r="H160" t="str">
        <f t="shared" si="2"/>
        <v>Credit Card</v>
      </c>
    </row>
    <row r="161" spans="1:8">
      <c r="A161" s="3">
        <v>10160</v>
      </c>
      <c r="B161">
        <v>5265</v>
      </c>
      <c r="C161">
        <v>184.26000000000002</v>
      </c>
      <c r="D161">
        <v>-122.3733</v>
      </c>
      <c r="E161">
        <v>37</v>
      </c>
      <c r="F161" t="s">
        <v>42</v>
      </c>
      <c r="G161" t="s">
        <v>53</v>
      </c>
      <c r="H161" t="str">
        <f t="shared" si="2"/>
        <v>Credit Card</v>
      </c>
    </row>
    <row r="162" spans="1:8">
      <c r="A162" s="3">
        <v>10161</v>
      </c>
      <c r="B162">
        <v>1573</v>
      </c>
      <c r="C162">
        <v>61.12</v>
      </c>
      <c r="D162">
        <v>-51.75</v>
      </c>
      <c r="E162">
        <v>4</v>
      </c>
      <c r="F162" t="s">
        <v>42</v>
      </c>
      <c r="G162" t="s">
        <v>54</v>
      </c>
      <c r="H162" t="str">
        <f t="shared" si="2"/>
        <v>Credit Card</v>
      </c>
    </row>
    <row r="163" spans="1:8">
      <c r="A163" s="3">
        <v>10162</v>
      </c>
      <c r="B163">
        <v>4663</v>
      </c>
      <c r="C163">
        <v>5.9399999999999995</v>
      </c>
      <c r="D163">
        <v>-1</v>
      </c>
      <c r="E163">
        <v>3</v>
      </c>
      <c r="F163" t="s">
        <v>42</v>
      </c>
      <c r="G163" t="s">
        <v>49</v>
      </c>
      <c r="H163" t="str">
        <f t="shared" si="2"/>
        <v>Credit Card</v>
      </c>
    </row>
    <row r="164" spans="1:8">
      <c r="A164" s="3">
        <v>10163</v>
      </c>
      <c r="B164">
        <v>2583</v>
      </c>
      <c r="C164">
        <v>503.91</v>
      </c>
      <c r="D164">
        <v>-221.25399999999999</v>
      </c>
      <c r="E164">
        <v>9</v>
      </c>
      <c r="F164" t="s">
        <v>44</v>
      </c>
      <c r="G164" t="s">
        <v>51</v>
      </c>
      <c r="H164" t="str">
        <f t="shared" si="2"/>
        <v>Credit Card</v>
      </c>
    </row>
    <row r="165" spans="1:8">
      <c r="A165" s="3">
        <v>10164</v>
      </c>
      <c r="B165">
        <v>8372</v>
      </c>
      <c r="C165">
        <v>18.48</v>
      </c>
      <c r="D165">
        <v>-11.57</v>
      </c>
      <c r="E165">
        <v>11</v>
      </c>
      <c r="F165" t="s">
        <v>42</v>
      </c>
      <c r="G165" t="s">
        <v>46</v>
      </c>
      <c r="H165" t="str">
        <f t="shared" si="2"/>
        <v>Credit Card</v>
      </c>
    </row>
    <row r="166" spans="1:8">
      <c r="A166" s="3">
        <v>10165</v>
      </c>
      <c r="B166">
        <v>6458</v>
      </c>
      <c r="C166">
        <v>37.17</v>
      </c>
      <c r="D166">
        <v>-61.870000000000005</v>
      </c>
      <c r="E166">
        <v>9</v>
      </c>
      <c r="F166" t="s">
        <v>42</v>
      </c>
      <c r="G166" t="s">
        <v>54</v>
      </c>
      <c r="H166" t="str">
        <f t="shared" si="2"/>
        <v>Credit Card</v>
      </c>
    </row>
    <row r="167" spans="1:8">
      <c r="A167" s="3">
        <v>10166</v>
      </c>
      <c r="B167">
        <v>2834</v>
      </c>
      <c r="C167">
        <v>1178.82</v>
      </c>
      <c r="D167">
        <v>-530.24</v>
      </c>
      <c r="E167">
        <v>9</v>
      </c>
      <c r="F167" t="s">
        <v>43</v>
      </c>
      <c r="G167" t="s">
        <v>60</v>
      </c>
      <c r="H167" t="str">
        <f t="shared" si="2"/>
        <v>Credit Card</v>
      </c>
    </row>
    <row r="168" spans="1:8">
      <c r="A168" s="3">
        <v>10167</v>
      </c>
      <c r="B168">
        <v>8264</v>
      </c>
      <c r="C168">
        <v>199.36</v>
      </c>
      <c r="D168">
        <v>132.68699999999998</v>
      </c>
      <c r="E168">
        <v>7</v>
      </c>
      <c r="F168" t="s">
        <v>44</v>
      </c>
      <c r="G168" t="s">
        <v>59</v>
      </c>
      <c r="H168" t="str">
        <f t="shared" si="2"/>
        <v>Credit Card</v>
      </c>
    </row>
    <row r="169" spans="1:8">
      <c r="A169" s="3">
        <v>10168</v>
      </c>
      <c r="B169">
        <v>8363</v>
      </c>
      <c r="C169">
        <v>923.8599999999999</v>
      </c>
      <c r="D169">
        <v>496.89</v>
      </c>
      <c r="E169">
        <v>14</v>
      </c>
      <c r="F169" t="s">
        <v>44</v>
      </c>
      <c r="G169" t="s">
        <v>51</v>
      </c>
      <c r="H169" t="str">
        <f t="shared" si="2"/>
        <v>Credit Card</v>
      </c>
    </row>
    <row r="170" spans="1:8">
      <c r="A170" s="3">
        <v>10169</v>
      </c>
      <c r="B170">
        <v>4556</v>
      </c>
      <c r="C170">
        <v>99.600000000000009</v>
      </c>
      <c r="D170">
        <v>-135.16</v>
      </c>
      <c r="E170">
        <v>20</v>
      </c>
      <c r="F170" t="s">
        <v>44</v>
      </c>
      <c r="G170" t="s">
        <v>59</v>
      </c>
      <c r="H170" t="str">
        <f t="shared" si="2"/>
        <v>Credit Card</v>
      </c>
    </row>
    <row r="171" spans="1:8">
      <c r="A171" s="3">
        <v>10170</v>
      </c>
      <c r="B171">
        <v>5243</v>
      </c>
      <c r="C171">
        <v>66.64</v>
      </c>
      <c r="D171">
        <v>15.895199999999999</v>
      </c>
      <c r="E171">
        <v>8</v>
      </c>
      <c r="F171" t="s">
        <v>44</v>
      </c>
      <c r="G171" t="s">
        <v>59</v>
      </c>
      <c r="H171" t="str">
        <f t="shared" si="2"/>
        <v>Credit Card</v>
      </c>
    </row>
    <row r="172" spans="1:8">
      <c r="A172" s="3">
        <v>10171</v>
      </c>
      <c r="B172">
        <v>5654</v>
      </c>
      <c r="C172">
        <v>1461.83</v>
      </c>
      <c r="D172">
        <v>855.99329999999986</v>
      </c>
      <c r="E172">
        <v>17</v>
      </c>
      <c r="F172" t="s">
        <v>44</v>
      </c>
      <c r="G172" t="s">
        <v>51</v>
      </c>
      <c r="H172" t="str">
        <f t="shared" si="2"/>
        <v>Credit Card</v>
      </c>
    </row>
    <row r="173" spans="1:8">
      <c r="A173" s="3">
        <v>10172</v>
      </c>
      <c r="B173">
        <v>2357</v>
      </c>
      <c r="C173">
        <v>266.56</v>
      </c>
      <c r="D173">
        <v>10.74</v>
      </c>
      <c r="E173">
        <v>32</v>
      </c>
      <c r="F173" t="s">
        <v>44</v>
      </c>
      <c r="G173" t="s">
        <v>59</v>
      </c>
      <c r="H173" t="str">
        <f t="shared" si="2"/>
        <v>Credit Card</v>
      </c>
    </row>
    <row r="174" spans="1:8">
      <c r="A174" s="3">
        <v>10173</v>
      </c>
      <c r="B174">
        <v>7876</v>
      </c>
      <c r="C174">
        <v>3275.06</v>
      </c>
      <c r="D174">
        <v>-1759.58</v>
      </c>
      <c r="E174">
        <v>2</v>
      </c>
      <c r="F174" t="s">
        <v>42</v>
      </c>
      <c r="G174" t="s">
        <v>58</v>
      </c>
      <c r="H174" t="str">
        <f t="shared" si="2"/>
        <v>Credit Card</v>
      </c>
    </row>
    <row r="175" spans="1:8">
      <c r="A175" s="3">
        <v>10174</v>
      </c>
      <c r="B175">
        <v>5265</v>
      </c>
      <c r="C175">
        <v>39.96</v>
      </c>
      <c r="D175">
        <v>-72.23</v>
      </c>
      <c r="E175">
        <v>2</v>
      </c>
      <c r="F175" t="s">
        <v>44</v>
      </c>
      <c r="G175" t="s">
        <v>59</v>
      </c>
      <c r="H175" t="str">
        <f t="shared" si="2"/>
        <v>Credit Card</v>
      </c>
    </row>
    <row r="176" spans="1:8">
      <c r="A176" s="3">
        <v>10175</v>
      </c>
      <c r="B176">
        <v>1573</v>
      </c>
      <c r="C176">
        <v>66.42</v>
      </c>
      <c r="D176">
        <v>-27.160000000000004</v>
      </c>
      <c r="E176">
        <v>9</v>
      </c>
      <c r="F176" t="s">
        <v>43</v>
      </c>
      <c r="G176" t="s">
        <v>48</v>
      </c>
      <c r="H176" t="str">
        <f t="shared" si="2"/>
        <v>Credit Card</v>
      </c>
    </row>
    <row r="177" spans="1:8">
      <c r="A177" s="3">
        <v>10176</v>
      </c>
      <c r="B177">
        <v>7356</v>
      </c>
      <c r="C177">
        <v>101.66000000000001</v>
      </c>
      <c r="D177">
        <v>-52.344000000000008</v>
      </c>
      <c r="E177">
        <v>17</v>
      </c>
      <c r="F177" t="s">
        <v>42</v>
      </c>
      <c r="G177" t="s">
        <v>53</v>
      </c>
      <c r="H177" t="str">
        <f t="shared" si="2"/>
        <v>Credit Card</v>
      </c>
    </row>
    <row r="178" spans="1:8">
      <c r="A178" s="3">
        <v>10177</v>
      </c>
      <c r="B178">
        <v>3445</v>
      </c>
      <c r="C178">
        <v>185.04</v>
      </c>
      <c r="D178">
        <v>-119.93599999999999</v>
      </c>
      <c r="E178">
        <v>12</v>
      </c>
      <c r="F178" t="s">
        <v>42</v>
      </c>
      <c r="G178" t="s">
        <v>56</v>
      </c>
      <c r="H178" t="str">
        <f t="shared" si="2"/>
        <v>Credit Card</v>
      </c>
    </row>
    <row r="179" spans="1:8">
      <c r="A179" s="3">
        <v>10178</v>
      </c>
      <c r="B179">
        <v>6735</v>
      </c>
      <c r="C179">
        <v>91.63</v>
      </c>
      <c r="D179">
        <v>9.9267999999999983</v>
      </c>
      <c r="E179">
        <v>11</v>
      </c>
      <c r="F179" t="s">
        <v>44</v>
      </c>
      <c r="G179" t="s">
        <v>59</v>
      </c>
      <c r="H179" t="str">
        <f t="shared" si="2"/>
        <v>Credit Card</v>
      </c>
    </row>
    <row r="180" spans="1:8">
      <c r="A180" s="3">
        <v>10179</v>
      </c>
      <c r="B180">
        <v>8845</v>
      </c>
      <c r="C180">
        <v>31.96</v>
      </c>
      <c r="D180">
        <v>-29.172000000000001</v>
      </c>
      <c r="E180">
        <v>4</v>
      </c>
      <c r="F180" t="s">
        <v>44</v>
      </c>
      <c r="G180" t="s">
        <v>51</v>
      </c>
      <c r="H180" t="str">
        <f t="shared" si="2"/>
        <v>Credit Card</v>
      </c>
    </row>
    <row r="181" spans="1:8">
      <c r="A181" s="3">
        <v>10180</v>
      </c>
      <c r="B181">
        <v>4568</v>
      </c>
      <c r="C181">
        <v>1480.9</v>
      </c>
      <c r="D181">
        <v>-715.7782060000003</v>
      </c>
      <c r="E181">
        <v>5</v>
      </c>
      <c r="F181" t="s">
        <v>43</v>
      </c>
      <c r="G181" t="s">
        <v>57</v>
      </c>
      <c r="H181" t="str">
        <f t="shared" si="2"/>
        <v>Credit Card</v>
      </c>
    </row>
    <row r="182" spans="1:8">
      <c r="A182" s="3">
        <v>10181</v>
      </c>
      <c r="B182">
        <v>2834</v>
      </c>
      <c r="C182">
        <v>232.8</v>
      </c>
      <c r="D182">
        <v>-22.82</v>
      </c>
      <c r="E182">
        <v>8</v>
      </c>
      <c r="F182" t="s">
        <v>44</v>
      </c>
      <c r="G182" t="s">
        <v>59</v>
      </c>
      <c r="H182" t="str">
        <f t="shared" si="2"/>
        <v>Credit Card</v>
      </c>
    </row>
    <row r="183" spans="1:8">
      <c r="A183" s="3">
        <v>10182</v>
      </c>
      <c r="B183">
        <v>8264</v>
      </c>
      <c r="C183">
        <v>3866.7999999999997</v>
      </c>
      <c r="D183">
        <v>2639.4708000000001</v>
      </c>
      <c r="E183">
        <v>14</v>
      </c>
      <c r="F183" t="s">
        <v>43</v>
      </c>
      <c r="G183" t="s">
        <v>47</v>
      </c>
      <c r="H183" t="str">
        <f t="shared" si="2"/>
        <v>Credit Card</v>
      </c>
    </row>
    <row r="184" spans="1:8">
      <c r="A184" s="3">
        <v>10183</v>
      </c>
      <c r="B184">
        <v>8363</v>
      </c>
      <c r="C184">
        <v>6.28</v>
      </c>
      <c r="D184">
        <v>-5.2</v>
      </c>
      <c r="E184">
        <v>1</v>
      </c>
      <c r="F184" t="s">
        <v>43</v>
      </c>
      <c r="G184" t="s">
        <v>48</v>
      </c>
      <c r="H184" t="str">
        <f t="shared" si="2"/>
        <v>Credit Card</v>
      </c>
    </row>
    <row r="185" spans="1:8">
      <c r="A185" s="3">
        <v>10184</v>
      </c>
      <c r="B185">
        <v>4556</v>
      </c>
      <c r="C185">
        <v>38.849999999999994</v>
      </c>
      <c r="D185">
        <v>-83.65</v>
      </c>
      <c r="E185">
        <v>5</v>
      </c>
      <c r="F185" t="s">
        <v>42</v>
      </c>
      <c r="G185" t="s">
        <v>61</v>
      </c>
      <c r="H185" t="str">
        <f t="shared" si="2"/>
        <v>Credit Card</v>
      </c>
    </row>
    <row r="186" spans="1:8">
      <c r="A186" s="3">
        <v>10185</v>
      </c>
      <c r="B186">
        <v>5243</v>
      </c>
      <c r="C186">
        <v>113.85</v>
      </c>
      <c r="D186">
        <v>24.39</v>
      </c>
      <c r="E186">
        <v>15</v>
      </c>
      <c r="F186" t="s">
        <v>43</v>
      </c>
      <c r="G186" t="s">
        <v>48</v>
      </c>
      <c r="H186" t="str">
        <f t="shared" si="2"/>
        <v>Credit Card</v>
      </c>
    </row>
    <row r="187" spans="1:8">
      <c r="A187" s="3">
        <v>10186</v>
      </c>
      <c r="B187">
        <v>5654</v>
      </c>
      <c r="C187">
        <v>65.199999999999989</v>
      </c>
      <c r="D187">
        <v>-4.6682999999999995</v>
      </c>
      <c r="E187">
        <v>20</v>
      </c>
      <c r="F187" t="s">
        <v>42</v>
      </c>
      <c r="G187" t="s">
        <v>46</v>
      </c>
      <c r="H187" t="str">
        <f t="shared" si="2"/>
        <v>Credit Card</v>
      </c>
    </row>
    <row r="188" spans="1:8">
      <c r="A188" s="3">
        <v>10187</v>
      </c>
      <c r="B188">
        <v>2357</v>
      </c>
      <c r="C188">
        <v>106.61</v>
      </c>
      <c r="D188">
        <v>11.650950000000002</v>
      </c>
      <c r="E188">
        <v>7</v>
      </c>
      <c r="F188" t="s">
        <v>43</v>
      </c>
      <c r="G188" t="s">
        <v>57</v>
      </c>
      <c r="H188" t="str">
        <f t="shared" si="2"/>
        <v>Credit Card</v>
      </c>
    </row>
    <row r="189" spans="1:8">
      <c r="A189" s="3">
        <v>10188</v>
      </c>
      <c r="B189">
        <v>7876</v>
      </c>
      <c r="C189">
        <v>16.299999999999997</v>
      </c>
      <c r="D189">
        <v>0.70200000000000085</v>
      </c>
      <c r="E189">
        <v>5</v>
      </c>
      <c r="F189" t="s">
        <v>42</v>
      </c>
      <c r="G189" t="s">
        <v>46</v>
      </c>
      <c r="H189" t="str">
        <f t="shared" si="2"/>
        <v>Credit Card</v>
      </c>
    </row>
    <row r="190" spans="1:8">
      <c r="A190" s="3">
        <v>10189</v>
      </c>
      <c r="B190">
        <v>5265</v>
      </c>
      <c r="C190">
        <v>191.82</v>
      </c>
      <c r="D190">
        <v>5.8624999999999998</v>
      </c>
      <c r="E190">
        <v>23</v>
      </c>
      <c r="F190" t="s">
        <v>42</v>
      </c>
      <c r="G190" t="s">
        <v>58</v>
      </c>
      <c r="H190" t="str">
        <f t="shared" si="2"/>
        <v>Credit Card</v>
      </c>
    </row>
    <row r="191" spans="1:8">
      <c r="A191" s="3">
        <v>10190</v>
      </c>
      <c r="B191">
        <v>1573</v>
      </c>
      <c r="C191">
        <v>5358.42</v>
      </c>
      <c r="D191">
        <v>1916.6757</v>
      </c>
      <c r="E191">
        <v>54</v>
      </c>
      <c r="F191" t="s">
        <v>43</v>
      </c>
      <c r="G191" t="s">
        <v>48</v>
      </c>
      <c r="H191" t="str">
        <f t="shared" si="2"/>
        <v>Credit Card</v>
      </c>
    </row>
    <row r="192" spans="1:8">
      <c r="A192" s="3">
        <v>10191</v>
      </c>
      <c r="B192">
        <v>4663</v>
      </c>
      <c r="C192">
        <v>50.04</v>
      </c>
      <c r="D192">
        <v>10.5</v>
      </c>
      <c r="E192">
        <v>6</v>
      </c>
      <c r="F192" t="s">
        <v>42</v>
      </c>
      <c r="G192" t="s">
        <v>58</v>
      </c>
      <c r="H192" t="str">
        <f t="shared" si="2"/>
        <v>Credit Card</v>
      </c>
    </row>
    <row r="193" spans="1:8">
      <c r="A193" s="3">
        <v>10192</v>
      </c>
      <c r="B193">
        <v>2583</v>
      </c>
      <c r="C193">
        <v>1389.22</v>
      </c>
      <c r="D193">
        <v>993.83459999999991</v>
      </c>
      <c r="E193">
        <v>14</v>
      </c>
      <c r="F193" t="s">
        <v>43</v>
      </c>
      <c r="G193" t="s">
        <v>48</v>
      </c>
      <c r="H193" t="str">
        <f t="shared" si="2"/>
        <v>Credit Card</v>
      </c>
    </row>
    <row r="194" spans="1:8">
      <c r="A194" s="3">
        <v>10193</v>
      </c>
      <c r="B194">
        <v>8372</v>
      </c>
      <c r="C194">
        <v>83.13</v>
      </c>
      <c r="D194">
        <v>-165.45</v>
      </c>
      <c r="E194">
        <v>17</v>
      </c>
      <c r="F194" t="s">
        <v>44</v>
      </c>
      <c r="G194" t="s">
        <v>59</v>
      </c>
      <c r="H194" t="str">
        <f t="shared" si="2"/>
        <v>Credit Card</v>
      </c>
    </row>
    <row r="195" spans="1:8">
      <c r="A195" s="3">
        <v>10194</v>
      </c>
      <c r="B195">
        <v>6458</v>
      </c>
      <c r="C195">
        <v>106.88</v>
      </c>
      <c r="D195">
        <v>-141.12</v>
      </c>
      <c r="E195">
        <v>16</v>
      </c>
      <c r="F195" t="s">
        <v>42</v>
      </c>
      <c r="G195" t="s">
        <v>53</v>
      </c>
      <c r="H195" t="str">
        <f t="shared" ref="H195:H258" si="3">IF(G195="Express Air","CASH",IF(G195="Regular Air","UPI","Credit Card"))</f>
        <v>Credit Card</v>
      </c>
    </row>
    <row r="196" spans="1:8">
      <c r="A196" s="3">
        <v>10195</v>
      </c>
      <c r="B196">
        <v>2834</v>
      </c>
      <c r="C196">
        <v>1742.86</v>
      </c>
      <c r="D196">
        <v>1074.44</v>
      </c>
      <c r="E196">
        <v>14</v>
      </c>
      <c r="F196" t="s">
        <v>43</v>
      </c>
      <c r="G196" t="s">
        <v>57</v>
      </c>
      <c r="H196" t="str">
        <f t="shared" si="3"/>
        <v>Credit Card</v>
      </c>
    </row>
    <row r="197" spans="1:8">
      <c r="A197" s="3">
        <v>10196</v>
      </c>
      <c r="B197">
        <v>8264</v>
      </c>
      <c r="C197">
        <v>125.99</v>
      </c>
      <c r="D197">
        <v>-627.82191999999998</v>
      </c>
      <c r="E197">
        <v>1</v>
      </c>
      <c r="F197" t="s">
        <v>44</v>
      </c>
      <c r="G197" t="s">
        <v>51</v>
      </c>
      <c r="H197" t="str">
        <f t="shared" si="3"/>
        <v>Credit Card</v>
      </c>
    </row>
    <row r="198" spans="1:8">
      <c r="A198" s="3">
        <v>10197</v>
      </c>
      <c r="B198">
        <v>4556</v>
      </c>
      <c r="C198">
        <v>1968.84</v>
      </c>
      <c r="D198">
        <v>411.5172</v>
      </c>
      <c r="E198">
        <v>6</v>
      </c>
      <c r="F198" t="s">
        <v>42</v>
      </c>
      <c r="G198" t="s">
        <v>61</v>
      </c>
      <c r="H198" t="str">
        <f t="shared" si="3"/>
        <v>Credit Card</v>
      </c>
    </row>
    <row r="199" spans="1:8">
      <c r="A199" s="3">
        <v>10198</v>
      </c>
      <c r="B199">
        <v>5243</v>
      </c>
      <c r="C199">
        <v>403.83</v>
      </c>
      <c r="D199">
        <v>211.232</v>
      </c>
      <c r="E199">
        <v>21</v>
      </c>
      <c r="F199" t="s">
        <v>43</v>
      </c>
      <c r="G199" t="s">
        <v>48</v>
      </c>
      <c r="H199" t="str">
        <f t="shared" si="3"/>
        <v>Credit Card</v>
      </c>
    </row>
    <row r="200" spans="1:8">
      <c r="A200" s="3">
        <v>10199</v>
      </c>
      <c r="B200">
        <v>5654</v>
      </c>
      <c r="C200">
        <v>314.84999999999997</v>
      </c>
      <c r="D200">
        <v>49.787999999999997</v>
      </c>
      <c r="E200">
        <v>15</v>
      </c>
      <c r="F200" t="s">
        <v>44</v>
      </c>
      <c r="G200" t="s">
        <v>51</v>
      </c>
      <c r="H200" t="str">
        <f t="shared" si="3"/>
        <v>Credit Card</v>
      </c>
    </row>
    <row r="201" spans="1:8">
      <c r="A201" s="3">
        <v>10200</v>
      </c>
      <c r="B201">
        <v>2357</v>
      </c>
      <c r="C201">
        <v>48.6</v>
      </c>
      <c r="D201">
        <v>-132.62950000000001</v>
      </c>
      <c r="E201">
        <v>9</v>
      </c>
      <c r="F201" t="s">
        <v>42</v>
      </c>
      <c r="G201" t="s">
        <v>54</v>
      </c>
      <c r="H201" t="str">
        <f t="shared" si="3"/>
        <v>Credit Card</v>
      </c>
    </row>
    <row r="202" spans="1:8">
      <c r="A202" s="3">
        <v>10201</v>
      </c>
      <c r="B202">
        <v>7876</v>
      </c>
      <c r="C202">
        <v>9044.1</v>
      </c>
      <c r="D202">
        <v>-163.63</v>
      </c>
      <c r="E202">
        <v>45</v>
      </c>
      <c r="F202" t="s">
        <v>43</v>
      </c>
      <c r="G202" t="s">
        <v>60</v>
      </c>
      <c r="H202" t="str">
        <f t="shared" si="3"/>
        <v>Credit Card</v>
      </c>
    </row>
    <row r="203" spans="1:8">
      <c r="A203" s="3">
        <v>10202</v>
      </c>
      <c r="B203">
        <v>5265</v>
      </c>
      <c r="C203">
        <v>102.72</v>
      </c>
      <c r="D203">
        <v>-63.87</v>
      </c>
      <c r="E203">
        <v>24</v>
      </c>
      <c r="F203" t="s">
        <v>42</v>
      </c>
      <c r="G203" t="s">
        <v>53</v>
      </c>
      <c r="H203" t="str">
        <f t="shared" si="3"/>
        <v>Credit Card</v>
      </c>
    </row>
    <row r="204" spans="1:8">
      <c r="A204" s="3">
        <v>10203</v>
      </c>
      <c r="B204">
        <v>1573</v>
      </c>
      <c r="C204">
        <v>1633.81</v>
      </c>
      <c r="D204">
        <v>-175.17500000000001</v>
      </c>
      <c r="E204">
        <v>19</v>
      </c>
      <c r="F204" t="s">
        <v>44</v>
      </c>
      <c r="G204" t="s">
        <v>51</v>
      </c>
      <c r="H204" t="str">
        <f t="shared" si="3"/>
        <v>Credit Card</v>
      </c>
    </row>
    <row r="205" spans="1:8">
      <c r="A205" s="3">
        <v>10204</v>
      </c>
      <c r="B205">
        <v>7356</v>
      </c>
      <c r="C205">
        <v>2210.7799999999997</v>
      </c>
      <c r="D205">
        <v>-224.94779999999997</v>
      </c>
      <c r="E205">
        <v>11</v>
      </c>
      <c r="F205" t="s">
        <v>43</v>
      </c>
      <c r="G205" t="s">
        <v>60</v>
      </c>
      <c r="H205" t="str">
        <f t="shared" si="3"/>
        <v>Credit Card</v>
      </c>
    </row>
    <row r="206" spans="1:8">
      <c r="A206" s="3">
        <v>10205</v>
      </c>
      <c r="B206">
        <v>3445</v>
      </c>
      <c r="C206">
        <v>25.68</v>
      </c>
      <c r="D206">
        <v>196.79999999999998</v>
      </c>
      <c r="E206">
        <v>6</v>
      </c>
      <c r="F206" t="s">
        <v>42</v>
      </c>
      <c r="G206" t="s">
        <v>53</v>
      </c>
      <c r="H206" t="str">
        <f t="shared" si="3"/>
        <v>Credit Card</v>
      </c>
    </row>
    <row r="207" spans="1:8">
      <c r="A207" s="3">
        <v>10206</v>
      </c>
      <c r="B207">
        <v>6735</v>
      </c>
      <c r="C207">
        <v>441.66</v>
      </c>
      <c r="D207">
        <v>250.03759999999997</v>
      </c>
      <c r="E207">
        <v>17</v>
      </c>
      <c r="F207" t="s">
        <v>42</v>
      </c>
      <c r="G207" t="s">
        <v>61</v>
      </c>
      <c r="H207" t="str">
        <f t="shared" si="3"/>
        <v>Credit Card</v>
      </c>
    </row>
    <row r="208" spans="1:8">
      <c r="A208" s="3">
        <v>10207</v>
      </c>
      <c r="B208">
        <v>8845</v>
      </c>
      <c r="C208">
        <v>415.88</v>
      </c>
      <c r="D208">
        <v>-539.59</v>
      </c>
      <c r="E208">
        <v>1</v>
      </c>
      <c r="F208" t="s">
        <v>42</v>
      </c>
      <c r="G208" t="s">
        <v>56</v>
      </c>
      <c r="H208" t="str">
        <f t="shared" si="3"/>
        <v>Credit Card</v>
      </c>
    </row>
    <row r="209" spans="1:8">
      <c r="A209" s="3">
        <v>10208</v>
      </c>
      <c r="B209">
        <v>4568</v>
      </c>
      <c r="C209">
        <v>37.379999999999995</v>
      </c>
      <c r="D209">
        <v>-82.822999999999993</v>
      </c>
      <c r="E209">
        <v>7</v>
      </c>
      <c r="F209" t="s">
        <v>42</v>
      </c>
      <c r="G209" t="s">
        <v>54</v>
      </c>
      <c r="H209" t="str">
        <f t="shared" si="3"/>
        <v>Credit Card</v>
      </c>
    </row>
    <row r="210" spans="1:8">
      <c r="A210" s="3">
        <v>10209</v>
      </c>
      <c r="B210">
        <v>2834</v>
      </c>
      <c r="C210">
        <v>329.95</v>
      </c>
      <c r="D210">
        <v>107.08200000000001</v>
      </c>
      <c r="E210">
        <v>5</v>
      </c>
      <c r="F210" t="s">
        <v>44</v>
      </c>
      <c r="G210" t="s">
        <v>51</v>
      </c>
      <c r="H210" t="str">
        <f t="shared" si="3"/>
        <v>Credit Card</v>
      </c>
    </row>
    <row r="211" spans="1:8">
      <c r="A211" s="3">
        <v>10210</v>
      </c>
      <c r="B211">
        <v>8264</v>
      </c>
      <c r="C211">
        <v>133.20000000000002</v>
      </c>
      <c r="D211">
        <v>-27.283750000000001</v>
      </c>
      <c r="E211">
        <v>15</v>
      </c>
      <c r="F211" t="s">
        <v>42</v>
      </c>
      <c r="G211" t="s">
        <v>54</v>
      </c>
      <c r="H211" t="str">
        <f t="shared" si="3"/>
        <v>Credit Card</v>
      </c>
    </row>
    <row r="212" spans="1:8">
      <c r="A212" s="3">
        <v>10211</v>
      </c>
      <c r="B212">
        <v>8363</v>
      </c>
      <c r="C212">
        <v>21.12</v>
      </c>
      <c r="D212">
        <v>-51.559199999999997</v>
      </c>
      <c r="E212">
        <v>4</v>
      </c>
      <c r="F212" t="s">
        <v>42</v>
      </c>
      <c r="G212" t="s">
        <v>53</v>
      </c>
      <c r="H212" t="str">
        <f t="shared" si="3"/>
        <v>Credit Card</v>
      </c>
    </row>
    <row r="213" spans="1:8">
      <c r="A213" s="3">
        <v>10212</v>
      </c>
      <c r="B213">
        <v>4556</v>
      </c>
      <c r="C213">
        <v>221.98</v>
      </c>
      <c r="D213">
        <v>-263.56572</v>
      </c>
      <c r="E213">
        <v>2</v>
      </c>
      <c r="F213" t="s">
        <v>44</v>
      </c>
      <c r="G213" t="s">
        <v>51</v>
      </c>
      <c r="H213" t="str">
        <f t="shared" si="3"/>
        <v>Credit Card</v>
      </c>
    </row>
    <row r="214" spans="1:8">
      <c r="A214" s="3">
        <v>10213</v>
      </c>
      <c r="B214">
        <v>5243</v>
      </c>
      <c r="C214">
        <v>1770.78</v>
      </c>
      <c r="D214">
        <v>1273.2086999999999</v>
      </c>
      <c r="E214">
        <v>11</v>
      </c>
      <c r="F214" t="s">
        <v>43</v>
      </c>
      <c r="G214" t="s">
        <v>47</v>
      </c>
      <c r="H214" t="str">
        <f t="shared" si="3"/>
        <v>Credit Card</v>
      </c>
    </row>
    <row r="215" spans="1:8">
      <c r="A215" s="3">
        <v>10214</v>
      </c>
      <c r="B215">
        <v>5654</v>
      </c>
      <c r="C215">
        <v>34.979999999999997</v>
      </c>
      <c r="D215">
        <v>-159.68</v>
      </c>
      <c r="E215">
        <v>1</v>
      </c>
      <c r="F215" t="s">
        <v>44</v>
      </c>
      <c r="G215" t="s">
        <v>59</v>
      </c>
      <c r="H215" t="str">
        <f t="shared" si="3"/>
        <v>Credit Card</v>
      </c>
    </row>
    <row r="216" spans="1:8">
      <c r="A216" s="3">
        <v>10215</v>
      </c>
      <c r="B216">
        <v>2357</v>
      </c>
      <c r="C216">
        <v>39.979999999999997</v>
      </c>
      <c r="D216">
        <v>27.91</v>
      </c>
      <c r="E216">
        <v>2</v>
      </c>
      <c r="F216" t="s">
        <v>43</v>
      </c>
      <c r="G216" t="s">
        <v>48</v>
      </c>
      <c r="H216" t="str">
        <f t="shared" si="3"/>
        <v>Credit Card</v>
      </c>
    </row>
    <row r="217" spans="1:8">
      <c r="A217" s="3">
        <v>10216</v>
      </c>
      <c r="B217">
        <v>7876</v>
      </c>
      <c r="C217">
        <v>29.130000000000003</v>
      </c>
      <c r="D217">
        <v>-81.77</v>
      </c>
      <c r="E217">
        <v>3</v>
      </c>
      <c r="F217" t="s">
        <v>42</v>
      </c>
      <c r="G217" t="s">
        <v>56</v>
      </c>
      <c r="H217" t="str">
        <f t="shared" si="3"/>
        <v>Credit Card</v>
      </c>
    </row>
    <row r="218" spans="1:8">
      <c r="A218" s="3">
        <v>10217</v>
      </c>
      <c r="B218">
        <v>5265</v>
      </c>
      <c r="C218">
        <v>63.92</v>
      </c>
      <c r="D218">
        <v>-19.208000000000002</v>
      </c>
      <c r="E218">
        <v>4</v>
      </c>
      <c r="F218" t="s">
        <v>44</v>
      </c>
      <c r="G218" t="s">
        <v>59</v>
      </c>
      <c r="H218" t="str">
        <f t="shared" si="3"/>
        <v>Credit Card</v>
      </c>
    </row>
    <row r="219" spans="1:8">
      <c r="A219" s="3">
        <v>10218</v>
      </c>
      <c r="B219">
        <v>1573</v>
      </c>
      <c r="C219">
        <v>456.8</v>
      </c>
      <c r="D219">
        <v>7.4399999999999995</v>
      </c>
      <c r="E219">
        <v>20</v>
      </c>
      <c r="F219" t="s">
        <v>42</v>
      </c>
      <c r="G219" t="s">
        <v>53</v>
      </c>
      <c r="H219" t="str">
        <f t="shared" si="3"/>
        <v>Credit Card</v>
      </c>
    </row>
    <row r="220" spans="1:8">
      <c r="A220" s="3">
        <v>10219</v>
      </c>
      <c r="B220">
        <v>4663</v>
      </c>
      <c r="C220">
        <v>1233.04</v>
      </c>
      <c r="D220">
        <v>-372.48597100000006</v>
      </c>
      <c r="E220">
        <v>8</v>
      </c>
      <c r="F220" t="s">
        <v>43</v>
      </c>
      <c r="G220" t="s">
        <v>57</v>
      </c>
      <c r="H220" t="str">
        <f t="shared" si="3"/>
        <v>Credit Card</v>
      </c>
    </row>
    <row r="221" spans="1:8">
      <c r="A221" s="3">
        <v>10220</v>
      </c>
      <c r="B221">
        <v>4666</v>
      </c>
      <c r="C221">
        <v>1982.1399999999999</v>
      </c>
      <c r="D221">
        <v>1372.6307999999999</v>
      </c>
      <c r="E221">
        <v>31</v>
      </c>
      <c r="F221" t="s">
        <v>43</v>
      </c>
      <c r="G221" t="s">
        <v>48</v>
      </c>
      <c r="H221" t="str">
        <f t="shared" si="3"/>
        <v>Credit Card</v>
      </c>
    </row>
    <row r="222" spans="1:8">
      <c r="A222" s="3">
        <v>10221</v>
      </c>
      <c r="B222">
        <v>4663</v>
      </c>
      <c r="C222">
        <v>74.7</v>
      </c>
      <c r="D222">
        <v>50.2044</v>
      </c>
      <c r="E222">
        <v>15</v>
      </c>
      <c r="F222" t="s">
        <v>42</v>
      </c>
      <c r="G222" t="s">
        <v>53</v>
      </c>
      <c r="H222" t="str">
        <f t="shared" si="3"/>
        <v>Credit Card</v>
      </c>
    </row>
    <row r="223" spans="1:8">
      <c r="A223" s="3">
        <v>10222</v>
      </c>
      <c r="B223">
        <v>2583</v>
      </c>
      <c r="C223">
        <v>408.38</v>
      </c>
      <c r="D223">
        <v>236.2371</v>
      </c>
      <c r="E223">
        <v>14</v>
      </c>
      <c r="F223" t="s">
        <v>42</v>
      </c>
      <c r="G223" t="s">
        <v>54</v>
      </c>
      <c r="H223" t="str">
        <f t="shared" si="3"/>
        <v>Credit Card</v>
      </c>
    </row>
    <row r="224" spans="1:8">
      <c r="A224" s="3">
        <v>10223</v>
      </c>
      <c r="B224">
        <v>8372</v>
      </c>
      <c r="C224">
        <v>1606.23</v>
      </c>
      <c r="D224">
        <v>943</v>
      </c>
      <c r="E224">
        <v>9</v>
      </c>
      <c r="F224" t="s">
        <v>42</v>
      </c>
      <c r="G224" t="s">
        <v>56</v>
      </c>
      <c r="H224" t="str">
        <f t="shared" si="3"/>
        <v>Credit Card</v>
      </c>
    </row>
    <row r="225" spans="1:8">
      <c r="A225" s="3">
        <v>10224</v>
      </c>
      <c r="B225">
        <v>6458</v>
      </c>
      <c r="C225">
        <v>999.99</v>
      </c>
      <c r="D225">
        <v>-2531.4825000000001</v>
      </c>
      <c r="E225">
        <v>1</v>
      </c>
      <c r="F225" t="s">
        <v>44</v>
      </c>
      <c r="G225" t="s">
        <v>52</v>
      </c>
      <c r="H225" t="str">
        <f t="shared" si="3"/>
        <v>Credit Card</v>
      </c>
    </row>
    <row r="226" spans="1:8">
      <c r="A226" s="3">
        <v>10225</v>
      </c>
      <c r="B226">
        <v>2834</v>
      </c>
      <c r="C226">
        <v>229.2</v>
      </c>
      <c r="D226">
        <v>163.1574</v>
      </c>
      <c r="E226">
        <v>15</v>
      </c>
      <c r="F226" t="s">
        <v>44</v>
      </c>
      <c r="G226" t="s">
        <v>59</v>
      </c>
      <c r="H226" t="str">
        <f t="shared" si="3"/>
        <v>Credit Card</v>
      </c>
    </row>
    <row r="227" spans="1:8">
      <c r="A227" s="3">
        <v>10226</v>
      </c>
      <c r="B227">
        <v>8264</v>
      </c>
      <c r="C227">
        <v>85.99</v>
      </c>
      <c r="D227">
        <v>-302.22500000000002</v>
      </c>
      <c r="E227">
        <v>1</v>
      </c>
      <c r="F227" t="s">
        <v>44</v>
      </c>
      <c r="G227" t="s">
        <v>51</v>
      </c>
      <c r="H227" t="str">
        <f t="shared" si="3"/>
        <v>Credit Card</v>
      </c>
    </row>
    <row r="228" spans="1:8">
      <c r="A228" s="3">
        <v>10227</v>
      </c>
      <c r="B228">
        <v>8363</v>
      </c>
      <c r="C228">
        <v>241.56</v>
      </c>
      <c r="D228">
        <v>90.62</v>
      </c>
      <c r="E228">
        <v>22</v>
      </c>
      <c r="F228" t="s">
        <v>42</v>
      </c>
      <c r="G228" t="s">
        <v>50</v>
      </c>
      <c r="H228" t="str">
        <f t="shared" si="3"/>
        <v>Credit Card</v>
      </c>
    </row>
    <row r="229" spans="1:8">
      <c r="A229" s="3">
        <v>10228</v>
      </c>
      <c r="B229">
        <v>4556</v>
      </c>
      <c r="C229">
        <v>1133.9099999999999</v>
      </c>
      <c r="D229">
        <v>427.11840000000001</v>
      </c>
      <c r="E229">
        <v>9</v>
      </c>
      <c r="F229" t="s">
        <v>44</v>
      </c>
      <c r="G229" t="s">
        <v>51</v>
      </c>
      <c r="H229" t="str">
        <f t="shared" si="3"/>
        <v>Credit Card</v>
      </c>
    </row>
    <row r="230" spans="1:8">
      <c r="A230" s="3">
        <v>10229</v>
      </c>
      <c r="B230">
        <v>5243</v>
      </c>
      <c r="C230">
        <v>326.37</v>
      </c>
      <c r="D230">
        <v>86.438000000000002</v>
      </c>
      <c r="E230">
        <v>43</v>
      </c>
      <c r="F230" t="s">
        <v>43</v>
      </c>
      <c r="G230" t="s">
        <v>48</v>
      </c>
      <c r="H230" t="str">
        <f t="shared" si="3"/>
        <v>Credit Card</v>
      </c>
    </row>
    <row r="231" spans="1:8">
      <c r="A231" s="3">
        <v>10230</v>
      </c>
      <c r="B231">
        <v>5654</v>
      </c>
      <c r="C231">
        <v>96.08</v>
      </c>
      <c r="D231">
        <v>-4.4599999999999937</v>
      </c>
      <c r="E231">
        <v>2</v>
      </c>
      <c r="F231" t="s">
        <v>42</v>
      </c>
      <c r="G231" t="s">
        <v>53</v>
      </c>
      <c r="H231" t="str">
        <f t="shared" si="3"/>
        <v>Credit Card</v>
      </c>
    </row>
    <row r="232" spans="1:8">
      <c r="A232" s="3">
        <v>10231</v>
      </c>
      <c r="B232">
        <v>2357</v>
      </c>
      <c r="C232">
        <v>1808.82</v>
      </c>
      <c r="D232">
        <v>-512.87200000000007</v>
      </c>
      <c r="E232">
        <v>9</v>
      </c>
      <c r="F232" t="s">
        <v>43</v>
      </c>
      <c r="G232" t="s">
        <v>60</v>
      </c>
      <c r="H232" t="str">
        <f t="shared" si="3"/>
        <v>Credit Card</v>
      </c>
    </row>
    <row r="233" spans="1:8">
      <c r="A233" s="3">
        <v>10232</v>
      </c>
      <c r="B233">
        <v>7876</v>
      </c>
      <c r="C233">
        <v>30.58</v>
      </c>
      <c r="D233">
        <v>-3.7840000000000003</v>
      </c>
      <c r="E233">
        <v>11</v>
      </c>
      <c r="F233" t="s">
        <v>42</v>
      </c>
      <c r="G233" t="s">
        <v>46</v>
      </c>
      <c r="H233" t="str">
        <f t="shared" si="3"/>
        <v>Credit Card</v>
      </c>
    </row>
    <row r="234" spans="1:8">
      <c r="A234" s="3">
        <v>10233</v>
      </c>
      <c r="B234">
        <v>5265</v>
      </c>
      <c r="C234">
        <v>130.97999999999999</v>
      </c>
      <c r="D234">
        <v>-82.903999999999996</v>
      </c>
      <c r="E234">
        <v>1</v>
      </c>
      <c r="F234" t="s">
        <v>43</v>
      </c>
      <c r="G234" t="s">
        <v>47</v>
      </c>
      <c r="H234" t="str">
        <f t="shared" si="3"/>
        <v>Credit Card</v>
      </c>
    </row>
    <row r="235" spans="1:8">
      <c r="A235" s="3">
        <v>10234</v>
      </c>
      <c r="B235">
        <v>1573</v>
      </c>
      <c r="C235">
        <v>2210.8900000000003</v>
      </c>
      <c r="D235">
        <v>1268.8064999999999</v>
      </c>
      <c r="E235">
        <v>11</v>
      </c>
      <c r="F235" t="s">
        <v>44</v>
      </c>
      <c r="G235" t="s">
        <v>51</v>
      </c>
      <c r="H235" t="str">
        <f t="shared" si="3"/>
        <v>Credit Card</v>
      </c>
    </row>
    <row r="236" spans="1:8">
      <c r="A236" s="3">
        <v>10235</v>
      </c>
      <c r="B236">
        <v>4663</v>
      </c>
      <c r="C236">
        <v>31.98</v>
      </c>
      <c r="D236">
        <v>-53.296199999999999</v>
      </c>
      <c r="E236">
        <v>2</v>
      </c>
      <c r="F236" t="s">
        <v>44</v>
      </c>
      <c r="G236" t="s">
        <v>52</v>
      </c>
      <c r="H236" t="str">
        <f t="shared" si="3"/>
        <v>Credit Card</v>
      </c>
    </row>
    <row r="237" spans="1:8">
      <c r="A237" s="3">
        <v>10236</v>
      </c>
      <c r="B237">
        <v>2583</v>
      </c>
      <c r="C237">
        <v>452.40000000000003</v>
      </c>
      <c r="D237">
        <v>299.6739</v>
      </c>
      <c r="E237">
        <v>12</v>
      </c>
      <c r="F237" t="s">
        <v>42</v>
      </c>
      <c r="G237" t="s">
        <v>54</v>
      </c>
      <c r="H237" t="str">
        <f t="shared" si="3"/>
        <v>Credit Card</v>
      </c>
    </row>
    <row r="238" spans="1:8">
      <c r="A238" s="3">
        <v>10237</v>
      </c>
      <c r="B238">
        <v>8372</v>
      </c>
      <c r="C238">
        <v>17.760000000000002</v>
      </c>
      <c r="D238">
        <v>-15.456</v>
      </c>
      <c r="E238">
        <v>2</v>
      </c>
      <c r="F238" t="s">
        <v>42</v>
      </c>
      <c r="G238" t="s">
        <v>54</v>
      </c>
      <c r="H238" t="str">
        <f t="shared" si="3"/>
        <v>Credit Card</v>
      </c>
    </row>
    <row r="239" spans="1:8">
      <c r="A239" s="3">
        <v>10238</v>
      </c>
      <c r="B239">
        <v>6458</v>
      </c>
      <c r="C239">
        <v>23.04</v>
      </c>
      <c r="D239">
        <v>16.049399999999999</v>
      </c>
      <c r="E239">
        <v>8</v>
      </c>
      <c r="F239" t="s">
        <v>42</v>
      </c>
      <c r="G239" t="s">
        <v>55</v>
      </c>
      <c r="H239" t="str">
        <f t="shared" si="3"/>
        <v>Credit Card</v>
      </c>
    </row>
    <row r="240" spans="1:8">
      <c r="A240" s="3">
        <v>10239</v>
      </c>
      <c r="B240">
        <v>2834</v>
      </c>
      <c r="C240">
        <v>55.99</v>
      </c>
      <c r="D240">
        <v>-235.89500000000001</v>
      </c>
      <c r="E240">
        <v>1</v>
      </c>
      <c r="F240" t="s">
        <v>44</v>
      </c>
      <c r="G240" t="s">
        <v>51</v>
      </c>
      <c r="H240" t="str">
        <f t="shared" si="3"/>
        <v>Credit Card</v>
      </c>
    </row>
    <row r="241" spans="1:8">
      <c r="A241" s="3">
        <v>10240</v>
      </c>
      <c r="B241">
        <v>8264</v>
      </c>
      <c r="C241">
        <v>29.34</v>
      </c>
      <c r="D241">
        <v>-41.32</v>
      </c>
      <c r="E241">
        <v>1</v>
      </c>
      <c r="F241" t="s">
        <v>43</v>
      </c>
      <c r="G241" t="s">
        <v>48</v>
      </c>
      <c r="H241" t="str">
        <f t="shared" si="3"/>
        <v>Credit Card</v>
      </c>
    </row>
    <row r="242" spans="1:8">
      <c r="A242" s="3">
        <v>10241</v>
      </c>
      <c r="B242">
        <v>8363</v>
      </c>
      <c r="C242">
        <v>524.21</v>
      </c>
      <c r="D242">
        <v>7.9000000000000057</v>
      </c>
      <c r="E242">
        <v>31</v>
      </c>
      <c r="F242" t="s">
        <v>42</v>
      </c>
      <c r="G242" t="s">
        <v>56</v>
      </c>
      <c r="H242" t="str">
        <f t="shared" si="3"/>
        <v>Credit Card</v>
      </c>
    </row>
    <row r="243" spans="1:8">
      <c r="A243" s="3">
        <v>10242</v>
      </c>
      <c r="B243">
        <v>4556</v>
      </c>
      <c r="C243">
        <v>1156.3999999999999</v>
      </c>
      <c r="D243">
        <v>521.69000000000005</v>
      </c>
      <c r="E243">
        <v>7</v>
      </c>
      <c r="F243" t="s">
        <v>42</v>
      </c>
      <c r="G243" t="s">
        <v>56</v>
      </c>
      <c r="H243" t="str">
        <f t="shared" si="3"/>
        <v>Credit Card</v>
      </c>
    </row>
    <row r="244" spans="1:8">
      <c r="A244" s="3">
        <v>10243</v>
      </c>
      <c r="B244">
        <v>5243</v>
      </c>
      <c r="C244">
        <v>1488.1999999999998</v>
      </c>
      <c r="D244">
        <v>496.79679999999996</v>
      </c>
      <c r="E244">
        <v>5</v>
      </c>
      <c r="F244" t="s">
        <v>44</v>
      </c>
      <c r="G244" t="s">
        <v>52</v>
      </c>
      <c r="H244" t="str">
        <f t="shared" si="3"/>
        <v>Credit Card</v>
      </c>
    </row>
    <row r="245" spans="1:8">
      <c r="A245" s="3">
        <v>10244</v>
      </c>
      <c r="B245">
        <v>5654</v>
      </c>
      <c r="C245">
        <v>142.89000000000001</v>
      </c>
      <c r="D245">
        <v>-556.80960000000005</v>
      </c>
      <c r="E245">
        <v>11</v>
      </c>
      <c r="F245" t="s">
        <v>43</v>
      </c>
      <c r="G245" t="s">
        <v>48</v>
      </c>
      <c r="H245" t="str">
        <f t="shared" si="3"/>
        <v>Credit Card</v>
      </c>
    </row>
    <row r="246" spans="1:8">
      <c r="A246" s="3">
        <v>10245</v>
      </c>
      <c r="B246">
        <v>2357</v>
      </c>
      <c r="C246">
        <v>72.099999999999994</v>
      </c>
      <c r="D246">
        <v>-27.738800000000001</v>
      </c>
      <c r="E246">
        <v>5</v>
      </c>
      <c r="F246" t="s">
        <v>42</v>
      </c>
      <c r="G246" t="s">
        <v>61</v>
      </c>
      <c r="H246" t="str">
        <f t="shared" si="3"/>
        <v>Credit Card</v>
      </c>
    </row>
    <row r="247" spans="1:8">
      <c r="A247" s="3">
        <v>10246</v>
      </c>
      <c r="B247">
        <v>7876</v>
      </c>
      <c r="C247">
        <v>28.979999999999997</v>
      </c>
      <c r="D247">
        <v>-128.68719999999999</v>
      </c>
      <c r="E247">
        <v>7</v>
      </c>
      <c r="F247" t="s">
        <v>43</v>
      </c>
      <c r="G247" t="s">
        <v>48</v>
      </c>
      <c r="H247" t="str">
        <f t="shared" si="3"/>
        <v>Credit Card</v>
      </c>
    </row>
    <row r="248" spans="1:8">
      <c r="A248" s="3">
        <v>10247</v>
      </c>
      <c r="B248">
        <v>5265</v>
      </c>
      <c r="C248">
        <v>56.7</v>
      </c>
      <c r="D248">
        <v>23.2028</v>
      </c>
      <c r="E248">
        <v>5</v>
      </c>
      <c r="F248" t="s">
        <v>42</v>
      </c>
      <c r="G248" t="s">
        <v>53</v>
      </c>
      <c r="H248" t="str">
        <f t="shared" si="3"/>
        <v>Credit Card</v>
      </c>
    </row>
    <row r="249" spans="1:8">
      <c r="A249" s="3">
        <v>10248</v>
      </c>
      <c r="B249">
        <v>1573</v>
      </c>
      <c r="C249">
        <v>719.96</v>
      </c>
      <c r="D249">
        <v>-568.53510000000006</v>
      </c>
      <c r="E249">
        <v>4</v>
      </c>
      <c r="F249" t="s">
        <v>44</v>
      </c>
      <c r="G249" t="s">
        <v>59</v>
      </c>
      <c r="H249" t="str">
        <f t="shared" si="3"/>
        <v>Credit Card</v>
      </c>
    </row>
    <row r="250" spans="1:8">
      <c r="A250" s="3">
        <v>10249</v>
      </c>
      <c r="B250">
        <v>7356</v>
      </c>
      <c r="C250">
        <v>179.99</v>
      </c>
      <c r="D250">
        <v>-427.47</v>
      </c>
      <c r="E250">
        <v>1</v>
      </c>
      <c r="F250" t="s">
        <v>44</v>
      </c>
      <c r="G250" t="s">
        <v>59</v>
      </c>
      <c r="H250" t="str">
        <f t="shared" si="3"/>
        <v>Credit Card</v>
      </c>
    </row>
    <row r="251" spans="1:8">
      <c r="A251" s="3">
        <v>10250</v>
      </c>
      <c r="B251">
        <v>3445</v>
      </c>
      <c r="C251">
        <v>71.820000000000007</v>
      </c>
      <c r="D251">
        <v>-18.190000000000001</v>
      </c>
      <c r="E251">
        <v>6</v>
      </c>
      <c r="F251" t="s">
        <v>42</v>
      </c>
      <c r="G251" t="s">
        <v>61</v>
      </c>
      <c r="H251" t="str">
        <f t="shared" si="3"/>
        <v>Credit Card</v>
      </c>
    </row>
    <row r="252" spans="1:8">
      <c r="A252" s="3">
        <v>10251</v>
      </c>
      <c r="B252">
        <v>6735</v>
      </c>
      <c r="C252">
        <v>6.72</v>
      </c>
      <c r="D252">
        <v>-24.057540000000003</v>
      </c>
      <c r="E252">
        <v>2</v>
      </c>
      <c r="F252" t="s">
        <v>42</v>
      </c>
      <c r="G252" t="s">
        <v>54</v>
      </c>
      <c r="H252" t="str">
        <f t="shared" si="3"/>
        <v>Credit Card</v>
      </c>
    </row>
    <row r="253" spans="1:8">
      <c r="A253" s="3">
        <v>10252</v>
      </c>
      <c r="B253">
        <v>8845</v>
      </c>
      <c r="C253">
        <v>6299.91</v>
      </c>
      <c r="D253">
        <v>2583.5614799999998</v>
      </c>
      <c r="E253">
        <v>9</v>
      </c>
      <c r="F253" t="s">
        <v>44</v>
      </c>
      <c r="G253" t="s">
        <v>62</v>
      </c>
      <c r="H253" t="str">
        <f t="shared" si="3"/>
        <v>Credit Card</v>
      </c>
    </row>
    <row r="254" spans="1:8">
      <c r="A254" s="3">
        <v>10253</v>
      </c>
      <c r="B254">
        <v>4568</v>
      </c>
      <c r="C254">
        <v>8.64</v>
      </c>
      <c r="D254">
        <v>6.0512999999999995</v>
      </c>
      <c r="E254">
        <v>3</v>
      </c>
      <c r="F254" t="s">
        <v>42</v>
      </c>
      <c r="G254" t="s">
        <v>55</v>
      </c>
      <c r="H254" t="str">
        <f t="shared" si="3"/>
        <v>Credit Card</v>
      </c>
    </row>
    <row r="255" spans="1:8">
      <c r="A255" s="3">
        <v>10254</v>
      </c>
      <c r="B255">
        <v>2834</v>
      </c>
      <c r="C255">
        <v>16.8</v>
      </c>
      <c r="D255">
        <v>-67.0565</v>
      </c>
      <c r="E255">
        <v>5</v>
      </c>
      <c r="F255" t="s">
        <v>42</v>
      </c>
      <c r="G255" t="s">
        <v>54</v>
      </c>
      <c r="H255" t="str">
        <f t="shared" si="3"/>
        <v>Credit Card</v>
      </c>
    </row>
    <row r="256" spans="1:8">
      <c r="A256" s="3">
        <v>10255</v>
      </c>
      <c r="B256">
        <v>8264</v>
      </c>
      <c r="C256">
        <v>24.56</v>
      </c>
      <c r="D256">
        <v>-7.94</v>
      </c>
      <c r="E256">
        <v>2</v>
      </c>
      <c r="F256" t="s">
        <v>42</v>
      </c>
      <c r="G256" t="s">
        <v>53</v>
      </c>
      <c r="H256" t="str">
        <f t="shared" si="3"/>
        <v>Credit Card</v>
      </c>
    </row>
    <row r="257" spans="1:8">
      <c r="A257" s="3">
        <v>10256</v>
      </c>
      <c r="B257">
        <v>8363</v>
      </c>
      <c r="C257">
        <v>293.85999999999996</v>
      </c>
      <c r="D257">
        <v>122.292</v>
      </c>
      <c r="E257">
        <v>14</v>
      </c>
      <c r="F257" t="s">
        <v>44</v>
      </c>
      <c r="G257" t="s">
        <v>51</v>
      </c>
      <c r="H257" t="str">
        <f t="shared" si="3"/>
        <v>Credit Card</v>
      </c>
    </row>
    <row r="258" spans="1:8">
      <c r="A258" s="3">
        <v>10257</v>
      </c>
      <c r="B258">
        <v>4556</v>
      </c>
      <c r="C258">
        <v>67.62</v>
      </c>
      <c r="D258">
        <v>-2.12</v>
      </c>
      <c r="E258">
        <v>23</v>
      </c>
      <c r="F258" t="s">
        <v>42</v>
      </c>
      <c r="G258" t="s">
        <v>46</v>
      </c>
      <c r="H258" t="str">
        <f t="shared" si="3"/>
        <v>Credit Card</v>
      </c>
    </row>
    <row r="259" spans="1:8">
      <c r="A259" s="3">
        <v>10258</v>
      </c>
      <c r="B259">
        <v>5243</v>
      </c>
      <c r="C259">
        <v>204.18</v>
      </c>
      <c r="D259">
        <v>-69.069999999999993</v>
      </c>
      <c r="E259">
        <v>41</v>
      </c>
      <c r="F259" t="s">
        <v>42</v>
      </c>
      <c r="G259" t="s">
        <v>53</v>
      </c>
      <c r="H259" t="str">
        <f t="shared" ref="H259:H322" si="4">IF(G259="Express Air","CASH",IF(G259="Regular Air","UPI","Credit Card"))</f>
        <v>Credit Card</v>
      </c>
    </row>
    <row r="260" spans="1:8">
      <c r="A260" s="3">
        <v>10259</v>
      </c>
      <c r="B260">
        <v>5654</v>
      </c>
      <c r="C260">
        <v>29923.08</v>
      </c>
      <c r="D260">
        <v>2028.12</v>
      </c>
      <c r="E260">
        <v>22</v>
      </c>
      <c r="F260" t="s">
        <v>44</v>
      </c>
      <c r="G260" t="s">
        <v>52</v>
      </c>
      <c r="H260" t="str">
        <f t="shared" si="4"/>
        <v>Credit Card</v>
      </c>
    </row>
    <row r="261" spans="1:8">
      <c r="A261" s="3">
        <v>10260</v>
      </c>
      <c r="B261">
        <v>2357</v>
      </c>
      <c r="C261">
        <v>217.44</v>
      </c>
      <c r="D261">
        <v>-63.51</v>
      </c>
      <c r="E261">
        <v>24</v>
      </c>
      <c r="F261" t="s">
        <v>42</v>
      </c>
      <c r="G261" t="s">
        <v>53</v>
      </c>
      <c r="H261" t="str">
        <f t="shared" si="4"/>
        <v>Credit Card</v>
      </c>
    </row>
    <row r="262" spans="1:8">
      <c r="A262" s="3">
        <v>10261</v>
      </c>
      <c r="B262">
        <v>7876</v>
      </c>
      <c r="C262">
        <v>64.800000000000011</v>
      </c>
      <c r="D262">
        <v>-92.05</v>
      </c>
      <c r="E262">
        <v>10</v>
      </c>
      <c r="F262" t="s">
        <v>42</v>
      </c>
      <c r="G262" t="s">
        <v>53</v>
      </c>
      <c r="H262" t="str">
        <f t="shared" si="4"/>
        <v>Credit Card</v>
      </c>
    </row>
    <row r="263" spans="1:8">
      <c r="A263" s="3">
        <v>10262</v>
      </c>
      <c r="B263">
        <v>5265</v>
      </c>
      <c r="C263">
        <v>85.75</v>
      </c>
      <c r="D263">
        <v>6.11</v>
      </c>
      <c r="E263">
        <v>5</v>
      </c>
      <c r="F263" t="s">
        <v>42</v>
      </c>
      <c r="G263" t="s">
        <v>56</v>
      </c>
      <c r="H263" t="str">
        <f t="shared" si="4"/>
        <v>Credit Card</v>
      </c>
    </row>
    <row r="264" spans="1:8">
      <c r="A264" s="3">
        <v>10263</v>
      </c>
      <c r="B264">
        <v>1573</v>
      </c>
      <c r="C264">
        <v>99.84</v>
      </c>
      <c r="D264">
        <v>-36.630000000000003</v>
      </c>
      <c r="E264">
        <v>12</v>
      </c>
      <c r="F264" t="s">
        <v>44</v>
      </c>
      <c r="G264" t="s">
        <v>59</v>
      </c>
      <c r="H264" t="str">
        <f t="shared" si="4"/>
        <v>Credit Card</v>
      </c>
    </row>
    <row r="265" spans="1:8">
      <c r="A265" s="3">
        <v>10264</v>
      </c>
      <c r="B265">
        <v>4663</v>
      </c>
      <c r="C265">
        <v>17.64</v>
      </c>
      <c r="D265">
        <v>-2.12</v>
      </c>
      <c r="E265">
        <v>6</v>
      </c>
      <c r="F265" t="s">
        <v>42</v>
      </c>
      <c r="G265" t="s">
        <v>46</v>
      </c>
      <c r="H265" t="str">
        <f t="shared" si="4"/>
        <v>Credit Card</v>
      </c>
    </row>
    <row r="266" spans="1:8">
      <c r="A266" s="3">
        <v>10265</v>
      </c>
      <c r="B266">
        <v>2583</v>
      </c>
      <c r="C266">
        <v>49.800000000000004</v>
      </c>
      <c r="D266">
        <v>-35.916399999999996</v>
      </c>
      <c r="E266">
        <v>10</v>
      </c>
      <c r="F266" t="s">
        <v>42</v>
      </c>
      <c r="G266" t="s">
        <v>53</v>
      </c>
      <c r="H266" t="str">
        <f t="shared" si="4"/>
        <v>Credit Card</v>
      </c>
    </row>
    <row r="267" spans="1:8">
      <c r="A267" s="3">
        <v>10266</v>
      </c>
      <c r="B267">
        <v>8372</v>
      </c>
      <c r="C267">
        <v>8160.84</v>
      </c>
      <c r="D267">
        <v>3042.18</v>
      </c>
      <c r="E267">
        <v>6</v>
      </c>
      <c r="F267" t="s">
        <v>44</v>
      </c>
      <c r="G267" t="s">
        <v>52</v>
      </c>
      <c r="H267" t="str">
        <f t="shared" si="4"/>
        <v>Credit Card</v>
      </c>
    </row>
    <row r="268" spans="1:8">
      <c r="A268" s="3">
        <v>10267</v>
      </c>
      <c r="B268">
        <v>6458</v>
      </c>
      <c r="C268">
        <v>54.36</v>
      </c>
      <c r="D268">
        <v>-31.754999999999999</v>
      </c>
      <c r="E268">
        <v>6</v>
      </c>
      <c r="F268" t="s">
        <v>42</v>
      </c>
      <c r="G268" t="s">
        <v>53</v>
      </c>
      <c r="H268" t="str">
        <f t="shared" si="4"/>
        <v>Credit Card</v>
      </c>
    </row>
    <row r="269" spans="1:8">
      <c r="A269" s="3">
        <v>10268</v>
      </c>
      <c r="B269">
        <v>2834</v>
      </c>
      <c r="C269">
        <v>5336.7999999999993</v>
      </c>
      <c r="D269">
        <v>171.83879999999999</v>
      </c>
      <c r="E269">
        <v>35</v>
      </c>
      <c r="F269" t="s">
        <v>44</v>
      </c>
      <c r="G269" t="s">
        <v>59</v>
      </c>
      <c r="H269" t="str">
        <f t="shared" si="4"/>
        <v>Credit Card</v>
      </c>
    </row>
    <row r="270" spans="1:8">
      <c r="A270" s="3">
        <v>10269</v>
      </c>
      <c r="B270">
        <v>8264</v>
      </c>
      <c r="C270">
        <v>615.78</v>
      </c>
      <c r="D270">
        <v>32.940899999999999</v>
      </c>
      <c r="E270">
        <v>11</v>
      </c>
      <c r="F270" t="s">
        <v>42</v>
      </c>
      <c r="G270" t="s">
        <v>53</v>
      </c>
      <c r="H270" t="str">
        <f t="shared" si="4"/>
        <v>Credit Card</v>
      </c>
    </row>
    <row r="271" spans="1:8">
      <c r="A271" s="3">
        <v>10270</v>
      </c>
      <c r="B271">
        <v>4556</v>
      </c>
      <c r="C271">
        <v>1121.83</v>
      </c>
      <c r="D271">
        <v>131.334</v>
      </c>
      <c r="E271">
        <v>17</v>
      </c>
      <c r="F271" t="s">
        <v>44</v>
      </c>
      <c r="G271" t="s">
        <v>51</v>
      </c>
      <c r="H271" t="str">
        <f t="shared" si="4"/>
        <v>Credit Card</v>
      </c>
    </row>
    <row r="272" spans="1:8">
      <c r="A272" s="3">
        <v>10271</v>
      </c>
      <c r="B272">
        <v>5243</v>
      </c>
      <c r="C272">
        <v>104.9</v>
      </c>
      <c r="D272">
        <v>-282.08179999999999</v>
      </c>
      <c r="E272">
        <v>5</v>
      </c>
      <c r="F272" t="s">
        <v>42</v>
      </c>
      <c r="G272" t="s">
        <v>56</v>
      </c>
      <c r="H272" t="str">
        <f t="shared" si="4"/>
        <v>Credit Card</v>
      </c>
    </row>
    <row r="273" spans="1:8">
      <c r="A273" s="3">
        <v>10272</v>
      </c>
      <c r="B273">
        <v>5654</v>
      </c>
      <c r="C273">
        <v>512.96</v>
      </c>
      <c r="D273">
        <v>140.1354</v>
      </c>
      <c r="E273">
        <v>4</v>
      </c>
      <c r="F273" t="s">
        <v>43</v>
      </c>
      <c r="G273" t="s">
        <v>47</v>
      </c>
      <c r="H273" t="str">
        <f t="shared" si="4"/>
        <v>Credit Card</v>
      </c>
    </row>
    <row r="274" spans="1:8">
      <c r="A274" s="3">
        <v>10273</v>
      </c>
      <c r="B274">
        <v>2357</v>
      </c>
      <c r="C274">
        <v>144.12</v>
      </c>
      <c r="D274">
        <v>105.25259999999999</v>
      </c>
      <c r="E274">
        <v>3</v>
      </c>
      <c r="F274" t="s">
        <v>42</v>
      </c>
      <c r="G274" t="s">
        <v>53</v>
      </c>
      <c r="H274" t="str">
        <f t="shared" si="4"/>
        <v>Credit Card</v>
      </c>
    </row>
    <row r="275" spans="1:8">
      <c r="A275" s="3">
        <v>10274</v>
      </c>
      <c r="B275">
        <v>7876</v>
      </c>
      <c r="C275">
        <v>89.18</v>
      </c>
      <c r="D275">
        <v>-29.092700000000001</v>
      </c>
      <c r="E275">
        <v>14</v>
      </c>
      <c r="F275" t="s">
        <v>42</v>
      </c>
      <c r="G275" t="s">
        <v>54</v>
      </c>
      <c r="H275" t="str">
        <f t="shared" si="4"/>
        <v>Credit Card</v>
      </c>
    </row>
    <row r="276" spans="1:8">
      <c r="A276" s="3">
        <v>10275</v>
      </c>
      <c r="B276">
        <v>5265</v>
      </c>
      <c r="C276">
        <v>202.24</v>
      </c>
      <c r="D276">
        <v>113.41499999999999</v>
      </c>
      <c r="E276">
        <v>16</v>
      </c>
      <c r="F276" t="s">
        <v>43</v>
      </c>
      <c r="G276" t="s">
        <v>48</v>
      </c>
      <c r="H276" t="str">
        <f t="shared" si="4"/>
        <v>Credit Card</v>
      </c>
    </row>
    <row r="277" spans="1:8">
      <c r="A277" s="3">
        <v>10276</v>
      </c>
      <c r="B277">
        <v>1573</v>
      </c>
      <c r="C277">
        <v>452.93999999999994</v>
      </c>
      <c r="D277">
        <v>26.099999999999998</v>
      </c>
      <c r="E277">
        <v>3</v>
      </c>
      <c r="F277" t="s">
        <v>44</v>
      </c>
      <c r="G277" t="s">
        <v>52</v>
      </c>
      <c r="H277" t="str">
        <f t="shared" si="4"/>
        <v>Credit Card</v>
      </c>
    </row>
    <row r="278" spans="1:8">
      <c r="A278" s="3">
        <v>10277</v>
      </c>
      <c r="B278">
        <v>7356</v>
      </c>
      <c r="C278">
        <v>5.43</v>
      </c>
      <c r="D278">
        <v>-2.58</v>
      </c>
      <c r="E278">
        <v>1</v>
      </c>
      <c r="F278" t="s">
        <v>42</v>
      </c>
      <c r="G278" t="s">
        <v>53</v>
      </c>
      <c r="H278" t="str">
        <f t="shared" si="4"/>
        <v>Credit Card</v>
      </c>
    </row>
    <row r="279" spans="1:8">
      <c r="A279" s="3">
        <v>10278</v>
      </c>
      <c r="B279">
        <v>3445</v>
      </c>
      <c r="C279">
        <v>3765.0899999999997</v>
      </c>
      <c r="D279">
        <v>2800.12</v>
      </c>
      <c r="E279">
        <v>21</v>
      </c>
      <c r="F279" t="s">
        <v>43</v>
      </c>
      <c r="G279" t="s">
        <v>57</v>
      </c>
      <c r="H279" t="str">
        <f t="shared" si="4"/>
        <v>Credit Card</v>
      </c>
    </row>
    <row r="280" spans="1:8">
      <c r="A280" s="3">
        <v>10279</v>
      </c>
      <c r="B280">
        <v>6735</v>
      </c>
      <c r="C280">
        <v>2541.98</v>
      </c>
      <c r="D280">
        <v>363.55199999999996</v>
      </c>
      <c r="E280">
        <v>2</v>
      </c>
      <c r="F280" t="s">
        <v>42</v>
      </c>
      <c r="G280" t="s">
        <v>54</v>
      </c>
      <c r="H280" t="str">
        <f t="shared" si="4"/>
        <v>Credit Card</v>
      </c>
    </row>
    <row r="281" spans="1:8">
      <c r="A281" s="3">
        <v>10280</v>
      </c>
      <c r="B281">
        <v>8845</v>
      </c>
      <c r="C281">
        <v>2036.48</v>
      </c>
      <c r="D281">
        <v>-11.536000000000001</v>
      </c>
      <c r="E281">
        <v>1</v>
      </c>
      <c r="F281" t="s">
        <v>44</v>
      </c>
      <c r="G281" t="s">
        <v>52</v>
      </c>
      <c r="H281" t="str">
        <f t="shared" si="4"/>
        <v>Credit Card</v>
      </c>
    </row>
    <row r="282" spans="1:8">
      <c r="A282" s="3">
        <v>10281</v>
      </c>
      <c r="B282">
        <v>4568</v>
      </c>
      <c r="C282">
        <v>215.76</v>
      </c>
      <c r="D282">
        <v>-6.6120000000000108</v>
      </c>
      <c r="E282">
        <v>12</v>
      </c>
      <c r="F282" t="s">
        <v>44</v>
      </c>
      <c r="G282" t="s">
        <v>52</v>
      </c>
      <c r="H282" t="str">
        <f t="shared" si="4"/>
        <v>Credit Card</v>
      </c>
    </row>
    <row r="283" spans="1:8">
      <c r="A283" s="3">
        <v>10282</v>
      </c>
      <c r="B283">
        <v>2834</v>
      </c>
      <c r="C283">
        <v>24.439999999999998</v>
      </c>
      <c r="D283">
        <v>-15.5595</v>
      </c>
      <c r="E283">
        <v>13</v>
      </c>
      <c r="F283" t="s">
        <v>42</v>
      </c>
      <c r="G283" t="s">
        <v>54</v>
      </c>
      <c r="H283" t="str">
        <f t="shared" si="4"/>
        <v>Credit Card</v>
      </c>
    </row>
    <row r="284" spans="1:8">
      <c r="A284" s="3">
        <v>10283</v>
      </c>
      <c r="B284">
        <v>8264</v>
      </c>
      <c r="C284">
        <v>86.7</v>
      </c>
      <c r="D284">
        <v>-108.19</v>
      </c>
      <c r="E284">
        <v>15</v>
      </c>
      <c r="F284" t="s">
        <v>42</v>
      </c>
      <c r="G284" t="s">
        <v>53</v>
      </c>
      <c r="H284" t="str">
        <f t="shared" si="4"/>
        <v>Credit Card</v>
      </c>
    </row>
    <row r="285" spans="1:8">
      <c r="A285" s="3">
        <v>10284</v>
      </c>
      <c r="B285">
        <v>8363</v>
      </c>
      <c r="C285">
        <v>367.77</v>
      </c>
      <c r="D285">
        <v>46.488</v>
      </c>
      <c r="E285">
        <v>23</v>
      </c>
      <c r="F285" t="s">
        <v>42</v>
      </c>
      <c r="G285" t="s">
        <v>54</v>
      </c>
      <c r="H285" t="str">
        <f t="shared" si="4"/>
        <v>Credit Card</v>
      </c>
    </row>
    <row r="286" spans="1:8">
      <c r="A286" s="3">
        <v>10285</v>
      </c>
      <c r="B286">
        <v>4556</v>
      </c>
      <c r="C286">
        <v>418.46000000000004</v>
      </c>
      <c r="D286">
        <v>159.52970000000005</v>
      </c>
      <c r="E286">
        <v>7</v>
      </c>
      <c r="F286" t="s">
        <v>42</v>
      </c>
      <c r="G286" t="s">
        <v>54</v>
      </c>
      <c r="H286" t="str">
        <f t="shared" si="4"/>
        <v>Credit Card</v>
      </c>
    </row>
    <row r="287" spans="1:8">
      <c r="A287" s="3">
        <v>10286</v>
      </c>
      <c r="B287">
        <v>5243</v>
      </c>
      <c r="C287">
        <v>587.71999999999991</v>
      </c>
      <c r="D287">
        <v>15.371400000000008</v>
      </c>
      <c r="E287">
        <v>28</v>
      </c>
      <c r="F287" t="s">
        <v>44</v>
      </c>
      <c r="G287" t="s">
        <v>51</v>
      </c>
      <c r="H287" t="str">
        <f t="shared" si="4"/>
        <v>Credit Card</v>
      </c>
    </row>
    <row r="288" spans="1:8">
      <c r="A288" s="3">
        <v>10287</v>
      </c>
      <c r="B288">
        <v>5654</v>
      </c>
      <c r="C288">
        <v>8368.1</v>
      </c>
      <c r="D288">
        <v>5924.1122999999998</v>
      </c>
      <c r="E288">
        <v>41</v>
      </c>
      <c r="F288" t="s">
        <v>44</v>
      </c>
      <c r="G288" t="s">
        <v>52</v>
      </c>
      <c r="H288" t="str">
        <f t="shared" si="4"/>
        <v>Credit Card</v>
      </c>
    </row>
    <row r="289" spans="1:8">
      <c r="A289" s="3">
        <v>10288</v>
      </c>
      <c r="B289">
        <v>2357</v>
      </c>
      <c r="C289">
        <v>54.92</v>
      </c>
      <c r="D289">
        <v>39.585299999999997</v>
      </c>
      <c r="E289">
        <v>4</v>
      </c>
      <c r="F289" t="s">
        <v>43</v>
      </c>
      <c r="G289" t="s">
        <v>48</v>
      </c>
      <c r="H289" t="str">
        <f t="shared" si="4"/>
        <v>Credit Card</v>
      </c>
    </row>
    <row r="290" spans="1:8">
      <c r="A290" s="3">
        <v>10289</v>
      </c>
      <c r="B290">
        <v>7876</v>
      </c>
      <c r="C290">
        <v>63.9</v>
      </c>
      <c r="D290">
        <v>-66.378</v>
      </c>
      <c r="E290">
        <v>9</v>
      </c>
      <c r="F290" t="s">
        <v>42</v>
      </c>
      <c r="G290" t="s">
        <v>54</v>
      </c>
      <c r="H290" t="str">
        <f t="shared" si="4"/>
        <v>Credit Card</v>
      </c>
    </row>
    <row r="291" spans="1:8">
      <c r="A291" s="3">
        <v>10290</v>
      </c>
      <c r="B291">
        <v>5265</v>
      </c>
      <c r="C291">
        <v>18.48</v>
      </c>
      <c r="D291">
        <v>-33.340000000000003</v>
      </c>
      <c r="E291">
        <v>11</v>
      </c>
      <c r="F291" t="s">
        <v>42</v>
      </c>
      <c r="G291" t="s">
        <v>46</v>
      </c>
      <c r="H291" t="str">
        <f t="shared" si="4"/>
        <v>Credit Card</v>
      </c>
    </row>
    <row r="292" spans="1:8">
      <c r="A292" s="3">
        <v>10291</v>
      </c>
      <c r="B292">
        <v>1573</v>
      </c>
      <c r="C292">
        <v>218.75</v>
      </c>
      <c r="D292">
        <v>-201.27599999999998</v>
      </c>
      <c r="E292">
        <v>1</v>
      </c>
      <c r="F292" t="s">
        <v>43</v>
      </c>
      <c r="G292" t="s">
        <v>57</v>
      </c>
      <c r="H292" t="str">
        <f t="shared" si="4"/>
        <v>Credit Card</v>
      </c>
    </row>
    <row r="293" spans="1:8">
      <c r="A293" s="3">
        <v>10292</v>
      </c>
      <c r="B293">
        <v>4666</v>
      </c>
      <c r="C293">
        <v>7149.87</v>
      </c>
      <c r="D293">
        <v>4637.4071999999996</v>
      </c>
      <c r="E293">
        <v>13</v>
      </c>
      <c r="F293" t="s">
        <v>44</v>
      </c>
      <c r="G293" t="s">
        <v>62</v>
      </c>
      <c r="H293" t="str">
        <f t="shared" si="4"/>
        <v>Credit Card</v>
      </c>
    </row>
    <row r="294" spans="1:8">
      <c r="A294" s="3">
        <v>10293</v>
      </c>
      <c r="B294">
        <v>4663</v>
      </c>
      <c r="C294">
        <v>115.99</v>
      </c>
      <c r="D294">
        <v>-239.54149999999998</v>
      </c>
      <c r="E294">
        <v>1</v>
      </c>
      <c r="F294" t="s">
        <v>44</v>
      </c>
      <c r="G294" t="s">
        <v>51</v>
      </c>
      <c r="H294" t="str">
        <f t="shared" si="4"/>
        <v>Credit Card</v>
      </c>
    </row>
    <row r="295" spans="1:8">
      <c r="A295" s="3">
        <v>10294</v>
      </c>
      <c r="B295">
        <v>2583</v>
      </c>
      <c r="C295">
        <v>30.08</v>
      </c>
      <c r="D295">
        <v>21.514199999999999</v>
      </c>
      <c r="E295">
        <v>2</v>
      </c>
      <c r="F295" t="s">
        <v>42</v>
      </c>
      <c r="G295" t="s">
        <v>53</v>
      </c>
      <c r="H295" t="str">
        <f t="shared" si="4"/>
        <v>Credit Card</v>
      </c>
    </row>
    <row r="296" spans="1:8">
      <c r="A296" s="3">
        <v>10295</v>
      </c>
      <c r="B296">
        <v>8372</v>
      </c>
      <c r="C296">
        <v>247.68</v>
      </c>
      <c r="D296">
        <v>34.068000000000005</v>
      </c>
      <c r="E296">
        <v>36</v>
      </c>
      <c r="F296" t="s">
        <v>42</v>
      </c>
      <c r="G296" t="s">
        <v>53</v>
      </c>
      <c r="H296" t="str">
        <f t="shared" si="4"/>
        <v>Credit Card</v>
      </c>
    </row>
    <row r="297" spans="1:8">
      <c r="A297" s="3">
        <v>10296</v>
      </c>
      <c r="B297">
        <v>6458</v>
      </c>
      <c r="C297">
        <v>50912</v>
      </c>
      <c r="D297">
        <v>4073.25</v>
      </c>
      <c r="E297">
        <v>25</v>
      </c>
      <c r="F297" t="s">
        <v>44</v>
      </c>
      <c r="G297" t="s">
        <v>52</v>
      </c>
      <c r="H297" t="str">
        <f t="shared" si="4"/>
        <v>Credit Card</v>
      </c>
    </row>
    <row r="298" spans="1:8">
      <c r="A298" s="3">
        <v>10297</v>
      </c>
      <c r="B298">
        <v>2834</v>
      </c>
      <c r="C298">
        <v>313.74</v>
      </c>
      <c r="D298">
        <v>-179.59199999999998</v>
      </c>
      <c r="E298">
        <v>63</v>
      </c>
      <c r="F298" t="s">
        <v>42</v>
      </c>
      <c r="G298" t="s">
        <v>53</v>
      </c>
      <c r="H298" t="str">
        <f t="shared" si="4"/>
        <v>Credit Card</v>
      </c>
    </row>
    <row r="299" spans="1:8">
      <c r="A299" s="3">
        <v>10298</v>
      </c>
      <c r="B299">
        <v>8264</v>
      </c>
      <c r="C299">
        <v>6971.44</v>
      </c>
      <c r="D299">
        <v>-500.38</v>
      </c>
      <c r="E299">
        <v>56</v>
      </c>
      <c r="F299" t="s">
        <v>43</v>
      </c>
      <c r="G299" t="s">
        <v>57</v>
      </c>
      <c r="H299" t="str">
        <f t="shared" si="4"/>
        <v>Credit Card</v>
      </c>
    </row>
    <row r="300" spans="1:8">
      <c r="A300" s="3">
        <v>10299</v>
      </c>
      <c r="B300">
        <v>8363</v>
      </c>
      <c r="C300">
        <v>12218.880000000001</v>
      </c>
      <c r="D300">
        <v>6028.41</v>
      </c>
      <c r="E300">
        <v>6</v>
      </c>
      <c r="F300" t="s">
        <v>44</v>
      </c>
      <c r="G300" t="s">
        <v>52</v>
      </c>
      <c r="H300" t="str">
        <f t="shared" si="4"/>
        <v>Credit Card</v>
      </c>
    </row>
    <row r="301" spans="1:8">
      <c r="A301" s="3">
        <v>10300</v>
      </c>
      <c r="B301">
        <v>4556</v>
      </c>
      <c r="C301">
        <v>79.680000000000007</v>
      </c>
      <c r="D301">
        <v>-161.6328</v>
      </c>
      <c r="E301">
        <v>16</v>
      </c>
      <c r="F301" t="s">
        <v>42</v>
      </c>
      <c r="G301" t="s">
        <v>53</v>
      </c>
      <c r="H301" t="str">
        <f t="shared" si="4"/>
        <v>Credit Card</v>
      </c>
    </row>
    <row r="302" spans="1:8">
      <c r="A302" s="3">
        <v>10301</v>
      </c>
      <c r="B302">
        <v>5243</v>
      </c>
      <c r="C302">
        <v>1742.86</v>
      </c>
      <c r="D302">
        <v>-250.19</v>
      </c>
      <c r="E302">
        <v>14</v>
      </c>
      <c r="F302" t="s">
        <v>43</v>
      </c>
      <c r="G302" t="s">
        <v>57</v>
      </c>
      <c r="H302" t="str">
        <f t="shared" si="4"/>
        <v>Credit Card</v>
      </c>
    </row>
    <row r="303" spans="1:8">
      <c r="A303" s="3">
        <v>10302</v>
      </c>
      <c r="B303">
        <v>5654</v>
      </c>
      <c r="C303">
        <v>61.92</v>
      </c>
      <c r="D303">
        <v>46.147199999999991</v>
      </c>
      <c r="E303">
        <v>9</v>
      </c>
      <c r="F303" t="s">
        <v>42</v>
      </c>
      <c r="G303" t="s">
        <v>53</v>
      </c>
      <c r="H303" t="str">
        <f t="shared" si="4"/>
        <v>Credit Card</v>
      </c>
    </row>
    <row r="304" spans="1:8">
      <c r="A304" s="3">
        <v>10303</v>
      </c>
      <c r="B304">
        <v>2357</v>
      </c>
      <c r="C304">
        <v>259.83999999999997</v>
      </c>
      <c r="D304">
        <v>-1116.3348000000001</v>
      </c>
      <c r="E304">
        <v>8</v>
      </c>
      <c r="F304" t="s">
        <v>42</v>
      </c>
      <c r="G304" t="s">
        <v>56</v>
      </c>
      <c r="H304" t="str">
        <f t="shared" si="4"/>
        <v>Credit Card</v>
      </c>
    </row>
    <row r="305" spans="1:8">
      <c r="A305" s="3">
        <v>10304</v>
      </c>
      <c r="B305">
        <v>7876</v>
      </c>
      <c r="C305">
        <v>1123.92</v>
      </c>
      <c r="D305">
        <v>1141.7939999999999</v>
      </c>
      <c r="E305">
        <v>4</v>
      </c>
      <c r="F305" t="s">
        <v>43</v>
      </c>
      <c r="G305" t="s">
        <v>47</v>
      </c>
      <c r="H305" t="str">
        <f t="shared" si="4"/>
        <v>Credit Card</v>
      </c>
    </row>
    <row r="306" spans="1:8">
      <c r="A306" s="3">
        <v>10305</v>
      </c>
      <c r="B306">
        <v>5265</v>
      </c>
      <c r="C306">
        <v>851.64</v>
      </c>
      <c r="D306">
        <v>-99.568000000000012</v>
      </c>
      <c r="E306">
        <v>12</v>
      </c>
      <c r="F306" t="s">
        <v>42</v>
      </c>
      <c r="G306" t="s">
        <v>61</v>
      </c>
      <c r="H306" t="str">
        <f t="shared" si="4"/>
        <v>Credit Card</v>
      </c>
    </row>
    <row r="307" spans="1:8">
      <c r="A307" s="3">
        <v>10306</v>
      </c>
      <c r="B307">
        <v>1573</v>
      </c>
      <c r="C307">
        <v>1076.48</v>
      </c>
      <c r="D307">
        <v>224.85059999999999</v>
      </c>
      <c r="E307">
        <v>16</v>
      </c>
      <c r="F307" t="s">
        <v>42</v>
      </c>
      <c r="G307" t="s">
        <v>54</v>
      </c>
      <c r="H307" t="str">
        <f t="shared" si="4"/>
        <v>Credit Card</v>
      </c>
    </row>
    <row r="308" spans="1:8">
      <c r="A308" s="3">
        <v>10307</v>
      </c>
      <c r="B308">
        <v>4663</v>
      </c>
      <c r="C308">
        <v>79.900000000000006</v>
      </c>
      <c r="D308">
        <v>-122.13300000000001</v>
      </c>
      <c r="E308">
        <v>10</v>
      </c>
      <c r="F308" t="s">
        <v>44</v>
      </c>
      <c r="G308" t="s">
        <v>51</v>
      </c>
      <c r="H308" t="str">
        <f t="shared" si="4"/>
        <v>Credit Card</v>
      </c>
    </row>
    <row r="309" spans="1:8">
      <c r="A309" s="3">
        <v>10308</v>
      </c>
      <c r="B309">
        <v>2583</v>
      </c>
      <c r="C309">
        <v>4.13</v>
      </c>
      <c r="D309">
        <v>-12.1555</v>
      </c>
      <c r="E309">
        <v>1</v>
      </c>
      <c r="F309" t="s">
        <v>42</v>
      </c>
      <c r="G309" t="s">
        <v>54</v>
      </c>
      <c r="H309" t="str">
        <f t="shared" si="4"/>
        <v>Credit Card</v>
      </c>
    </row>
    <row r="310" spans="1:8">
      <c r="A310" s="3">
        <v>10309</v>
      </c>
      <c r="B310">
        <v>8372</v>
      </c>
      <c r="C310">
        <v>415.88</v>
      </c>
      <c r="D310">
        <v>-269.08440000000002</v>
      </c>
      <c r="E310">
        <v>1</v>
      </c>
      <c r="F310" t="s">
        <v>42</v>
      </c>
      <c r="G310" t="s">
        <v>56</v>
      </c>
      <c r="H310" t="str">
        <f t="shared" si="4"/>
        <v>Credit Card</v>
      </c>
    </row>
    <row r="311" spans="1:8">
      <c r="A311" s="3">
        <v>10310</v>
      </c>
      <c r="B311">
        <v>6458</v>
      </c>
      <c r="C311">
        <v>17.920000000000002</v>
      </c>
      <c r="D311">
        <v>-566</v>
      </c>
      <c r="E311">
        <v>4</v>
      </c>
      <c r="F311" t="s">
        <v>42</v>
      </c>
      <c r="G311" t="s">
        <v>61</v>
      </c>
      <c r="H311" t="str">
        <f t="shared" si="4"/>
        <v>Credit Card</v>
      </c>
    </row>
    <row r="312" spans="1:8">
      <c r="A312" s="3">
        <v>10311</v>
      </c>
      <c r="B312">
        <v>2834</v>
      </c>
      <c r="C312">
        <v>488.79</v>
      </c>
      <c r="D312">
        <v>293.14</v>
      </c>
      <c r="E312">
        <v>3</v>
      </c>
      <c r="F312" t="s">
        <v>42</v>
      </c>
      <c r="G312" t="s">
        <v>50</v>
      </c>
      <c r="H312" t="str">
        <f t="shared" si="4"/>
        <v>Credit Card</v>
      </c>
    </row>
    <row r="313" spans="1:8">
      <c r="A313" s="3">
        <v>10312</v>
      </c>
      <c r="B313">
        <v>8264</v>
      </c>
      <c r="C313">
        <v>23.16</v>
      </c>
      <c r="D313">
        <v>-6.61</v>
      </c>
      <c r="E313">
        <v>2</v>
      </c>
      <c r="F313" t="s">
        <v>42</v>
      </c>
      <c r="G313" t="s">
        <v>50</v>
      </c>
      <c r="H313" t="str">
        <f t="shared" si="4"/>
        <v>Credit Card</v>
      </c>
    </row>
    <row r="314" spans="1:8">
      <c r="A314" s="3">
        <v>10313</v>
      </c>
      <c r="B314">
        <v>8363</v>
      </c>
      <c r="C314">
        <v>671.88</v>
      </c>
      <c r="D314">
        <v>-57.541000000000004</v>
      </c>
      <c r="E314">
        <v>12</v>
      </c>
      <c r="F314" t="s">
        <v>44</v>
      </c>
      <c r="G314" t="s">
        <v>51</v>
      </c>
      <c r="H314" t="str">
        <f t="shared" si="4"/>
        <v>Credit Card</v>
      </c>
    </row>
    <row r="315" spans="1:8">
      <c r="A315" s="3">
        <v>10314</v>
      </c>
      <c r="B315">
        <v>4556</v>
      </c>
      <c r="C315">
        <v>108.57</v>
      </c>
      <c r="D315">
        <v>-266.22000000000003</v>
      </c>
      <c r="E315">
        <v>7</v>
      </c>
      <c r="F315" t="s">
        <v>42</v>
      </c>
      <c r="G315" t="s">
        <v>56</v>
      </c>
      <c r="H315" t="str">
        <f t="shared" si="4"/>
        <v>Credit Card</v>
      </c>
    </row>
    <row r="316" spans="1:8">
      <c r="A316" s="3">
        <v>10315</v>
      </c>
      <c r="B316">
        <v>5243</v>
      </c>
      <c r="C316">
        <v>166.8</v>
      </c>
      <c r="D316">
        <v>-67.59</v>
      </c>
      <c r="E316">
        <v>12</v>
      </c>
      <c r="F316" t="s">
        <v>42</v>
      </c>
      <c r="G316" t="s">
        <v>58</v>
      </c>
      <c r="H316" t="str">
        <f t="shared" si="4"/>
        <v>Credit Card</v>
      </c>
    </row>
    <row r="317" spans="1:8">
      <c r="A317" s="3">
        <v>10316</v>
      </c>
      <c r="B317">
        <v>5654</v>
      </c>
      <c r="C317">
        <v>305.3</v>
      </c>
      <c r="D317">
        <v>-239.8656</v>
      </c>
      <c r="E317">
        <v>10</v>
      </c>
      <c r="F317" t="s">
        <v>42</v>
      </c>
      <c r="G317" t="s">
        <v>55</v>
      </c>
      <c r="H317" t="str">
        <f t="shared" si="4"/>
        <v>Credit Card</v>
      </c>
    </row>
    <row r="318" spans="1:8">
      <c r="A318" s="3">
        <v>10317</v>
      </c>
      <c r="B318">
        <v>2357</v>
      </c>
      <c r="C318">
        <v>20.16</v>
      </c>
      <c r="D318">
        <v>-53.444000000000003</v>
      </c>
      <c r="E318">
        <v>12</v>
      </c>
      <c r="F318" t="s">
        <v>42</v>
      </c>
      <c r="G318" t="s">
        <v>46</v>
      </c>
      <c r="H318" t="str">
        <f t="shared" si="4"/>
        <v>Credit Card</v>
      </c>
    </row>
    <row r="319" spans="1:8">
      <c r="A319" s="3">
        <v>10318</v>
      </c>
      <c r="B319">
        <v>7876</v>
      </c>
      <c r="C319">
        <v>13.79</v>
      </c>
      <c r="D319">
        <v>-22.12</v>
      </c>
      <c r="E319">
        <v>1</v>
      </c>
      <c r="F319" t="s">
        <v>43</v>
      </c>
      <c r="G319" t="s">
        <v>48</v>
      </c>
      <c r="H319" t="str">
        <f t="shared" si="4"/>
        <v>Credit Card</v>
      </c>
    </row>
    <row r="320" spans="1:8">
      <c r="A320" s="3">
        <v>10319</v>
      </c>
      <c r="B320">
        <v>5265</v>
      </c>
      <c r="C320">
        <v>710.64</v>
      </c>
      <c r="D320">
        <v>484.84919999999994</v>
      </c>
      <c r="E320">
        <v>18</v>
      </c>
      <c r="F320" t="s">
        <v>44</v>
      </c>
      <c r="G320" t="s">
        <v>59</v>
      </c>
      <c r="H320" t="str">
        <f t="shared" si="4"/>
        <v>Credit Card</v>
      </c>
    </row>
    <row r="321" spans="1:8">
      <c r="A321" s="3">
        <v>10320</v>
      </c>
      <c r="B321">
        <v>1573</v>
      </c>
      <c r="C321">
        <v>66.600000000000009</v>
      </c>
      <c r="D321">
        <v>18</v>
      </c>
      <c r="E321">
        <v>18</v>
      </c>
      <c r="F321" t="s">
        <v>43</v>
      </c>
      <c r="G321" t="s">
        <v>48</v>
      </c>
      <c r="H321" t="str">
        <f t="shared" si="4"/>
        <v>Credit Card</v>
      </c>
    </row>
    <row r="322" spans="1:8">
      <c r="A322" s="3">
        <v>10321</v>
      </c>
      <c r="B322">
        <v>7356</v>
      </c>
      <c r="C322">
        <v>22.799999999999997</v>
      </c>
      <c r="D322">
        <v>15.2745</v>
      </c>
      <c r="E322">
        <v>6</v>
      </c>
      <c r="F322" t="s">
        <v>42</v>
      </c>
      <c r="G322" t="s">
        <v>54</v>
      </c>
      <c r="H322" t="str">
        <f t="shared" si="4"/>
        <v>Credit Card</v>
      </c>
    </row>
    <row r="323" spans="1:8">
      <c r="A323" s="3">
        <v>10322</v>
      </c>
      <c r="B323">
        <v>3445</v>
      </c>
      <c r="C323">
        <v>39.900000000000006</v>
      </c>
      <c r="D323">
        <v>26.585699999999999</v>
      </c>
      <c r="E323">
        <v>5</v>
      </c>
      <c r="F323" t="s">
        <v>42</v>
      </c>
      <c r="G323" t="s">
        <v>53</v>
      </c>
      <c r="H323" t="str">
        <f t="shared" ref="H323:H386" si="5">IF(G323="Express Air","CASH",IF(G323="Regular Air","UPI","Credit Card"))</f>
        <v>Credit Card</v>
      </c>
    </row>
    <row r="324" spans="1:8">
      <c r="A324" s="3">
        <v>10323</v>
      </c>
      <c r="B324">
        <v>6735</v>
      </c>
      <c r="C324">
        <v>5008.7999999999993</v>
      </c>
      <c r="D324">
        <v>-575.35199999999998</v>
      </c>
      <c r="E324">
        <v>12</v>
      </c>
      <c r="F324" t="s">
        <v>43</v>
      </c>
      <c r="G324" t="s">
        <v>57</v>
      </c>
      <c r="H324" t="str">
        <f t="shared" si="5"/>
        <v>Credit Card</v>
      </c>
    </row>
    <row r="325" spans="1:8">
      <c r="A325" s="3">
        <v>10324</v>
      </c>
      <c r="B325">
        <v>8845</v>
      </c>
      <c r="C325">
        <v>123.12</v>
      </c>
      <c r="D325">
        <v>-51.634999999999998</v>
      </c>
      <c r="E325">
        <v>19</v>
      </c>
      <c r="F325" t="s">
        <v>42</v>
      </c>
      <c r="G325" t="s">
        <v>53</v>
      </c>
      <c r="H325" t="str">
        <f t="shared" si="5"/>
        <v>Credit Card</v>
      </c>
    </row>
    <row r="326" spans="1:8">
      <c r="A326" s="3">
        <v>10325</v>
      </c>
      <c r="B326">
        <v>4568</v>
      </c>
      <c r="C326">
        <v>32.400000000000006</v>
      </c>
      <c r="D326">
        <v>-75.44</v>
      </c>
      <c r="E326">
        <v>5</v>
      </c>
      <c r="F326" t="s">
        <v>42</v>
      </c>
      <c r="G326" t="s">
        <v>53</v>
      </c>
      <c r="H326" t="str">
        <f t="shared" si="5"/>
        <v>Credit Card</v>
      </c>
    </row>
    <row r="327" spans="1:8">
      <c r="A327" s="3">
        <v>10326</v>
      </c>
      <c r="B327">
        <v>2834</v>
      </c>
      <c r="C327">
        <v>251.93</v>
      </c>
      <c r="D327">
        <v>-120.934</v>
      </c>
      <c r="E327">
        <v>7</v>
      </c>
      <c r="F327" t="s">
        <v>44</v>
      </c>
      <c r="G327" t="s">
        <v>51</v>
      </c>
      <c r="H327" t="str">
        <f t="shared" si="5"/>
        <v>Credit Card</v>
      </c>
    </row>
    <row r="328" spans="1:8">
      <c r="A328" s="3">
        <v>10327</v>
      </c>
      <c r="B328">
        <v>8264</v>
      </c>
      <c r="C328">
        <v>5856.94</v>
      </c>
      <c r="D328">
        <v>-1763.7477000000003</v>
      </c>
      <c r="E328">
        <v>38</v>
      </c>
      <c r="F328" t="s">
        <v>43</v>
      </c>
      <c r="G328" t="s">
        <v>57</v>
      </c>
      <c r="H328" t="str">
        <f t="shared" si="5"/>
        <v>Credit Card</v>
      </c>
    </row>
    <row r="329" spans="1:8">
      <c r="A329" s="3">
        <v>10328</v>
      </c>
      <c r="B329">
        <v>8363</v>
      </c>
      <c r="C329">
        <v>97.759999999999991</v>
      </c>
      <c r="D329">
        <v>-15.099500000000001</v>
      </c>
      <c r="E329">
        <v>52</v>
      </c>
      <c r="F329" t="s">
        <v>42</v>
      </c>
      <c r="G329" t="s">
        <v>54</v>
      </c>
      <c r="H329" t="str">
        <f t="shared" si="5"/>
        <v>Credit Card</v>
      </c>
    </row>
    <row r="330" spans="1:8">
      <c r="A330" s="3">
        <v>10329</v>
      </c>
      <c r="B330">
        <v>4556</v>
      </c>
      <c r="C330">
        <v>1541.3</v>
      </c>
      <c r="D330">
        <v>-1763.7477000000003</v>
      </c>
      <c r="E330">
        <v>10</v>
      </c>
      <c r="F330" t="s">
        <v>43</v>
      </c>
      <c r="G330" t="s">
        <v>57</v>
      </c>
      <c r="H330" t="str">
        <f t="shared" si="5"/>
        <v>Credit Card</v>
      </c>
    </row>
    <row r="331" spans="1:8">
      <c r="A331" s="3">
        <v>10330</v>
      </c>
      <c r="B331">
        <v>5243</v>
      </c>
      <c r="C331">
        <v>46.71</v>
      </c>
      <c r="D331">
        <v>23.5428</v>
      </c>
      <c r="E331">
        <v>3</v>
      </c>
      <c r="F331" t="s">
        <v>42</v>
      </c>
      <c r="G331" t="s">
        <v>50</v>
      </c>
      <c r="H331" t="str">
        <f t="shared" si="5"/>
        <v>Credit Card</v>
      </c>
    </row>
    <row r="332" spans="1:8">
      <c r="A332" s="3">
        <v>10331</v>
      </c>
      <c r="B332">
        <v>5654</v>
      </c>
      <c r="C332">
        <v>271.57</v>
      </c>
      <c r="D332">
        <v>-276.11279999999999</v>
      </c>
      <c r="E332">
        <v>13</v>
      </c>
      <c r="F332" t="s">
        <v>42</v>
      </c>
      <c r="G332" t="s">
        <v>56</v>
      </c>
      <c r="H332" t="str">
        <f t="shared" si="5"/>
        <v>Credit Card</v>
      </c>
    </row>
    <row r="333" spans="1:8">
      <c r="A333" s="3">
        <v>10332</v>
      </c>
      <c r="B333">
        <v>2357</v>
      </c>
      <c r="C333">
        <v>71.92</v>
      </c>
      <c r="D333">
        <v>-78.13</v>
      </c>
      <c r="E333">
        <v>4</v>
      </c>
      <c r="F333" t="s">
        <v>44</v>
      </c>
      <c r="G333" t="s">
        <v>59</v>
      </c>
      <c r="H333" t="str">
        <f t="shared" si="5"/>
        <v>Credit Card</v>
      </c>
    </row>
    <row r="334" spans="1:8">
      <c r="A334" s="3">
        <v>10333</v>
      </c>
      <c r="B334">
        <v>7876</v>
      </c>
      <c r="C334">
        <v>75.319999999999993</v>
      </c>
      <c r="D334">
        <v>-64.670940000000002</v>
      </c>
      <c r="E334">
        <v>14</v>
      </c>
      <c r="F334" t="s">
        <v>42</v>
      </c>
      <c r="G334" t="s">
        <v>54</v>
      </c>
      <c r="H334" t="str">
        <f t="shared" si="5"/>
        <v>Credit Card</v>
      </c>
    </row>
    <row r="335" spans="1:8">
      <c r="A335" s="3">
        <v>10334</v>
      </c>
      <c r="B335">
        <v>5265</v>
      </c>
      <c r="C335">
        <v>7.35</v>
      </c>
      <c r="D335">
        <v>-11.113199999999999</v>
      </c>
      <c r="E335">
        <v>1</v>
      </c>
      <c r="F335" t="s">
        <v>42</v>
      </c>
      <c r="G335" t="s">
        <v>53</v>
      </c>
      <c r="H335" t="str">
        <f t="shared" si="5"/>
        <v>Credit Card</v>
      </c>
    </row>
    <row r="336" spans="1:8">
      <c r="A336" s="3">
        <v>10335</v>
      </c>
      <c r="B336">
        <v>1573</v>
      </c>
      <c r="C336">
        <v>198.79999999999998</v>
      </c>
      <c r="D336">
        <v>107.02</v>
      </c>
      <c r="E336">
        <v>14</v>
      </c>
      <c r="F336" t="s">
        <v>43</v>
      </c>
      <c r="G336" t="s">
        <v>48</v>
      </c>
      <c r="H336" t="str">
        <f t="shared" si="5"/>
        <v>Credit Card</v>
      </c>
    </row>
    <row r="337" spans="1:8">
      <c r="A337" s="3">
        <v>10336</v>
      </c>
      <c r="B337">
        <v>4663</v>
      </c>
      <c r="C337">
        <v>34.4</v>
      </c>
      <c r="D337">
        <v>18.420000000000002</v>
      </c>
      <c r="E337">
        <v>5</v>
      </c>
      <c r="F337" t="s">
        <v>42</v>
      </c>
      <c r="G337" t="s">
        <v>53</v>
      </c>
      <c r="H337" t="str">
        <f t="shared" si="5"/>
        <v>Credit Card</v>
      </c>
    </row>
    <row r="338" spans="1:8">
      <c r="A338" s="3">
        <v>10337</v>
      </c>
      <c r="B338">
        <v>2583</v>
      </c>
      <c r="C338">
        <v>1175.94</v>
      </c>
      <c r="D338">
        <v>349.47</v>
      </c>
      <c r="E338">
        <v>6</v>
      </c>
      <c r="F338" t="s">
        <v>44</v>
      </c>
      <c r="G338" t="s">
        <v>51</v>
      </c>
      <c r="H338" t="str">
        <f t="shared" si="5"/>
        <v>Credit Card</v>
      </c>
    </row>
    <row r="339" spans="1:8">
      <c r="A339" s="3">
        <v>10338</v>
      </c>
      <c r="B339">
        <v>8372</v>
      </c>
      <c r="C339">
        <v>136.08000000000001</v>
      </c>
      <c r="D339">
        <v>-226.34640000000002</v>
      </c>
      <c r="E339">
        <v>21</v>
      </c>
      <c r="F339" t="s">
        <v>42</v>
      </c>
      <c r="G339" t="s">
        <v>53</v>
      </c>
      <c r="H339" t="str">
        <f t="shared" si="5"/>
        <v>Credit Card</v>
      </c>
    </row>
    <row r="340" spans="1:8">
      <c r="A340" s="3">
        <v>10339</v>
      </c>
      <c r="B340">
        <v>6458</v>
      </c>
      <c r="C340">
        <v>111.98</v>
      </c>
      <c r="D340">
        <v>-281.17583999999999</v>
      </c>
      <c r="E340">
        <v>2</v>
      </c>
      <c r="F340" t="s">
        <v>44</v>
      </c>
      <c r="G340" t="s">
        <v>51</v>
      </c>
      <c r="H340" t="str">
        <f t="shared" si="5"/>
        <v>Credit Card</v>
      </c>
    </row>
    <row r="341" spans="1:8">
      <c r="A341" s="3">
        <v>10340</v>
      </c>
      <c r="B341">
        <v>2834</v>
      </c>
      <c r="C341">
        <v>9222.18</v>
      </c>
      <c r="D341">
        <v>6610.2</v>
      </c>
      <c r="E341">
        <v>22</v>
      </c>
      <c r="F341" t="s">
        <v>42</v>
      </c>
      <c r="G341" t="s">
        <v>56</v>
      </c>
      <c r="H341" t="str">
        <f t="shared" si="5"/>
        <v>Credit Card</v>
      </c>
    </row>
    <row r="342" spans="1:8">
      <c r="A342" s="3">
        <v>10341</v>
      </c>
      <c r="B342">
        <v>8264</v>
      </c>
      <c r="C342">
        <v>24.96</v>
      </c>
      <c r="D342">
        <v>-103.7124</v>
      </c>
      <c r="E342">
        <v>12</v>
      </c>
      <c r="F342" t="s">
        <v>43</v>
      </c>
      <c r="G342" t="s">
        <v>48</v>
      </c>
      <c r="H342" t="str">
        <f t="shared" si="5"/>
        <v>Credit Card</v>
      </c>
    </row>
    <row r="343" spans="1:8">
      <c r="A343" s="3">
        <v>10342</v>
      </c>
      <c r="B343">
        <v>4556</v>
      </c>
      <c r="C343">
        <v>2225.88</v>
      </c>
      <c r="D343">
        <v>-124.2864</v>
      </c>
      <c r="E343">
        <v>6</v>
      </c>
      <c r="F343" t="s">
        <v>42</v>
      </c>
      <c r="G343" t="s">
        <v>56</v>
      </c>
      <c r="H343" t="str">
        <f t="shared" si="5"/>
        <v>Credit Card</v>
      </c>
    </row>
    <row r="344" spans="1:8">
      <c r="A344" s="3">
        <v>10343</v>
      </c>
      <c r="B344">
        <v>5243</v>
      </c>
      <c r="C344">
        <v>1287.8399999999999</v>
      </c>
      <c r="D344">
        <v>-229.68</v>
      </c>
      <c r="E344">
        <v>8</v>
      </c>
      <c r="F344" t="s">
        <v>43</v>
      </c>
      <c r="G344" t="s">
        <v>60</v>
      </c>
      <c r="H344" t="str">
        <f t="shared" si="5"/>
        <v>Credit Card</v>
      </c>
    </row>
    <row r="345" spans="1:8">
      <c r="A345" s="3">
        <v>10344</v>
      </c>
      <c r="B345">
        <v>5654</v>
      </c>
      <c r="C345">
        <v>593.91</v>
      </c>
      <c r="D345">
        <v>288.08999999999997</v>
      </c>
      <c r="E345">
        <v>9</v>
      </c>
      <c r="F345" t="s">
        <v>44</v>
      </c>
      <c r="G345" t="s">
        <v>51</v>
      </c>
      <c r="H345" t="str">
        <f t="shared" si="5"/>
        <v>Credit Card</v>
      </c>
    </row>
    <row r="346" spans="1:8">
      <c r="A346" s="3">
        <v>10345</v>
      </c>
      <c r="B346">
        <v>2357</v>
      </c>
      <c r="C346">
        <v>1175.94</v>
      </c>
      <c r="D346">
        <v>719.47679999999991</v>
      </c>
      <c r="E346">
        <v>6</v>
      </c>
      <c r="F346" t="s">
        <v>44</v>
      </c>
      <c r="G346" t="s">
        <v>51</v>
      </c>
      <c r="H346" t="str">
        <f t="shared" si="5"/>
        <v>Credit Card</v>
      </c>
    </row>
    <row r="347" spans="1:8">
      <c r="A347" s="3">
        <v>10346</v>
      </c>
      <c r="B347">
        <v>7876</v>
      </c>
      <c r="C347">
        <v>2132.73</v>
      </c>
      <c r="D347">
        <v>1192.04</v>
      </c>
      <c r="E347">
        <v>9</v>
      </c>
      <c r="F347" t="s">
        <v>43</v>
      </c>
      <c r="G347" t="s">
        <v>57</v>
      </c>
      <c r="H347" t="str">
        <f t="shared" si="5"/>
        <v>Credit Card</v>
      </c>
    </row>
    <row r="348" spans="1:8">
      <c r="A348" s="3">
        <v>10347</v>
      </c>
      <c r="B348">
        <v>5265</v>
      </c>
      <c r="C348">
        <v>8056.98</v>
      </c>
      <c r="D348">
        <v>1192.04</v>
      </c>
      <c r="E348">
        <v>34</v>
      </c>
      <c r="F348" t="s">
        <v>43</v>
      </c>
      <c r="G348" t="s">
        <v>57</v>
      </c>
      <c r="H348" t="str">
        <f t="shared" si="5"/>
        <v>Credit Card</v>
      </c>
    </row>
    <row r="349" spans="1:8">
      <c r="A349" s="3">
        <v>10348</v>
      </c>
      <c r="B349">
        <v>1573</v>
      </c>
      <c r="C349">
        <v>4829.3999999999996</v>
      </c>
      <c r="D349">
        <v>-229.68</v>
      </c>
      <c r="E349">
        <v>30</v>
      </c>
      <c r="F349" t="s">
        <v>43</v>
      </c>
      <c r="G349" t="s">
        <v>60</v>
      </c>
      <c r="H349" t="str">
        <f t="shared" si="5"/>
        <v>Credit Card</v>
      </c>
    </row>
    <row r="350" spans="1:8">
      <c r="A350" s="3">
        <v>10349</v>
      </c>
      <c r="B350">
        <v>7356</v>
      </c>
      <c r="C350">
        <v>2243.66</v>
      </c>
      <c r="D350">
        <v>288.08999999999997</v>
      </c>
      <c r="E350">
        <v>34</v>
      </c>
      <c r="F350" t="s">
        <v>44</v>
      </c>
      <c r="G350" t="s">
        <v>51</v>
      </c>
      <c r="H350" t="str">
        <f t="shared" si="5"/>
        <v>Credit Card</v>
      </c>
    </row>
    <row r="351" spans="1:8">
      <c r="A351" s="3">
        <v>10350</v>
      </c>
      <c r="B351">
        <v>3445</v>
      </c>
      <c r="C351">
        <v>4703.76</v>
      </c>
      <c r="D351">
        <v>1030.509</v>
      </c>
      <c r="E351">
        <v>24</v>
      </c>
      <c r="F351" t="s">
        <v>44</v>
      </c>
      <c r="G351" t="s">
        <v>51</v>
      </c>
      <c r="H351" t="str">
        <f t="shared" si="5"/>
        <v>Credit Card</v>
      </c>
    </row>
    <row r="352" spans="1:8">
      <c r="A352" s="3">
        <v>10351</v>
      </c>
      <c r="B352">
        <v>6735</v>
      </c>
      <c r="C352">
        <v>828</v>
      </c>
      <c r="D352">
        <v>261.44400000000002</v>
      </c>
      <c r="E352">
        <v>16</v>
      </c>
      <c r="F352" t="s">
        <v>43</v>
      </c>
      <c r="G352" t="s">
        <v>48</v>
      </c>
      <c r="H352" t="str">
        <f t="shared" si="5"/>
        <v>Credit Card</v>
      </c>
    </row>
    <row r="353" spans="1:8">
      <c r="A353" s="3">
        <v>10352</v>
      </c>
      <c r="B353">
        <v>8845</v>
      </c>
      <c r="C353">
        <v>25.38</v>
      </c>
      <c r="D353">
        <v>-10.36</v>
      </c>
      <c r="E353">
        <v>1</v>
      </c>
      <c r="F353" t="s">
        <v>43</v>
      </c>
      <c r="G353" t="s">
        <v>48</v>
      </c>
      <c r="H353" t="str">
        <f t="shared" si="5"/>
        <v>Credit Card</v>
      </c>
    </row>
    <row r="354" spans="1:8">
      <c r="A354" s="3">
        <v>10353</v>
      </c>
      <c r="B354">
        <v>4568</v>
      </c>
      <c r="C354">
        <v>151.19999999999999</v>
      </c>
      <c r="D354">
        <v>106.7499</v>
      </c>
      <c r="E354">
        <v>40</v>
      </c>
      <c r="F354" t="s">
        <v>42</v>
      </c>
      <c r="G354" t="s">
        <v>49</v>
      </c>
      <c r="H354" t="str">
        <f t="shared" si="5"/>
        <v>Credit Card</v>
      </c>
    </row>
    <row r="355" spans="1:8">
      <c r="A355" s="3">
        <v>10354</v>
      </c>
      <c r="B355">
        <v>2834</v>
      </c>
      <c r="C355">
        <v>191.88</v>
      </c>
      <c r="D355">
        <v>-246.92615999999998</v>
      </c>
      <c r="E355">
        <v>12</v>
      </c>
      <c r="F355" t="s">
        <v>42</v>
      </c>
      <c r="G355" t="s">
        <v>54</v>
      </c>
      <c r="H355" t="str">
        <f t="shared" si="5"/>
        <v>Credit Card</v>
      </c>
    </row>
    <row r="356" spans="1:8">
      <c r="A356" s="3">
        <v>10355</v>
      </c>
      <c r="B356">
        <v>8264</v>
      </c>
      <c r="C356">
        <v>7047.84</v>
      </c>
      <c r="D356">
        <v>4233.2587999999996</v>
      </c>
      <c r="E356">
        <v>8</v>
      </c>
      <c r="F356" t="s">
        <v>43</v>
      </c>
      <c r="G356" t="s">
        <v>60</v>
      </c>
      <c r="H356" t="str">
        <f t="shared" si="5"/>
        <v>Credit Card</v>
      </c>
    </row>
    <row r="357" spans="1:8">
      <c r="A357" s="3">
        <v>10356</v>
      </c>
      <c r="B357">
        <v>8363</v>
      </c>
      <c r="C357">
        <v>147.4</v>
      </c>
      <c r="D357">
        <v>102.76859999999999</v>
      </c>
      <c r="E357">
        <v>11</v>
      </c>
      <c r="F357" t="s">
        <v>43</v>
      </c>
      <c r="G357" t="s">
        <v>48</v>
      </c>
      <c r="H357" t="str">
        <f t="shared" si="5"/>
        <v>Credit Card</v>
      </c>
    </row>
    <row r="358" spans="1:8">
      <c r="A358" s="3">
        <v>10357</v>
      </c>
      <c r="B358">
        <v>4556</v>
      </c>
      <c r="C358">
        <v>191.88</v>
      </c>
      <c r="D358">
        <v>-36.671543999999997</v>
      </c>
      <c r="E358">
        <v>12</v>
      </c>
      <c r="F358" t="s">
        <v>44</v>
      </c>
      <c r="G358" t="s">
        <v>52</v>
      </c>
      <c r="H358" t="str">
        <f t="shared" si="5"/>
        <v>Credit Card</v>
      </c>
    </row>
    <row r="359" spans="1:8">
      <c r="A359" s="3">
        <v>10358</v>
      </c>
      <c r="B359">
        <v>5243</v>
      </c>
      <c r="C359">
        <v>25.02</v>
      </c>
      <c r="D359">
        <v>20.6448</v>
      </c>
      <c r="E359">
        <v>9</v>
      </c>
      <c r="F359" t="s">
        <v>42</v>
      </c>
      <c r="G359" t="s">
        <v>54</v>
      </c>
      <c r="H359" t="str">
        <f t="shared" si="5"/>
        <v>Credit Card</v>
      </c>
    </row>
    <row r="360" spans="1:8">
      <c r="A360" s="3">
        <v>10359</v>
      </c>
      <c r="B360">
        <v>5654</v>
      </c>
      <c r="C360">
        <v>18.97</v>
      </c>
      <c r="D360">
        <v>-24.204799999999999</v>
      </c>
      <c r="E360">
        <v>1</v>
      </c>
      <c r="F360" t="s">
        <v>42</v>
      </c>
      <c r="G360" t="s">
        <v>53</v>
      </c>
      <c r="H360" t="str">
        <f t="shared" si="5"/>
        <v>Credit Card</v>
      </c>
    </row>
    <row r="361" spans="1:8">
      <c r="A361" s="3">
        <v>10360</v>
      </c>
      <c r="B361">
        <v>2357</v>
      </c>
      <c r="C361">
        <v>599.94999999999993</v>
      </c>
      <c r="D361">
        <v>-126.05777999999999</v>
      </c>
      <c r="E361">
        <v>5</v>
      </c>
      <c r="F361" t="s">
        <v>44</v>
      </c>
      <c r="G361" t="s">
        <v>52</v>
      </c>
      <c r="H361" t="str">
        <f t="shared" si="5"/>
        <v>Credit Card</v>
      </c>
    </row>
    <row r="362" spans="1:8">
      <c r="A362" s="3">
        <v>10361</v>
      </c>
      <c r="B362">
        <v>7876</v>
      </c>
      <c r="C362">
        <v>247.86</v>
      </c>
      <c r="D362">
        <v>10.802000000000001</v>
      </c>
      <c r="E362">
        <v>17</v>
      </c>
      <c r="F362" t="s">
        <v>43</v>
      </c>
      <c r="G362" t="s">
        <v>48</v>
      </c>
      <c r="H362" t="str">
        <f t="shared" si="5"/>
        <v>Credit Card</v>
      </c>
    </row>
    <row r="363" spans="1:8">
      <c r="A363" s="3">
        <v>10362</v>
      </c>
      <c r="B363">
        <v>5265</v>
      </c>
      <c r="C363">
        <v>204.48</v>
      </c>
      <c r="D363">
        <v>-678.49599999999998</v>
      </c>
      <c r="E363">
        <v>9</v>
      </c>
      <c r="F363" t="s">
        <v>43</v>
      </c>
      <c r="G363" t="s">
        <v>48</v>
      </c>
      <c r="H363" t="str">
        <f t="shared" si="5"/>
        <v>Credit Card</v>
      </c>
    </row>
    <row r="364" spans="1:8">
      <c r="A364" s="3">
        <v>10363</v>
      </c>
      <c r="B364">
        <v>1573</v>
      </c>
      <c r="C364">
        <v>785.87999999999988</v>
      </c>
      <c r="D364">
        <v>90.762</v>
      </c>
      <c r="E364">
        <v>6</v>
      </c>
      <c r="F364" t="s">
        <v>43</v>
      </c>
      <c r="G364" t="s">
        <v>47</v>
      </c>
      <c r="H364" t="str">
        <f t="shared" si="5"/>
        <v>Credit Card</v>
      </c>
    </row>
    <row r="365" spans="1:8">
      <c r="A365" s="3">
        <v>10364</v>
      </c>
      <c r="B365">
        <v>4666</v>
      </c>
      <c r="C365">
        <v>50.27</v>
      </c>
      <c r="D365">
        <v>-352.81399999999996</v>
      </c>
      <c r="E365">
        <v>11</v>
      </c>
      <c r="F365" t="s">
        <v>42</v>
      </c>
      <c r="G365" t="s">
        <v>54</v>
      </c>
      <c r="H365" t="str">
        <f t="shared" si="5"/>
        <v>Credit Card</v>
      </c>
    </row>
    <row r="366" spans="1:8">
      <c r="A366" s="3">
        <v>10365</v>
      </c>
      <c r="B366">
        <v>4663</v>
      </c>
      <c r="C366">
        <v>840.64</v>
      </c>
      <c r="D366">
        <v>70.028000000000006</v>
      </c>
      <c r="E366">
        <v>37</v>
      </c>
      <c r="F366" t="s">
        <v>43</v>
      </c>
      <c r="G366" t="s">
        <v>48</v>
      </c>
      <c r="H366" t="str">
        <f t="shared" si="5"/>
        <v>Credit Card</v>
      </c>
    </row>
    <row r="367" spans="1:8">
      <c r="A367" s="3">
        <v>10366</v>
      </c>
      <c r="B367">
        <v>2583</v>
      </c>
      <c r="C367">
        <v>205.65</v>
      </c>
      <c r="D367">
        <v>-124.28049999999999</v>
      </c>
      <c r="E367">
        <v>45</v>
      </c>
      <c r="F367" t="s">
        <v>42</v>
      </c>
      <c r="G367" t="s">
        <v>54</v>
      </c>
      <c r="H367" t="str">
        <f t="shared" si="5"/>
        <v>Credit Card</v>
      </c>
    </row>
    <row r="368" spans="1:8">
      <c r="A368" s="3">
        <v>10367</v>
      </c>
      <c r="B368">
        <v>8372</v>
      </c>
      <c r="C368">
        <v>63.580000000000005</v>
      </c>
      <c r="D368">
        <v>40.482299999999995</v>
      </c>
      <c r="E368">
        <v>22</v>
      </c>
      <c r="F368" t="s">
        <v>42</v>
      </c>
      <c r="G368" t="s">
        <v>55</v>
      </c>
      <c r="H368" t="str">
        <f t="shared" si="5"/>
        <v>Credit Card</v>
      </c>
    </row>
    <row r="369" spans="1:8">
      <c r="A369" s="3">
        <v>10368</v>
      </c>
      <c r="B369">
        <v>6458</v>
      </c>
      <c r="C369">
        <v>97.82</v>
      </c>
      <c r="D369">
        <v>32.86</v>
      </c>
      <c r="E369">
        <v>2</v>
      </c>
      <c r="F369" t="s">
        <v>42</v>
      </c>
      <c r="G369" t="s">
        <v>53</v>
      </c>
      <c r="H369" t="str">
        <f t="shared" si="5"/>
        <v>Credit Card</v>
      </c>
    </row>
    <row r="370" spans="1:8">
      <c r="A370" s="3">
        <v>10369</v>
      </c>
      <c r="B370">
        <v>2834</v>
      </c>
      <c r="C370">
        <v>1480.9</v>
      </c>
      <c r="D370">
        <v>-187.22199999999998</v>
      </c>
      <c r="E370">
        <v>5</v>
      </c>
      <c r="F370" t="s">
        <v>43</v>
      </c>
      <c r="G370" t="s">
        <v>57</v>
      </c>
      <c r="H370" t="str">
        <f t="shared" si="5"/>
        <v>Credit Card</v>
      </c>
    </row>
    <row r="371" spans="1:8">
      <c r="A371" s="3">
        <v>10370</v>
      </c>
      <c r="B371">
        <v>8264</v>
      </c>
      <c r="C371">
        <v>34.56</v>
      </c>
      <c r="D371">
        <v>9.59</v>
      </c>
      <c r="E371">
        <v>12</v>
      </c>
      <c r="F371" t="s">
        <v>42</v>
      </c>
      <c r="G371" t="s">
        <v>46</v>
      </c>
      <c r="H371" t="str">
        <f t="shared" si="5"/>
        <v>Credit Card</v>
      </c>
    </row>
    <row r="372" spans="1:8">
      <c r="A372" s="3">
        <v>10371</v>
      </c>
      <c r="B372">
        <v>8363</v>
      </c>
      <c r="C372">
        <v>391.98</v>
      </c>
      <c r="D372">
        <v>-655.42399999999998</v>
      </c>
      <c r="E372">
        <v>2</v>
      </c>
      <c r="F372" t="s">
        <v>44</v>
      </c>
      <c r="G372" t="s">
        <v>51</v>
      </c>
      <c r="H372" t="str">
        <f t="shared" si="5"/>
        <v>Credit Card</v>
      </c>
    </row>
    <row r="373" spans="1:8">
      <c r="A373" s="3">
        <v>10372</v>
      </c>
      <c r="B373">
        <v>4556</v>
      </c>
      <c r="C373">
        <v>484.65000000000003</v>
      </c>
      <c r="D373">
        <v>-7.5800000000000409</v>
      </c>
      <c r="E373">
        <v>3</v>
      </c>
      <c r="F373" t="s">
        <v>42</v>
      </c>
      <c r="G373" t="s">
        <v>56</v>
      </c>
      <c r="H373" t="str">
        <f t="shared" si="5"/>
        <v>Credit Card</v>
      </c>
    </row>
    <row r="374" spans="1:8">
      <c r="A374" s="3">
        <v>10373</v>
      </c>
      <c r="B374">
        <v>5243</v>
      </c>
      <c r="C374">
        <v>77.099999999999994</v>
      </c>
      <c r="D374">
        <v>-109.70400000000001</v>
      </c>
      <c r="E374">
        <v>5</v>
      </c>
      <c r="F374" t="s">
        <v>42</v>
      </c>
      <c r="G374" t="s">
        <v>56</v>
      </c>
      <c r="H374" t="str">
        <f t="shared" si="5"/>
        <v>Credit Card</v>
      </c>
    </row>
    <row r="375" spans="1:8">
      <c r="A375" s="3">
        <v>10374</v>
      </c>
      <c r="B375">
        <v>5654</v>
      </c>
      <c r="C375">
        <v>7.9</v>
      </c>
      <c r="D375">
        <v>-19.93</v>
      </c>
      <c r="E375">
        <v>2</v>
      </c>
      <c r="F375" t="s">
        <v>42</v>
      </c>
      <c r="G375" t="s">
        <v>61</v>
      </c>
      <c r="H375" t="str">
        <f t="shared" si="5"/>
        <v>Credit Card</v>
      </c>
    </row>
    <row r="376" spans="1:8">
      <c r="A376" s="3">
        <v>10375</v>
      </c>
      <c r="B376">
        <v>2357</v>
      </c>
      <c r="C376">
        <v>6255.83</v>
      </c>
      <c r="D376">
        <v>4568.6072999999997</v>
      </c>
      <c r="E376">
        <v>17</v>
      </c>
      <c r="F376" t="s">
        <v>42</v>
      </c>
      <c r="G376" t="s">
        <v>54</v>
      </c>
      <c r="H376" t="str">
        <f t="shared" si="5"/>
        <v>Credit Card</v>
      </c>
    </row>
    <row r="377" spans="1:8">
      <c r="A377" s="3">
        <v>10376</v>
      </c>
      <c r="B377">
        <v>7876</v>
      </c>
      <c r="C377">
        <v>287.96999999999997</v>
      </c>
      <c r="D377">
        <v>-258.22500000000002</v>
      </c>
      <c r="E377">
        <v>3</v>
      </c>
      <c r="F377" t="s">
        <v>44</v>
      </c>
      <c r="G377" t="s">
        <v>51</v>
      </c>
      <c r="H377" t="str">
        <f t="shared" si="5"/>
        <v>Credit Card</v>
      </c>
    </row>
    <row r="378" spans="1:8">
      <c r="A378" s="3">
        <v>10377</v>
      </c>
      <c r="B378">
        <v>5265</v>
      </c>
      <c r="C378">
        <v>70.680000000000007</v>
      </c>
      <c r="D378">
        <v>38.06</v>
      </c>
      <c r="E378">
        <v>4</v>
      </c>
      <c r="F378" t="s">
        <v>43</v>
      </c>
      <c r="G378" t="s">
        <v>48</v>
      </c>
      <c r="H378" t="str">
        <f t="shared" si="5"/>
        <v>Credit Card</v>
      </c>
    </row>
    <row r="379" spans="1:8">
      <c r="A379" s="3">
        <v>10378</v>
      </c>
      <c r="B379">
        <v>1573</v>
      </c>
      <c r="C379">
        <v>2794.8</v>
      </c>
      <c r="D379">
        <v>-207.28</v>
      </c>
      <c r="E379">
        <v>10</v>
      </c>
      <c r="F379" t="s">
        <v>42</v>
      </c>
      <c r="G379" t="s">
        <v>56</v>
      </c>
      <c r="H379" t="str">
        <f t="shared" si="5"/>
        <v>Credit Card</v>
      </c>
    </row>
    <row r="380" spans="1:8">
      <c r="A380" s="3">
        <v>10379</v>
      </c>
      <c r="B380">
        <v>4663</v>
      </c>
      <c r="C380">
        <v>20.9</v>
      </c>
      <c r="D380">
        <v>-12.719000000000001</v>
      </c>
      <c r="E380">
        <v>5</v>
      </c>
      <c r="F380" t="s">
        <v>42</v>
      </c>
      <c r="G380" t="s">
        <v>54</v>
      </c>
      <c r="H380" t="str">
        <f t="shared" si="5"/>
        <v>Credit Card</v>
      </c>
    </row>
    <row r="381" spans="1:8">
      <c r="A381" s="3">
        <v>10380</v>
      </c>
      <c r="B381">
        <v>2583</v>
      </c>
      <c r="C381">
        <v>17</v>
      </c>
      <c r="D381">
        <v>-51.42</v>
      </c>
      <c r="E381">
        <v>10</v>
      </c>
      <c r="F381" t="s">
        <v>44</v>
      </c>
      <c r="G381" t="s">
        <v>59</v>
      </c>
      <c r="H381" t="str">
        <f t="shared" si="5"/>
        <v>Credit Card</v>
      </c>
    </row>
    <row r="382" spans="1:8">
      <c r="A382" s="3">
        <v>10381</v>
      </c>
      <c r="B382">
        <v>8372</v>
      </c>
      <c r="C382">
        <v>51.84</v>
      </c>
      <c r="D382">
        <v>-88.6</v>
      </c>
      <c r="E382">
        <v>8</v>
      </c>
      <c r="F382" t="s">
        <v>42</v>
      </c>
      <c r="G382" t="s">
        <v>53</v>
      </c>
      <c r="H382" t="str">
        <f t="shared" si="5"/>
        <v>Credit Card</v>
      </c>
    </row>
    <row r="383" spans="1:8">
      <c r="A383" s="3">
        <v>10382</v>
      </c>
      <c r="B383">
        <v>6458</v>
      </c>
      <c r="C383">
        <v>3506.86</v>
      </c>
      <c r="D383">
        <v>2568.4628999999995</v>
      </c>
      <c r="E383">
        <v>7</v>
      </c>
      <c r="F383" t="s">
        <v>43</v>
      </c>
      <c r="G383" t="s">
        <v>60</v>
      </c>
      <c r="H383" t="str">
        <f t="shared" si="5"/>
        <v>Credit Card</v>
      </c>
    </row>
    <row r="384" spans="1:8">
      <c r="A384" s="3">
        <v>10383</v>
      </c>
      <c r="B384">
        <v>2834</v>
      </c>
      <c r="C384">
        <v>90.78</v>
      </c>
      <c r="D384">
        <v>9.4860000000000007</v>
      </c>
      <c r="E384">
        <v>17</v>
      </c>
      <c r="F384" t="s">
        <v>42</v>
      </c>
      <c r="G384" t="s">
        <v>54</v>
      </c>
      <c r="H384" t="str">
        <f t="shared" si="5"/>
        <v>Credit Card</v>
      </c>
    </row>
    <row r="385" spans="1:8">
      <c r="A385" s="3">
        <v>10384</v>
      </c>
      <c r="B385">
        <v>8264</v>
      </c>
      <c r="C385">
        <v>704.9</v>
      </c>
      <c r="D385">
        <v>-263.64999999999998</v>
      </c>
      <c r="E385">
        <v>5</v>
      </c>
      <c r="F385" t="s">
        <v>43</v>
      </c>
      <c r="G385" t="s">
        <v>60</v>
      </c>
      <c r="H385" t="str">
        <f t="shared" si="5"/>
        <v>Credit Card</v>
      </c>
    </row>
    <row r="386" spans="1:8">
      <c r="A386" s="3">
        <v>10385</v>
      </c>
      <c r="B386">
        <v>8363</v>
      </c>
      <c r="C386">
        <v>2265.8900000000003</v>
      </c>
      <c r="D386">
        <v>890.18100000000004</v>
      </c>
      <c r="E386">
        <v>11</v>
      </c>
      <c r="F386" t="s">
        <v>44</v>
      </c>
      <c r="G386" t="s">
        <v>51</v>
      </c>
      <c r="H386" t="str">
        <f t="shared" si="5"/>
        <v>Credit Card</v>
      </c>
    </row>
    <row r="387" spans="1:8">
      <c r="A387" s="3">
        <v>10386</v>
      </c>
      <c r="B387">
        <v>4556</v>
      </c>
      <c r="C387">
        <v>8315.2799999999988</v>
      </c>
      <c r="D387">
        <v>6095.8601999999992</v>
      </c>
      <c r="E387">
        <v>36</v>
      </c>
      <c r="F387" t="s">
        <v>43</v>
      </c>
      <c r="G387" t="s">
        <v>57</v>
      </c>
      <c r="H387" t="str">
        <f t="shared" ref="H387:H450" si="6">IF(G387="Express Air","CASH",IF(G387="Regular Air","UPI","Credit Card"))</f>
        <v>Credit Card</v>
      </c>
    </row>
    <row r="388" spans="1:8">
      <c r="A388" s="3">
        <v>10387</v>
      </c>
      <c r="B388">
        <v>5243</v>
      </c>
      <c r="C388">
        <v>81.199999999999989</v>
      </c>
      <c r="D388">
        <v>-82.83</v>
      </c>
      <c r="E388">
        <v>10</v>
      </c>
      <c r="F388" t="s">
        <v>44</v>
      </c>
      <c r="G388" t="s">
        <v>59</v>
      </c>
      <c r="H388" t="str">
        <f t="shared" si="6"/>
        <v>Credit Card</v>
      </c>
    </row>
    <row r="389" spans="1:8">
      <c r="A389" s="3">
        <v>10388</v>
      </c>
      <c r="B389">
        <v>5654</v>
      </c>
      <c r="C389">
        <v>619.79999999999995</v>
      </c>
      <c r="D389">
        <v>25.04</v>
      </c>
      <c r="E389">
        <v>12</v>
      </c>
      <c r="F389" t="s">
        <v>43</v>
      </c>
      <c r="G389" t="s">
        <v>48</v>
      </c>
      <c r="H389" t="str">
        <f t="shared" si="6"/>
        <v>Credit Card</v>
      </c>
    </row>
    <row r="390" spans="1:8">
      <c r="A390" s="3">
        <v>10389</v>
      </c>
      <c r="B390">
        <v>2357</v>
      </c>
      <c r="C390">
        <v>364.32</v>
      </c>
      <c r="D390">
        <v>-580.32000000000005</v>
      </c>
      <c r="E390">
        <v>9</v>
      </c>
      <c r="F390" t="s">
        <v>44</v>
      </c>
      <c r="G390" t="s">
        <v>59</v>
      </c>
      <c r="H390" t="str">
        <f t="shared" si="6"/>
        <v>Credit Card</v>
      </c>
    </row>
    <row r="391" spans="1:8">
      <c r="A391" s="3">
        <v>10390</v>
      </c>
      <c r="B391">
        <v>7876</v>
      </c>
      <c r="C391">
        <v>1759.9</v>
      </c>
      <c r="D391">
        <v>928.96079999999984</v>
      </c>
      <c r="E391">
        <v>10</v>
      </c>
      <c r="F391" t="s">
        <v>44</v>
      </c>
      <c r="G391" t="s">
        <v>51</v>
      </c>
      <c r="H391" t="str">
        <f t="shared" si="6"/>
        <v>Credit Card</v>
      </c>
    </row>
    <row r="392" spans="1:8">
      <c r="A392" s="3">
        <v>10391</v>
      </c>
      <c r="B392">
        <v>5265</v>
      </c>
      <c r="C392">
        <v>296.2</v>
      </c>
      <c r="D392">
        <v>-131.61720000000003</v>
      </c>
      <c r="E392">
        <v>20</v>
      </c>
      <c r="F392" t="s">
        <v>42</v>
      </c>
      <c r="G392" t="s">
        <v>61</v>
      </c>
      <c r="H392" t="str">
        <f t="shared" si="6"/>
        <v>Credit Card</v>
      </c>
    </row>
    <row r="393" spans="1:8">
      <c r="A393" s="3">
        <v>10392</v>
      </c>
      <c r="B393">
        <v>1573</v>
      </c>
      <c r="C393">
        <v>332.91999999999996</v>
      </c>
      <c r="D393">
        <v>-82.83</v>
      </c>
      <c r="E393">
        <v>41</v>
      </c>
      <c r="F393" t="s">
        <v>44</v>
      </c>
      <c r="G393" t="s">
        <v>59</v>
      </c>
      <c r="H393" t="str">
        <f t="shared" si="6"/>
        <v>Credit Card</v>
      </c>
    </row>
    <row r="394" spans="1:8">
      <c r="A394" s="3">
        <v>10393</v>
      </c>
      <c r="B394">
        <v>7356</v>
      </c>
      <c r="C394">
        <v>2530.85</v>
      </c>
      <c r="D394">
        <v>25.04</v>
      </c>
      <c r="E394">
        <v>49</v>
      </c>
      <c r="F394" t="s">
        <v>43</v>
      </c>
      <c r="G394" t="s">
        <v>48</v>
      </c>
      <c r="H394" t="str">
        <f t="shared" si="6"/>
        <v>Credit Card</v>
      </c>
    </row>
    <row r="395" spans="1:8">
      <c r="A395" s="3">
        <v>10394</v>
      </c>
      <c r="B395">
        <v>3445</v>
      </c>
      <c r="C395">
        <v>6863.6100000000006</v>
      </c>
      <c r="D395">
        <v>930.98700000000008</v>
      </c>
      <c r="E395">
        <v>39</v>
      </c>
      <c r="F395" t="s">
        <v>44</v>
      </c>
      <c r="G395" t="s">
        <v>51</v>
      </c>
      <c r="H395" t="str">
        <f t="shared" si="6"/>
        <v>Credit Card</v>
      </c>
    </row>
    <row r="396" spans="1:8">
      <c r="A396" s="3">
        <v>10395</v>
      </c>
      <c r="B396">
        <v>6735</v>
      </c>
      <c r="C396">
        <v>1457.28</v>
      </c>
      <c r="D396">
        <v>-580.32000000000005</v>
      </c>
      <c r="E396">
        <v>36</v>
      </c>
      <c r="F396" t="s">
        <v>44</v>
      </c>
      <c r="G396" t="s">
        <v>59</v>
      </c>
      <c r="H396" t="str">
        <f t="shared" si="6"/>
        <v>Credit Card</v>
      </c>
    </row>
    <row r="397" spans="1:8">
      <c r="A397" s="3">
        <v>10396</v>
      </c>
      <c r="B397">
        <v>8845</v>
      </c>
      <c r="C397">
        <v>1169.99</v>
      </c>
      <c r="D397">
        <v>-253.11</v>
      </c>
      <c r="E397">
        <v>79</v>
      </c>
      <c r="F397" t="s">
        <v>42</v>
      </c>
      <c r="G397" t="s">
        <v>61</v>
      </c>
      <c r="H397" t="str">
        <f t="shared" si="6"/>
        <v>Credit Card</v>
      </c>
    </row>
    <row r="398" spans="1:8">
      <c r="A398" s="3">
        <v>10397</v>
      </c>
      <c r="B398">
        <v>4568</v>
      </c>
      <c r="C398">
        <v>26.400000000000002</v>
      </c>
      <c r="D398">
        <v>-16.670000000000002</v>
      </c>
      <c r="E398">
        <v>5</v>
      </c>
      <c r="F398" t="s">
        <v>42</v>
      </c>
      <c r="G398" t="s">
        <v>53</v>
      </c>
      <c r="H398" t="str">
        <f t="shared" si="6"/>
        <v>Credit Card</v>
      </c>
    </row>
    <row r="399" spans="1:8">
      <c r="A399" s="3">
        <v>10398</v>
      </c>
      <c r="B399">
        <v>2834</v>
      </c>
      <c r="C399">
        <v>194.1</v>
      </c>
      <c r="D399">
        <v>40.200000000000003</v>
      </c>
      <c r="E399">
        <v>30</v>
      </c>
      <c r="F399" t="s">
        <v>42</v>
      </c>
      <c r="G399" t="s">
        <v>46</v>
      </c>
      <c r="H399" t="str">
        <f t="shared" si="6"/>
        <v>Credit Card</v>
      </c>
    </row>
    <row r="400" spans="1:8">
      <c r="A400" s="3">
        <v>10399</v>
      </c>
      <c r="B400">
        <v>8264</v>
      </c>
      <c r="C400">
        <v>167.56</v>
      </c>
      <c r="D400">
        <v>3.21</v>
      </c>
      <c r="E400">
        <v>59</v>
      </c>
      <c r="F400" t="s">
        <v>42</v>
      </c>
      <c r="G400" t="s">
        <v>46</v>
      </c>
      <c r="H400" t="str">
        <f t="shared" si="6"/>
        <v>Credit Card</v>
      </c>
    </row>
    <row r="401" spans="1:8">
      <c r="A401" s="3">
        <v>10400</v>
      </c>
      <c r="B401">
        <v>8363</v>
      </c>
      <c r="C401">
        <v>252.48</v>
      </c>
      <c r="D401">
        <v>38.700000000000003</v>
      </c>
      <c r="E401">
        <v>32</v>
      </c>
      <c r="F401" t="s">
        <v>42</v>
      </c>
      <c r="G401" t="s">
        <v>49</v>
      </c>
      <c r="H401" t="str">
        <f t="shared" si="6"/>
        <v>Credit Card</v>
      </c>
    </row>
    <row r="402" spans="1:8">
      <c r="A402" s="3">
        <v>10401</v>
      </c>
      <c r="B402">
        <v>4556</v>
      </c>
      <c r="C402">
        <v>88.320000000000007</v>
      </c>
      <c r="D402">
        <v>-21.91</v>
      </c>
      <c r="E402">
        <v>24</v>
      </c>
      <c r="F402" t="s">
        <v>42</v>
      </c>
      <c r="G402" t="s">
        <v>58</v>
      </c>
      <c r="H402" t="str">
        <f t="shared" si="6"/>
        <v>Credit Card</v>
      </c>
    </row>
    <row r="403" spans="1:8">
      <c r="A403" s="3">
        <v>10402</v>
      </c>
      <c r="B403">
        <v>5243</v>
      </c>
      <c r="C403">
        <v>262.17</v>
      </c>
      <c r="D403">
        <v>-119.77</v>
      </c>
      <c r="E403">
        <v>27</v>
      </c>
      <c r="F403" t="s">
        <v>42</v>
      </c>
      <c r="G403" t="s">
        <v>56</v>
      </c>
      <c r="H403" t="str">
        <f t="shared" si="6"/>
        <v>Credit Card</v>
      </c>
    </row>
    <row r="404" spans="1:8">
      <c r="A404" s="3">
        <v>10403</v>
      </c>
      <c r="B404">
        <v>5654</v>
      </c>
      <c r="C404">
        <v>210.83999999999997</v>
      </c>
      <c r="D404">
        <v>-168.72</v>
      </c>
      <c r="E404">
        <v>42</v>
      </c>
      <c r="F404" t="s">
        <v>44</v>
      </c>
      <c r="G404" t="s">
        <v>59</v>
      </c>
      <c r="H404" t="str">
        <f t="shared" si="6"/>
        <v>Credit Card</v>
      </c>
    </row>
    <row r="405" spans="1:8">
      <c r="A405" s="3">
        <v>10404</v>
      </c>
      <c r="B405">
        <v>2357</v>
      </c>
      <c r="C405">
        <v>6462.5400000000009</v>
      </c>
      <c r="D405">
        <v>-439.62</v>
      </c>
      <c r="E405">
        <v>23</v>
      </c>
      <c r="F405" t="s">
        <v>43</v>
      </c>
      <c r="G405" t="s">
        <v>47</v>
      </c>
      <c r="H405" t="str">
        <f t="shared" si="6"/>
        <v>Credit Card</v>
      </c>
    </row>
    <row r="406" spans="1:8">
      <c r="A406" s="3">
        <v>10405</v>
      </c>
      <c r="B406">
        <v>7876</v>
      </c>
      <c r="C406">
        <v>374.88</v>
      </c>
      <c r="D406">
        <v>15.42</v>
      </c>
      <c r="E406">
        <v>88</v>
      </c>
      <c r="F406" t="s">
        <v>42</v>
      </c>
      <c r="G406" t="s">
        <v>46</v>
      </c>
      <c r="H406" t="str">
        <f t="shared" si="6"/>
        <v>Credit Card</v>
      </c>
    </row>
    <row r="407" spans="1:8">
      <c r="A407" s="3">
        <v>10406</v>
      </c>
      <c r="B407">
        <v>5265</v>
      </c>
      <c r="C407">
        <v>93.72</v>
      </c>
      <c r="D407">
        <v>33.923999999999999</v>
      </c>
      <c r="E407">
        <v>22</v>
      </c>
      <c r="F407" t="s">
        <v>42</v>
      </c>
      <c r="G407" t="s">
        <v>46</v>
      </c>
      <c r="H407" t="str">
        <f t="shared" si="6"/>
        <v>Credit Card</v>
      </c>
    </row>
    <row r="408" spans="1:8">
      <c r="A408" s="3">
        <v>10407</v>
      </c>
      <c r="B408">
        <v>1573</v>
      </c>
      <c r="C408">
        <v>5.28</v>
      </c>
      <c r="D408">
        <v>-16.670000000000002</v>
      </c>
      <c r="E408">
        <v>1</v>
      </c>
      <c r="F408" t="s">
        <v>42</v>
      </c>
      <c r="G408" t="s">
        <v>53</v>
      </c>
      <c r="H408" t="str">
        <f t="shared" si="6"/>
        <v>Credit Card</v>
      </c>
    </row>
    <row r="409" spans="1:8">
      <c r="A409" s="3">
        <v>10408</v>
      </c>
      <c r="B409">
        <v>4663</v>
      </c>
      <c r="C409">
        <v>63.12</v>
      </c>
      <c r="D409">
        <v>46.440000000000005</v>
      </c>
      <c r="E409">
        <v>8</v>
      </c>
      <c r="F409" t="s">
        <v>42</v>
      </c>
      <c r="G409" t="s">
        <v>49</v>
      </c>
      <c r="H409" t="str">
        <f t="shared" si="6"/>
        <v>Credit Card</v>
      </c>
    </row>
    <row r="410" spans="1:8">
      <c r="A410" s="3">
        <v>10409</v>
      </c>
      <c r="B410">
        <v>2583</v>
      </c>
      <c r="C410">
        <v>22.080000000000002</v>
      </c>
      <c r="D410">
        <v>-17.527999999999999</v>
      </c>
      <c r="E410">
        <v>6</v>
      </c>
      <c r="F410" t="s">
        <v>42</v>
      </c>
      <c r="G410" t="s">
        <v>58</v>
      </c>
      <c r="H410" t="str">
        <f t="shared" si="6"/>
        <v>Credit Card</v>
      </c>
    </row>
    <row r="411" spans="1:8">
      <c r="A411" s="3">
        <v>10410</v>
      </c>
      <c r="B411">
        <v>8372</v>
      </c>
      <c r="C411">
        <v>67.97</v>
      </c>
      <c r="D411">
        <v>-95.816000000000003</v>
      </c>
      <c r="E411">
        <v>7</v>
      </c>
      <c r="F411" t="s">
        <v>42</v>
      </c>
      <c r="G411" t="s">
        <v>56</v>
      </c>
      <c r="H411" t="str">
        <f t="shared" si="6"/>
        <v>Credit Card</v>
      </c>
    </row>
    <row r="412" spans="1:8">
      <c r="A412" s="3">
        <v>10411</v>
      </c>
      <c r="B412">
        <v>6458</v>
      </c>
      <c r="C412">
        <v>42.599999999999994</v>
      </c>
      <c r="D412">
        <v>3.8519999999999999</v>
      </c>
      <c r="E412">
        <v>15</v>
      </c>
      <c r="F412" t="s">
        <v>42</v>
      </c>
      <c r="G412" t="s">
        <v>46</v>
      </c>
      <c r="H412" t="str">
        <f t="shared" si="6"/>
        <v>Credit Card</v>
      </c>
    </row>
    <row r="413" spans="1:8">
      <c r="A413" s="3">
        <v>10412</v>
      </c>
      <c r="B413">
        <v>2834</v>
      </c>
      <c r="C413">
        <v>119</v>
      </c>
      <c r="D413">
        <v>71.735600000000005</v>
      </c>
      <c r="E413">
        <v>14</v>
      </c>
      <c r="F413" t="s">
        <v>44</v>
      </c>
      <c r="G413" t="s">
        <v>59</v>
      </c>
      <c r="H413" t="str">
        <f t="shared" si="6"/>
        <v>Credit Card</v>
      </c>
    </row>
    <row r="414" spans="1:8">
      <c r="A414" s="3">
        <v>10413</v>
      </c>
      <c r="B414">
        <v>8264</v>
      </c>
      <c r="C414">
        <v>190.86</v>
      </c>
      <c r="D414">
        <v>-79.320800000000006</v>
      </c>
      <c r="E414">
        <v>2</v>
      </c>
      <c r="F414" t="s">
        <v>42</v>
      </c>
      <c r="G414" t="s">
        <v>56</v>
      </c>
      <c r="H414" t="str">
        <f t="shared" si="6"/>
        <v>Credit Card</v>
      </c>
    </row>
    <row r="415" spans="1:8">
      <c r="A415" s="3">
        <v>10414</v>
      </c>
      <c r="B415">
        <v>4556</v>
      </c>
      <c r="C415">
        <v>63.84</v>
      </c>
      <c r="D415">
        <v>24.095999999999997</v>
      </c>
      <c r="E415">
        <v>6</v>
      </c>
      <c r="F415" t="s">
        <v>43</v>
      </c>
      <c r="G415" t="s">
        <v>48</v>
      </c>
      <c r="H415" t="str">
        <f t="shared" si="6"/>
        <v>Credit Card</v>
      </c>
    </row>
    <row r="416" spans="1:8">
      <c r="A416" s="3">
        <v>10415</v>
      </c>
      <c r="B416">
        <v>5243</v>
      </c>
      <c r="C416">
        <v>41.699999999999996</v>
      </c>
      <c r="D416">
        <v>6.9719999999999995</v>
      </c>
      <c r="E416">
        <v>15</v>
      </c>
      <c r="F416" t="s">
        <v>42</v>
      </c>
      <c r="G416" t="s">
        <v>46</v>
      </c>
      <c r="H416" t="str">
        <f t="shared" si="6"/>
        <v>Credit Card</v>
      </c>
    </row>
    <row r="417" spans="1:8">
      <c r="A417" s="3">
        <v>10416</v>
      </c>
      <c r="B417">
        <v>5654</v>
      </c>
      <c r="C417">
        <v>7.28</v>
      </c>
      <c r="D417">
        <v>-24.245999999999999</v>
      </c>
      <c r="E417">
        <v>1</v>
      </c>
      <c r="F417" t="s">
        <v>42</v>
      </c>
      <c r="G417" t="s">
        <v>53</v>
      </c>
      <c r="H417" t="str">
        <f t="shared" si="6"/>
        <v>Credit Card</v>
      </c>
    </row>
    <row r="418" spans="1:8">
      <c r="A418" s="3">
        <v>10417</v>
      </c>
      <c r="B418">
        <v>2357</v>
      </c>
      <c r="C418">
        <v>125.99</v>
      </c>
      <c r="D418">
        <v>-605.37400000000002</v>
      </c>
      <c r="E418">
        <v>1</v>
      </c>
      <c r="F418" t="s">
        <v>44</v>
      </c>
      <c r="G418" t="s">
        <v>51</v>
      </c>
      <c r="H418" t="str">
        <f t="shared" si="6"/>
        <v>Credit Card</v>
      </c>
    </row>
    <row r="419" spans="1:8">
      <c r="A419" s="3">
        <v>10418</v>
      </c>
      <c r="B419">
        <v>7876</v>
      </c>
      <c r="C419">
        <v>71.92</v>
      </c>
      <c r="D419">
        <v>-99.55</v>
      </c>
      <c r="E419">
        <v>4</v>
      </c>
      <c r="F419" t="s">
        <v>44</v>
      </c>
      <c r="G419" t="s">
        <v>59</v>
      </c>
      <c r="H419" t="str">
        <f t="shared" si="6"/>
        <v>Credit Card</v>
      </c>
    </row>
    <row r="420" spans="1:8">
      <c r="A420" s="3">
        <v>10419</v>
      </c>
      <c r="B420">
        <v>5265</v>
      </c>
      <c r="C420">
        <v>1216.92</v>
      </c>
      <c r="D420">
        <v>-801.15479999999991</v>
      </c>
      <c r="E420">
        <v>12</v>
      </c>
      <c r="F420" t="s">
        <v>42</v>
      </c>
      <c r="G420" t="s">
        <v>56</v>
      </c>
      <c r="H420" t="str">
        <f t="shared" si="6"/>
        <v>Credit Card</v>
      </c>
    </row>
    <row r="421" spans="1:8">
      <c r="A421" s="3">
        <v>10420</v>
      </c>
      <c r="B421">
        <v>1573</v>
      </c>
      <c r="C421">
        <v>2105.88</v>
      </c>
      <c r="D421">
        <v>797.85599999999999</v>
      </c>
      <c r="E421">
        <v>6</v>
      </c>
      <c r="F421" t="s">
        <v>43</v>
      </c>
      <c r="G421" t="s">
        <v>47</v>
      </c>
      <c r="H421" t="str">
        <f t="shared" si="6"/>
        <v>Credit Card</v>
      </c>
    </row>
    <row r="422" spans="1:8">
      <c r="A422" s="3">
        <v>10421</v>
      </c>
      <c r="B422">
        <v>7356</v>
      </c>
      <c r="C422">
        <v>576.48</v>
      </c>
      <c r="D422">
        <v>422.45249999999999</v>
      </c>
      <c r="E422">
        <v>12</v>
      </c>
      <c r="F422" t="s">
        <v>42</v>
      </c>
      <c r="G422" t="s">
        <v>53</v>
      </c>
      <c r="H422" t="str">
        <f t="shared" si="6"/>
        <v>Credit Card</v>
      </c>
    </row>
    <row r="423" spans="1:8">
      <c r="A423" s="3">
        <v>10422</v>
      </c>
      <c r="B423">
        <v>3445</v>
      </c>
      <c r="C423">
        <v>283.92</v>
      </c>
      <c r="D423">
        <v>-178.21600000000001</v>
      </c>
      <c r="E423">
        <v>4</v>
      </c>
      <c r="F423" t="s">
        <v>43</v>
      </c>
      <c r="G423" t="s">
        <v>60</v>
      </c>
      <c r="H423" t="str">
        <f t="shared" si="6"/>
        <v>Credit Card</v>
      </c>
    </row>
    <row r="424" spans="1:8">
      <c r="A424" s="3">
        <v>10423</v>
      </c>
      <c r="B424">
        <v>6735</v>
      </c>
      <c r="C424">
        <v>412.2</v>
      </c>
      <c r="D424">
        <v>-26.655999999999999</v>
      </c>
      <c r="E424">
        <v>15</v>
      </c>
      <c r="F424" t="s">
        <v>44</v>
      </c>
      <c r="G424" t="s">
        <v>59</v>
      </c>
      <c r="H424" t="str">
        <f t="shared" si="6"/>
        <v>Credit Card</v>
      </c>
    </row>
    <row r="425" spans="1:8">
      <c r="A425" s="3">
        <v>10424</v>
      </c>
      <c r="B425">
        <v>8845</v>
      </c>
      <c r="C425">
        <v>59.98</v>
      </c>
      <c r="D425">
        <v>-54.622</v>
      </c>
      <c r="E425">
        <v>1</v>
      </c>
      <c r="F425" t="s">
        <v>42</v>
      </c>
      <c r="G425" t="s">
        <v>61</v>
      </c>
      <c r="H425" t="str">
        <f t="shared" si="6"/>
        <v>Credit Card</v>
      </c>
    </row>
    <row r="426" spans="1:8">
      <c r="A426" s="3">
        <v>10425</v>
      </c>
      <c r="B426">
        <v>4568</v>
      </c>
      <c r="C426">
        <v>46.62</v>
      </c>
      <c r="D426">
        <v>-126.81418000000001</v>
      </c>
      <c r="E426">
        <v>9</v>
      </c>
      <c r="F426" t="s">
        <v>42</v>
      </c>
      <c r="G426" t="s">
        <v>54</v>
      </c>
      <c r="H426" t="str">
        <f t="shared" si="6"/>
        <v>Credit Card</v>
      </c>
    </row>
    <row r="427" spans="1:8">
      <c r="A427" s="3">
        <v>10426</v>
      </c>
      <c r="B427">
        <v>2834</v>
      </c>
      <c r="C427">
        <v>1559.87</v>
      </c>
      <c r="D427">
        <v>1400.1</v>
      </c>
      <c r="E427">
        <v>13</v>
      </c>
      <c r="F427" t="s">
        <v>44</v>
      </c>
      <c r="G427" t="s">
        <v>52</v>
      </c>
      <c r="H427" t="str">
        <f t="shared" si="6"/>
        <v>Credit Card</v>
      </c>
    </row>
    <row r="428" spans="1:8">
      <c r="A428" s="3">
        <v>10427</v>
      </c>
      <c r="B428">
        <v>8264</v>
      </c>
      <c r="C428">
        <v>2519.7999999999997</v>
      </c>
      <c r="D428">
        <v>916.68060000000014</v>
      </c>
      <c r="E428">
        <v>20</v>
      </c>
      <c r="F428" t="s">
        <v>44</v>
      </c>
      <c r="G428" t="s">
        <v>51</v>
      </c>
      <c r="H428" t="str">
        <f t="shared" si="6"/>
        <v>Credit Card</v>
      </c>
    </row>
    <row r="429" spans="1:8">
      <c r="A429" s="3">
        <v>10428</v>
      </c>
      <c r="B429">
        <v>8363</v>
      </c>
      <c r="C429">
        <v>347.37</v>
      </c>
      <c r="D429">
        <v>67.599999999999923</v>
      </c>
      <c r="E429">
        <v>3</v>
      </c>
      <c r="F429" t="s">
        <v>44</v>
      </c>
      <c r="G429" t="s">
        <v>59</v>
      </c>
      <c r="H429" t="str">
        <f t="shared" si="6"/>
        <v>Credit Card</v>
      </c>
    </row>
    <row r="430" spans="1:8">
      <c r="A430" s="3">
        <v>10429</v>
      </c>
      <c r="B430">
        <v>4556</v>
      </c>
      <c r="C430">
        <v>277.5</v>
      </c>
      <c r="D430">
        <v>-224.64400000000001</v>
      </c>
      <c r="E430">
        <v>10</v>
      </c>
      <c r="F430" t="s">
        <v>42</v>
      </c>
      <c r="G430" t="s">
        <v>56</v>
      </c>
      <c r="H430" t="str">
        <f t="shared" si="6"/>
        <v>Credit Card</v>
      </c>
    </row>
    <row r="431" spans="1:8">
      <c r="A431" s="3">
        <v>10430</v>
      </c>
      <c r="B431">
        <v>5243</v>
      </c>
      <c r="C431">
        <v>392.93999999999994</v>
      </c>
      <c r="D431">
        <v>14.76</v>
      </c>
      <c r="E431">
        <v>3</v>
      </c>
      <c r="F431" t="s">
        <v>43</v>
      </c>
      <c r="G431" t="s">
        <v>60</v>
      </c>
      <c r="H431" t="str">
        <f t="shared" si="6"/>
        <v>Credit Card</v>
      </c>
    </row>
    <row r="432" spans="1:8">
      <c r="A432" s="3">
        <v>10431</v>
      </c>
      <c r="B432">
        <v>5654</v>
      </c>
      <c r="C432">
        <v>2.61</v>
      </c>
      <c r="D432">
        <v>10.85</v>
      </c>
      <c r="E432">
        <v>1</v>
      </c>
      <c r="F432" t="s">
        <v>42</v>
      </c>
      <c r="G432" t="s">
        <v>55</v>
      </c>
      <c r="H432" t="str">
        <f t="shared" si="6"/>
        <v>Credit Card</v>
      </c>
    </row>
    <row r="433" spans="1:8">
      <c r="A433" s="3">
        <v>10432</v>
      </c>
      <c r="B433">
        <v>2357</v>
      </c>
      <c r="C433">
        <v>139.69999999999999</v>
      </c>
      <c r="D433">
        <v>97.662599999999983</v>
      </c>
      <c r="E433">
        <v>22</v>
      </c>
      <c r="F433" t="s">
        <v>42</v>
      </c>
      <c r="G433" t="s">
        <v>53</v>
      </c>
      <c r="H433" t="str">
        <f t="shared" si="6"/>
        <v>Credit Card</v>
      </c>
    </row>
    <row r="434" spans="1:8">
      <c r="A434" s="3">
        <v>10433</v>
      </c>
      <c r="B434">
        <v>7876</v>
      </c>
      <c r="C434">
        <v>875</v>
      </c>
      <c r="D434">
        <v>-453.2</v>
      </c>
      <c r="E434">
        <v>4</v>
      </c>
      <c r="F434" t="s">
        <v>43</v>
      </c>
      <c r="G434" t="s">
        <v>57</v>
      </c>
      <c r="H434" t="str">
        <f t="shared" si="6"/>
        <v>Credit Card</v>
      </c>
    </row>
    <row r="435" spans="1:8">
      <c r="A435" s="3">
        <v>10434</v>
      </c>
      <c r="B435">
        <v>5265</v>
      </c>
      <c r="C435">
        <v>239.98</v>
      </c>
      <c r="D435">
        <v>-207.679788</v>
      </c>
      <c r="E435">
        <v>2</v>
      </c>
      <c r="F435" t="s">
        <v>44</v>
      </c>
      <c r="G435" t="s">
        <v>52</v>
      </c>
      <c r="H435" t="str">
        <f t="shared" si="6"/>
        <v>Credit Card</v>
      </c>
    </row>
    <row r="436" spans="1:8">
      <c r="A436" s="3">
        <v>10435</v>
      </c>
      <c r="B436">
        <v>1573</v>
      </c>
      <c r="C436">
        <v>37.94</v>
      </c>
      <c r="D436">
        <v>-7.5244000000000009</v>
      </c>
      <c r="E436">
        <v>1</v>
      </c>
      <c r="F436" t="s">
        <v>42</v>
      </c>
      <c r="G436" t="s">
        <v>53</v>
      </c>
      <c r="H436" t="str">
        <f t="shared" si="6"/>
        <v>Credit Card</v>
      </c>
    </row>
    <row r="437" spans="1:8">
      <c r="A437" s="3">
        <v>10436</v>
      </c>
      <c r="B437">
        <v>4666</v>
      </c>
      <c r="C437">
        <v>104.94999999999999</v>
      </c>
      <c r="D437">
        <v>-92.961000000000013</v>
      </c>
      <c r="E437">
        <v>5</v>
      </c>
      <c r="F437" t="s">
        <v>44</v>
      </c>
      <c r="G437" t="s">
        <v>51</v>
      </c>
      <c r="H437" t="str">
        <f t="shared" si="6"/>
        <v>Credit Card</v>
      </c>
    </row>
    <row r="438" spans="1:8">
      <c r="A438" s="3">
        <v>10437</v>
      </c>
      <c r="B438">
        <v>4663</v>
      </c>
      <c r="C438">
        <v>1511.8799999999999</v>
      </c>
      <c r="D438">
        <v>613.89576</v>
      </c>
      <c r="E438">
        <v>12</v>
      </c>
      <c r="F438" t="s">
        <v>44</v>
      </c>
      <c r="G438" t="s">
        <v>51</v>
      </c>
      <c r="H438" t="str">
        <f t="shared" si="6"/>
        <v>Credit Card</v>
      </c>
    </row>
    <row r="439" spans="1:8">
      <c r="A439" s="3">
        <v>10438</v>
      </c>
      <c r="B439">
        <v>2583</v>
      </c>
      <c r="C439">
        <v>349.58000000000004</v>
      </c>
      <c r="D439">
        <v>232.28159999999997</v>
      </c>
      <c r="E439">
        <v>11</v>
      </c>
      <c r="F439" t="s">
        <v>44</v>
      </c>
      <c r="G439" t="s">
        <v>59</v>
      </c>
      <c r="H439" t="str">
        <f t="shared" si="6"/>
        <v>Credit Card</v>
      </c>
    </row>
    <row r="440" spans="1:8">
      <c r="A440" s="3">
        <v>10439</v>
      </c>
      <c r="B440">
        <v>8372</v>
      </c>
      <c r="C440">
        <v>430.22</v>
      </c>
      <c r="D440">
        <v>-45.07</v>
      </c>
      <c r="E440">
        <v>14</v>
      </c>
      <c r="F440" t="s">
        <v>44</v>
      </c>
      <c r="G440" t="s">
        <v>59</v>
      </c>
      <c r="H440" t="str">
        <f t="shared" si="6"/>
        <v>Credit Card</v>
      </c>
    </row>
    <row r="441" spans="1:8">
      <c r="A441" s="3">
        <v>10440</v>
      </c>
      <c r="B441">
        <v>6458</v>
      </c>
      <c r="C441">
        <v>43.68</v>
      </c>
      <c r="D441">
        <v>-8.5299999999999994</v>
      </c>
      <c r="E441">
        <v>3</v>
      </c>
      <c r="F441" t="s">
        <v>42</v>
      </c>
      <c r="G441" t="s">
        <v>61</v>
      </c>
      <c r="H441" t="str">
        <f t="shared" si="6"/>
        <v>Credit Card</v>
      </c>
    </row>
    <row r="442" spans="1:8">
      <c r="A442" s="3">
        <v>10441</v>
      </c>
      <c r="B442">
        <v>2834</v>
      </c>
      <c r="C442">
        <v>1499.95</v>
      </c>
      <c r="D442">
        <v>285.95</v>
      </c>
      <c r="E442">
        <v>5</v>
      </c>
      <c r="F442" t="s">
        <v>44</v>
      </c>
      <c r="G442" t="s">
        <v>62</v>
      </c>
      <c r="H442" t="str">
        <f t="shared" si="6"/>
        <v>Credit Card</v>
      </c>
    </row>
    <row r="443" spans="1:8">
      <c r="A443" s="3">
        <v>10442</v>
      </c>
      <c r="B443">
        <v>8264</v>
      </c>
      <c r="C443">
        <v>54.39</v>
      </c>
      <c r="D443">
        <v>-209.25</v>
      </c>
      <c r="E443">
        <v>7</v>
      </c>
      <c r="F443" t="s">
        <v>42</v>
      </c>
      <c r="G443" t="s">
        <v>61</v>
      </c>
      <c r="H443" t="str">
        <f t="shared" si="6"/>
        <v>Credit Card</v>
      </c>
    </row>
    <row r="444" spans="1:8">
      <c r="A444" s="3">
        <v>10443</v>
      </c>
      <c r="B444">
        <v>8363</v>
      </c>
      <c r="C444">
        <v>56.91</v>
      </c>
      <c r="D444">
        <v>-9.1635999999999989</v>
      </c>
      <c r="E444">
        <v>3</v>
      </c>
      <c r="F444" t="s">
        <v>42</v>
      </c>
      <c r="G444" t="s">
        <v>53</v>
      </c>
      <c r="H444" t="str">
        <f t="shared" si="6"/>
        <v>Credit Card</v>
      </c>
    </row>
    <row r="445" spans="1:8">
      <c r="A445" s="3">
        <v>10444</v>
      </c>
      <c r="B445">
        <v>4556</v>
      </c>
      <c r="C445">
        <v>48.72</v>
      </c>
      <c r="D445">
        <v>12.706000000000017</v>
      </c>
      <c r="E445">
        <v>12</v>
      </c>
      <c r="F445" t="s">
        <v>42</v>
      </c>
      <c r="G445" t="s">
        <v>61</v>
      </c>
      <c r="H445" t="str">
        <f t="shared" si="6"/>
        <v>Credit Card</v>
      </c>
    </row>
    <row r="446" spans="1:8">
      <c r="A446" s="3">
        <v>10445</v>
      </c>
      <c r="B446">
        <v>5243</v>
      </c>
      <c r="C446">
        <v>351.13</v>
      </c>
      <c r="D446">
        <v>7.7151600000000045</v>
      </c>
      <c r="E446">
        <v>37</v>
      </c>
      <c r="F446" t="s">
        <v>44</v>
      </c>
      <c r="G446" t="s">
        <v>52</v>
      </c>
      <c r="H446" t="str">
        <f t="shared" si="6"/>
        <v>Credit Card</v>
      </c>
    </row>
    <row r="447" spans="1:8">
      <c r="A447" s="3">
        <v>10446</v>
      </c>
      <c r="B447">
        <v>5654</v>
      </c>
      <c r="C447">
        <v>278.08</v>
      </c>
      <c r="D447">
        <v>192.51689999999999</v>
      </c>
      <c r="E447">
        <v>8</v>
      </c>
      <c r="F447" t="s">
        <v>42</v>
      </c>
      <c r="G447" t="s">
        <v>56</v>
      </c>
      <c r="H447" t="str">
        <f t="shared" si="6"/>
        <v>Credit Card</v>
      </c>
    </row>
    <row r="448" spans="1:8">
      <c r="A448" s="3">
        <v>10447</v>
      </c>
      <c r="B448">
        <v>2357</v>
      </c>
      <c r="C448">
        <v>605.88</v>
      </c>
      <c r="D448">
        <v>-134.91200000000001</v>
      </c>
      <c r="E448">
        <v>6</v>
      </c>
      <c r="F448" t="s">
        <v>43</v>
      </c>
      <c r="G448" t="s">
        <v>60</v>
      </c>
      <c r="H448" t="str">
        <f t="shared" si="6"/>
        <v>Credit Card</v>
      </c>
    </row>
    <row r="449" spans="1:8">
      <c r="A449" s="3">
        <v>10448</v>
      </c>
      <c r="B449">
        <v>7876</v>
      </c>
      <c r="C449">
        <v>75.06</v>
      </c>
      <c r="D449">
        <v>-5.05</v>
      </c>
      <c r="E449">
        <v>9</v>
      </c>
      <c r="F449" t="s">
        <v>42</v>
      </c>
      <c r="G449" t="s">
        <v>53</v>
      </c>
      <c r="H449" t="str">
        <f t="shared" si="6"/>
        <v>Credit Card</v>
      </c>
    </row>
    <row r="450" spans="1:8">
      <c r="A450" s="3">
        <v>10449</v>
      </c>
      <c r="B450">
        <v>5265</v>
      </c>
      <c r="C450">
        <v>103.68</v>
      </c>
      <c r="D450">
        <v>-204.16</v>
      </c>
      <c r="E450">
        <v>16</v>
      </c>
      <c r="F450" t="s">
        <v>42</v>
      </c>
      <c r="G450" t="s">
        <v>53</v>
      </c>
      <c r="H450" t="str">
        <f t="shared" si="6"/>
        <v>Credit Card</v>
      </c>
    </row>
    <row r="451" spans="1:8">
      <c r="A451" s="3">
        <v>10450</v>
      </c>
      <c r="B451">
        <v>1573</v>
      </c>
      <c r="C451">
        <v>77.399999999999991</v>
      </c>
      <c r="D451">
        <v>-46.115000000000002</v>
      </c>
      <c r="E451">
        <v>9</v>
      </c>
      <c r="F451" t="s">
        <v>42</v>
      </c>
      <c r="G451" t="s">
        <v>54</v>
      </c>
      <c r="H451" t="str">
        <f t="shared" ref="H451:H514" si="7">IF(G451="Express Air","CASH",IF(G451="Regular Air","UPI","Credit Card"))</f>
        <v>Credit Card</v>
      </c>
    </row>
    <row r="452" spans="1:8">
      <c r="A452" s="3">
        <v>10451</v>
      </c>
      <c r="B452">
        <v>4663</v>
      </c>
      <c r="C452">
        <v>14.42</v>
      </c>
      <c r="D452">
        <v>-20.103999999999999</v>
      </c>
      <c r="E452">
        <v>1</v>
      </c>
      <c r="F452" t="s">
        <v>42</v>
      </c>
      <c r="G452" t="s">
        <v>61</v>
      </c>
      <c r="H452" t="str">
        <f t="shared" si="7"/>
        <v>Credit Card</v>
      </c>
    </row>
    <row r="453" spans="1:8">
      <c r="A453" s="3">
        <v>10452</v>
      </c>
      <c r="B453">
        <v>2583</v>
      </c>
      <c r="C453">
        <v>18.22</v>
      </c>
      <c r="D453">
        <v>-3.496</v>
      </c>
      <c r="E453">
        <v>2</v>
      </c>
      <c r="F453" t="s">
        <v>42</v>
      </c>
      <c r="G453" t="s">
        <v>46</v>
      </c>
      <c r="H453" t="str">
        <f t="shared" si="7"/>
        <v>Credit Card</v>
      </c>
    </row>
    <row r="454" spans="1:8">
      <c r="A454" s="3">
        <v>10453</v>
      </c>
      <c r="B454">
        <v>8372</v>
      </c>
      <c r="C454">
        <v>840.45</v>
      </c>
      <c r="D454">
        <v>-717.072</v>
      </c>
      <c r="E454">
        <v>13</v>
      </c>
      <c r="F454" t="s">
        <v>42</v>
      </c>
      <c r="G454" t="s">
        <v>56</v>
      </c>
      <c r="H454" t="str">
        <f t="shared" si="7"/>
        <v>Credit Card</v>
      </c>
    </row>
    <row r="455" spans="1:8">
      <c r="A455" s="3">
        <v>10454</v>
      </c>
      <c r="B455">
        <v>6458</v>
      </c>
      <c r="C455">
        <v>51.84</v>
      </c>
      <c r="D455">
        <v>-62.23</v>
      </c>
      <c r="E455">
        <v>8</v>
      </c>
      <c r="F455" t="s">
        <v>42</v>
      </c>
      <c r="G455" t="s">
        <v>53</v>
      </c>
      <c r="H455" t="str">
        <f t="shared" si="7"/>
        <v>Credit Card</v>
      </c>
    </row>
    <row r="456" spans="1:8">
      <c r="A456" s="3">
        <v>10455</v>
      </c>
      <c r="B456">
        <v>2834</v>
      </c>
      <c r="C456">
        <v>905.87999999999988</v>
      </c>
      <c r="D456">
        <v>131.38200000000001</v>
      </c>
      <c r="E456">
        <v>6</v>
      </c>
      <c r="F456" t="s">
        <v>43</v>
      </c>
      <c r="G456" t="s">
        <v>47</v>
      </c>
      <c r="H456" t="str">
        <f t="shared" si="7"/>
        <v>Credit Card</v>
      </c>
    </row>
    <row r="457" spans="1:8">
      <c r="A457" s="3">
        <v>10456</v>
      </c>
      <c r="B457">
        <v>8264</v>
      </c>
      <c r="C457">
        <v>339.36</v>
      </c>
      <c r="D457">
        <v>-89.292000000000002</v>
      </c>
      <c r="E457">
        <v>12</v>
      </c>
      <c r="F457" t="s">
        <v>42</v>
      </c>
      <c r="G457" t="s">
        <v>56</v>
      </c>
      <c r="H457" t="str">
        <f t="shared" si="7"/>
        <v>Credit Card</v>
      </c>
    </row>
    <row r="458" spans="1:8">
      <c r="A458" s="3">
        <v>10457</v>
      </c>
      <c r="B458">
        <v>8363</v>
      </c>
      <c r="C458">
        <v>35.99</v>
      </c>
      <c r="D458">
        <v>-211.036</v>
      </c>
      <c r="E458">
        <v>1</v>
      </c>
      <c r="F458" t="s">
        <v>44</v>
      </c>
      <c r="G458" t="s">
        <v>51</v>
      </c>
      <c r="H458" t="str">
        <f t="shared" si="7"/>
        <v>Credit Card</v>
      </c>
    </row>
    <row r="459" spans="1:8">
      <c r="A459" s="3">
        <v>10458</v>
      </c>
      <c r="B459">
        <v>4556</v>
      </c>
      <c r="C459">
        <v>560.78</v>
      </c>
      <c r="D459">
        <v>-13.28</v>
      </c>
      <c r="E459">
        <v>11</v>
      </c>
      <c r="F459" t="s">
        <v>44</v>
      </c>
      <c r="G459" t="s">
        <v>59</v>
      </c>
      <c r="H459" t="str">
        <f t="shared" si="7"/>
        <v>Credit Card</v>
      </c>
    </row>
    <row r="460" spans="1:8">
      <c r="A460" s="3">
        <v>10459</v>
      </c>
      <c r="B460">
        <v>5243</v>
      </c>
      <c r="C460">
        <v>123.12</v>
      </c>
      <c r="D460">
        <v>-48.68</v>
      </c>
      <c r="E460">
        <v>19</v>
      </c>
      <c r="F460" t="s">
        <v>42</v>
      </c>
      <c r="G460" t="s">
        <v>53</v>
      </c>
      <c r="H460" t="str">
        <f t="shared" si="7"/>
        <v>Credit Card</v>
      </c>
    </row>
    <row r="461" spans="1:8">
      <c r="A461" s="3">
        <v>10460</v>
      </c>
      <c r="B461">
        <v>5654</v>
      </c>
      <c r="C461">
        <v>107.97</v>
      </c>
      <c r="D461">
        <v>-184.548</v>
      </c>
      <c r="E461">
        <v>3</v>
      </c>
      <c r="F461" t="s">
        <v>44</v>
      </c>
      <c r="G461" t="s">
        <v>51</v>
      </c>
      <c r="H461" t="str">
        <f t="shared" si="7"/>
        <v>Credit Card</v>
      </c>
    </row>
    <row r="462" spans="1:8">
      <c r="A462" s="3">
        <v>10461</v>
      </c>
      <c r="B462">
        <v>2357</v>
      </c>
      <c r="C462">
        <v>9719.4600000000009</v>
      </c>
      <c r="D462">
        <v>1220.03784</v>
      </c>
      <c r="E462">
        <v>54</v>
      </c>
      <c r="F462" t="s">
        <v>44</v>
      </c>
      <c r="G462" t="s">
        <v>51</v>
      </c>
      <c r="H462" t="str">
        <f t="shared" si="7"/>
        <v>Credit Card</v>
      </c>
    </row>
    <row r="463" spans="1:8">
      <c r="A463" s="3">
        <v>10462</v>
      </c>
      <c r="B463">
        <v>7876</v>
      </c>
      <c r="C463">
        <v>5.84</v>
      </c>
      <c r="D463">
        <v>-2.87</v>
      </c>
      <c r="E463">
        <v>1</v>
      </c>
      <c r="F463" t="s">
        <v>42</v>
      </c>
      <c r="G463" t="s">
        <v>46</v>
      </c>
      <c r="H463" t="str">
        <f t="shared" si="7"/>
        <v>Credit Card</v>
      </c>
    </row>
    <row r="464" spans="1:8">
      <c r="A464" s="3">
        <v>10463</v>
      </c>
      <c r="B464">
        <v>5265</v>
      </c>
      <c r="C464">
        <v>81.12</v>
      </c>
      <c r="D464">
        <v>4.3808999999999996</v>
      </c>
      <c r="E464">
        <v>13</v>
      </c>
      <c r="F464" t="s">
        <v>43</v>
      </c>
      <c r="G464" t="s">
        <v>48</v>
      </c>
      <c r="H464" t="str">
        <f t="shared" si="7"/>
        <v>Credit Card</v>
      </c>
    </row>
    <row r="465" spans="1:8">
      <c r="A465" s="3">
        <v>10464</v>
      </c>
      <c r="B465">
        <v>1573</v>
      </c>
      <c r="C465">
        <v>2087.84</v>
      </c>
      <c r="D465">
        <v>-100.744</v>
      </c>
      <c r="E465">
        <v>8</v>
      </c>
      <c r="F465" t="s">
        <v>43</v>
      </c>
      <c r="G465" t="s">
        <v>60</v>
      </c>
      <c r="H465" t="str">
        <f t="shared" si="7"/>
        <v>Credit Card</v>
      </c>
    </row>
    <row r="466" spans="1:8">
      <c r="A466" s="3">
        <v>10465</v>
      </c>
      <c r="B466">
        <v>7356</v>
      </c>
      <c r="C466">
        <v>47.88</v>
      </c>
      <c r="D466">
        <v>3.3840000000000039</v>
      </c>
      <c r="E466">
        <v>4</v>
      </c>
      <c r="F466" t="s">
        <v>42</v>
      </c>
      <c r="G466" t="s">
        <v>61</v>
      </c>
      <c r="H466" t="str">
        <f t="shared" si="7"/>
        <v>Credit Card</v>
      </c>
    </row>
    <row r="467" spans="1:8">
      <c r="A467" s="3">
        <v>10466</v>
      </c>
      <c r="B467">
        <v>3445</v>
      </c>
      <c r="C467">
        <v>20.94</v>
      </c>
      <c r="D467">
        <v>0.34600000000000009</v>
      </c>
      <c r="E467">
        <v>3</v>
      </c>
      <c r="F467" t="s">
        <v>42</v>
      </c>
      <c r="G467" t="s">
        <v>53</v>
      </c>
      <c r="H467" t="str">
        <f t="shared" si="7"/>
        <v>Credit Card</v>
      </c>
    </row>
    <row r="468" spans="1:8">
      <c r="A468" s="3">
        <v>10467</v>
      </c>
      <c r="B468">
        <v>6735</v>
      </c>
      <c r="C468">
        <v>25.9</v>
      </c>
      <c r="D468">
        <v>-17.654</v>
      </c>
      <c r="E468">
        <v>5</v>
      </c>
      <c r="F468" t="s">
        <v>42</v>
      </c>
      <c r="G468" t="s">
        <v>53</v>
      </c>
      <c r="H468" t="str">
        <f t="shared" si="7"/>
        <v>Credit Card</v>
      </c>
    </row>
    <row r="469" spans="1:8">
      <c r="A469" s="3">
        <v>10468</v>
      </c>
      <c r="B469">
        <v>8845</v>
      </c>
      <c r="C469">
        <v>86.52</v>
      </c>
      <c r="D469">
        <v>-13.826000000000001</v>
      </c>
      <c r="E469">
        <v>6</v>
      </c>
      <c r="F469" t="s">
        <v>42</v>
      </c>
      <c r="G469" t="s">
        <v>61</v>
      </c>
      <c r="H469" t="str">
        <f t="shared" si="7"/>
        <v>Credit Card</v>
      </c>
    </row>
    <row r="470" spans="1:8">
      <c r="A470" s="3">
        <v>10469</v>
      </c>
      <c r="B470">
        <v>4568</v>
      </c>
      <c r="C470">
        <v>128.26</v>
      </c>
      <c r="D470">
        <v>-203.67000000000002</v>
      </c>
      <c r="E470">
        <v>11</v>
      </c>
      <c r="F470" t="s">
        <v>42</v>
      </c>
      <c r="G470" t="s">
        <v>46</v>
      </c>
      <c r="H470" t="str">
        <f t="shared" si="7"/>
        <v>Credit Card</v>
      </c>
    </row>
    <row r="471" spans="1:8">
      <c r="A471" s="3">
        <v>10470</v>
      </c>
      <c r="B471">
        <v>2834</v>
      </c>
      <c r="C471">
        <v>42.56</v>
      </c>
      <c r="D471">
        <v>19.57</v>
      </c>
      <c r="E471">
        <v>7</v>
      </c>
      <c r="F471" t="s">
        <v>42</v>
      </c>
      <c r="G471" t="s">
        <v>46</v>
      </c>
      <c r="H471" t="str">
        <f t="shared" si="7"/>
        <v>Credit Card</v>
      </c>
    </row>
    <row r="472" spans="1:8">
      <c r="A472" s="3">
        <v>10471</v>
      </c>
      <c r="B472">
        <v>8264</v>
      </c>
      <c r="C472">
        <v>305.88</v>
      </c>
      <c r="D472">
        <v>98.12</v>
      </c>
      <c r="E472">
        <v>6</v>
      </c>
      <c r="F472" t="s">
        <v>43</v>
      </c>
      <c r="G472" t="s">
        <v>48</v>
      </c>
      <c r="H472" t="str">
        <f t="shared" si="7"/>
        <v>Credit Card</v>
      </c>
    </row>
    <row r="473" spans="1:8">
      <c r="A473" s="3">
        <v>10472</v>
      </c>
      <c r="B473">
        <v>8363</v>
      </c>
      <c r="C473">
        <v>258.7</v>
      </c>
      <c r="D473">
        <v>107.11</v>
      </c>
      <c r="E473">
        <v>13</v>
      </c>
      <c r="F473" t="s">
        <v>42</v>
      </c>
      <c r="G473" t="s">
        <v>61</v>
      </c>
      <c r="H473" t="str">
        <f t="shared" si="7"/>
        <v>Credit Card</v>
      </c>
    </row>
    <row r="474" spans="1:8">
      <c r="A474" s="3">
        <v>10473</v>
      </c>
      <c r="B474">
        <v>4556</v>
      </c>
      <c r="C474">
        <v>70.56</v>
      </c>
      <c r="D474">
        <v>-216.154</v>
      </c>
      <c r="E474">
        <v>21</v>
      </c>
      <c r="F474" t="s">
        <v>42</v>
      </c>
      <c r="G474" t="s">
        <v>54</v>
      </c>
      <c r="H474" t="str">
        <f t="shared" si="7"/>
        <v>Credit Card</v>
      </c>
    </row>
    <row r="475" spans="1:8">
      <c r="A475" s="3">
        <v>10474</v>
      </c>
      <c r="B475">
        <v>5243</v>
      </c>
      <c r="C475">
        <v>5.04</v>
      </c>
      <c r="D475">
        <v>-6.6096000000000004</v>
      </c>
      <c r="E475">
        <v>4</v>
      </c>
      <c r="F475" t="s">
        <v>42</v>
      </c>
      <c r="G475" t="s">
        <v>49</v>
      </c>
      <c r="H475" t="str">
        <f t="shared" si="7"/>
        <v>Credit Card</v>
      </c>
    </row>
    <row r="476" spans="1:8">
      <c r="A476" s="3">
        <v>10475</v>
      </c>
      <c r="B476">
        <v>5654</v>
      </c>
      <c r="C476">
        <v>50.88</v>
      </c>
      <c r="D476">
        <v>-89.216999999999999</v>
      </c>
      <c r="E476">
        <v>12</v>
      </c>
      <c r="F476" t="s">
        <v>42</v>
      </c>
      <c r="G476" t="s">
        <v>54</v>
      </c>
      <c r="H476" t="str">
        <f t="shared" si="7"/>
        <v>Credit Card</v>
      </c>
    </row>
    <row r="477" spans="1:8">
      <c r="A477" s="3">
        <v>10476</v>
      </c>
      <c r="B477">
        <v>2357</v>
      </c>
      <c r="C477">
        <v>38.72</v>
      </c>
      <c r="D477">
        <v>1.2236</v>
      </c>
      <c r="E477">
        <v>22</v>
      </c>
      <c r="F477" t="s">
        <v>42</v>
      </c>
      <c r="G477" t="s">
        <v>46</v>
      </c>
      <c r="H477" t="str">
        <f t="shared" si="7"/>
        <v>Credit Card</v>
      </c>
    </row>
    <row r="478" spans="1:8">
      <c r="A478" s="3">
        <v>10477</v>
      </c>
      <c r="B478">
        <v>7876</v>
      </c>
      <c r="C478">
        <v>574.54</v>
      </c>
      <c r="D478">
        <v>4.3148</v>
      </c>
      <c r="E478">
        <v>23</v>
      </c>
      <c r="F478" t="s">
        <v>42</v>
      </c>
      <c r="G478" t="s">
        <v>56</v>
      </c>
      <c r="H478" t="str">
        <f t="shared" si="7"/>
        <v>Credit Card</v>
      </c>
    </row>
    <row r="479" spans="1:8">
      <c r="A479" s="3">
        <v>10478</v>
      </c>
      <c r="B479">
        <v>5265</v>
      </c>
      <c r="C479">
        <v>71.98</v>
      </c>
      <c r="D479">
        <v>-125.83296</v>
      </c>
      <c r="E479">
        <v>2</v>
      </c>
      <c r="F479" t="s">
        <v>44</v>
      </c>
      <c r="G479" t="s">
        <v>51</v>
      </c>
      <c r="H479" t="str">
        <f t="shared" si="7"/>
        <v>Credit Card</v>
      </c>
    </row>
    <row r="480" spans="1:8">
      <c r="A480" s="3">
        <v>10479</v>
      </c>
      <c r="B480">
        <v>1573</v>
      </c>
      <c r="C480">
        <v>255.6</v>
      </c>
      <c r="D480">
        <v>122.21</v>
      </c>
      <c r="E480">
        <v>18</v>
      </c>
      <c r="F480" t="s">
        <v>43</v>
      </c>
      <c r="G480" t="s">
        <v>48</v>
      </c>
      <c r="H480" t="str">
        <f t="shared" si="7"/>
        <v>Credit Card</v>
      </c>
    </row>
    <row r="481" spans="1:8">
      <c r="A481" s="3">
        <v>10480</v>
      </c>
      <c r="B481">
        <v>4663</v>
      </c>
      <c r="C481">
        <v>77.760000000000005</v>
      </c>
      <c r="D481">
        <v>-11.1332</v>
      </c>
      <c r="E481">
        <v>12</v>
      </c>
      <c r="F481" t="s">
        <v>42</v>
      </c>
      <c r="G481" t="s">
        <v>53</v>
      </c>
      <c r="H481" t="str">
        <f t="shared" si="7"/>
        <v>Credit Card</v>
      </c>
    </row>
    <row r="482" spans="1:8">
      <c r="A482" s="3">
        <v>10481</v>
      </c>
      <c r="B482">
        <v>2583</v>
      </c>
      <c r="C482">
        <v>291.8</v>
      </c>
      <c r="D482">
        <v>201.7353</v>
      </c>
      <c r="E482">
        <v>10</v>
      </c>
      <c r="F482" t="s">
        <v>43</v>
      </c>
      <c r="G482" t="s">
        <v>48</v>
      </c>
      <c r="H482" t="str">
        <f t="shared" si="7"/>
        <v>Credit Card</v>
      </c>
    </row>
    <row r="483" spans="1:8">
      <c r="A483" s="3">
        <v>10482</v>
      </c>
      <c r="B483">
        <v>8372</v>
      </c>
      <c r="C483">
        <v>647.84</v>
      </c>
      <c r="D483">
        <v>-684.78</v>
      </c>
      <c r="E483">
        <v>8</v>
      </c>
      <c r="F483" t="s">
        <v>42</v>
      </c>
      <c r="G483" t="s">
        <v>56</v>
      </c>
      <c r="H483" t="str">
        <f t="shared" si="7"/>
        <v>Credit Card</v>
      </c>
    </row>
    <row r="484" spans="1:8">
      <c r="A484" s="3">
        <v>10483</v>
      </c>
      <c r="B484">
        <v>6458</v>
      </c>
      <c r="C484">
        <v>129.60000000000002</v>
      </c>
      <c r="D484">
        <v>-237.47</v>
      </c>
      <c r="E484">
        <v>20</v>
      </c>
      <c r="F484" t="s">
        <v>42</v>
      </c>
      <c r="G484" t="s">
        <v>53</v>
      </c>
      <c r="H484" t="str">
        <f t="shared" si="7"/>
        <v>Credit Card</v>
      </c>
    </row>
    <row r="485" spans="1:8">
      <c r="A485" s="3">
        <v>10484</v>
      </c>
      <c r="B485">
        <v>2834</v>
      </c>
      <c r="C485">
        <v>4193.3999999999996</v>
      </c>
      <c r="D485">
        <v>-2946.0509999999999</v>
      </c>
      <c r="E485">
        <v>12</v>
      </c>
      <c r="F485" t="s">
        <v>43</v>
      </c>
      <c r="G485" t="s">
        <v>57</v>
      </c>
      <c r="H485" t="str">
        <f t="shared" si="7"/>
        <v>Credit Card</v>
      </c>
    </row>
    <row r="486" spans="1:8">
      <c r="A486" s="3">
        <v>10485</v>
      </c>
      <c r="B486">
        <v>8264</v>
      </c>
      <c r="C486">
        <v>28.4</v>
      </c>
      <c r="D486">
        <v>21.555599999999998</v>
      </c>
      <c r="E486">
        <v>2</v>
      </c>
      <c r="F486" t="s">
        <v>43</v>
      </c>
      <c r="G486" t="s">
        <v>48</v>
      </c>
      <c r="H486" t="str">
        <f t="shared" si="7"/>
        <v>Credit Card</v>
      </c>
    </row>
    <row r="487" spans="1:8">
      <c r="A487" s="3">
        <v>10486</v>
      </c>
      <c r="B487">
        <v>4556</v>
      </c>
      <c r="C487">
        <v>71.28</v>
      </c>
      <c r="D487">
        <v>-239.315</v>
      </c>
      <c r="E487">
        <v>12</v>
      </c>
      <c r="F487" t="s">
        <v>42</v>
      </c>
      <c r="G487" t="s">
        <v>54</v>
      </c>
      <c r="H487" t="str">
        <f t="shared" si="7"/>
        <v>Credit Card</v>
      </c>
    </row>
    <row r="488" spans="1:8">
      <c r="A488" s="3">
        <v>10487</v>
      </c>
      <c r="B488">
        <v>5243</v>
      </c>
      <c r="C488">
        <v>116.64000000000001</v>
      </c>
      <c r="D488">
        <v>-33.31</v>
      </c>
      <c r="E488">
        <v>18</v>
      </c>
      <c r="F488" t="s">
        <v>42</v>
      </c>
      <c r="G488" t="s">
        <v>53</v>
      </c>
      <c r="H488" t="str">
        <f t="shared" si="7"/>
        <v>Credit Card</v>
      </c>
    </row>
    <row r="489" spans="1:8">
      <c r="A489" s="3">
        <v>10488</v>
      </c>
      <c r="B489">
        <v>5654</v>
      </c>
      <c r="C489">
        <v>78.66</v>
      </c>
      <c r="D489">
        <v>-74.479599999999991</v>
      </c>
      <c r="E489">
        <v>18</v>
      </c>
      <c r="F489" t="s">
        <v>42</v>
      </c>
      <c r="G489" t="s">
        <v>61</v>
      </c>
      <c r="H489" t="str">
        <f t="shared" si="7"/>
        <v>Credit Card</v>
      </c>
    </row>
    <row r="490" spans="1:8">
      <c r="A490" s="3">
        <v>10489</v>
      </c>
      <c r="B490">
        <v>2357</v>
      </c>
      <c r="C490">
        <v>623.96</v>
      </c>
      <c r="D490">
        <v>-232.22056000000003</v>
      </c>
      <c r="E490">
        <v>4</v>
      </c>
      <c r="F490" t="s">
        <v>44</v>
      </c>
      <c r="G490" t="s">
        <v>51</v>
      </c>
      <c r="H490" t="str">
        <f t="shared" si="7"/>
        <v>Credit Card</v>
      </c>
    </row>
    <row r="491" spans="1:8">
      <c r="A491" s="3">
        <v>10490</v>
      </c>
      <c r="B491">
        <v>7876</v>
      </c>
      <c r="C491">
        <v>28.4</v>
      </c>
      <c r="D491">
        <v>18.643799999999999</v>
      </c>
      <c r="E491">
        <v>5</v>
      </c>
      <c r="F491" t="s">
        <v>42</v>
      </c>
      <c r="G491" t="s">
        <v>50</v>
      </c>
      <c r="H491" t="str">
        <f t="shared" si="7"/>
        <v>Credit Card</v>
      </c>
    </row>
    <row r="492" spans="1:8">
      <c r="A492" s="3">
        <v>10491</v>
      </c>
      <c r="B492">
        <v>5265</v>
      </c>
      <c r="C492">
        <v>22.84</v>
      </c>
      <c r="D492">
        <v>-31.24</v>
      </c>
      <c r="E492">
        <v>1</v>
      </c>
      <c r="F492" t="s">
        <v>42</v>
      </c>
      <c r="G492" t="s">
        <v>53</v>
      </c>
      <c r="H492" t="str">
        <f t="shared" si="7"/>
        <v>Credit Card</v>
      </c>
    </row>
    <row r="493" spans="1:8">
      <c r="A493" s="3">
        <v>10492</v>
      </c>
      <c r="B493">
        <v>1573</v>
      </c>
      <c r="C493">
        <v>1065.18</v>
      </c>
      <c r="D493">
        <v>55.888000000000034</v>
      </c>
      <c r="E493">
        <v>41</v>
      </c>
      <c r="F493" t="s">
        <v>43</v>
      </c>
      <c r="G493" t="s">
        <v>47</v>
      </c>
      <c r="H493" t="str">
        <f t="shared" si="7"/>
        <v>Credit Card</v>
      </c>
    </row>
    <row r="494" spans="1:8">
      <c r="A494" s="3">
        <v>10493</v>
      </c>
      <c r="B494">
        <v>7356</v>
      </c>
      <c r="C494">
        <v>19.91</v>
      </c>
      <c r="D494">
        <v>1.3224</v>
      </c>
      <c r="E494">
        <v>11</v>
      </c>
      <c r="F494" t="s">
        <v>43</v>
      </c>
      <c r="G494" t="s">
        <v>47</v>
      </c>
      <c r="H494" t="str">
        <f t="shared" si="7"/>
        <v>Credit Card</v>
      </c>
    </row>
    <row r="495" spans="1:8">
      <c r="A495" s="3">
        <v>10494</v>
      </c>
      <c r="B495">
        <v>3445</v>
      </c>
      <c r="C495">
        <v>755.93999999999994</v>
      </c>
      <c r="D495">
        <v>455.42069999999995</v>
      </c>
      <c r="E495">
        <v>6</v>
      </c>
      <c r="F495" t="s">
        <v>44</v>
      </c>
      <c r="G495" t="s">
        <v>51</v>
      </c>
      <c r="H495" t="str">
        <f t="shared" si="7"/>
        <v>Credit Card</v>
      </c>
    </row>
    <row r="496" spans="1:8">
      <c r="A496" s="3">
        <v>10495</v>
      </c>
      <c r="B496">
        <v>6735</v>
      </c>
      <c r="C496">
        <v>200.16</v>
      </c>
      <c r="D496">
        <v>29.332000000000001</v>
      </c>
      <c r="E496">
        <v>24</v>
      </c>
      <c r="F496" t="s">
        <v>43</v>
      </c>
      <c r="G496" t="s">
        <v>48</v>
      </c>
      <c r="H496" t="str">
        <f t="shared" si="7"/>
        <v>Credit Card</v>
      </c>
    </row>
    <row r="497" spans="1:8">
      <c r="A497" s="3">
        <v>10496</v>
      </c>
      <c r="B497">
        <v>8845</v>
      </c>
      <c r="C497">
        <v>62.319999999999993</v>
      </c>
      <c r="D497">
        <v>-86</v>
      </c>
      <c r="E497">
        <v>19</v>
      </c>
      <c r="F497" t="s">
        <v>42</v>
      </c>
      <c r="G497" t="s">
        <v>46</v>
      </c>
      <c r="H497" t="str">
        <f t="shared" si="7"/>
        <v>Credit Card</v>
      </c>
    </row>
    <row r="498" spans="1:8">
      <c r="A498" s="3">
        <v>10497</v>
      </c>
      <c r="B498">
        <v>4568</v>
      </c>
      <c r="C498">
        <v>43.319999999999993</v>
      </c>
      <c r="D498">
        <v>-0.49</v>
      </c>
      <c r="E498">
        <v>38</v>
      </c>
      <c r="F498" t="s">
        <v>42</v>
      </c>
      <c r="G498" t="s">
        <v>49</v>
      </c>
      <c r="H498" t="str">
        <f t="shared" si="7"/>
        <v>Credit Card</v>
      </c>
    </row>
    <row r="499" spans="1:8">
      <c r="A499" s="3">
        <v>10498</v>
      </c>
      <c r="B499">
        <v>2834</v>
      </c>
      <c r="C499">
        <v>50.04</v>
      </c>
      <c r="D499">
        <v>34.348199999999999</v>
      </c>
      <c r="E499">
        <v>6</v>
      </c>
      <c r="F499" t="s">
        <v>43</v>
      </c>
      <c r="G499" t="s">
        <v>48</v>
      </c>
      <c r="H499" t="str">
        <f t="shared" si="7"/>
        <v>Credit Card</v>
      </c>
    </row>
    <row r="500" spans="1:8">
      <c r="A500" s="3">
        <v>10499</v>
      </c>
      <c r="B500">
        <v>8264</v>
      </c>
      <c r="C500">
        <v>16.399999999999999</v>
      </c>
      <c r="D500">
        <v>-66.650000000000006</v>
      </c>
      <c r="E500">
        <v>5</v>
      </c>
      <c r="F500" t="s">
        <v>42</v>
      </c>
      <c r="G500" t="s">
        <v>46</v>
      </c>
      <c r="H500" t="str">
        <f t="shared" si="7"/>
        <v>Credit Card</v>
      </c>
    </row>
    <row r="501" spans="1:8">
      <c r="A501" s="3">
        <v>10500</v>
      </c>
      <c r="B501">
        <v>8363</v>
      </c>
      <c r="C501">
        <v>527.78</v>
      </c>
      <c r="D501">
        <v>35.954999999999998</v>
      </c>
      <c r="E501">
        <v>11</v>
      </c>
      <c r="F501" t="s">
        <v>44</v>
      </c>
      <c r="G501" t="s">
        <v>59</v>
      </c>
      <c r="H501" t="str">
        <f t="shared" si="7"/>
        <v>Credit Card</v>
      </c>
    </row>
    <row r="502" spans="1:8">
      <c r="A502" s="3">
        <v>10501</v>
      </c>
      <c r="B502">
        <v>4556</v>
      </c>
      <c r="C502">
        <v>545.81999999999994</v>
      </c>
      <c r="D502">
        <v>-173.09520000000001</v>
      </c>
      <c r="E502">
        <v>6</v>
      </c>
      <c r="F502" t="s">
        <v>44</v>
      </c>
      <c r="G502" t="s">
        <v>52</v>
      </c>
      <c r="H502" t="str">
        <f t="shared" si="7"/>
        <v>Credit Card</v>
      </c>
    </row>
    <row r="503" spans="1:8">
      <c r="A503" s="3">
        <v>10502</v>
      </c>
      <c r="B503">
        <v>5243</v>
      </c>
      <c r="C503">
        <v>101.7</v>
      </c>
      <c r="D503">
        <v>-96.16</v>
      </c>
      <c r="E503">
        <v>5</v>
      </c>
      <c r="F503" t="s">
        <v>42</v>
      </c>
      <c r="G503" t="s">
        <v>56</v>
      </c>
      <c r="H503" t="str">
        <f t="shared" si="7"/>
        <v>Credit Card</v>
      </c>
    </row>
    <row r="504" spans="1:8">
      <c r="A504" s="3">
        <v>10503</v>
      </c>
      <c r="B504">
        <v>5654</v>
      </c>
      <c r="C504">
        <v>588.91</v>
      </c>
      <c r="D504">
        <v>263.39999999999998</v>
      </c>
      <c r="E504">
        <v>47</v>
      </c>
      <c r="F504" t="s">
        <v>42</v>
      </c>
      <c r="G504" t="s">
        <v>55</v>
      </c>
      <c r="H504" t="str">
        <f t="shared" si="7"/>
        <v>Credit Card</v>
      </c>
    </row>
    <row r="505" spans="1:8">
      <c r="A505" s="3">
        <v>10504</v>
      </c>
      <c r="B505">
        <v>2357</v>
      </c>
      <c r="C505">
        <v>227.92</v>
      </c>
      <c r="D505">
        <v>37.31</v>
      </c>
      <c r="E505">
        <v>44</v>
      </c>
      <c r="F505" t="s">
        <v>42</v>
      </c>
      <c r="G505" t="s">
        <v>53</v>
      </c>
      <c r="H505" t="str">
        <f t="shared" si="7"/>
        <v>Credit Card</v>
      </c>
    </row>
    <row r="506" spans="1:8">
      <c r="A506" s="3">
        <v>10505</v>
      </c>
      <c r="B506">
        <v>7876</v>
      </c>
      <c r="C506">
        <v>181.94</v>
      </c>
      <c r="D506">
        <v>-173.09520000000001</v>
      </c>
      <c r="E506">
        <v>2</v>
      </c>
      <c r="F506" t="s">
        <v>44</v>
      </c>
      <c r="G506" t="s">
        <v>52</v>
      </c>
      <c r="H506" t="str">
        <f t="shared" si="7"/>
        <v>Credit Card</v>
      </c>
    </row>
    <row r="507" spans="1:8">
      <c r="A507" s="3">
        <v>10506</v>
      </c>
      <c r="B507">
        <v>5265</v>
      </c>
      <c r="C507">
        <v>20.34</v>
      </c>
      <c r="D507">
        <v>-96.16</v>
      </c>
      <c r="E507">
        <v>1</v>
      </c>
      <c r="F507" t="s">
        <v>42</v>
      </c>
      <c r="G507" t="s">
        <v>56</v>
      </c>
      <c r="H507" t="str">
        <f t="shared" si="7"/>
        <v>Credit Card</v>
      </c>
    </row>
    <row r="508" spans="1:8">
      <c r="A508" s="3">
        <v>10507</v>
      </c>
      <c r="B508">
        <v>1573</v>
      </c>
      <c r="C508">
        <v>150.35999999999999</v>
      </c>
      <c r="D508">
        <v>104.7213</v>
      </c>
      <c r="E508">
        <v>12</v>
      </c>
      <c r="F508" t="s">
        <v>42</v>
      </c>
      <c r="G508" t="s">
        <v>55</v>
      </c>
      <c r="H508" t="str">
        <f t="shared" si="7"/>
        <v>Credit Card</v>
      </c>
    </row>
    <row r="509" spans="1:8">
      <c r="A509" s="3">
        <v>10508</v>
      </c>
      <c r="B509">
        <v>4666</v>
      </c>
      <c r="C509">
        <v>56.98</v>
      </c>
      <c r="D509">
        <v>37.31</v>
      </c>
      <c r="E509">
        <v>11</v>
      </c>
      <c r="F509" t="s">
        <v>42</v>
      </c>
      <c r="G509" t="s">
        <v>53</v>
      </c>
      <c r="H509" t="str">
        <f t="shared" si="7"/>
        <v>Credit Card</v>
      </c>
    </row>
    <row r="510" spans="1:8">
      <c r="A510" s="3">
        <v>10509</v>
      </c>
      <c r="B510">
        <v>4663</v>
      </c>
      <c r="C510">
        <v>107.64000000000001</v>
      </c>
      <c r="D510">
        <v>80.674799999999991</v>
      </c>
      <c r="E510">
        <v>18</v>
      </c>
      <c r="F510" t="s">
        <v>42</v>
      </c>
      <c r="G510" t="s">
        <v>54</v>
      </c>
      <c r="H510" t="str">
        <f t="shared" si="7"/>
        <v>Credit Card</v>
      </c>
    </row>
    <row r="511" spans="1:8">
      <c r="A511" s="3">
        <v>10510</v>
      </c>
      <c r="B511">
        <v>2583</v>
      </c>
      <c r="C511">
        <v>179.95000000000002</v>
      </c>
      <c r="D511">
        <v>114.3165</v>
      </c>
      <c r="E511">
        <v>5</v>
      </c>
      <c r="F511" t="s">
        <v>44</v>
      </c>
      <c r="G511" t="s">
        <v>51</v>
      </c>
      <c r="H511" t="str">
        <f t="shared" si="7"/>
        <v>Credit Card</v>
      </c>
    </row>
    <row r="512" spans="1:8">
      <c r="A512" s="3">
        <v>10511</v>
      </c>
      <c r="B512">
        <v>8372</v>
      </c>
      <c r="C512">
        <v>31.200000000000003</v>
      </c>
      <c r="D512">
        <v>1107.4079999999999</v>
      </c>
      <c r="E512">
        <v>12</v>
      </c>
      <c r="F512" t="s">
        <v>42</v>
      </c>
      <c r="G512" t="s">
        <v>46</v>
      </c>
      <c r="H512" t="str">
        <f t="shared" si="7"/>
        <v>Credit Card</v>
      </c>
    </row>
    <row r="513" spans="1:8">
      <c r="A513" s="3">
        <v>10512</v>
      </c>
      <c r="B513">
        <v>6458</v>
      </c>
      <c r="C513">
        <v>79.2</v>
      </c>
      <c r="D513">
        <v>-149.21199999999999</v>
      </c>
      <c r="E513">
        <v>15</v>
      </c>
      <c r="F513" t="s">
        <v>42</v>
      </c>
      <c r="G513" t="s">
        <v>53</v>
      </c>
      <c r="H513" t="str">
        <f t="shared" si="7"/>
        <v>Credit Card</v>
      </c>
    </row>
    <row r="514" spans="1:8">
      <c r="A514" s="3">
        <v>10513</v>
      </c>
      <c r="B514">
        <v>2834</v>
      </c>
      <c r="C514">
        <v>15.28</v>
      </c>
      <c r="D514">
        <v>-21.018000000000001</v>
      </c>
      <c r="E514">
        <v>2</v>
      </c>
      <c r="F514" t="s">
        <v>42</v>
      </c>
      <c r="G514" t="s">
        <v>53</v>
      </c>
      <c r="H514" t="str">
        <f t="shared" si="7"/>
        <v>Credit Card</v>
      </c>
    </row>
    <row r="515" spans="1:8">
      <c r="A515" s="3">
        <v>10514</v>
      </c>
      <c r="B515">
        <v>8264</v>
      </c>
      <c r="C515">
        <v>2187.5</v>
      </c>
      <c r="D515">
        <v>-655.52987500000006</v>
      </c>
      <c r="E515">
        <v>10</v>
      </c>
      <c r="F515" t="s">
        <v>43</v>
      </c>
      <c r="G515" t="s">
        <v>57</v>
      </c>
      <c r="H515" t="str">
        <f t="shared" ref="H515:H578" si="8">IF(G515="Express Air","CASH",IF(G515="Regular Air","UPI","Credit Card"))</f>
        <v>Credit Card</v>
      </c>
    </row>
    <row r="516" spans="1:8">
      <c r="A516" s="3">
        <v>10515</v>
      </c>
      <c r="B516">
        <v>8363</v>
      </c>
      <c r="C516">
        <v>478.08</v>
      </c>
      <c r="D516">
        <v>354.32879999999994</v>
      </c>
      <c r="E516">
        <v>8</v>
      </c>
      <c r="F516" t="s">
        <v>42</v>
      </c>
      <c r="G516" t="s">
        <v>56</v>
      </c>
      <c r="H516" t="str">
        <f t="shared" si="8"/>
        <v>Credit Card</v>
      </c>
    </row>
    <row r="517" spans="1:8">
      <c r="A517" s="3">
        <v>10516</v>
      </c>
      <c r="B517">
        <v>4556</v>
      </c>
      <c r="C517">
        <v>350.98</v>
      </c>
      <c r="D517">
        <v>-489.41559999999998</v>
      </c>
      <c r="E517">
        <v>1</v>
      </c>
      <c r="F517" t="s">
        <v>43</v>
      </c>
      <c r="G517" t="s">
        <v>47</v>
      </c>
      <c r="H517" t="str">
        <f t="shared" si="8"/>
        <v>Credit Card</v>
      </c>
    </row>
    <row r="518" spans="1:8">
      <c r="A518" s="3">
        <v>10517</v>
      </c>
      <c r="B518">
        <v>5243</v>
      </c>
      <c r="C518">
        <v>484.65000000000003</v>
      </c>
      <c r="D518">
        <v>35.31</v>
      </c>
      <c r="E518">
        <v>3</v>
      </c>
      <c r="F518" t="s">
        <v>42</v>
      </c>
      <c r="G518" t="s">
        <v>56</v>
      </c>
      <c r="H518" t="str">
        <f t="shared" si="8"/>
        <v>Credit Card</v>
      </c>
    </row>
    <row r="519" spans="1:8">
      <c r="A519" s="3">
        <v>10518</v>
      </c>
      <c r="B519">
        <v>5654</v>
      </c>
      <c r="C519">
        <v>71.02</v>
      </c>
      <c r="D519">
        <v>6.11</v>
      </c>
      <c r="E519">
        <v>2</v>
      </c>
      <c r="F519" t="s">
        <v>42</v>
      </c>
      <c r="G519" t="s">
        <v>56</v>
      </c>
      <c r="H519" t="str">
        <f t="shared" si="8"/>
        <v>Credit Card</v>
      </c>
    </row>
    <row r="520" spans="1:8">
      <c r="A520" s="3">
        <v>10519</v>
      </c>
      <c r="B520">
        <v>2357</v>
      </c>
      <c r="C520">
        <v>2267.46</v>
      </c>
      <c r="D520">
        <v>187.41200000000026</v>
      </c>
      <c r="E520">
        <v>39</v>
      </c>
      <c r="F520" t="s">
        <v>43</v>
      </c>
      <c r="G520" t="s">
        <v>60</v>
      </c>
      <c r="H520" t="str">
        <f t="shared" si="8"/>
        <v>Credit Card</v>
      </c>
    </row>
    <row r="521" spans="1:8">
      <c r="A521" s="3">
        <v>10520</v>
      </c>
      <c r="B521">
        <v>7876</v>
      </c>
      <c r="C521">
        <v>50.04</v>
      </c>
      <c r="D521">
        <v>-6.34</v>
      </c>
      <c r="E521">
        <v>6</v>
      </c>
      <c r="F521" t="s">
        <v>42</v>
      </c>
      <c r="G521" t="s">
        <v>58</v>
      </c>
      <c r="H521" t="str">
        <f t="shared" si="8"/>
        <v>Credit Card</v>
      </c>
    </row>
    <row r="522" spans="1:8">
      <c r="A522" s="3">
        <v>10521</v>
      </c>
      <c r="B522">
        <v>5265</v>
      </c>
      <c r="C522">
        <v>143.82</v>
      </c>
      <c r="D522">
        <v>92.722199999999987</v>
      </c>
      <c r="E522">
        <v>9</v>
      </c>
      <c r="F522" t="s">
        <v>44</v>
      </c>
      <c r="G522" t="s">
        <v>59</v>
      </c>
      <c r="H522" t="str">
        <f t="shared" si="8"/>
        <v>Credit Card</v>
      </c>
    </row>
    <row r="523" spans="1:8">
      <c r="A523" s="3">
        <v>10522</v>
      </c>
      <c r="B523">
        <v>1573</v>
      </c>
      <c r="C523">
        <v>72.359999999999985</v>
      </c>
      <c r="D523">
        <v>-160.27549999999999</v>
      </c>
      <c r="E523">
        <v>9</v>
      </c>
      <c r="F523" t="s">
        <v>42</v>
      </c>
      <c r="G523" t="s">
        <v>54</v>
      </c>
      <c r="H523" t="str">
        <f t="shared" si="8"/>
        <v>Credit Card</v>
      </c>
    </row>
    <row r="524" spans="1:8">
      <c r="A524" s="3">
        <v>10523</v>
      </c>
      <c r="B524">
        <v>4663</v>
      </c>
      <c r="C524">
        <v>923.8599999999999</v>
      </c>
      <c r="D524">
        <v>396.97199999999998</v>
      </c>
      <c r="E524">
        <v>14</v>
      </c>
      <c r="F524" t="s">
        <v>44</v>
      </c>
      <c r="G524" t="s">
        <v>51</v>
      </c>
      <c r="H524" t="str">
        <f t="shared" si="8"/>
        <v>Credit Card</v>
      </c>
    </row>
    <row r="525" spans="1:8">
      <c r="A525" s="3">
        <v>10524</v>
      </c>
      <c r="B525">
        <v>2583</v>
      </c>
      <c r="C525">
        <v>15.260000000000002</v>
      </c>
      <c r="D525">
        <v>-7.04</v>
      </c>
      <c r="E525">
        <v>7</v>
      </c>
      <c r="F525" t="s">
        <v>42</v>
      </c>
      <c r="G525" t="s">
        <v>49</v>
      </c>
      <c r="H525" t="str">
        <f t="shared" si="8"/>
        <v>Credit Card</v>
      </c>
    </row>
    <row r="526" spans="1:8">
      <c r="A526" s="3">
        <v>10525</v>
      </c>
      <c r="B526">
        <v>8372</v>
      </c>
      <c r="C526">
        <v>1709.8</v>
      </c>
      <c r="D526">
        <v>538.52</v>
      </c>
      <c r="E526">
        <v>10</v>
      </c>
      <c r="F526" t="s">
        <v>43</v>
      </c>
      <c r="G526" t="s">
        <v>60</v>
      </c>
      <c r="H526" t="str">
        <f t="shared" si="8"/>
        <v>Credit Card</v>
      </c>
    </row>
    <row r="527" spans="1:8">
      <c r="A527" s="3">
        <v>10526</v>
      </c>
      <c r="B527">
        <v>6458</v>
      </c>
      <c r="C527">
        <v>6.04</v>
      </c>
      <c r="D527">
        <v>-4.1399999999999997</v>
      </c>
      <c r="E527">
        <v>1</v>
      </c>
      <c r="F527" t="s">
        <v>42</v>
      </c>
      <c r="G527" t="s">
        <v>53</v>
      </c>
      <c r="H527" t="str">
        <f t="shared" si="8"/>
        <v>Credit Card</v>
      </c>
    </row>
    <row r="528" spans="1:8">
      <c r="A528" s="3">
        <v>10527</v>
      </c>
      <c r="B528">
        <v>2834</v>
      </c>
      <c r="C528">
        <v>101.66000000000001</v>
      </c>
      <c r="D528">
        <v>-31.885000000000002</v>
      </c>
      <c r="E528">
        <v>17</v>
      </c>
      <c r="F528" t="s">
        <v>42</v>
      </c>
      <c r="G528" t="s">
        <v>53</v>
      </c>
      <c r="H528" t="str">
        <f t="shared" si="8"/>
        <v>Credit Card</v>
      </c>
    </row>
    <row r="529" spans="1:8">
      <c r="A529" s="3">
        <v>10528</v>
      </c>
      <c r="B529">
        <v>8264</v>
      </c>
      <c r="C529">
        <v>197.96999999999997</v>
      </c>
      <c r="D529">
        <v>-95.21050000000001</v>
      </c>
      <c r="E529">
        <v>3</v>
      </c>
      <c r="F529" t="s">
        <v>44</v>
      </c>
      <c r="G529" t="s">
        <v>51</v>
      </c>
      <c r="H529" t="str">
        <f t="shared" si="8"/>
        <v>Credit Card</v>
      </c>
    </row>
    <row r="530" spans="1:8">
      <c r="A530" s="3">
        <v>10529</v>
      </c>
      <c r="B530">
        <v>8363</v>
      </c>
      <c r="C530">
        <v>403.92</v>
      </c>
      <c r="D530">
        <v>-193.58</v>
      </c>
      <c r="E530">
        <v>4</v>
      </c>
      <c r="F530" t="s">
        <v>43</v>
      </c>
      <c r="G530" t="s">
        <v>60</v>
      </c>
      <c r="H530" t="str">
        <f t="shared" si="8"/>
        <v>Credit Card</v>
      </c>
    </row>
    <row r="531" spans="1:8">
      <c r="A531" s="3">
        <v>10530</v>
      </c>
      <c r="B531">
        <v>4556</v>
      </c>
      <c r="C531">
        <v>95.22</v>
      </c>
      <c r="D531">
        <v>-4.3009999999999939</v>
      </c>
      <c r="E531">
        <v>3</v>
      </c>
      <c r="F531" t="s">
        <v>42</v>
      </c>
      <c r="G531" t="s">
        <v>54</v>
      </c>
      <c r="H531" t="str">
        <f t="shared" si="8"/>
        <v>Credit Card</v>
      </c>
    </row>
    <row r="532" spans="1:8">
      <c r="A532" s="3">
        <v>10531</v>
      </c>
      <c r="B532">
        <v>5243</v>
      </c>
      <c r="C532">
        <v>1819.6000000000001</v>
      </c>
      <c r="D532">
        <v>-1570.32</v>
      </c>
      <c r="E532">
        <v>20</v>
      </c>
      <c r="F532" t="s">
        <v>43</v>
      </c>
      <c r="G532" t="s">
        <v>48</v>
      </c>
      <c r="H532" t="str">
        <f t="shared" si="8"/>
        <v>Credit Card</v>
      </c>
    </row>
    <row r="533" spans="1:8">
      <c r="A533" s="3">
        <v>10532</v>
      </c>
      <c r="B533">
        <v>5654</v>
      </c>
      <c r="C533">
        <v>71</v>
      </c>
      <c r="D533">
        <v>27.23</v>
      </c>
      <c r="E533">
        <v>5</v>
      </c>
      <c r="F533" t="s">
        <v>43</v>
      </c>
      <c r="G533" t="s">
        <v>48</v>
      </c>
      <c r="H533" t="str">
        <f t="shared" si="8"/>
        <v>Credit Card</v>
      </c>
    </row>
    <row r="534" spans="1:8">
      <c r="A534" s="3">
        <v>10533</v>
      </c>
      <c r="B534">
        <v>2357</v>
      </c>
      <c r="C534">
        <v>122.94</v>
      </c>
      <c r="D534">
        <v>-19.099200000000003</v>
      </c>
      <c r="E534">
        <v>3</v>
      </c>
      <c r="F534" t="s">
        <v>42</v>
      </c>
      <c r="G534" t="s">
        <v>54</v>
      </c>
      <c r="H534" t="str">
        <f t="shared" si="8"/>
        <v>Credit Card</v>
      </c>
    </row>
    <row r="535" spans="1:8">
      <c r="A535" s="3">
        <v>10534</v>
      </c>
      <c r="B535">
        <v>7876</v>
      </c>
      <c r="C535">
        <v>864.72</v>
      </c>
      <c r="D535">
        <v>373.67</v>
      </c>
      <c r="E535">
        <v>18</v>
      </c>
      <c r="F535" t="s">
        <v>42</v>
      </c>
      <c r="G535" t="s">
        <v>53</v>
      </c>
      <c r="H535" t="str">
        <f t="shared" si="8"/>
        <v>Credit Card</v>
      </c>
    </row>
    <row r="536" spans="1:8">
      <c r="A536" s="3">
        <v>10535</v>
      </c>
      <c r="B536">
        <v>5265</v>
      </c>
      <c r="C536">
        <v>40.98</v>
      </c>
      <c r="D536">
        <v>-14.801880000000001</v>
      </c>
      <c r="E536">
        <v>1</v>
      </c>
      <c r="F536" t="s">
        <v>42</v>
      </c>
      <c r="G536" t="s">
        <v>54</v>
      </c>
      <c r="H536" t="str">
        <f t="shared" si="8"/>
        <v>Credit Card</v>
      </c>
    </row>
    <row r="537" spans="1:8">
      <c r="A537" s="3">
        <v>10536</v>
      </c>
      <c r="B537">
        <v>1573</v>
      </c>
      <c r="C537">
        <v>1500.97</v>
      </c>
      <c r="D537">
        <v>-2561.3235</v>
      </c>
      <c r="E537">
        <v>1</v>
      </c>
      <c r="F537" t="s">
        <v>44</v>
      </c>
      <c r="G537" t="s">
        <v>52</v>
      </c>
      <c r="H537" t="str">
        <f t="shared" si="8"/>
        <v>Credit Card</v>
      </c>
    </row>
    <row r="538" spans="1:8">
      <c r="A538" s="3">
        <v>10537</v>
      </c>
      <c r="B538">
        <v>7356</v>
      </c>
      <c r="C538">
        <v>240.2</v>
      </c>
      <c r="D538">
        <v>168.91889999999998</v>
      </c>
      <c r="E538">
        <v>5</v>
      </c>
      <c r="F538" t="s">
        <v>42</v>
      </c>
      <c r="G538" t="s">
        <v>53</v>
      </c>
      <c r="H538" t="str">
        <f t="shared" si="8"/>
        <v>Credit Card</v>
      </c>
    </row>
    <row r="539" spans="1:8">
      <c r="A539" s="3">
        <v>10538</v>
      </c>
      <c r="B539">
        <v>3445</v>
      </c>
      <c r="C539">
        <v>4.28</v>
      </c>
      <c r="D539">
        <v>-6.2</v>
      </c>
      <c r="E539">
        <v>1</v>
      </c>
      <c r="F539" t="s">
        <v>42</v>
      </c>
      <c r="G539" t="s">
        <v>46</v>
      </c>
      <c r="H539" t="str">
        <f t="shared" si="8"/>
        <v>Credit Card</v>
      </c>
    </row>
    <row r="540" spans="1:8">
      <c r="A540" s="3">
        <v>10539</v>
      </c>
      <c r="B540">
        <v>6735</v>
      </c>
      <c r="C540">
        <v>29.24</v>
      </c>
      <c r="D540">
        <v>19.064699999999998</v>
      </c>
      <c r="E540">
        <v>4</v>
      </c>
      <c r="F540" t="s">
        <v>42</v>
      </c>
      <c r="G540" t="s">
        <v>55</v>
      </c>
      <c r="H540" t="str">
        <f t="shared" si="8"/>
        <v>Credit Card</v>
      </c>
    </row>
    <row r="541" spans="1:8">
      <c r="A541" s="3">
        <v>10540</v>
      </c>
      <c r="B541">
        <v>8845</v>
      </c>
      <c r="C541">
        <v>33.5</v>
      </c>
      <c r="D541">
        <v>10.56</v>
      </c>
      <c r="E541">
        <v>5</v>
      </c>
      <c r="F541" t="s">
        <v>42</v>
      </c>
      <c r="G541" t="s">
        <v>46</v>
      </c>
      <c r="H541" t="str">
        <f t="shared" si="8"/>
        <v>Credit Card</v>
      </c>
    </row>
    <row r="542" spans="1:8">
      <c r="A542" s="3">
        <v>10541</v>
      </c>
      <c r="B542">
        <v>4568</v>
      </c>
      <c r="C542">
        <v>1163.5999999999999</v>
      </c>
      <c r="D542">
        <v>837.68069999999989</v>
      </c>
      <c r="E542">
        <v>8</v>
      </c>
      <c r="F542" t="s">
        <v>44</v>
      </c>
      <c r="G542" t="s">
        <v>52</v>
      </c>
      <c r="H542" t="str">
        <f t="shared" si="8"/>
        <v>Credit Card</v>
      </c>
    </row>
    <row r="543" spans="1:8">
      <c r="A543" s="3">
        <v>10542</v>
      </c>
      <c r="B543">
        <v>2834</v>
      </c>
      <c r="C543">
        <v>2.94</v>
      </c>
      <c r="D543">
        <v>-4.2</v>
      </c>
      <c r="E543">
        <v>1</v>
      </c>
      <c r="F543" t="s">
        <v>42</v>
      </c>
      <c r="G543" t="s">
        <v>46</v>
      </c>
      <c r="H543" t="str">
        <f t="shared" si="8"/>
        <v>Credit Card</v>
      </c>
    </row>
    <row r="544" spans="1:8">
      <c r="A544" s="3">
        <v>10543</v>
      </c>
      <c r="B544">
        <v>8264</v>
      </c>
      <c r="C544">
        <v>124.49</v>
      </c>
      <c r="D544">
        <v>-44.163600000000002</v>
      </c>
      <c r="E544">
        <v>1</v>
      </c>
      <c r="F544" t="s">
        <v>43</v>
      </c>
      <c r="G544" t="s">
        <v>57</v>
      </c>
      <c r="H544" t="str">
        <f t="shared" si="8"/>
        <v>Credit Card</v>
      </c>
    </row>
    <row r="545" spans="1:8">
      <c r="A545" s="3">
        <v>10544</v>
      </c>
      <c r="B545">
        <v>8363</v>
      </c>
      <c r="C545">
        <v>5.88</v>
      </c>
      <c r="D545">
        <v>-4.2</v>
      </c>
      <c r="E545">
        <v>2</v>
      </c>
      <c r="F545" t="s">
        <v>42</v>
      </c>
      <c r="G545" t="s">
        <v>46</v>
      </c>
      <c r="H545" t="str">
        <f t="shared" si="8"/>
        <v>Credit Card</v>
      </c>
    </row>
    <row r="546" spans="1:8">
      <c r="A546" s="3">
        <v>10545</v>
      </c>
      <c r="B546">
        <v>4556</v>
      </c>
      <c r="C546">
        <v>1367.84</v>
      </c>
      <c r="D546">
        <v>-102.66200000000001</v>
      </c>
      <c r="E546">
        <v>8</v>
      </c>
      <c r="F546" t="s">
        <v>43</v>
      </c>
      <c r="G546" t="s">
        <v>60</v>
      </c>
      <c r="H546" t="str">
        <f t="shared" si="8"/>
        <v>Credit Card</v>
      </c>
    </row>
    <row r="547" spans="1:8">
      <c r="A547" s="3">
        <v>10546</v>
      </c>
      <c r="B547">
        <v>5243</v>
      </c>
      <c r="C547">
        <v>569.96</v>
      </c>
      <c r="D547">
        <v>-116.584</v>
      </c>
      <c r="E547">
        <v>2</v>
      </c>
      <c r="F547" t="s">
        <v>43</v>
      </c>
      <c r="G547" t="s">
        <v>47</v>
      </c>
      <c r="H547" t="str">
        <f t="shared" si="8"/>
        <v>Credit Card</v>
      </c>
    </row>
    <row r="548" spans="1:8">
      <c r="A548" s="3">
        <v>10547</v>
      </c>
      <c r="B548">
        <v>5654</v>
      </c>
      <c r="C548">
        <v>12.99</v>
      </c>
      <c r="D548">
        <v>12.896100000000001</v>
      </c>
      <c r="E548">
        <v>1</v>
      </c>
      <c r="F548" t="s">
        <v>43</v>
      </c>
      <c r="G548" t="s">
        <v>48</v>
      </c>
      <c r="H548" t="str">
        <f t="shared" si="8"/>
        <v>Credit Card</v>
      </c>
    </row>
    <row r="549" spans="1:8">
      <c r="A549" s="3">
        <v>10548</v>
      </c>
      <c r="B549">
        <v>2357</v>
      </c>
      <c r="C549">
        <v>6.66</v>
      </c>
      <c r="D549">
        <v>-21.319199999999999</v>
      </c>
      <c r="E549">
        <v>3</v>
      </c>
      <c r="F549" t="s">
        <v>42</v>
      </c>
      <c r="G549" t="s">
        <v>61</v>
      </c>
      <c r="H549" t="str">
        <f t="shared" si="8"/>
        <v>Credit Card</v>
      </c>
    </row>
    <row r="550" spans="1:8">
      <c r="A550" s="3">
        <v>10549</v>
      </c>
      <c r="B550">
        <v>7876</v>
      </c>
      <c r="C550">
        <v>453.12</v>
      </c>
      <c r="D550">
        <v>93.846800000000002</v>
      </c>
      <c r="E550">
        <v>12</v>
      </c>
      <c r="F550" t="s">
        <v>42</v>
      </c>
      <c r="G550" t="s">
        <v>56</v>
      </c>
      <c r="H550" t="str">
        <f t="shared" si="8"/>
        <v>Credit Card</v>
      </c>
    </row>
    <row r="551" spans="1:8">
      <c r="A551" s="3">
        <v>10550</v>
      </c>
      <c r="B551">
        <v>5265</v>
      </c>
      <c r="C551">
        <v>3009.7000000000003</v>
      </c>
      <c r="D551">
        <v>17.771999999999998</v>
      </c>
      <c r="E551">
        <v>10</v>
      </c>
      <c r="F551" t="s">
        <v>44</v>
      </c>
      <c r="G551" t="s">
        <v>59</v>
      </c>
      <c r="H551" t="str">
        <f t="shared" si="8"/>
        <v>Credit Card</v>
      </c>
    </row>
    <row r="552" spans="1:8">
      <c r="A552" s="3">
        <v>10551</v>
      </c>
      <c r="B552">
        <v>1573</v>
      </c>
      <c r="C552">
        <v>38.520000000000003</v>
      </c>
      <c r="D552">
        <v>-104.57</v>
      </c>
      <c r="E552">
        <v>9</v>
      </c>
      <c r="F552" t="s">
        <v>42</v>
      </c>
      <c r="G552" t="s">
        <v>53</v>
      </c>
      <c r="H552" t="str">
        <f t="shared" si="8"/>
        <v>Credit Card</v>
      </c>
    </row>
    <row r="553" spans="1:8">
      <c r="A553" s="3">
        <v>10552</v>
      </c>
      <c r="B553">
        <v>4663</v>
      </c>
      <c r="C553">
        <v>801.96</v>
      </c>
      <c r="D553">
        <v>-969.0483660000001</v>
      </c>
      <c r="E553">
        <v>2</v>
      </c>
      <c r="F553" t="s">
        <v>43</v>
      </c>
      <c r="G553" t="s">
        <v>57</v>
      </c>
      <c r="H553" t="str">
        <f t="shared" si="8"/>
        <v>Credit Card</v>
      </c>
    </row>
    <row r="554" spans="1:8">
      <c r="A554" s="3">
        <v>10553</v>
      </c>
      <c r="B554">
        <v>2583</v>
      </c>
      <c r="C554">
        <v>68.759999999999991</v>
      </c>
      <c r="D554">
        <v>4.0320000000000036</v>
      </c>
      <c r="E554">
        <v>9</v>
      </c>
      <c r="F554" t="s">
        <v>42</v>
      </c>
      <c r="G554" t="s">
        <v>53</v>
      </c>
      <c r="H554" t="str">
        <f t="shared" si="8"/>
        <v>Credit Card</v>
      </c>
    </row>
    <row r="555" spans="1:8">
      <c r="A555" s="3">
        <v>10554</v>
      </c>
      <c r="B555">
        <v>8372</v>
      </c>
      <c r="C555">
        <v>67.84</v>
      </c>
      <c r="D555">
        <v>-23.634399999999999</v>
      </c>
      <c r="E555">
        <v>1</v>
      </c>
      <c r="F555" t="s">
        <v>42</v>
      </c>
      <c r="G555" t="s">
        <v>61</v>
      </c>
      <c r="H555" t="str">
        <f t="shared" si="8"/>
        <v>Credit Card</v>
      </c>
    </row>
    <row r="556" spans="1:8">
      <c r="A556" s="3">
        <v>10555</v>
      </c>
      <c r="B556">
        <v>6458</v>
      </c>
      <c r="C556">
        <v>135.57</v>
      </c>
      <c r="D556">
        <v>-71.83</v>
      </c>
      <c r="E556">
        <v>3</v>
      </c>
      <c r="F556" t="s">
        <v>44</v>
      </c>
      <c r="G556" t="s">
        <v>59</v>
      </c>
      <c r="H556" t="str">
        <f t="shared" si="8"/>
        <v>Credit Card</v>
      </c>
    </row>
    <row r="557" spans="1:8">
      <c r="A557" s="3">
        <v>10556</v>
      </c>
      <c r="B557">
        <v>2834</v>
      </c>
      <c r="C557">
        <v>407.76</v>
      </c>
      <c r="D557">
        <v>-0.74000000000000909</v>
      </c>
      <c r="E557">
        <v>12</v>
      </c>
      <c r="F557" t="s">
        <v>43</v>
      </c>
      <c r="G557" t="s">
        <v>48</v>
      </c>
      <c r="H557" t="str">
        <f t="shared" si="8"/>
        <v>Credit Card</v>
      </c>
    </row>
    <row r="558" spans="1:8">
      <c r="A558" s="3">
        <v>10557</v>
      </c>
      <c r="B558">
        <v>8264</v>
      </c>
      <c r="C558">
        <v>10.14</v>
      </c>
      <c r="D558">
        <v>-3.88</v>
      </c>
      <c r="E558">
        <v>1</v>
      </c>
      <c r="F558" t="s">
        <v>42</v>
      </c>
      <c r="G558" t="s">
        <v>53</v>
      </c>
      <c r="H558" t="str">
        <f t="shared" si="8"/>
        <v>Credit Card</v>
      </c>
    </row>
    <row r="559" spans="1:8">
      <c r="A559" s="3">
        <v>10558</v>
      </c>
      <c r="B559">
        <v>4556</v>
      </c>
      <c r="C559">
        <v>942.7700000000001</v>
      </c>
      <c r="D559">
        <v>551.09280000000001</v>
      </c>
      <c r="E559">
        <v>23</v>
      </c>
      <c r="F559" t="s">
        <v>42</v>
      </c>
      <c r="G559" t="s">
        <v>53</v>
      </c>
      <c r="H559" t="str">
        <f t="shared" si="8"/>
        <v>Credit Card</v>
      </c>
    </row>
    <row r="560" spans="1:8">
      <c r="A560" s="3">
        <v>10559</v>
      </c>
      <c r="B560">
        <v>5243</v>
      </c>
      <c r="C560">
        <v>25.2</v>
      </c>
      <c r="D560">
        <v>17.505299999999998</v>
      </c>
      <c r="E560">
        <v>8</v>
      </c>
      <c r="F560" t="s">
        <v>42</v>
      </c>
      <c r="G560" t="s">
        <v>55</v>
      </c>
      <c r="H560" t="str">
        <f t="shared" si="8"/>
        <v>Credit Card</v>
      </c>
    </row>
    <row r="561" spans="1:8">
      <c r="A561" s="3">
        <v>10560</v>
      </c>
      <c r="B561">
        <v>5654</v>
      </c>
      <c r="C561">
        <v>7713.72</v>
      </c>
      <c r="D561">
        <v>818.54617499999995</v>
      </c>
      <c r="E561">
        <v>14</v>
      </c>
      <c r="F561" t="s">
        <v>43</v>
      </c>
      <c r="G561" t="s">
        <v>57</v>
      </c>
      <c r="H561" t="str">
        <f t="shared" si="8"/>
        <v>Credit Card</v>
      </c>
    </row>
    <row r="562" spans="1:8">
      <c r="A562" s="3">
        <v>10561</v>
      </c>
      <c r="B562">
        <v>2357</v>
      </c>
      <c r="C562">
        <v>170.88</v>
      </c>
      <c r="D562">
        <v>-17.149999999999999</v>
      </c>
      <c r="E562">
        <v>6</v>
      </c>
      <c r="F562" t="s">
        <v>44</v>
      </c>
      <c r="G562" t="s">
        <v>59</v>
      </c>
      <c r="H562" t="str">
        <f t="shared" si="8"/>
        <v>Credit Card</v>
      </c>
    </row>
    <row r="563" spans="1:8">
      <c r="A563" s="3">
        <v>10562</v>
      </c>
      <c r="B563">
        <v>7876</v>
      </c>
      <c r="C563">
        <v>6.24</v>
      </c>
      <c r="D563">
        <v>-29.540000000000003</v>
      </c>
      <c r="E563">
        <v>3</v>
      </c>
      <c r="F563" t="s">
        <v>43</v>
      </c>
      <c r="G563" t="s">
        <v>48</v>
      </c>
      <c r="H563" t="str">
        <f t="shared" si="8"/>
        <v>Credit Card</v>
      </c>
    </row>
    <row r="564" spans="1:8">
      <c r="A564" s="3">
        <v>10563</v>
      </c>
      <c r="B564">
        <v>5265</v>
      </c>
      <c r="C564">
        <v>459.90000000000003</v>
      </c>
      <c r="D564">
        <v>-329.78399999999999</v>
      </c>
      <c r="E564">
        <v>10</v>
      </c>
      <c r="F564" t="s">
        <v>44</v>
      </c>
      <c r="G564" t="s">
        <v>51</v>
      </c>
      <c r="H564" t="str">
        <f t="shared" si="8"/>
        <v>Credit Card</v>
      </c>
    </row>
    <row r="565" spans="1:8">
      <c r="A565" s="3">
        <v>10564</v>
      </c>
      <c r="B565">
        <v>1573</v>
      </c>
      <c r="C565">
        <v>120.01</v>
      </c>
      <c r="D565">
        <v>-2.1</v>
      </c>
      <c r="E565">
        <v>11</v>
      </c>
      <c r="F565" t="s">
        <v>42</v>
      </c>
      <c r="G565" t="s">
        <v>54</v>
      </c>
      <c r="H565" t="str">
        <f t="shared" si="8"/>
        <v>Credit Card</v>
      </c>
    </row>
    <row r="566" spans="1:8">
      <c r="A566" s="3">
        <v>10565</v>
      </c>
      <c r="B566">
        <v>7356</v>
      </c>
      <c r="C566">
        <v>615.71999999999991</v>
      </c>
      <c r="D566">
        <v>829.46699999999998</v>
      </c>
      <c r="E566">
        <v>14</v>
      </c>
      <c r="F566" t="s">
        <v>42</v>
      </c>
      <c r="G566" t="s">
        <v>46</v>
      </c>
      <c r="H566" t="str">
        <f t="shared" si="8"/>
        <v>Credit Card</v>
      </c>
    </row>
    <row r="567" spans="1:8">
      <c r="A567" s="3">
        <v>10566</v>
      </c>
      <c r="B567">
        <v>3445</v>
      </c>
      <c r="C567">
        <v>6.48</v>
      </c>
      <c r="D567">
        <v>111.22199999999999</v>
      </c>
      <c r="E567">
        <v>1</v>
      </c>
      <c r="F567" t="s">
        <v>42</v>
      </c>
      <c r="G567" t="s">
        <v>53</v>
      </c>
      <c r="H567" t="str">
        <f t="shared" si="8"/>
        <v>Credit Card</v>
      </c>
    </row>
    <row r="568" spans="1:8">
      <c r="A568" s="3">
        <v>10567</v>
      </c>
      <c r="B568">
        <v>6735</v>
      </c>
      <c r="C568">
        <v>681.91</v>
      </c>
      <c r="D568">
        <v>22.866</v>
      </c>
      <c r="E568">
        <v>19</v>
      </c>
      <c r="F568" t="s">
        <v>42</v>
      </c>
      <c r="G568" t="s">
        <v>50</v>
      </c>
      <c r="H568" t="str">
        <f t="shared" si="8"/>
        <v>Credit Card</v>
      </c>
    </row>
    <row r="569" spans="1:8">
      <c r="A569" s="3">
        <v>10568</v>
      </c>
      <c r="B569">
        <v>8845</v>
      </c>
      <c r="C569">
        <v>68.88</v>
      </c>
      <c r="D569">
        <v>115.72799999999999</v>
      </c>
      <c r="E569">
        <v>6</v>
      </c>
      <c r="F569" t="s">
        <v>42</v>
      </c>
      <c r="G569" t="s">
        <v>53</v>
      </c>
      <c r="H569" t="str">
        <f t="shared" si="8"/>
        <v>Credit Card</v>
      </c>
    </row>
    <row r="570" spans="1:8">
      <c r="A570" s="3">
        <v>10569</v>
      </c>
      <c r="B570">
        <v>4568</v>
      </c>
      <c r="C570">
        <v>2587.4</v>
      </c>
      <c r="D570">
        <v>909.36</v>
      </c>
      <c r="E570">
        <v>5</v>
      </c>
      <c r="F570" t="s">
        <v>44</v>
      </c>
      <c r="G570" t="s">
        <v>52</v>
      </c>
      <c r="H570" t="str">
        <f t="shared" si="8"/>
        <v>Credit Card</v>
      </c>
    </row>
    <row r="571" spans="1:8">
      <c r="A571" s="3">
        <v>10570</v>
      </c>
      <c r="B571">
        <v>2834</v>
      </c>
      <c r="C571">
        <v>82.6</v>
      </c>
      <c r="D571">
        <v>-76.424400000000006</v>
      </c>
      <c r="E571">
        <v>20</v>
      </c>
      <c r="F571" t="s">
        <v>42</v>
      </c>
      <c r="G571" t="s">
        <v>54</v>
      </c>
      <c r="H571" t="str">
        <f t="shared" si="8"/>
        <v>Credit Card</v>
      </c>
    </row>
    <row r="572" spans="1:8">
      <c r="A572" s="3">
        <v>10571</v>
      </c>
      <c r="B572">
        <v>8264</v>
      </c>
      <c r="C572">
        <v>62.720000000000006</v>
      </c>
      <c r="D572">
        <v>8.7319999999999993</v>
      </c>
      <c r="E572">
        <v>14</v>
      </c>
      <c r="F572" t="s">
        <v>42</v>
      </c>
      <c r="G572" t="s">
        <v>50</v>
      </c>
      <c r="H572" t="str">
        <f t="shared" si="8"/>
        <v>Credit Card</v>
      </c>
    </row>
    <row r="573" spans="1:8">
      <c r="A573" s="3">
        <v>10572</v>
      </c>
      <c r="B573">
        <v>8363</v>
      </c>
      <c r="C573">
        <v>624.96</v>
      </c>
      <c r="D573">
        <v>442.0899</v>
      </c>
      <c r="E573">
        <v>16</v>
      </c>
      <c r="F573" t="s">
        <v>42</v>
      </c>
      <c r="G573" t="s">
        <v>54</v>
      </c>
      <c r="H573" t="str">
        <f t="shared" si="8"/>
        <v>Credit Card</v>
      </c>
    </row>
    <row r="574" spans="1:8">
      <c r="A574" s="3">
        <v>10573</v>
      </c>
      <c r="B574">
        <v>4556</v>
      </c>
      <c r="C574">
        <v>678.6</v>
      </c>
      <c r="D574">
        <v>455.12399999999997</v>
      </c>
      <c r="E574">
        <v>18</v>
      </c>
      <c r="F574" t="s">
        <v>42</v>
      </c>
      <c r="G574" t="s">
        <v>54</v>
      </c>
      <c r="H574" t="str">
        <f t="shared" si="8"/>
        <v>Credit Card</v>
      </c>
    </row>
    <row r="575" spans="1:8">
      <c r="A575" s="3">
        <v>10574</v>
      </c>
      <c r="B575">
        <v>5243</v>
      </c>
      <c r="C575">
        <v>1451.78</v>
      </c>
      <c r="D575">
        <v>624.40163999999993</v>
      </c>
      <c r="E575">
        <v>22</v>
      </c>
      <c r="F575" t="s">
        <v>44</v>
      </c>
      <c r="G575" t="s">
        <v>51</v>
      </c>
      <c r="H575" t="str">
        <f t="shared" si="8"/>
        <v>Credit Card</v>
      </c>
    </row>
    <row r="576" spans="1:8">
      <c r="A576" s="3">
        <v>10575</v>
      </c>
      <c r="B576">
        <v>5654</v>
      </c>
      <c r="C576">
        <v>155.48000000000002</v>
      </c>
      <c r="D576">
        <v>18.922000000000011</v>
      </c>
      <c r="E576">
        <v>26</v>
      </c>
      <c r="F576" t="s">
        <v>44</v>
      </c>
      <c r="G576" t="s">
        <v>59</v>
      </c>
      <c r="H576" t="str">
        <f t="shared" si="8"/>
        <v>Credit Card</v>
      </c>
    </row>
    <row r="577" spans="1:8">
      <c r="A577" s="3">
        <v>10576</v>
      </c>
      <c r="B577">
        <v>2357</v>
      </c>
      <c r="C577">
        <v>57.419999999999995</v>
      </c>
      <c r="D577">
        <v>39.350699999999996</v>
      </c>
      <c r="E577">
        <v>22</v>
      </c>
      <c r="F577" t="s">
        <v>42</v>
      </c>
      <c r="G577" t="s">
        <v>55</v>
      </c>
      <c r="H577" t="str">
        <f t="shared" si="8"/>
        <v>Credit Card</v>
      </c>
    </row>
    <row r="578" spans="1:8">
      <c r="A578" s="3">
        <v>10577</v>
      </c>
      <c r="B578">
        <v>7876</v>
      </c>
      <c r="C578">
        <v>369.90000000000003</v>
      </c>
      <c r="D578">
        <v>-229.87</v>
      </c>
      <c r="E578">
        <v>5</v>
      </c>
      <c r="F578" t="s">
        <v>44</v>
      </c>
      <c r="G578" t="s">
        <v>59</v>
      </c>
      <c r="H578" t="str">
        <f t="shared" si="8"/>
        <v>Credit Card</v>
      </c>
    </row>
    <row r="579" spans="1:8">
      <c r="A579" s="3">
        <v>10578</v>
      </c>
      <c r="B579">
        <v>5265</v>
      </c>
      <c r="C579">
        <v>467.82</v>
      </c>
      <c r="D579">
        <v>329.9787</v>
      </c>
      <c r="E579">
        <v>9</v>
      </c>
      <c r="F579" t="s">
        <v>44</v>
      </c>
      <c r="G579" t="s">
        <v>52</v>
      </c>
      <c r="H579" t="str">
        <f t="shared" ref="H579:H642" si="9">IF(G579="Express Air","CASH",IF(G579="Regular Air","UPI","Credit Card"))</f>
        <v>Credit Card</v>
      </c>
    </row>
    <row r="580" spans="1:8">
      <c r="A580" s="3">
        <v>10579</v>
      </c>
      <c r="B580">
        <v>1573</v>
      </c>
      <c r="C580">
        <v>92.04</v>
      </c>
      <c r="D580">
        <v>30.49</v>
      </c>
      <c r="E580">
        <v>13</v>
      </c>
      <c r="F580" t="s">
        <v>42</v>
      </c>
      <c r="G580" t="s">
        <v>46</v>
      </c>
      <c r="H580" t="str">
        <f t="shared" si="9"/>
        <v>Credit Card</v>
      </c>
    </row>
    <row r="581" spans="1:8">
      <c r="A581" s="3">
        <v>10580</v>
      </c>
      <c r="B581">
        <v>4666</v>
      </c>
      <c r="C581">
        <v>1662</v>
      </c>
      <c r="D581">
        <v>1152.5276999999999</v>
      </c>
      <c r="E581">
        <v>20</v>
      </c>
      <c r="F581" t="s">
        <v>44</v>
      </c>
      <c r="G581" t="s">
        <v>59</v>
      </c>
      <c r="H581" t="str">
        <f t="shared" si="9"/>
        <v>Credit Card</v>
      </c>
    </row>
    <row r="582" spans="1:8">
      <c r="A582" s="3">
        <v>10581</v>
      </c>
      <c r="B582">
        <v>4663</v>
      </c>
      <c r="C582">
        <v>125.99</v>
      </c>
      <c r="D582">
        <v>-604.40600000000006</v>
      </c>
      <c r="E582">
        <v>1</v>
      </c>
      <c r="F582" t="s">
        <v>44</v>
      </c>
      <c r="G582" t="s">
        <v>51</v>
      </c>
      <c r="H582" t="str">
        <f t="shared" si="9"/>
        <v>Credit Card</v>
      </c>
    </row>
    <row r="583" spans="1:8">
      <c r="A583" s="3">
        <v>10582</v>
      </c>
      <c r="B583">
        <v>2583</v>
      </c>
      <c r="C583">
        <v>599.93999999999994</v>
      </c>
      <c r="D583">
        <v>293.66000000000003</v>
      </c>
      <c r="E583">
        <v>6</v>
      </c>
      <c r="F583" t="s">
        <v>44</v>
      </c>
      <c r="G583" t="s">
        <v>59</v>
      </c>
      <c r="H583" t="str">
        <f t="shared" si="9"/>
        <v>Credit Card</v>
      </c>
    </row>
    <row r="584" spans="1:8">
      <c r="A584" s="3">
        <v>10583</v>
      </c>
      <c r="B584">
        <v>8372</v>
      </c>
      <c r="C584">
        <v>38.199999999999996</v>
      </c>
      <c r="D584">
        <v>-403.18739999999997</v>
      </c>
      <c r="E584">
        <v>5</v>
      </c>
      <c r="F584" t="s">
        <v>42</v>
      </c>
      <c r="G584" t="s">
        <v>53</v>
      </c>
      <c r="H584" t="str">
        <f t="shared" si="9"/>
        <v>Credit Card</v>
      </c>
    </row>
    <row r="585" spans="1:8">
      <c r="A585" s="3">
        <v>10584</v>
      </c>
      <c r="B585">
        <v>6458</v>
      </c>
      <c r="C585">
        <v>335.64</v>
      </c>
      <c r="D585">
        <v>-13.77</v>
      </c>
      <c r="E585">
        <v>6</v>
      </c>
      <c r="F585" t="s">
        <v>44</v>
      </c>
      <c r="G585" t="s">
        <v>59</v>
      </c>
      <c r="H585" t="str">
        <f t="shared" si="9"/>
        <v>Credit Card</v>
      </c>
    </row>
    <row r="586" spans="1:8">
      <c r="A586" s="3">
        <v>10585</v>
      </c>
      <c r="B586">
        <v>2834</v>
      </c>
      <c r="C586">
        <v>69.3</v>
      </c>
      <c r="D586">
        <v>44.912100000000002</v>
      </c>
      <c r="E586">
        <v>11</v>
      </c>
      <c r="F586" t="s">
        <v>42</v>
      </c>
      <c r="G586" t="s">
        <v>55</v>
      </c>
      <c r="H586" t="str">
        <f t="shared" si="9"/>
        <v>Credit Card</v>
      </c>
    </row>
    <row r="587" spans="1:8">
      <c r="A587" s="3">
        <v>10586</v>
      </c>
      <c r="B587">
        <v>8264</v>
      </c>
      <c r="C587">
        <v>86.52</v>
      </c>
      <c r="D587">
        <v>9.33</v>
      </c>
      <c r="E587">
        <v>6</v>
      </c>
      <c r="F587" t="s">
        <v>42</v>
      </c>
      <c r="G587" t="s">
        <v>61</v>
      </c>
      <c r="H587" t="str">
        <f t="shared" si="9"/>
        <v>Credit Card</v>
      </c>
    </row>
    <row r="588" spans="1:8">
      <c r="A588" s="3">
        <v>10587</v>
      </c>
      <c r="B588">
        <v>8363</v>
      </c>
      <c r="C588">
        <v>13010.08</v>
      </c>
      <c r="D588">
        <v>2593.14</v>
      </c>
      <c r="E588">
        <v>62</v>
      </c>
      <c r="F588" t="s">
        <v>43</v>
      </c>
      <c r="G588" t="s">
        <v>48</v>
      </c>
      <c r="H588" t="str">
        <f t="shared" si="9"/>
        <v>Credit Card</v>
      </c>
    </row>
    <row r="589" spans="1:8">
      <c r="A589" s="3">
        <v>10588</v>
      </c>
      <c r="B589">
        <v>4556</v>
      </c>
      <c r="C589">
        <v>6217.6</v>
      </c>
      <c r="D589">
        <v>1162.76</v>
      </c>
      <c r="E589">
        <v>32</v>
      </c>
      <c r="F589" t="s">
        <v>43</v>
      </c>
      <c r="G589" t="s">
        <v>48</v>
      </c>
      <c r="H589" t="str">
        <f t="shared" si="9"/>
        <v>Credit Card</v>
      </c>
    </row>
    <row r="590" spans="1:8">
      <c r="A590" s="3">
        <v>10589</v>
      </c>
      <c r="B590">
        <v>5243</v>
      </c>
      <c r="C590">
        <v>601.19999999999993</v>
      </c>
      <c r="D590">
        <v>-76.94</v>
      </c>
      <c r="E590">
        <v>90</v>
      </c>
      <c r="F590" t="s">
        <v>42</v>
      </c>
      <c r="G590" t="s">
        <v>53</v>
      </c>
      <c r="H590" t="str">
        <f t="shared" si="9"/>
        <v>Credit Card</v>
      </c>
    </row>
    <row r="591" spans="1:8">
      <c r="A591" s="3">
        <v>10590</v>
      </c>
      <c r="B591">
        <v>5654</v>
      </c>
      <c r="C591">
        <v>153.63999999999999</v>
      </c>
      <c r="D591">
        <v>-40.008800000000001</v>
      </c>
      <c r="E591">
        <v>23</v>
      </c>
      <c r="F591" t="s">
        <v>42</v>
      </c>
      <c r="G591" t="s">
        <v>53</v>
      </c>
      <c r="H591" t="str">
        <f t="shared" si="9"/>
        <v>Credit Card</v>
      </c>
    </row>
    <row r="592" spans="1:8">
      <c r="A592" s="3">
        <v>10591</v>
      </c>
      <c r="B592">
        <v>2357</v>
      </c>
      <c r="C592">
        <v>21.76</v>
      </c>
      <c r="D592">
        <v>-51.704000000000001</v>
      </c>
      <c r="E592">
        <v>4</v>
      </c>
      <c r="F592" t="s">
        <v>42</v>
      </c>
      <c r="G592" t="s">
        <v>54</v>
      </c>
      <c r="H592" t="str">
        <f t="shared" si="9"/>
        <v>Credit Card</v>
      </c>
    </row>
    <row r="593" spans="1:8">
      <c r="A593" s="3">
        <v>10592</v>
      </c>
      <c r="B593">
        <v>7876</v>
      </c>
      <c r="C593">
        <v>211.04</v>
      </c>
      <c r="D593">
        <v>144.7482</v>
      </c>
      <c r="E593">
        <v>8</v>
      </c>
      <c r="F593" t="s">
        <v>42</v>
      </c>
      <c r="G593" t="s">
        <v>53</v>
      </c>
      <c r="H593" t="str">
        <f t="shared" si="9"/>
        <v>Credit Card</v>
      </c>
    </row>
    <row r="594" spans="1:8">
      <c r="A594" s="3">
        <v>10593</v>
      </c>
      <c r="B594">
        <v>5265</v>
      </c>
      <c r="C594">
        <v>20.99</v>
      </c>
      <c r="D594">
        <v>-112.18899999999999</v>
      </c>
      <c r="E594">
        <v>1</v>
      </c>
      <c r="F594" t="s">
        <v>44</v>
      </c>
      <c r="G594" t="s">
        <v>51</v>
      </c>
      <c r="H594" t="str">
        <f t="shared" si="9"/>
        <v>Credit Card</v>
      </c>
    </row>
    <row r="595" spans="1:8">
      <c r="A595" s="3">
        <v>10594</v>
      </c>
      <c r="B595">
        <v>1573</v>
      </c>
      <c r="C595">
        <v>3191.25</v>
      </c>
      <c r="D595">
        <v>-445.97177625000006</v>
      </c>
      <c r="E595">
        <v>23</v>
      </c>
      <c r="F595" t="s">
        <v>43</v>
      </c>
      <c r="G595" t="s">
        <v>57</v>
      </c>
      <c r="H595" t="str">
        <f t="shared" si="9"/>
        <v>Credit Card</v>
      </c>
    </row>
    <row r="596" spans="1:8">
      <c r="A596" s="3">
        <v>10595</v>
      </c>
      <c r="B596">
        <v>4663</v>
      </c>
      <c r="C596">
        <v>126</v>
      </c>
      <c r="D596">
        <v>4.1673999999999998</v>
      </c>
      <c r="E596">
        <v>20</v>
      </c>
      <c r="F596" t="s">
        <v>42</v>
      </c>
      <c r="G596" t="s">
        <v>55</v>
      </c>
      <c r="H596" t="str">
        <f t="shared" si="9"/>
        <v>Credit Card</v>
      </c>
    </row>
    <row r="597" spans="1:8">
      <c r="A597" s="3">
        <v>10596</v>
      </c>
      <c r="B597">
        <v>2583</v>
      </c>
      <c r="C597">
        <v>832.5</v>
      </c>
      <c r="D597">
        <v>-335.31712500000003</v>
      </c>
      <c r="E597">
        <v>6</v>
      </c>
      <c r="F597" t="s">
        <v>43</v>
      </c>
      <c r="G597" t="s">
        <v>57</v>
      </c>
      <c r="H597" t="str">
        <f t="shared" si="9"/>
        <v>Credit Card</v>
      </c>
    </row>
    <row r="598" spans="1:8">
      <c r="A598" s="3">
        <v>10597</v>
      </c>
      <c r="B598">
        <v>8372</v>
      </c>
      <c r="C598">
        <v>402.84</v>
      </c>
      <c r="D598">
        <v>16.021800000000013</v>
      </c>
      <c r="E598">
        <v>18</v>
      </c>
      <c r="F598" t="s">
        <v>42</v>
      </c>
      <c r="G598" t="s">
        <v>54</v>
      </c>
      <c r="H598" t="str">
        <f t="shared" si="9"/>
        <v>Credit Card</v>
      </c>
    </row>
    <row r="599" spans="1:8">
      <c r="A599" s="3">
        <v>10598</v>
      </c>
      <c r="B599">
        <v>6458</v>
      </c>
      <c r="C599">
        <v>53.34</v>
      </c>
      <c r="D599">
        <v>38.067299999999996</v>
      </c>
      <c r="E599">
        <v>3</v>
      </c>
      <c r="F599" t="s">
        <v>43</v>
      </c>
      <c r="G599" t="s">
        <v>48</v>
      </c>
      <c r="H599" t="str">
        <f t="shared" si="9"/>
        <v>Credit Card</v>
      </c>
    </row>
    <row r="600" spans="1:8">
      <c r="A600" s="3">
        <v>10599</v>
      </c>
      <c r="B600">
        <v>2834</v>
      </c>
      <c r="C600">
        <v>367.77</v>
      </c>
      <c r="D600">
        <v>-99.435440000000014</v>
      </c>
      <c r="E600">
        <v>23</v>
      </c>
      <c r="F600" t="s">
        <v>42</v>
      </c>
      <c r="G600" t="s">
        <v>54</v>
      </c>
      <c r="H600" t="str">
        <f t="shared" si="9"/>
        <v>Credit Card</v>
      </c>
    </row>
    <row r="601" spans="1:8">
      <c r="A601" s="3">
        <v>10600</v>
      </c>
      <c r="B601">
        <v>8264</v>
      </c>
      <c r="C601">
        <v>274.08</v>
      </c>
      <c r="D601">
        <v>-97.28</v>
      </c>
      <c r="E601">
        <v>12</v>
      </c>
      <c r="F601" t="s">
        <v>42</v>
      </c>
      <c r="G601" t="s">
        <v>53</v>
      </c>
      <c r="H601" t="str">
        <f t="shared" si="9"/>
        <v>Credit Card</v>
      </c>
    </row>
    <row r="602" spans="1:8">
      <c r="A602" s="3">
        <v>10601</v>
      </c>
      <c r="B602">
        <v>8363</v>
      </c>
      <c r="C602">
        <v>653.54</v>
      </c>
      <c r="D602">
        <v>139.61200000000002</v>
      </c>
      <c r="E602">
        <v>41</v>
      </c>
      <c r="F602" t="s">
        <v>42</v>
      </c>
      <c r="G602" t="s">
        <v>46</v>
      </c>
      <c r="H602" t="str">
        <f t="shared" si="9"/>
        <v>Credit Card</v>
      </c>
    </row>
    <row r="603" spans="1:8">
      <c r="A603" s="3">
        <v>10602</v>
      </c>
      <c r="B603">
        <v>4556</v>
      </c>
      <c r="C603">
        <v>452.66999999999996</v>
      </c>
      <c r="D603">
        <v>-505.76</v>
      </c>
      <c r="E603">
        <v>3</v>
      </c>
      <c r="F603" t="s">
        <v>43</v>
      </c>
      <c r="G603" t="s">
        <v>47</v>
      </c>
      <c r="H603" t="str">
        <f t="shared" si="9"/>
        <v>Credit Card</v>
      </c>
    </row>
    <row r="604" spans="1:8">
      <c r="A604" s="3">
        <v>10603</v>
      </c>
      <c r="B604">
        <v>5243</v>
      </c>
      <c r="C604">
        <v>211.53</v>
      </c>
      <c r="D604">
        <v>152.43479999999997</v>
      </c>
      <c r="E604">
        <v>11</v>
      </c>
      <c r="F604" t="s">
        <v>43</v>
      </c>
      <c r="G604" t="s">
        <v>48</v>
      </c>
      <c r="H604" t="str">
        <f t="shared" si="9"/>
        <v>Credit Card</v>
      </c>
    </row>
    <row r="605" spans="1:8">
      <c r="A605" s="3">
        <v>10604</v>
      </c>
      <c r="B605">
        <v>5654</v>
      </c>
      <c r="C605">
        <v>194.6</v>
      </c>
      <c r="D605">
        <v>9.862000000000009</v>
      </c>
      <c r="E605">
        <v>14</v>
      </c>
      <c r="F605" t="s">
        <v>42</v>
      </c>
      <c r="G605" t="s">
        <v>58</v>
      </c>
      <c r="H605" t="str">
        <f t="shared" si="9"/>
        <v>Credit Card</v>
      </c>
    </row>
    <row r="606" spans="1:8">
      <c r="A606" s="3">
        <v>10605</v>
      </c>
      <c r="B606">
        <v>2357</v>
      </c>
      <c r="C606">
        <v>55.99</v>
      </c>
      <c r="D606">
        <v>-232.99100000000001</v>
      </c>
      <c r="E606">
        <v>1</v>
      </c>
      <c r="F606" t="s">
        <v>44</v>
      </c>
      <c r="G606" t="s">
        <v>51</v>
      </c>
      <c r="H606" t="str">
        <f t="shared" si="9"/>
        <v>Credit Card</v>
      </c>
    </row>
    <row r="607" spans="1:8">
      <c r="A607" s="3">
        <v>10606</v>
      </c>
      <c r="B607">
        <v>7876</v>
      </c>
      <c r="C607">
        <v>45.839999999999996</v>
      </c>
      <c r="D607">
        <v>-40.275199999999998</v>
      </c>
      <c r="E607">
        <v>6</v>
      </c>
      <c r="F607" t="s">
        <v>42</v>
      </c>
      <c r="G607" t="s">
        <v>53</v>
      </c>
      <c r="H607" t="str">
        <f t="shared" si="9"/>
        <v>Credit Card</v>
      </c>
    </row>
    <row r="608" spans="1:8">
      <c r="A608" s="3">
        <v>10607</v>
      </c>
      <c r="B608">
        <v>5265</v>
      </c>
      <c r="C608">
        <v>27.18</v>
      </c>
      <c r="D608">
        <v>-53.25</v>
      </c>
      <c r="E608">
        <v>3</v>
      </c>
      <c r="F608" t="s">
        <v>42</v>
      </c>
      <c r="G608" t="s">
        <v>53</v>
      </c>
      <c r="H608" t="str">
        <f t="shared" si="9"/>
        <v>Credit Card</v>
      </c>
    </row>
    <row r="609" spans="1:8">
      <c r="A609" s="3">
        <v>10608</v>
      </c>
      <c r="B609">
        <v>1573</v>
      </c>
      <c r="C609">
        <v>304.20000000000005</v>
      </c>
      <c r="D609">
        <v>-159.25</v>
      </c>
      <c r="E609">
        <v>10</v>
      </c>
      <c r="F609" t="s">
        <v>44</v>
      </c>
      <c r="G609" t="s">
        <v>59</v>
      </c>
      <c r="H609" t="str">
        <f t="shared" si="9"/>
        <v>Credit Card</v>
      </c>
    </row>
    <row r="610" spans="1:8">
      <c r="A610" s="3">
        <v>10609</v>
      </c>
      <c r="B610">
        <v>7356</v>
      </c>
      <c r="C610">
        <v>303.52</v>
      </c>
      <c r="D610">
        <v>206.517</v>
      </c>
      <c r="E610">
        <v>8</v>
      </c>
      <c r="F610" t="s">
        <v>42</v>
      </c>
      <c r="G610" t="s">
        <v>53</v>
      </c>
      <c r="H610" t="str">
        <f t="shared" si="9"/>
        <v>Credit Card</v>
      </c>
    </row>
    <row r="611" spans="1:8">
      <c r="A611" s="3">
        <v>10610</v>
      </c>
      <c r="B611">
        <v>3445</v>
      </c>
      <c r="C611">
        <v>42.81</v>
      </c>
      <c r="D611">
        <v>2.125</v>
      </c>
      <c r="E611">
        <v>3</v>
      </c>
      <c r="F611" t="s">
        <v>42</v>
      </c>
      <c r="G611" t="s">
        <v>54</v>
      </c>
      <c r="H611" t="str">
        <f t="shared" si="9"/>
        <v>Credit Card</v>
      </c>
    </row>
    <row r="612" spans="1:8">
      <c r="A612" s="3">
        <v>10611</v>
      </c>
      <c r="B612">
        <v>6735</v>
      </c>
      <c r="C612">
        <v>45.42</v>
      </c>
      <c r="D612">
        <v>5.8840000000000074</v>
      </c>
      <c r="E612">
        <v>3</v>
      </c>
      <c r="F612" t="s">
        <v>42</v>
      </c>
      <c r="G612" t="s">
        <v>56</v>
      </c>
      <c r="H612" t="str">
        <f t="shared" si="9"/>
        <v>Credit Card</v>
      </c>
    </row>
    <row r="613" spans="1:8">
      <c r="A613" s="3">
        <v>10612</v>
      </c>
      <c r="B613">
        <v>8845</v>
      </c>
      <c r="C613">
        <v>2296.98</v>
      </c>
      <c r="D613">
        <v>772.04</v>
      </c>
      <c r="E613">
        <v>7</v>
      </c>
      <c r="F613" t="s">
        <v>42</v>
      </c>
      <c r="G613" t="s">
        <v>61</v>
      </c>
      <c r="H613" t="str">
        <f t="shared" si="9"/>
        <v>Credit Card</v>
      </c>
    </row>
    <row r="614" spans="1:8">
      <c r="A614" s="3">
        <v>10613</v>
      </c>
      <c r="B614">
        <v>4568</v>
      </c>
      <c r="C614">
        <v>9516.06</v>
      </c>
      <c r="D614">
        <v>772.04</v>
      </c>
      <c r="E614">
        <v>29</v>
      </c>
      <c r="F614" t="s">
        <v>42</v>
      </c>
      <c r="G614" t="s">
        <v>61</v>
      </c>
      <c r="H614" t="str">
        <f t="shared" si="9"/>
        <v>Credit Card</v>
      </c>
    </row>
    <row r="615" spans="1:8">
      <c r="A615" s="3">
        <v>10614</v>
      </c>
      <c r="B615">
        <v>2834</v>
      </c>
      <c r="C615">
        <v>330.2</v>
      </c>
      <c r="D615">
        <v>81.91</v>
      </c>
      <c r="E615">
        <v>52</v>
      </c>
      <c r="F615" t="s">
        <v>42</v>
      </c>
      <c r="G615" t="s">
        <v>53</v>
      </c>
      <c r="H615" t="str">
        <f t="shared" si="9"/>
        <v>Credit Card</v>
      </c>
    </row>
    <row r="616" spans="1:8">
      <c r="A616" s="3">
        <v>10615</v>
      </c>
      <c r="B616">
        <v>8264</v>
      </c>
      <c r="C616">
        <v>567.91000000000008</v>
      </c>
      <c r="D616">
        <v>-10.9</v>
      </c>
      <c r="E616">
        <v>61</v>
      </c>
      <c r="F616" t="s">
        <v>42</v>
      </c>
      <c r="G616" t="s">
        <v>58</v>
      </c>
      <c r="H616" t="str">
        <f t="shared" si="9"/>
        <v>Credit Card</v>
      </c>
    </row>
    <row r="617" spans="1:8">
      <c r="A617" s="3">
        <v>10616</v>
      </c>
      <c r="B617">
        <v>8363</v>
      </c>
      <c r="C617">
        <v>11405.61</v>
      </c>
      <c r="D617">
        <v>1232.79</v>
      </c>
      <c r="E617">
        <v>81</v>
      </c>
      <c r="F617" t="s">
        <v>43</v>
      </c>
      <c r="G617" t="s">
        <v>47</v>
      </c>
      <c r="H617" t="str">
        <f t="shared" si="9"/>
        <v>Credit Card</v>
      </c>
    </row>
    <row r="618" spans="1:8">
      <c r="A618" s="3">
        <v>10617</v>
      </c>
      <c r="B618">
        <v>4556</v>
      </c>
      <c r="C618">
        <v>139.65</v>
      </c>
      <c r="D618">
        <v>2.1800000000000015</v>
      </c>
      <c r="E618">
        <v>15</v>
      </c>
      <c r="F618" t="s">
        <v>42</v>
      </c>
      <c r="G618" t="s">
        <v>58</v>
      </c>
      <c r="H618" t="str">
        <f t="shared" si="9"/>
        <v>Credit Card</v>
      </c>
    </row>
    <row r="619" spans="1:8">
      <c r="A619" s="3">
        <v>10618</v>
      </c>
      <c r="B619">
        <v>5243</v>
      </c>
      <c r="C619">
        <v>285.65999999999997</v>
      </c>
      <c r="D619">
        <v>67.107500000000002</v>
      </c>
      <c r="E619">
        <v>9</v>
      </c>
      <c r="F619" t="s">
        <v>42</v>
      </c>
      <c r="G619" t="s">
        <v>54</v>
      </c>
      <c r="H619" t="str">
        <f t="shared" si="9"/>
        <v>Credit Card</v>
      </c>
    </row>
    <row r="620" spans="1:8">
      <c r="A620" s="3">
        <v>10619</v>
      </c>
      <c r="B620">
        <v>5654</v>
      </c>
      <c r="C620">
        <v>82.55</v>
      </c>
      <c r="D620">
        <v>54.937799999999996</v>
      </c>
      <c r="E620">
        <v>13</v>
      </c>
      <c r="F620" t="s">
        <v>42</v>
      </c>
      <c r="G620" t="s">
        <v>53</v>
      </c>
      <c r="H620" t="str">
        <f t="shared" si="9"/>
        <v>Credit Card</v>
      </c>
    </row>
    <row r="621" spans="1:8">
      <c r="A621" s="3">
        <v>10620</v>
      </c>
      <c r="B621">
        <v>2357</v>
      </c>
      <c r="C621">
        <v>527.91999999999996</v>
      </c>
      <c r="D621">
        <v>168.23699999999999</v>
      </c>
      <c r="E621">
        <v>8</v>
      </c>
      <c r="F621" t="s">
        <v>44</v>
      </c>
      <c r="G621" t="s">
        <v>51</v>
      </c>
      <c r="H621" t="str">
        <f t="shared" si="9"/>
        <v>Credit Card</v>
      </c>
    </row>
    <row r="622" spans="1:8">
      <c r="A622" s="3">
        <v>10621</v>
      </c>
      <c r="B622">
        <v>7876</v>
      </c>
      <c r="C622">
        <v>108.80999999999999</v>
      </c>
      <c r="D622">
        <v>-169.232</v>
      </c>
      <c r="E622">
        <v>13</v>
      </c>
      <c r="F622" t="s">
        <v>43</v>
      </c>
      <c r="G622" t="s">
        <v>48</v>
      </c>
      <c r="H622" t="str">
        <f t="shared" si="9"/>
        <v>Credit Card</v>
      </c>
    </row>
    <row r="623" spans="1:8">
      <c r="A623" s="3">
        <v>10622</v>
      </c>
      <c r="B623">
        <v>5265</v>
      </c>
      <c r="C623">
        <v>3611.76</v>
      </c>
      <c r="D623">
        <v>1272.5808</v>
      </c>
      <c r="E623">
        <v>12</v>
      </c>
      <c r="F623" t="s">
        <v>43</v>
      </c>
      <c r="G623" t="s">
        <v>60</v>
      </c>
      <c r="H623" t="str">
        <f t="shared" si="9"/>
        <v>Credit Card</v>
      </c>
    </row>
    <row r="624" spans="1:8">
      <c r="A624" s="3">
        <v>10623</v>
      </c>
      <c r="B624">
        <v>1573</v>
      </c>
      <c r="C624">
        <v>5100.28</v>
      </c>
      <c r="D624">
        <v>-5390.7388920000003</v>
      </c>
      <c r="E624">
        <v>2</v>
      </c>
      <c r="F624" t="s">
        <v>44</v>
      </c>
      <c r="G624" t="s">
        <v>52</v>
      </c>
      <c r="H624" t="str">
        <f t="shared" si="9"/>
        <v>Credit Card</v>
      </c>
    </row>
    <row r="625" spans="1:8">
      <c r="A625" s="3">
        <v>10624</v>
      </c>
      <c r="B625">
        <v>4663</v>
      </c>
      <c r="C625">
        <v>40.46</v>
      </c>
      <c r="D625">
        <v>29.725199999999997</v>
      </c>
      <c r="E625">
        <v>14</v>
      </c>
      <c r="F625" t="s">
        <v>42</v>
      </c>
      <c r="G625" t="s">
        <v>55</v>
      </c>
      <c r="H625" t="str">
        <f t="shared" si="9"/>
        <v>Credit Card</v>
      </c>
    </row>
    <row r="626" spans="1:8">
      <c r="A626" s="3">
        <v>10625</v>
      </c>
      <c r="B626">
        <v>2583</v>
      </c>
      <c r="C626">
        <v>279.95</v>
      </c>
      <c r="D626">
        <v>-187.11</v>
      </c>
      <c r="E626">
        <v>5</v>
      </c>
      <c r="F626" t="s">
        <v>44</v>
      </c>
      <c r="G626" t="s">
        <v>51</v>
      </c>
      <c r="H626" t="str">
        <f t="shared" si="9"/>
        <v>Credit Card</v>
      </c>
    </row>
    <row r="627" spans="1:8">
      <c r="A627" s="3">
        <v>10626</v>
      </c>
      <c r="B627">
        <v>8372</v>
      </c>
      <c r="C627">
        <v>258.60000000000002</v>
      </c>
      <c r="D627">
        <v>-139.28720000000001</v>
      </c>
      <c r="E627">
        <v>4</v>
      </c>
      <c r="F627" t="s">
        <v>42</v>
      </c>
      <c r="G627" t="s">
        <v>56</v>
      </c>
      <c r="H627" t="str">
        <f t="shared" si="9"/>
        <v>Credit Card</v>
      </c>
    </row>
    <row r="628" spans="1:8">
      <c r="A628" s="3">
        <v>10627</v>
      </c>
      <c r="B628">
        <v>6458</v>
      </c>
      <c r="C628">
        <v>159.84</v>
      </c>
      <c r="D628">
        <v>108</v>
      </c>
      <c r="E628">
        <v>8</v>
      </c>
      <c r="F628" t="s">
        <v>42</v>
      </c>
      <c r="G628" t="s">
        <v>53</v>
      </c>
      <c r="H628" t="str">
        <f t="shared" si="9"/>
        <v>Credit Card</v>
      </c>
    </row>
    <row r="629" spans="1:8">
      <c r="A629" s="3">
        <v>10628</v>
      </c>
      <c r="B629">
        <v>2834</v>
      </c>
      <c r="C629">
        <v>881.93</v>
      </c>
      <c r="D629">
        <v>377.154</v>
      </c>
      <c r="E629">
        <v>7</v>
      </c>
      <c r="F629" t="s">
        <v>44</v>
      </c>
      <c r="G629" t="s">
        <v>51</v>
      </c>
      <c r="H629" t="str">
        <f t="shared" si="9"/>
        <v>Credit Card</v>
      </c>
    </row>
    <row r="630" spans="1:8">
      <c r="A630" s="3">
        <v>10629</v>
      </c>
      <c r="B630">
        <v>8264</v>
      </c>
      <c r="C630">
        <v>102.2</v>
      </c>
      <c r="D630">
        <v>-127.05200000000001</v>
      </c>
      <c r="E630">
        <v>14</v>
      </c>
      <c r="F630" t="s">
        <v>42</v>
      </c>
      <c r="G630" t="s">
        <v>54</v>
      </c>
      <c r="H630" t="str">
        <f t="shared" si="9"/>
        <v>Credit Card</v>
      </c>
    </row>
    <row r="631" spans="1:8">
      <c r="A631" s="3">
        <v>10630</v>
      </c>
      <c r="B631">
        <v>4556</v>
      </c>
      <c r="C631">
        <v>3871.78</v>
      </c>
      <c r="D631">
        <v>2169.7464</v>
      </c>
      <c r="E631">
        <v>22</v>
      </c>
      <c r="F631" t="s">
        <v>44</v>
      </c>
      <c r="G631" t="s">
        <v>51</v>
      </c>
      <c r="H631" t="str">
        <f t="shared" si="9"/>
        <v>Credit Card</v>
      </c>
    </row>
    <row r="632" spans="1:8">
      <c r="A632" s="3">
        <v>10631</v>
      </c>
      <c r="B632">
        <v>5243</v>
      </c>
      <c r="C632">
        <v>2897.64</v>
      </c>
      <c r="D632">
        <v>-229.93</v>
      </c>
      <c r="E632">
        <v>18</v>
      </c>
      <c r="F632" t="s">
        <v>43</v>
      </c>
      <c r="G632" t="s">
        <v>60</v>
      </c>
      <c r="H632" t="str">
        <f t="shared" si="9"/>
        <v>Credit Card</v>
      </c>
    </row>
    <row r="633" spans="1:8">
      <c r="A633" s="3">
        <v>10632</v>
      </c>
      <c r="B633">
        <v>5654</v>
      </c>
      <c r="C633">
        <v>64.959999999999994</v>
      </c>
      <c r="D633">
        <v>-93.735199999999992</v>
      </c>
      <c r="E633">
        <v>16</v>
      </c>
      <c r="F633" t="s">
        <v>42</v>
      </c>
      <c r="G633" t="s">
        <v>61</v>
      </c>
      <c r="H633" t="str">
        <f t="shared" si="9"/>
        <v>Credit Card</v>
      </c>
    </row>
    <row r="634" spans="1:8">
      <c r="A634" s="3">
        <v>10633</v>
      </c>
      <c r="B634">
        <v>2357</v>
      </c>
      <c r="C634">
        <v>89.49</v>
      </c>
      <c r="D634">
        <v>4.53</v>
      </c>
      <c r="E634">
        <v>19</v>
      </c>
      <c r="F634" t="s">
        <v>42</v>
      </c>
      <c r="G634" t="s">
        <v>49</v>
      </c>
      <c r="H634" t="str">
        <f t="shared" si="9"/>
        <v>Credit Card</v>
      </c>
    </row>
    <row r="635" spans="1:8">
      <c r="A635" s="3">
        <v>10634</v>
      </c>
      <c r="B635">
        <v>7876</v>
      </c>
      <c r="C635">
        <v>54.6</v>
      </c>
      <c r="D635">
        <v>9.7799999999999994</v>
      </c>
      <c r="E635">
        <v>13</v>
      </c>
      <c r="F635" t="s">
        <v>42</v>
      </c>
      <c r="G635" t="s">
        <v>53</v>
      </c>
      <c r="H635" t="str">
        <f t="shared" si="9"/>
        <v>Credit Card</v>
      </c>
    </row>
    <row r="636" spans="1:8">
      <c r="A636" s="3">
        <v>10635</v>
      </c>
      <c r="B636">
        <v>5265</v>
      </c>
      <c r="C636">
        <v>318.2</v>
      </c>
      <c r="D636">
        <v>-63.813500000000005</v>
      </c>
      <c r="E636">
        <v>37</v>
      </c>
      <c r="F636" t="s">
        <v>42</v>
      </c>
      <c r="G636" t="s">
        <v>54</v>
      </c>
      <c r="H636" t="str">
        <f t="shared" si="9"/>
        <v>Credit Card</v>
      </c>
    </row>
    <row r="637" spans="1:8">
      <c r="A637" s="3">
        <v>10636</v>
      </c>
      <c r="B637">
        <v>1573</v>
      </c>
      <c r="C637">
        <v>10499.85</v>
      </c>
      <c r="D637">
        <v>325.29000000000002</v>
      </c>
      <c r="E637">
        <v>15</v>
      </c>
      <c r="F637" t="s">
        <v>44</v>
      </c>
      <c r="G637" t="s">
        <v>62</v>
      </c>
      <c r="H637" t="str">
        <f t="shared" si="9"/>
        <v>Credit Card</v>
      </c>
    </row>
    <row r="638" spans="1:8">
      <c r="A638" s="3">
        <v>10637</v>
      </c>
      <c r="B638">
        <v>7356</v>
      </c>
      <c r="C638">
        <v>167.62</v>
      </c>
      <c r="D638">
        <v>-116.05</v>
      </c>
      <c r="E638">
        <v>29</v>
      </c>
      <c r="F638" t="s">
        <v>42</v>
      </c>
      <c r="G638" t="s">
        <v>53</v>
      </c>
      <c r="H638" t="str">
        <f t="shared" si="9"/>
        <v>Credit Card</v>
      </c>
    </row>
    <row r="639" spans="1:8">
      <c r="A639" s="3">
        <v>10638</v>
      </c>
      <c r="B639">
        <v>3445</v>
      </c>
      <c r="C639">
        <v>397.28</v>
      </c>
      <c r="D639">
        <v>117.38</v>
      </c>
      <c r="E639">
        <v>52</v>
      </c>
      <c r="F639" t="s">
        <v>42</v>
      </c>
      <c r="G639" t="s">
        <v>50</v>
      </c>
      <c r="H639" t="str">
        <f t="shared" si="9"/>
        <v>Credit Card</v>
      </c>
    </row>
    <row r="640" spans="1:8">
      <c r="A640" s="3">
        <v>10639</v>
      </c>
      <c r="B640">
        <v>6735</v>
      </c>
      <c r="C640">
        <v>1363.1200000000001</v>
      </c>
      <c r="D640">
        <v>-144.19999999999999</v>
      </c>
      <c r="E640">
        <v>44</v>
      </c>
      <c r="F640" t="s">
        <v>44</v>
      </c>
      <c r="G640" t="s">
        <v>59</v>
      </c>
      <c r="H640" t="str">
        <f t="shared" si="9"/>
        <v>Credit Card</v>
      </c>
    </row>
    <row r="641" spans="1:8">
      <c r="A641" s="3">
        <v>10640</v>
      </c>
      <c r="B641">
        <v>8845</v>
      </c>
      <c r="C641">
        <v>94.62</v>
      </c>
      <c r="D641">
        <v>-46.92</v>
      </c>
      <c r="E641">
        <v>19</v>
      </c>
      <c r="F641" t="s">
        <v>42</v>
      </c>
      <c r="G641" t="s">
        <v>53</v>
      </c>
      <c r="H641" t="str">
        <f t="shared" si="9"/>
        <v>Credit Card</v>
      </c>
    </row>
    <row r="642" spans="1:8">
      <c r="A642" s="3">
        <v>10641</v>
      </c>
      <c r="B642">
        <v>4568</v>
      </c>
      <c r="C642">
        <v>99.32</v>
      </c>
      <c r="D642">
        <v>70.193699999999993</v>
      </c>
      <c r="E642">
        <v>13</v>
      </c>
      <c r="F642" t="s">
        <v>42</v>
      </c>
      <c r="G642" t="s">
        <v>50</v>
      </c>
      <c r="H642" t="str">
        <f t="shared" si="9"/>
        <v>Credit Card</v>
      </c>
    </row>
    <row r="643" spans="1:8">
      <c r="A643" s="3">
        <v>10642</v>
      </c>
      <c r="B643">
        <v>2834</v>
      </c>
      <c r="C643">
        <v>38.22</v>
      </c>
      <c r="D643">
        <v>-48.219499999999996</v>
      </c>
      <c r="E643">
        <v>6</v>
      </c>
      <c r="F643" t="s">
        <v>42</v>
      </c>
      <c r="G643" t="s">
        <v>54</v>
      </c>
      <c r="H643" t="str">
        <f t="shared" ref="H643:H706" si="10">IF(G643="Express Air","CASH",IF(G643="Regular Air","UPI","Credit Card"))</f>
        <v>Credit Card</v>
      </c>
    </row>
    <row r="644" spans="1:8">
      <c r="A644" s="3">
        <v>10643</v>
      </c>
      <c r="B644">
        <v>8264</v>
      </c>
      <c r="C644">
        <v>77.399999999999991</v>
      </c>
      <c r="D644">
        <v>-63.813500000000005</v>
      </c>
      <c r="E644">
        <v>9</v>
      </c>
      <c r="F644" t="s">
        <v>42</v>
      </c>
      <c r="G644" t="s">
        <v>54</v>
      </c>
      <c r="H644" t="str">
        <f t="shared" si="10"/>
        <v>Credit Card</v>
      </c>
    </row>
    <row r="645" spans="1:8">
      <c r="A645" s="3">
        <v>10644</v>
      </c>
      <c r="B645">
        <v>8363</v>
      </c>
      <c r="C645">
        <v>2799.96</v>
      </c>
      <c r="D645">
        <v>325.29000000000002</v>
      </c>
      <c r="E645">
        <v>4</v>
      </c>
      <c r="F645" t="s">
        <v>44</v>
      </c>
      <c r="G645" t="s">
        <v>62</v>
      </c>
      <c r="H645" t="str">
        <f t="shared" si="10"/>
        <v>Credit Card</v>
      </c>
    </row>
    <row r="646" spans="1:8">
      <c r="A646" s="3">
        <v>10645</v>
      </c>
      <c r="B646">
        <v>4556</v>
      </c>
      <c r="C646">
        <v>340.78000000000003</v>
      </c>
      <c r="D646">
        <v>-115.35999999999999</v>
      </c>
      <c r="E646">
        <v>11</v>
      </c>
      <c r="F646" t="s">
        <v>44</v>
      </c>
      <c r="G646" t="s">
        <v>59</v>
      </c>
      <c r="H646" t="str">
        <f t="shared" si="10"/>
        <v>Credit Card</v>
      </c>
    </row>
    <row r="647" spans="1:8">
      <c r="A647" s="3">
        <v>10646</v>
      </c>
      <c r="B647">
        <v>5243</v>
      </c>
      <c r="C647">
        <v>24.900000000000002</v>
      </c>
      <c r="D647">
        <v>-46.92</v>
      </c>
      <c r="E647">
        <v>5</v>
      </c>
      <c r="F647" t="s">
        <v>42</v>
      </c>
      <c r="G647" t="s">
        <v>53</v>
      </c>
      <c r="H647" t="str">
        <f t="shared" si="10"/>
        <v>Credit Card</v>
      </c>
    </row>
    <row r="648" spans="1:8">
      <c r="A648" s="3">
        <v>10647</v>
      </c>
      <c r="B648">
        <v>5654</v>
      </c>
      <c r="C648">
        <v>4064.55</v>
      </c>
      <c r="D648">
        <v>2660.1432</v>
      </c>
      <c r="E648">
        <v>15</v>
      </c>
      <c r="F648" t="s">
        <v>44</v>
      </c>
      <c r="G648" t="s">
        <v>52</v>
      </c>
      <c r="H648" t="str">
        <f t="shared" si="10"/>
        <v>Credit Card</v>
      </c>
    </row>
    <row r="649" spans="1:8">
      <c r="A649" s="3">
        <v>10648</v>
      </c>
      <c r="B649">
        <v>2357</v>
      </c>
      <c r="C649">
        <v>160.97999999999999</v>
      </c>
      <c r="D649">
        <v>-51.116</v>
      </c>
      <c r="E649">
        <v>1</v>
      </c>
      <c r="F649" t="s">
        <v>43</v>
      </c>
      <c r="G649" t="s">
        <v>47</v>
      </c>
      <c r="H649" t="str">
        <f t="shared" si="10"/>
        <v>Credit Card</v>
      </c>
    </row>
    <row r="650" spans="1:8">
      <c r="A650" s="3">
        <v>10649</v>
      </c>
      <c r="B650">
        <v>7876</v>
      </c>
      <c r="C650">
        <v>2542.75</v>
      </c>
      <c r="D650">
        <v>1766.7795000000001</v>
      </c>
      <c r="E650">
        <v>7</v>
      </c>
      <c r="F650" t="s">
        <v>42</v>
      </c>
      <c r="G650" t="s">
        <v>61</v>
      </c>
      <c r="H650" t="str">
        <f t="shared" si="10"/>
        <v>Credit Card</v>
      </c>
    </row>
    <row r="651" spans="1:8">
      <c r="A651" s="3">
        <v>10650</v>
      </c>
      <c r="B651">
        <v>5265</v>
      </c>
      <c r="C651">
        <v>208.67</v>
      </c>
      <c r="D651">
        <v>85.875</v>
      </c>
      <c r="E651">
        <v>11</v>
      </c>
      <c r="F651" t="s">
        <v>42</v>
      </c>
      <c r="G651" t="s">
        <v>53</v>
      </c>
      <c r="H651" t="str">
        <f t="shared" si="10"/>
        <v>Credit Card</v>
      </c>
    </row>
    <row r="652" spans="1:8">
      <c r="A652" s="3">
        <v>10651</v>
      </c>
      <c r="B652">
        <v>1573</v>
      </c>
      <c r="C652">
        <v>7.59</v>
      </c>
      <c r="D652">
        <v>6.0926999999999998</v>
      </c>
      <c r="E652">
        <v>1</v>
      </c>
      <c r="F652" t="s">
        <v>43</v>
      </c>
      <c r="G652" t="s">
        <v>48</v>
      </c>
      <c r="H652" t="str">
        <f t="shared" si="10"/>
        <v>Credit Card</v>
      </c>
    </row>
    <row r="653" spans="1:8">
      <c r="A653" s="3">
        <v>10652</v>
      </c>
      <c r="B653">
        <v>4666</v>
      </c>
      <c r="C653">
        <v>36.44</v>
      </c>
      <c r="D653">
        <v>20.299600000000002</v>
      </c>
      <c r="E653">
        <v>4</v>
      </c>
      <c r="F653" t="s">
        <v>42</v>
      </c>
      <c r="G653" t="s">
        <v>53</v>
      </c>
      <c r="H653" t="str">
        <f t="shared" si="10"/>
        <v>Credit Card</v>
      </c>
    </row>
    <row r="654" spans="1:8">
      <c r="A654" s="3">
        <v>10653</v>
      </c>
      <c r="B654">
        <v>4663</v>
      </c>
      <c r="C654">
        <v>165.44</v>
      </c>
      <c r="D654">
        <v>108.5163</v>
      </c>
      <c r="E654">
        <v>11</v>
      </c>
      <c r="F654" t="s">
        <v>42</v>
      </c>
      <c r="G654" t="s">
        <v>53</v>
      </c>
      <c r="H654" t="str">
        <f t="shared" si="10"/>
        <v>Credit Card</v>
      </c>
    </row>
    <row r="655" spans="1:8">
      <c r="A655" s="3">
        <v>10654</v>
      </c>
      <c r="B655">
        <v>2583</v>
      </c>
      <c r="C655">
        <v>1231.93</v>
      </c>
      <c r="D655">
        <v>48.47148</v>
      </c>
      <c r="E655">
        <v>7</v>
      </c>
      <c r="F655" t="s">
        <v>44</v>
      </c>
      <c r="G655" t="s">
        <v>51</v>
      </c>
      <c r="H655" t="str">
        <f t="shared" si="10"/>
        <v>Credit Card</v>
      </c>
    </row>
    <row r="656" spans="1:8">
      <c r="A656" s="3">
        <v>10655</v>
      </c>
      <c r="B656">
        <v>8372</v>
      </c>
      <c r="C656">
        <v>100.98</v>
      </c>
      <c r="D656">
        <v>-152.76</v>
      </c>
      <c r="E656">
        <v>1</v>
      </c>
      <c r="F656" t="s">
        <v>43</v>
      </c>
      <c r="G656" t="s">
        <v>60</v>
      </c>
      <c r="H656" t="str">
        <f t="shared" si="10"/>
        <v>Credit Card</v>
      </c>
    </row>
    <row r="657" spans="1:8">
      <c r="A657" s="3">
        <v>10656</v>
      </c>
      <c r="B657">
        <v>6458</v>
      </c>
      <c r="C657">
        <v>185.82</v>
      </c>
      <c r="D657">
        <v>125.20739999999999</v>
      </c>
      <c r="E657">
        <v>19</v>
      </c>
      <c r="F657" t="s">
        <v>42</v>
      </c>
      <c r="G657" t="s">
        <v>50</v>
      </c>
      <c r="H657" t="str">
        <f t="shared" si="10"/>
        <v>Credit Card</v>
      </c>
    </row>
    <row r="658" spans="1:8">
      <c r="A658" s="3">
        <v>10657</v>
      </c>
      <c r="B658">
        <v>2834</v>
      </c>
      <c r="C658">
        <v>1205.94</v>
      </c>
      <c r="D658">
        <v>281.53440000000001</v>
      </c>
      <c r="E658">
        <v>6</v>
      </c>
      <c r="F658" t="s">
        <v>44</v>
      </c>
      <c r="G658" t="s">
        <v>51</v>
      </c>
      <c r="H658" t="str">
        <f t="shared" si="10"/>
        <v>Credit Card</v>
      </c>
    </row>
    <row r="659" spans="1:8">
      <c r="A659" s="3">
        <v>10658</v>
      </c>
      <c r="B659">
        <v>8264</v>
      </c>
      <c r="C659">
        <v>8.9600000000000009</v>
      </c>
      <c r="D659">
        <v>64.265999999999991</v>
      </c>
      <c r="E659">
        <v>2</v>
      </c>
      <c r="F659" t="s">
        <v>42</v>
      </c>
      <c r="G659" t="s">
        <v>61</v>
      </c>
      <c r="H659" t="str">
        <f t="shared" si="10"/>
        <v>Credit Card</v>
      </c>
    </row>
    <row r="660" spans="1:8">
      <c r="A660" s="3">
        <v>10659</v>
      </c>
      <c r="B660">
        <v>8363</v>
      </c>
      <c r="C660">
        <v>3509.9</v>
      </c>
      <c r="D660">
        <v>-302.61559999999997</v>
      </c>
      <c r="E660">
        <v>10</v>
      </c>
      <c r="F660" t="s">
        <v>43</v>
      </c>
      <c r="G660" t="s">
        <v>47</v>
      </c>
      <c r="H660" t="str">
        <f t="shared" si="10"/>
        <v>Credit Card</v>
      </c>
    </row>
    <row r="661" spans="1:8">
      <c r="A661" s="3">
        <v>10660</v>
      </c>
      <c r="B661">
        <v>4556</v>
      </c>
      <c r="C661">
        <v>286.85999999999996</v>
      </c>
      <c r="D661">
        <v>5.6916000000000002</v>
      </c>
      <c r="E661">
        <v>7</v>
      </c>
      <c r="F661" t="s">
        <v>44</v>
      </c>
      <c r="G661" t="s">
        <v>59</v>
      </c>
      <c r="H661" t="str">
        <f t="shared" si="10"/>
        <v>Credit Card</v>
      </c>
    </row>
    <row r="662" spans="1:8">
      <c r="A662" s="3">
        <v>10661</v>
      </c>
      <c r="B662">
        <v>5243</v>
      </c>
      <c r="C662">
        <v>2446.15</v>
      </c>
      <c r="D662">
        <v>-369.10999999999996</v>
      </c>
      <c r="E662">
        <v>7</v>
      </c>
      <c r="F662" t="s">
        <v>43</v>
      </c>
      <c r="G662" t="s">
        <v>57</v>
      </c>
      <c r="H662" t="str">
        <f t="shared" si="10"/>
        <v>Credit Card</v>
      </c>
    </row>
    <row r="663" spans="1:8">
      <c r="A663" s="3">
        <v>10662</v>
      </c>
      <c r="B663">
        <v>5654</v>
      </c>
      <c r="C663">
        <v>39.15</v>
      </c>
      <c r="D663">
        <v>27.013499999999997</v>
      </c>
      <c r="E663">
        <v>15</v>
      </c>
      <c r="F663" t="s">
        <v>42</v>
      </c>
      <c r="G663" t="s">
        <v>55</v>
      </c>
      <c r="H663" t="str">
        <f t="shared" si="10"/>
        <v>Credit Card</v>
      </c>
    </row>
    <row r="664" spans="1:8">
      <c r="A664" s="3">
        <v>10663</v>
      </c>
      <c r="B664">
        <v>2357</v>
      </c>
      <c r="C664">
        <v>323.91000000000003</v>
      </c>
      <c r="D664">
        <v>184.19549999999998</v>
      </c>
      <c r="E664">
        <v>9</v>
      </c>
      <c r="F664" t="s">
        <v>44</v>
      </c>
      <c r="G664" t="s">
        <v>51</v>
      </c>
      <c r="H664" t="str">
        <f t="shared" si="10"/>
        <v>Credit Card</v>
      </c>
    </row>
    <row r="665" spans="1:8">
      <c r="A665" s="3">
        <v>10664</v>
      </c>
      <c r="B665">
        <v>7876</v>
      </c>
      <c r="C665">
        <v>20349.060000000001</v>
      </c>
      <c r="D665">
        <v>4.1099999999999994</v>
      </c>
      <c r="E665">
        <v>3</v>
      </c>
      <c r="F665" t="s">
        <v>44</v>
      </c>
      <c r="G665" t="s">
        <v>52</v>
      </c>
      <c r="H665" t="str">
        <f t="shared" si="10"/>
        <v>Credit Card</v>
      </c>
    </row>
    <row r="666" spans="1:8">
      <c r="A666" s="3">
        <v>10665</v>
      </c>
      <c r="B666">
        <v>5265</v>
      </c>
      <c r="C666">
        <v>93.6</v>
      </c>
      <c r="D666">
        <v>28.565999999999999</v>
      </c>
      <c r="E666">
        <v>8</v>
      </c>
      <c r="F666" t="s">
        <v>42</v>
      </c>
      <c r="G666" t="s">
        <v>61</v>
      </c>
      <c r="H666" t="str">
        <f t="shared" si="10"/>
        <v>Credit Card</v>
      </c>
    </row>
    <row r="667" spans="1:8">
      <c r="A667" s="3">
        <v>10666</v>
      </c>
      <c r="B667">
        <v>1573</v>
      </c>
      <c r="C667">
        <v>4009.7000000000003</v>
      </c>
      <c r="D667">
        <v>2581.5590999999995</v>
      </c>
      <c r="E667">
        <v>10</v>
      </c>
      <c r="F667" t="s">
        <v>44</v>
      </c>
      <c r="G667" t="s">
        <v>52</v>
      </c>
      <c r="H667" t="str">
        <f t="shared" si="10"/>
        <v>Credit Card</v>
      </c>
    </row>
    <row r="668" spans="1:8">
      <c r="A668" s="3">
        <v>10667</v>
      </c>
      <c r="B668">
        <v>4663</v>
      </c>
      <c r="C668">
        <v>152.46</v>
      </c>
      <c r="D668">
        <v>-25.112000000000002</v>
      </c>
      <c r="E668">
        <v>14</v>
      </c>
      <c r="F668" t="s">
        <v>42</v>
      </c>
      <c r="G668" t="s">
        <v>61</v>
      </c>
      <c r="H668" t="str">
        <f t="shared" si="10"/>
        <v>Credit Card</v>
      </c>
    </row>
    <row r="669" spans="1:8">
      <c r="A669" s="3">
        <v>10668</v>
      </c>
      <c r="B669">
        <v>2583</v>
      </c>
      <c r="C669">
        <v>170.24</v>
      </c>
      <c r="D669">
        <v>17.376000000000001</v>
      </c>
      <c r="E669">
        <v>16</v>
      </c>
      <c r="F669" t="s">
        <v>43</v>
      </c>
      <c r="G669" t="s">
        <v>48</v>
      </c>
      <c r="H669" t="str">
        <f t="shared" si="10"/>
        <v>Credit Card</v>
      </c>
    </row>
    <row r="670" spans="1:8">
      <c r="A670" s="3">
        <v>10669</v>
      </c>
      <c r="B670">
        <v>8372</v>
      </c>
      <c r="C670">
        <v>31.84</v>
      </c>
      <c r="D670">
        <v>24.260399999999997</v>
      </c>
      <c r="E670">
        <v>4</v>
      </c>
      <c r="F670" t="s">
        <v>43</v>
      </c>
      <c r="G670" t="s">
        <v>48</v>
      </c>
      <c r="H670" t="str">
        <f t="shared" si="10"/>
        <v>Credit Card</v>
      </c>
    </row>
    <row r="671" spans="1:8">
      <c r="A671" s="3">
        <v>10670</v>
      </c>
      <c r="B671">
        <v>6458</v>
      </c>
      <c r="C671">
        <v>85.59</v>
      </c>
      <c r="D671">
        <v>59.440499999999993</v>
      </c>
      <c r="E671">
        <v>3</v>
      </c>
      <c r="F671" t="s">
        <v>42</v>
      </c>
      <c r="G671" t="s">
        <v>54</v>
      </c>
      <c r="H671" t="str">
        <f t="shared" si="10"/>
        <v>Credit Card</v>
      </c>
    </row>
    <row r="672" spans="1:8">
      <c r="A672" s="3">
        <v>10671</v>
      </c>
      <c r="B672">
        <v>2834</v>
      </c>
      <c r="C672">
        <v>670.32</v>
      </c>
      <c r="D672">
        <v>14.48</v>
      </c>
      <c r="E672">
        <v>63</v>
      </c>
      <c r="F672" t="s">
        <v>43</v>
      </c>
      <c r="G672" t="s">
        <v>48</v>
      </c>
      <c r="H672" t="str">
        <f t="shared" si="10"/>
        <v>Credit Card</v>
      </c>
    </row>
    <row r="673" spans="1:8">
      <c r="A673" s="3">
        <v>10672</v>
      </c>
      <c r="B673">
        <v>8264</v>
      </c>
      <c r="C673">
        <v>135.32</v>
      </c>
      <c r="D673">
        <v>22.25</v>
      </c>
      <c r="E673">
        <v>17</v>
      </c>
      <c r="F673" t="s">
        <v>43</v>
      </c>
      <c r="G673" t="s">
        <v>48</v>
      </c>
      <c r="H673" t="str">
        <f t="shared" si="10"/>
        <v>Credit Card</v>
      </c>
    </row>
    <row r="674" spans="1:8">
      <c r="A674" s="3">
        <v>10673</v>
      </c>
      <c r="B674">
        <v>8363</v>
      </c>
      <c r="C674">
        <v>4454</v>
      </c>
      <c r="D674">
        <v>592.52650000000006</v>
      </c>
      <c r="E674">
        <v>85</v>
      </c>
      <c r="F674" t="s">
        <v>42</v>
      </c>
      <c r="G674" t="s">
        <v>54</v>
      </c>
      <c r="H674" t="str">
        <f t="shared" si="10"/>
        <v>Credit Card</v>
      </c>
    </row>
    <row r="675" spans="1:8">
      <c r="A675" s="3">
        <v>10674</v>
      </c>
      <c r="B675">
        <v>4556</v>
      </c>
      <c r="C675">
        <v>3033.6499999999996</v>
      </c>
      <c r="D675">
        <v>232.8</v>
      </c>
      <c r="E675">
        <v>83</v>
      </c>
      <c r="F675" t="s">
        <v>42</v>
      </c>
      <c r="G675" t="s">
        <v>46</v>
      </c>
      <c r="H675" t="str">
        <f t="shared" si="10"/>
        <v>Credit Card</v>
      </c>
    </row>
    <row r="676" spans="1:8">
      <c r="A676" s="3">
        <v>10675</v>
      </c>
      <c r="B676">
        <v>5243</v>
      </c>
      <c r="C676">
        <v>508.3</v>
      </c>
      <c r="D676">
        <v>38.08</v>
      </c>
      <c r="E676">
        <v>85</v>
      </c>
      <c r="F676" t="s">
        <v>42</v>
      </c>
      <c r="G676" t="s">
        <v>54</v>
      </c>
      <c r="H676" t="str">
        <f t="shared" si="10"/>
        <v>Credit Card</v>
      </c>
    </row>
    <row r="677" spans="1:8">
      <c r="A677" s="3">
        <v>10676</v>
      </c>
      <c r="B677">
        <v>5654</v>
      </c>
      <c r="C677">
        <v>2399.52</v>
      </c>
      <c r="D677">
        <v>-17.03</v>
      </c>
      <c r="E677">
        <v>48</v>
      </c>
      <c r="F677" t="s">
        <v>44</v>
      </c>
      <c r="G677" t="s">
        <v>59</v>
      </c>
      <c r="H677" t="str">
        <f t="shared" si="10"/>
        <v>Credit Card</v>
      </c>
    </row>
    <row r="678" spans="1:8">
      <c r="A678" s="3">
        <v>10677</v>
      </c>
      <c r="B678">
        <v>2357</v>
      </c>
      <c r="C678">
        <v>313.83000000000004</v>
      </c>
      <c r="D678">
        <v>39.626999999999995</v>
      </c>
      <c r="E678">
        <v>11</v>
      </c>
      <c r="F678" t="s">
        <v>42</v>
      </c>
      <c r="G678" t="s">
        <v>54</v>
      </c>
      <c r="H678" t="str">
        <f t="shared" si="10"/>
        <v>Credit Card</v>
      </c>
    </row>
    <row r="679" spans="1:8">
      <c r="A679" s="3">
        <v>10678</v>
      </c>
      <c r="B679">
        <v>7876</v>
      </c>
      <c r="C679">
        <v>125.58000000000001</v>
      </c>
      <c r="D679">
        <v>20.495999999999995</v>
      </c>
      <c r="E679">
        <v>21</v>
      </c>
      <c r="F679" t="s">
        <v>42</v>
      </c>
      <c r="G679" t="s">
        <v>54</v>
      </c>
      <c r="H679" t="str">
        <f t="shared" si="10"/>
        <v>Credit Card</v>
      </c>
    </row>
    <row r="680" spans="1:8">
      <c r="A680" s="3">
        <v>10679</v>
      </c>
      <c r="B680">
        <v>5265</v>
      </c>
      <c r="C680">
        <v>1423.92</v>
      </c>
      <c r="D680">
        <v>103.83</v>
      </c>
      <c r="E680">
        <v>4</v>
      </c>
      <c r="F680" t="s">
        <v>43</v>
      </c>
      <c r="G680" t="s">
        <v>47</v>
      </c>
      <c r="H680" t="str">
        <f t="shared" si="10"/>
        <v>Credit Card</v>
      </c>
    </row>
    <row r="681" spans="1:8">
      <c r="A681" s="3">
        <v>10680</v>
      </c>
      <c r="B681">
        <v>1573</v>
      </c>
      <c r="C681">
        <v>75.7</v>
      </c>
      <c r="D681">
        <v>-24.897600000000001</v>
      </c>
      <c r="E681">
        <v>5</v>
      </c>
      <c r="F681" t="s">
        <v>42</v>
      </c>
      <c r="G681" t="s">
        <v>56</v>
      </c>
      <c r="H681" t="str">
        <f t="shared" si="10"/>
        <v>Credit Card</v>
      </c>
    </row>
    <row r="682" spans="1:8">
      <c r="A682" s="3">
        <v>10681</v>
      </c>
      <c r="B682">
        <v>7356</v>
      </c>
      <c r="C682">
        <v>1100.3999999999999</v>
      </c>
      <c r="D682">
        <v>776.7743999999999</v>
      </c>
      <c r="E682">
        <v>21</v>
      </c>
      <c r="F682" t="s">
        <v>42</v>
      </c>
      <c r="G682" t="s">
        <v>54</v>
      </c>
      <c r="H682" t="str">
        <f t="shared" si="10"/>
        <v>Credit Card</v>
      </c>
    </row>
    <row r="683" spans="1:8">
      <c r="A683" s="3">
        <v>10682</v>
      </c>
      <c r="B683">
        <v>3445</v>
      </c>
      <c r="C683">
        <v>767.55</v>
      </c>
      <c r="D683">
        <v>344.54399999999998</v>
      </c>
      <c r="E683">
        <v>21</v>
      </c>
      <c r="F683" t="s">
        <v>42</v>
      </c>
      <c r="G683" t="s">
        <v>46</v>
      </c>
      <c r="H683" t="str">
        <f t="shared" si="10"/>
        <v>Credit Card</v>
      </c>
    </row>
    <row r="684" spans="1:8">
      <c r="A684" s="3">
        <v>10683</v>
      </c>
      <c r="B684">
        <v>6735</v>
      </c>
      <c r="C684">
        <v>599.88</v>
      </c>
      <c r="D684">
        <v>-8.5150000000000006</v>
      </c>
      <c r="E684">
        <v>12</v>
      </c>
      <c r="F684" t="s">
        <v>44</v>
      </c>
      <c r="G684" t="s">
        <v>59</v>
      </c>
      <c r="H684" t="str">
        <f t="shared" si="10"/>
        <v>Credit Card</v>
      </c>
    </row>
    <row r="685" spans="1:8">
      <c r="A685" s="3">
        <v>10684</v>
      </c>
      <c r="B685">
        <v>8845</v>
      </c>
      <c r="C685">
        <v>12.32</v>
      </c>
      <c r="D685">
        <v>9.0045000000000002</v>
      </c>
      <c r="E685">
        <v>4</v>
      </c>
      <c r="F685" t="s">
        <v>42</v>
      </c>
      <c r="G685" t="s">
        <v>55</v>
      </c>
      <c r="H685" t="str">
        <f t="shared" si="10"/>
        <v>Credit Card</v>
      </c>
    </row>
    <row r="686" spans="1:8">
      <c r="A686" s="3">
        <v>10685</v>
      </c>
      <c r="B686">
        <v>4568</v>
      </c>
      <c r="C686">
        <v>58.92</v>
      </c>
      <c r="D686">
        <v>-99.762500000000003</v>
      </c>
      <c r="E686">
        <v>12</v>
      </c>
      <c r="F686" t="s">
        <v>42</v>
      </c>
      <c r="G686" t="s">
        <v>54</v>
      </c>
      <c r="H686" t="str">
        <f t="shared" si="10"/>
        <v>Credit Card</v>
      </c>
    </row>
    <row r="687" spans="1:8">
      <c r="A687" s="3">
        <v>10686</v>
      </c>
      <c r="B687">
        <v>2834</v>
      </c>
      <c r="C687">
        <v>3499.99</v>
      </c>
      <c r="D687">
        <v>-3061.82</v>
      </c>
      <c r="E687">
        <v>1</v>
      </c>
      <c r="F687" t="s">
        <v>44</v>
      </c>
      <c r="G687" t="s">
        <v>62</v>
      </c>
      <c r="H687" t="str">
        <f t="shared" si="10"/>
        <v>Credit Card</v>
      </c>
    </row>
    <row r="688" spans="1:8">
      <c r="A688" s="3">
        <v>10687</v>
      </c>
      <c r="B688">
        <v>8264</v>
      </c>
      <c r="C688">
        <v>388.57</v>
      </c>
      <c r="D688">
        <v>258.6189</v>
      </c>
      <c r="E688">
        <v>13</v>
      </c>
      <c r="F688" t="s">
        <v>44</v>
      </c>
      <c r="G688" t="s">
        <v>59</v>
      </c>
      <c r="H688" t="str">
        <f t="shared" si="10"/>
        <v>Credit Card</v>
      </c>
    </row>
    <row r="689" spans="1:8">
      <c r="A689" s="3">
        <v>10688</v>
      </c>
      <c r="B689">
        <v>8363</v>
      </c>
      <c r="C689">
        <v>41.7</v>
      </c>
      <c r="D689">
        <v>-6.71</v>
      </c>
      <c r="E689">
        <v>5</v>
      </c>
      <c r="F689" t="s">
        <v>42</v>
      </c>
      <c r="G689" t="s">
        <v>53</v>
      </c>
      <c r="H689" t="str">
        <f t="shared" si="10"/>
        <v>Credit Card</v>
      </c>
    </row>
    <row r="690" spans="1:8">
      <c r="A690" s="3">
        <v>10689</v>
      </c>
      <c r="B690">
        <v>4556</v>
      </c>
      <c r="C690">
        <v>11.68</v>
      </c>
      <c r="D690">
        <v>-9.9999999999997868E-3</v>
      </c>
      <c r="E690">
        <v>2</v>
      </c>
      <c r="F690" t="s">
        <v>42</v>
      </c>
      <c r="G690" t="s">
        <v>46</v>
      </c>
      <c r="H690" t="str">
        <f t="shared" si="10"/>
        <v>Credit Card</v>
      </c>
    </row>
    <row r="691" spans="1:8">
      <c r="A691" s="3">
        <v>10690</v>
      </c>
      <c r="B691">
        <v>5243</v>
      </c>
      <c r="C691">
        <v>5370.1799999999994</v>
      </c>
      <c r="D691">
        <v>-421.76</v>
      </c>
      <c r="E691">
        <v>41</v>
      </c>
      <c r="F691" t="s">
        <v>43</v>
      </c>
      <c r="G691" t="s">
        <v>47</v>
      </c>
      <c r="H691" t="str">
        <f t="shared" si="10"/>
        <v>Credit Card</v>
      </c>
    </row>
    <row r="692" spans="1:8">
      <c r="A692" s="3">
        <v>10691</v>
      </c>
      <c r="B692">
        <v>5654</v>
      </c>
      <c r="C692">
        <v>66.72</v>
      </c>
      <c r="D692">
        <v>6.79</v>
      </c>
      <c r="E692">
        <v>8</v>
      </c>
      <c r="F692" t="s">
        <v>42</v>
      </c>
      <c r="G692" t="s">
        <v>58</v>
      </c>
      <c r="H692" t="str">
        <f t="shared" si="10"/>
        <v>Credit Card</v>
      </c>
    </row>
    <row r="693" spans="1:8">
      <c r="A693" s="3">
        <v>10692</v>
      </c>
      <c r="B693">
        <v>2357</v>
      </c>
      <c r="C693">
        <v>1309.8</v>
      </c>
      <c r="D693">
        <v>-421.76</v>
      </c>
      <c r="E693">
        <v>10</v>
      </c>
      <c r="F693" t="s">
        <v>43</v>
      </c>
      <c r="G693" t="s">
        <v>47</v>
      </c>
      <c r="H693" t="str">
        <f t="shared" si="10"/>
        <v>Credit Card</v>
      </c>
    </row>
    <row r="694" spans="1:8">
      <c r="A694" s="3">
        <v>10693</v>
      </c>
      <c r="B694">
        <v>7876</v>
      </c>
      <c r="C694">
        <v>198.79999999999998</v>
      </c>
      <c r="D694">
        <v>-60.145000000000003</v>
      </c>
      <c r="E694">
        <v>28</v>
      </c>
      <c r="F694" t="s">
        <v>42</v>
      </c>
      <c r="G694" t="s">
        <v>54</v>
      </c>
      <c r="H694" t="str">
        <f t="shared" si="10"/>
        <v>Credit Card</v>
      </c>
    </row>
    <row r="695" spans="1:8">
      <c r="A695" s="3">
        <v>10694</v>
      </c>
      <c r="B695">
        <v>5265</v>
      </c>
      <c r="C695">
        <v>204.18</v>
      </c>
      <c r="D695">
        <v>-111.72</v>
      </c>
      <c r="E695">
        <v>41</v>
      </c>
      <c r="F695" t="s">
        <v>44</v>
      </c>
      <c r="G695" t="s">
        <v>59</v>
      </c>
      <c r="H695" t="str">
        <f t="shared" si="10"/>
        <v>Credit Card</v>
      </c>
    </row>
    <row r="696" spans="1:8">
      <c r="A696" s="3">
        <v>10695</v>
      </c>
      <c r="B696">
        <v>1573</v>
      </c>
      <c r="C696">
        <v>136.32</v>
      </c>
      <c r="D696">
        <v>33.01</v>
      </c>
      <c r="E696">
        <v>24</v>
      </c>
      <c r="F696" t="s">
        <v>42</v>
      </c>
      <c r="G696" t="s">
        <v>50</v>
      </c>
      <c r="H696" t="str">
        <f t="shared" si="10"/>
        <v>Credit Card</v>
      </c>
    </row>
    <row r="697" spans="1:8">
      <c r="A697" s="3">
        <v>10696</v>
      </c>
      <c r="B697">
        <v>4663</v>
      </c>
      <c r="C697">
        <v>49.800000000000004</v>
      </c>
      <c r="D697">
        <v>-111.72</v>
      </c>
      <c r="E697">
        <v>10</v>
      </c>
      <c r="F697" t="s">
        <v>44</v>
      </c>
      <c r="G697" t="s">
        <v>59</v>
      </c>
      <c r="H697" t="str">
        <f t="shared" si="10"/>
        <v>Credit Card</v>
      </c>
    </row>
    <row r="698" spans="1:8">
      <c r="A698" s="3">
        <v>10697</v>
      </c>
      <c r="B698">
        <v>2583</v>
      </c>
      <c r="C698">
        <v>604.9</v>
      </c>
      <c r="D698">
        <v>297.45715999999999</v>
      </c>
      <c r="E698">
        <v>5</v>
      </c>
      <c r="F698" t="s">
        <v>42</v>
      </c>
      <c r="G698" t="s">
        <v>54</v>
      </c>
      <c r="H698" t="str">
        <f t="shared" si="10"/>
        <v>Credit Card</v>
      </c>
    </row>
    <row r="699" spans="1:8">
      <c r="A699" s="3">
        <v>10698</v>
      </c>
      <c r="B699">
        <v>8372</v>
      </c>
      <c r="C699">
        <v>152.47999999999999</v>
      </c>
      <c r="D699">
        <v>-564.60239999999999</v>
      </c>
      <c r="E699">
        <v>1</v>
      </c>
      <c r="F699" t="s">
        <v>44</v>
      </c>
      <c r="G699" t="s">
        <v>59</v>
      </c>
      <c r="H699" t="str">
        <f t="shared" si="10"/>
        <v>Credit Card</v>
      </c>
    </row>
    <row r="700" spans="1:8">
      <c r="A700" s="3">
        <v>10699</v>
      </c>
      <c r="B700">
        <v>6458</v>
      </c>
      <c r="C700">
        <v>99.99</v>
      </c>
      <c r="D700">
        <v>-161.47499999999999</v>
      </c>
      <c r="E700">
        <v>1</v>
      </c>
      <c r="F700" t="s">
        <v>44</v>
      </c>
      <c r="G700" t="s">
        <v>59</v>
      </c>
      <c r="H700" t="str">
        <f t="shared" si="10"/>
        <v>Credit Card</v>
      </c>
    </row>
    <row r="701" spans="1:8">
      <c r="A701" s="3">
        <v>10700</v>
      </c>
      <c r="B701">
        <v>2834</v>
      </c>
      <c r="C701">
        <v>1235.94</v>
      </c>
      <c r="D701">
        <v>-0.81400000000001005</v>
      </c>
      <c r="E701">
        <v>6</v>
      </c>
      <c r="F701" t="s">
        <v>44</v>
      </c>
      <c r="G701" t="s">
        <v>51</v>
      </c>
      <c r="H701" t="str">
        <f t="shared" si="10"/>
        <v>Credit Card</v>
      </c>
    </row>
    <row r="702" spans="1:8">
      <c r="A702" s="3">
        <v>10701</v>
      </c>
      <c r="B702">
        <v>8264</v>
      </c>
      <c r="C702">
        <v>1154.1600000000001</v>
      </c>
      <c r="D702">
        <v>790.46399999999983</v>
      </c>
      <c r="E702">
        <v>9</v>
      </c>
      <c r="F702" t="s">
        <v>43</v>
      </c>
      <c r="G702" t="s">
        <v>47</v>
      </c>
      <c r="H702" t="str">
        <f t="shared" si="10"/>
        <v>Credit Card</v>
      </c>
    </row>
    <row r="703" spans="1:8">
      <c r="A703" s="3">
        <v>10702</v>
      </c>
      <c r="B703">
        <v>4556</v>
      </c>
      <c r="C703">
        <v>22.14</v>
      </c>
      <c r="D703">
        <v>7.74</v>
      </c>
      <c r="E703">
        <v>3</v>
      </c>
      <c r="F703" t="s">
        <v>43</v>
      </c>
      <c r="G703" t="s">
        <v>48</v>
      </c>
      <c r="H703" t="str">
        <f t="shared" si="10"/>
        <v>Credit Card</v>
      </c>
    </row>
    <row r="704" spans="1:8">
      <c r="A704" s="3">
        <v>10703</v>
      </c>
      <c r="B704">
        <v>5243</v>
      </c>
      <c r="C704">
        <v>6019.6</v>
      </c>
      <c r="D704">
        <v>3985.3089</v>
      </c>
      <c r="E704">
        <v>20</v>
      </c>
      <c r="F704" t="s">
        <v>44</v>
      </c>
      <c r="G704" t="s">
        <v>52</v>
      </c>
      <c r="H704" t="str">
        <f t="shared" si="10"/>
        <v>Credit Card</v>
      </c>
    </row>
    <row r="705" spans="1:8">
      <c r="A705" s="3">
        <v>10704</v>
      </c>
      <c r="B705">
        <v>5654</v>
      </c>
      <c r="C705">
        <v>2265.8900000000003</v>
      </c>
      <c r="D705">
        <v>13.956800000000015</v>
      </c>
      <c r="E705">
        <v>11</v>
      </c>
      <c r="F705" t="s">
        <v>44</v>
      </c>
      <c r="G705" t="s">
        <v>51</v>
      </c>
      <c r="H705" t="str">
        <f t="shared" si="10"/>
        <v>Credit Card</v>
      </c>
    </row>
    <row r="706" spans="1:8">
      <c r="A706" s="3">
        <v>10705</v>
      </c>
      <c r="B706">
        <v>2357</v>
      </c>
      <c r="C706">
        <v>1609.8</v>
      </c>
      <c r="D706">
        <v>788.79</v>
      </c>
      <c r="E706">
        <v>10</v>
      </c>
      <c r="F706" t="s">
        <v>43</v>
      </c>
      <c r="G706" t="s">
        <v>47</v>
      </c>
      <c r="H706" t="str">
        <f t="shared" si="10"/>
        <v>Credit Card</v>
      </c>
    </row>
    <row r="707" spans="1:8">
      <c r="A707" s="3">
        <v>10706</v>
      </c>
      <c r="B707">
        <v>7876</v>
      </c>
      <c r="C707">
        <v>8923.77</v>
      </c>
      <c r="D707">
        <v>-70.14</v>
      </c>
      <c r="E707">
        <v>23</v>
      </c>
      <c r="F707" t="s">
        <v>42</v>
      </c>
      <c r="G707" t="s">
        <v>54</v>
      </c>
      <c r="H707" t="str">
        <f t="shared" ref="H707:H770" si="11">IF(G707="Express Air","CASH",IF(G707="Regular Air","UPI","Credit Card"))</f>
        <v>Credit Card</v>
      </c>
    </row>
    <row r="708" spans="1:8">
      <c r="A708" s="3">
        <v>10707</v>
      </c>
      <c r="B708">
        <v>5265</v>
      </c>
      <c r="C708">
        <v>1406.79</v>
      </c>
      <c r="D708">
        <v>531.61799999999994</v>
      </c>
      <c r="E708">
        <v>7</v>
      </c>
      <c r="F708" t="s">
        <v>44</v>
      </c>
      <c r="G708" t="s">
        <v>52</v>
      </c>
      <c r="H708" t="str">
        <f t="shared" si="11"/>
        <v>Credit Card</v>
      </c>
    </row>
    <row r="709" spans="1:8">
      <c r="A709" s="3">
        <v>10708</v>
      </c>
      <c r="B709">
        <v>1573</v>
      </c>
      <c r="C709">
        <v>581.88</v>
      </c>
      <c r="D709">
        <v>-107.51349999999999</v>
      </c>
      <c r="E709">
        <v>26</v>
      </c>
      <c r="F709" t="s">
        <v>42</v>
      </c>
      <c r="G709" t="s">
        <v>54</v>
      </c>
      <c r="H709" t="str">
        <f t="shared" si="11"/>
        <v>Credit Card</v>
      </c>
    </row>
    <row r="710" spans="1:8">
      <c r="A710" s="3">
        <v>10709</v>
      </c>
      <c r="B710">
        <v>7356</v>
      </c>
      <c r="C710">
        <v>125.64000000000001</v>
      </c>
      <c r="D710">
        <v>46.01</v>
      </c>
      <c r="E710">
        <v>18</v>
      </c>
      <c r="F710" t="s">
        <v>43</v>
      </c>
      <c r="G710" t="s">
        <v>48</v>
      </c>
      <c r="H710" t="str">
        <f t="shared" si="11"/>
        <v>Credit Card</v>
      </c>
    </row>
    <row r="711" spans="1:8">
      <c r="A711" s="3">
        <v>10710</v>
      </c>
      <c r="B711">
        <v>3445</v>
      </c>
      <c r="C711">
        <v>8223.68</v>
      </c>
      <c r="D711">
        <v>1489.8</v>
      </c>
      <c r="E711">
        <v>32</v>
      </c>
      <c r="F711" t="s">
        <v>44</v>
      </c>
      <c r="G711" t="s">
        <v>59</v>
      </c>
      <c r="H711" t="str">
        <f t="shared" si="11"/>
        <v>Credit Card</v>
      </c>
    </row>
    <row r="712" spans="1:8">
      <c r="A712" s="3">
        <v>10711</v>
      </c>
      <c r="B712">
        <v>6735</v>
      </c>
      <c r="C712">
        <v>156.66</v>
      </c>
      <c r="D712">
        <v>-107.51349999999999</v>
      </c>
      <c r="E712">
        <v>7</v>
      </c>
      <c r="F712" t="s">
        <v>42</v>
      </c>
      <c r="G712" t="s">
        <v>54</v>
      </c>
      <c r="H712" t="str">
        <f t="shared" si="11"/>
        <v>Credit Card</v>
      </c>
    </row>
    <row r="713" spans="1:8">
      <c r="A713" s="3">
        <v>10712</v>
      </c>
      <c r="B713">
        <v>8845</v>
      </c>
      <c r="C713">
        <v>34.900000000000006</v>
      </c>
      <c r="D713">
        <v>24.819299999999998</v>
      </c>
      <c r="E713">
        <v>5</v>
      </c>
      <c r="F713" t="s">
        <v>43</v>
      </c>
      <c r="G713" t="s">
        <v>48</v>
      </c>
      <c r="H713" t="str">
        <f t="shared" si="11"/>
        <v>Credit Card</v>
      </c>
    </row>
    <row r="714" spans="1:8">
      <c r="A714" s="3">
        <v>10713</v>
      </c>
      <c r="B714">
        <v>4568</v>
      </c>
      <c r="C714">
        <v>81.69</v>
      </c>
      <c r="D714">
        <v>-255.16890000000001</v>
      </c>
      <c r="E714">
        <v>21</v>
      </c>
      <c r="F714" t="s">
        <v>42</v>
      </c>
      <c r="G714" t="s">
        <v>54</v>
      </c>
      <c r="H714" t="str">
        <f t="shared" si="11"/>
        <v>Credit Card</v>
      </c>
    </row>
    <row r="715" spans="1:8">
      <c r="A715" s="3">
        <v>10714</v>
      </c>
      <c r="B715">
        <v>2834</v>
      </c>
      <c r="C715">
        <v>2661.56</v>
      </c>
      <c r="D715">
        <v>74.004800000000003</v>
      </c>
      <c r="E715">
        <v>22</v>
      </c>
      <c r="F715" t="s">
        <v>43</v>
      </c>
      <c r="G715" t="s">
        <v>47</v>
      </c>
      <c r="H715" t="str">
        <f t="shared" si="11"/>
        <v>Credit Card</v>
      </c>
    </row>
    <row r="716" spans="1:8">
      <c r="A716" s="3">
        <v>10715</v>
      </c>
      <c r="B716">
        <v>8264</v>
      </c>
      <c r="C716">
        <v>247.84</v>
      </c>
      <c r="D716">
        <v>109.42479999999999</v>
      </c>
      <c r="E716">
        <v>8</v>
      </c>
      <c r="F716" t="s">
        <v>42</v>
      </c>
      <c r="G716" t="s">
        <v>53</v>
      </c>
      <c r="H716" t="str">
        <f t="shared" si="11"/>
        <v>Credit Card</v>
      </c>
    </row>
    <row r="717" spans="1:8">
      <c r="A717" s="3">
        <v>10716</v>
      </c>
      <c r="B717">
        <v>8363</v>
      </c>
      <c r="C717">
        <v>609.57000000000005</v>
      </c>
      <c r="D717">
        <v>421.34849999999994</v>
      </c>
      <c r="E717">
        <v>13</v>
      </c>
      <c r="F717" t="s">
        <v>42</v>
      </c>
      <c r="G717" t="s">
        <v>61</v>
      </c>
      <c r="H717" t="str">
        <f t="shared" si="11"/>
        <v>Credit Card</v>
      </c>
    </row>
    <row r="718" spans="1:8">
      <c r="A718" s="3">
        <v>10717</v>
      </c>
      <c r="B718">
        <v>4556</v>
      </c>
      <c r="C718">
        <v>704.9</v>
      </c>
      <c r="D718">
        <v>-373.09</v>
      </c>
      <c r="E718">
        <v>5</v>
      </c>
      <c r="F718" t="s">
        <v>43</v>
      </c>
      <c r="G718" t="s">
        <v>60</v>
      </c>
      <c r="H718" t="str">
        <f t="shared" si="11"/>
        <v>Credit Card</v>
      </c>
    </row>
    <row r="719" spans="1:8">
      <c r="A719" s="3">
        <v>10718</v>
      </c>
      <c r="B719">
        <v>5243</v>
      </c>
      <c r="C719">
        <v>2551.1999999999998</v>
      </c>
      <c r="D719">
        <v>-3465.0720000000001</v>
      </c>
      <c r="E719">
        <v>12</v>
      </c>
      <c r="F719" t="s">
        <v>43</v>
      </c>
      <c r="G719" t="s">
        <v>57</v>
      </c>
      <c r="H719" t="str">
        <f t="shared" si="11"/>
        <v>Credit Card</v>
      </c>
    </row>
    <row r="720" spans="1:8">
      <c r="A720" s="3">
        <v>10719</v>
      </c>
      <c r="B720">
        <v>5654</v>
      </c>
      <c r="C720">
        <v>33.28</v>
      </c>
      <c r="D720">
        <v>-11.281500000000001</v>
      </c>
      <c r="E720">
        <v>16</v>
      </c>
      <c r="F720" t="s">
        <v>42</v>
      </c>
      <c r="G720" t="s">
        <v>54</v>
      </c>
      <c r="H720" t="str">
        <f t="shared" si="11"/>
        <v>Credit Card</v>
      </c>
    </row>
    <row r="721" spans="1:8">
      <c r="A721" s="3">
        <v>10720</v>
      </c>
      <c r="B721">
        <v>2357</v>
      </c>
      <c r="C721">
        <v>161.96</v>
      </c>
      <c r="D721">
        <v>-218.77</v>
      </c>
      <c r="E721">
        <v>2</v>
      </c>
      <c r="F721" t="s">
        <v>42</v>
      </c>
      <c r="G721" t="s">
        <v>56</v>
      </c>
      <c r="H721" t="str">
        <f t="shared" si="11"/>
        <v>Credit Card</v>
      </c>
    </row>
    <row r="722" spans="1:8">
      <c r="A722" s="3">
        <v>10721</v>
      </c>
      <c r="B722">
        <v>7876</v>
      </c>
      <c r="C722">
        <v>19.75</v>
      </c>
      <c r="D722">
        <v>-9.68</v>
      </c>
      <c r="E722">
        <v>5</v>
      </c>
      <c r="F722" t="s">
        <v>42</v>
      </c>
      <c r="G722" t="s">
        <v>49</v>
      </c>
      <c r="H722" t="str">
        <f t="shared" si="11"/>
        <v>Credit Card</v>
      </c>
    </row>
    <row r="723" spans="1:8">
      <c r="A723" s="3">
        <v>10722</v>
      </c>
      <c r="B723">
        <v>5265</v>
      </c>
      <c r="C723">
        <v>579.94999999999993</v>
      </c>
      <c r="D723">
        <v>-164.39520000000002</v>
      </c>
      <c r="E723">
        <v>5</v>
      </c>
      <c r="F723" t="s">
        <v>44</v>
      </c>
      <c r="G723" t="s">
        <v>52</v>
      </c>
      <c r="H723" t="str">
        <f t="shared" si="11"/>
        <v>Credit Card</v>
      </c>
    </row>
    <row r="724" spans="1:8">
      <c r="A724" s="3">
        <v>10723</v>
      </c>
      <c r="B724">
        <v>1573</v>
      </c>
      <c r="C724">
        <v>2.52</v>
      </c>
      <c r="D724">
        <v>-8.2080000000000002</v>
      </c>
      <c r="E724">
        <v>1</v>
      </c>
      <c r="F724" t="s">
        <v>42</v>
      </c>
      <c r="G724" t="s">
        <v>58</v>
      </c>
      <c r="H724" t="str">
        <f t="shared" si="11"/>
        <v>Credit Card</v>
      </c>
    </row>
    <row r="725" spans="1:8">
      <c r="A725" s="3">
        <v>10724</v>
      </c>
      <c r="B725">
        <v>4666</v>
      </c>
      <c r="C725">
        <v>33.21</v>
      </c>
      <c r="D725">
        <v>-2196.6840000000002</v>
      </c>
      <c r="E725">
        <v>9</v>
      </c>
      <c r="F725" t="s">
        <v>42</v>
      </c>
      <c r="G725" t="s">
        <v>50</v>
      </c>
      <c r="H725" t="str">
        <f t="shared" si="11"/>
        <v>Credit Card</v>
      </c>
    </row>
    <row r="726" spans="1:8">
      <c r="A726" s="3">
        <v>10725</v>
      </c>
      <c r="B726">
        <v>4663</v>
      </c>
      <c r="C726">
        <v>369.90000000000003</v>
      </c>
      <c r="D726">
        <v>43.538000000000011</v>
      </c>
      <c r="E726">
        <v>5</v>
      </c>
      <c r="F726" t="s">
        <v>44</v>
      </c>
      <c r="G726" t="s">
        <v>59</v>
      </c>
      <c r="H726" t="str">
        <f t="shared" si="11"/>
        <v>Credit Card</v>
      </c>
    </row>
    <row r="727" spans="1:8">
      <c r="A727" s="3">
        <v>10726</v>
      </c>
      <c r="B727">
        <v>2583</v>
      </c>
      <c r="C727">
        <v>5.28</v>
      </c>
      <c r="D727">
        <v>-11.376000000000001</v>
      </c>
      <c r="E727">
        <v>1</v>
      </c>
      <c r="F727" t="s">
        <v>42</v>
      </c>
      <c r="G727" t="s">
        <v>53</v>
      </c>
      <c r="H727" t="str">
        <f t="shared" si="11"/>
        <v>Credit Card</v>
      </c>
    </row>
    <row r="728" spans="1:8">
      <c r="A728" s="3">
        <v>10727</v>
      </c>
      <c r="B728">
        <v>8372</v>
      </c>
      <c r="C728">
        <v>27.98</v>
      </c>
      <c r="D728">
        <v>533.74199999999996</v>
      </c>
      <c r="E728">
        <v>2</v>
      </c>
      <c r="F728" t="s">
        <v>44</v>
      </c>
      <c r="G728" t="s">
        <v>52</v>
      </c>
      <c r="H728" t="str">
        <f t="shared" si="11"/>
        <v>Credit Card</v>
      </c>
    </row>
    <row r="729" spans="1:8">
      <c r="A729" s="3">
        <v>10728</v>
      </c>
      <c r="B729">
        <v>6458</v>
      </c>
      <c r="C729">
        <v>384.72</v>
      </c>
      <c r="D729">
        <v>-379.34399999999999</v>
      </c>
      <c r="E729">
        <v>3</v>
      </c>
      <c r="F729" t="s">
        <v>43</v>
      </c>
      <c r="G729" t="s">
        <v>47</v>
      </c>
      <c r="H729" t="str">
        <f t="shared" si="11"/>
        <v>Credit Card</v>
      </c>
    </row>
    <row r="730" spans="1:8">
      <c r="A730" s="3">
        <v>10729</v>
      </c>
      <c r="B730">
        <v>2834</v>
      </c>
      <c r="C730">
        <v>65.78</v>
      </c>
      <c r="D730">
        <v>-1522.3039999999999</v>
      </c>
      <c r="E730">
        <v>11</v>
      </c>
      <c r="F730" t="s">
        <v>44</v>
      </c>
      <c r="G730" t="s">
        <v>59</v>
      </c>
      <c r="H730" t="str">
        <f t="shared" si="11"/>
        <v>Credit Card</v>
      </c>
    </row>
    <row r="731" spans="1:8">
      <c r="A731" s="3">
        <v>10730</v>
      </c>
      <c r="B731">
        <v>8264</v>
      </c>
      <c r="C731">
        <v>1007.92</v>
      </c>
      <c r="D731">
        <v>588.24569999999994</v>
      </c>
      <c r="E731">
        <v>8</v>
      </c>
      <c r="F731" t="s">
        <v>44</v>
      </c>
      <c r="G731" t="s">
        <v>51</v>
      </c>
      <c r="H731" t="str">
        <f t="shared" si="11"/>
        <v>Credit Card</v>
      </c>
    </row>
    <row r="732" spans="1:8">
      <c r="A732" s="3">
        <v>10731</v>
      </c>
      <c r="B732">
        <v>8363</v>
      </c>
      <c r="C732">
        <v>239.60999999999999</v>
      </c>
      <c r="D732">
        <v>151.56539999999998</v>
      </c>
      <c r="E732">
        <v>7</v>
      </c>
      <c r="F732" t="s">
        <v>43</v>
      </c>
      <c r="G732" t="s">
        <v>48</v>
      </c>
      <c r="H732" t="str">
        <f t="shared" si="11"/>
        <v>Credit Card</v>
      </c>
    </row>
    <row r="733" spans="1:8">
      <c r="A733" s="3">
        <v>10732</v>
      </c>
      <c r="B733">
        <v>4556</v>
      </c>
      <c r="C733">
        <v>81.96</v>
      </c>
      <c r="D733">
        <v>54.901500000000006</v>
      </c>
      <c r="E733">
        <v>2</v>
      </c>
      <c r="F733" t="s">
        <v>42</v>
      </c>
      <c r="G733" t="s">
        <v>54</v>
      </c>
      <c r="H733" t="str">
        <f t="shared" si="11"/>
        <v>Credit Card</v>
      </c>
    </row>
    <row r="734" spans="1:8">
      <c r="A734" s="3">
        <v>10733</v>
      </c>
      <c r="B734">
        <v>5243</v>
      </c>
      <c r="C734">
        <v>2210.6999999999998</v>
      </c>
      <c r="D734">
        <v>501.51</v>
      </c>
      <c r="E734">
        <v>5</v>
      </c>
      <c r="F734" t="s">
        <v>44</v>
      </c>
      <c r="G734" t="s">
        <v>52</v>
      </c>
      <c r="H734" t="str">
        <f t="shared" si="11"/>
        <v>Credit Card</v>
      </c>
    </row>
    <row r="735" spans="1:8">
      <c r="A735" s="3">
        <v>10734</v>
      </c>
      <c r="B735">
        <v>5654</v>
      </c>
      <c r="C735">
        <v>327.84</v>
      </c>
      <c r="D735">
        <v>54.901500000000006</v>
      </c>
      <c r="E735">
        <v>8</v>
      </c>
      <c r="F735" t="s">
        <v>42</v>
      </c>
      <c r="G735" t="s">
        <v>54</v>
      </c>
      <c r="H735" t="str">
        <f t="shared" si="11"/>
        <v>Credit Card</v>
      </c>
    </row>
    <row r="736" spans="1:8">
      <c r="A736" s="3">
        <v>10735</v>
      </c>
      <c r="B736">
        <v>2357</v>
      </c>
      <c r="C736">
        <v>1907.2</v>
      </c>
      <c r="D736">
        <v>875.28440000000001</v>
      </c>
      <c r="E736">
        <v>8</v>
      </c>
      <c r="F736" t="s">
        <v>43</v>
      </c>
      <c r="G736" t="s">
        <v>47</v>
      </c>
      <c r="H736" t="str">
        <f t="shared" si="11"/>
        <v>Credit Card</v>
      </c>
    </row>
    <row r="737" spans="1:8">
      <c r="A737" s="3">
        <v>10736</v>
      </c>
      <c r="B737">
        <v>7876</v>
      </c>
      <c r="C737">
        <v>999.95</v>
      </c>
      <c r="D737">
        <v>727.73609999999996</v>
      </c>
      <c r="E737">
        <v>5</v>
      </c>
      <c r="F737" t="s">
        <v>44</v>
      </c>
      <c r="G737" t="s">
        <v>62</v>
      </c>
      <c r="H737" t="str">
        <f t="shared" si="11"/>
        <v>Credit Card</v>
      </c>
    </row>
    <row r="738" spans="1:8">
      <c r="A738" s="3">
        <v>10737</v>
      </c>
      <c r="B738">
        <v>5265</v>
      </c>
      <c r="C738">
        <v>7152</v>
      </c>
      <c r="D738">
        <v>460.67600000000004</v>
      </c>
      <c r="E738">
        <v>30</v>
      </c>
      <c r="F738" t="s">
        <v>43</v>
      </c>
      <c r="G738" t="s">
        <v>47</v>
      </c>
      <c r="H738" t="str">
        <f t="shared" si="11"/>
        <v>Credit Card</v>
      </c>
    </row>
    <row r="739" spans="1:8">
      <c r="A739" s="3">
        <v>10738</v>
      </c>
      <c r="B739">
        <v>1573</v>
      </c>
      <c r="C739">
        <v>4199.79</v>
      </c>
      <c r="D739">
        <v>393.41999999999996</v>
      </c>
      <c r="E739">
        <v>21</v>
      </c>
      <c r="F739" t="s">
        <v>44</v>
      </c>
      <c r="G739" t="s">
        <v>62</v>
      </c>
      <c r="H739" t="str">
        <f t="shared" si="11"/>
        <v>Credit Card</v>
      </c>
    </row>
    <row r="740" spans="1:8">
      <c r="A740" s="3">
        <v>10739</v>
      </c>
      <c r="B740">
        <v>4663</v>
      </c>
      <c r="C740">
        <v>905.87999999999988</v>
      </c>
      <c r="D740">
        <v>606.05459999999994</v>
      </c>
      <c r="E740">
        <v>6</v>
      </c>
      <c r="F740" t="s">
        <v>44</v>
      </c>
      <c r="G740" t="s">
        <v>52</v>
      </c>
      <c r="H740" t="str">
        <f t="shared" si="11"/>
        <v>Credit Card</v>
      </c>
    </row>
    <row r="741" spans="1:8">
      <c r="A741" s="3">
        <v>10740</v>
      </c>
      <c r="B741">
        <v>2583</v>
      </c>
      <c r="C741">
        <v>704.76</v>
      </c>
      <c r="D741">
        <v>320.10000000000002</v>
      </c>
      <c r="E741">
        <v>4</v>
      </c>
      <c r="F741" t="s">
        <v>42</v>
      </c>
      <c r="G741" t="s">
        <v>56</v>
      </c>
      <c r="H741" t="str">
        <f t="shared" si="11"/>
        <v>Credit Card</v>
      </c>
    </row>
    <row r="742" spans="1:8">
      <c r="A742" s="3">
        <v>10741</v>
      </c>
      <c r="B742">
        <v>8372</v>
      </c>
      <c r="C742">
        <v>473.76</v>
      </c>
      <c r="D742">
        <v>317.08949999999999</v>
      </c>
      <c r="E742">
        <v>12</v>
      </c>
      <c r="F742" t="s">
        <v>44</v>
      </c>
      <c r="G742" t="s">
        <v>59</v>
      </c>
      <c r="H742" t="str">
        <f t="shared" si="11"/>
        <v>Credit Card</v>
      </c>
    </row>
    <row r="743" spans="1:8">
      <c r="A743" s="3">
        <v>10742</v>
      </c>
      <c r="B743">
        <v>6458</v>
      </c>
      <c r="C743">
        <v>593.91</v>
      </c>
      <c r="D743">
        <v>250.36272000000002</v>
      </c>
      <c r="E743">
        <v>9</v>
      </c>
      <c r="F743" t="s">
        <v>44</v>
      </c>
      <c r="G743" t="s">
        <v>51</v>
      </c>
      <c r="H743" t="str">
        <f t="shared" si="11"/>
        <v>Credit Card</v>
      </c>
    </row>
    <row r="744" spans="1:8">
      <c r="A744" s="3">
        <v>10743</v>
      </c>
      <c r="B744">
        <v>2834</v>
      </c>
      <c r="C744">
        <v>8.64</v>
      </c>
      <c r="D744">
        <v>6.0305999999999997</v>
      </c>
      <c r="E744">
        <v>3</v>
      </c>
      <c r="F744" t="s">
        <v>42</v>
      </c>
      <c r="G744" t="s">
        <v>55</v>
      </c>
      <c r="H744" t="str">
        <f t="shared" si="11"/>
        <v>Credit Card</v>
      </c>
    </row>
    <row r="745" spans="1:8">
      <c r="A745" s="3">
        <v>10744</v>
      </c>
      <c r="B745">
        <v>8264</v>
      </c>
      <c r="C745">
        <v>186.54</v>
      </c>
      <c r="D745">
        <v>125.8077</v>
      </c>
      <c r="E745">
        <v>3</v>
      </c>
      <c r="F745" t="s">
        <v>43</v>
      </c>
      <c r="G745" t="s">
        <v>48</v>
      </c>
      <c r="H745" t="str">
        <f t="shared" si="11"/>
        <v>Credit Card</v>
      </c>
    </row>
    <row r="746" spans="1:8">
      <c r="A746" s="3">
        <v>10745</v>
      </c>
      <c r="B746">
        <v>8363</v>
      </c>
      <c r="C746">
        <v>133.28</v>
      </c>
      <c r="D746">
        <v>44.891999999999996</v>
      </c>
      <c r="E746">
        <v>16</v>
      </c>
      <c r="F746" t="s">
        <v>44</v>
      </c>
      <c r="G746" t="s">
        <v>59</v>
      </c>
      <c r="H746" t="str">
        <f t="shared" si="11"/>
        <v>Credit Card</v>
      </c>
    </row>
    <row r="747" spans="1:8">
      <c r="A747" s="3">
        <v>10746</v>
      </c>
      <c r="B747">
        <v>4556</v>
      </c>
      <c r="C747">
        <v>240.29999999999998</v>
      </c>
      <c r="D747">
        <v>3.4509999999999996</v>
      </c>
      <c r="E747">
        <v>45</v>
      </c>
      <c r="F747" t="s">
        <v>42</v>
      </c>
      <c r="G747" t="s">
        <v>54</v>
      </c>
      <c r="H747" t="str">
        <f t="shared" si="11"/>
        <v>Credit Card</v>
      </c>
    </row>
    <row r="748" spans="1:8">
      <c r="A748" s="3">
        <v>10747</v>
      </c>
      <c r="B748">
        <v>5243</v>
      </c>
      <c r="C748">
        <v>279.95</v>
      </c>
      <c r="D748">
        <v>-275.25299999999999</v>
      </c>
      <c r="E748">
        <v>5</v>
      </c>
      <c r="F748" t="s">
        <v>44</v>
      </c>
      <c r="G748" t="s">
        <v>51</v>
      </c>
      <c r="H748" t="str">
        <f t="shared" si="11"/>
        <v>Credit Card</v>
      </c>
    </row>
    <row r="749" spans="1:8">
      <c r="A749" s="3">
        <v>10748</v>
      </c>
      <c r="B749">
        <v>5654</v>
      </c>
      <c r="C749">
        <v>2753.32</v>
      </c>
      <c r="D749">
        <v>-746.44</v>
      </c>
      <c r="E749">
        <v>34</v>
      </c>
      <c r="F749" t="s">
        <v>42</v>
      </c>
      <c r="G749" t="s">
        <v>56</v>
      </c>
      <c r="H749" t="str">
        <f t="shared" si="11"/>
        <v>Credit Card</v>
      </c>
    </row>
    <row r="750" spans="1:8">
      <c r="A750" s="3">
        <v>10749</v>
      </c>
      <c r="B750">
        <v>2357</v>
      </c>
      <c r="C750">
        <v>8663.880000000001</v>
      </c>
      <c r="D750">
        <v>-274.95</v>
      </c>
      <c r="E750">
        <v>31</v>
      </c>
      <c r="F750" t="s">
        <v>42</v>
      </c>
      <c r="G750" t="s">
        <v>56</v>
      </c>
      <c r="H750" t="str">
        <f t="shared" si="11"/>
        <v>Credit Card</v>
      </c>
    </row>
    <row r="751" spans="1:8">
      <c r="A751" s="3">
        <v>10750</v>
      </c>
      <c r="B751">
        <v>7876</v>
      </c>
      <c r="C751">
        <v>44.19</v>
      </c>
      <c r="D751">
        <v>-95.047499999999999</v>
      </c>
      <c r="E751">
        <v>9</v>
      </c>
      <c r="F751" t="s">
        <v>42</v>
      </c>
      <c r="G751" t="s">
        <v>54</v>
      </c>
      <c r="H751" t="str">
        <f t="shared" si="11"/>
        <v>Credit Card</v>
      </c>
    </row>
    <row r="752" spans="1:8">
      <c r="A752" s="3">
        <v>10751</v>
      </c>
      <c r="B752">
        <v>5265</v>
      </c>
      <c r="C752">
        <v>58.739999999999995</v>
      </c>
      <c r="D752">
        <v>3.4509999999999996</v>
      </c>
      <c r="E752">
        <v>11</v>
      </c>
      <c r="F752" t="s">
        <v>42</v>
      </c>
      <c r="G752" t="s">
        <v>54</v>
      </c>
      <c r="H752" t="str">
        <f t="shared" si="11"/>
        <v>Credit Card</v>
      </c>
    </row>
    <row r="753" spans="1:8">
      <c r="A753" s="3">
        <v>10752</v>
      </c>
      <c r="B753">
        <v>1573</v>
      </c>
      <c r="C753">
        <v>55.99</v>
      </c>
      <c r="D753">
        <v>-275.25299999999999</v>
      </c>
      <c r="E753">
        <v>1</v>
      </c>
      <c r="F753" t="s">
        <v>44</v>
      </c>
      <c r="G753" t="s">
        <v>51</v>
      </c>
      <c r="H753" t="str">
        <f t="shared" si="11"/>
        <v>Credit Card</v>
      </c>
    </row>
    <row r="754" spans="1:8">
      <c r="A754" s="3">
        <v>10753</v>
      </c>
      <c r="B754">
        <v>7356</v>
      </c>
      <c r="C754">
        <v>647.84</v>
      </c>
      <c r="D754">
        <v>-746.44</v>
      </c>
      <c r="E754">
        <v>8</v>
      </c>
      <c r="F754" t="s">
        <v>42</v>
      </c>
      <c r="G754" t="s">
        <v>56</v>
      </c>
      <c r="H754" t="str">
        <f t="shared" si="11"/>
        <v>Credit Card</v>
      </c>
    </row>
    <row r="755" spans="1:8">
      <c r="A755" s="3">
        <v>10754</v>
      </c>
      <c r="B755">
        <v>3445</v>
      </c>
      <c r="C755">
        <v>2235.84</v>
      </c>
      <c r="D755">
        <v>-274.95</v>
      </c>
      <c r="E755">
        <v>8</v>
      </c>
      <c r="F755" t="s">
        <v>42</v>
      </c>
      <c r="G755" t="s">
        <v>56</v>
      </c>
      <c r="H755" t="str">
        <f t="shared" si="11"/>
        <v>Credit Card</v>
      </c>
    </row>
    <row r="756" spans="1:8">
      <c r="A756" s="3">
        <v>10755</v>
      </c>
      <c r="B756">
        <v>6735</v>
      </c>
      <c r="C756">
        <v>895.84</v>
      </c>
      <c r="D756">
        <v>525.20039999999995</v>
      </c>
      <c r="E756">
        <v>16</v>
      </c>
      <c r="F756" t="s">
        <v>44</v>
      </c>
      <c r="G756" t="s">
        <v>51</v>
      </c>
      <c r="H756" t="str">
        <f t="shared" si="11"/>
        <v>Credit Card</v>
      </c>
    </row>
    <row r="757" spans="1:8">
      <c r="A757" s="3">
        <v>10756</v>
      </c>
      <c r="B757">
        <v>8845</v>
      </c>
      <c r="C757">
        <v>649.02</v>
      </c>
      <c r="D757">
        <v>-52.646999999999998</v>
      </c>
      <c r="E757">
        <v>29</v>
      </c>
      <c r="F757" t="s">
        <v>42</v>
      </c>
      <c r="G757" t="s">
        <v>54</v>
      </c>
      <c r="H757" t="str">
        <f t="shared" si="11"/>
        <v>Credit Card</v>
      </c>
    </row>
    <row r="758" spans="1:8">
      <c r="A758" s="3">
        <v>10757</v>
      </c>
      <c r="B758">
        <v>4568</v>
      </c>
      <c r="C758">
        <v>65.78</v>
      </c>
      <c r="D758">
        <v>-24.44</v>
      </c>
      <c r="E758">
        <v>11</v>
      </c>
      <c r="F758" t="s">
        <v>42</v>
      </c>
      <c r="G758" t="s">
        <v>56</v>
      </c>
      <c r="H758" t="str">
        <f t="shared" si="11"/>
        <v>Credit Card</v>
      </c>
    </row>
    <row r="759" spans="1:8">
      <c r="A759" s="3">
        <v>10758</v>
      </c>
      <c r="B759">
        <v>2834</v>
      </c>
      <c r="C759">
        <v>3527.3700000000003</v>
      </c>
      <c r="D759">
        <v>366.50700000000001</v>
      </c>
      <c r="E759">
        <v>63</v>
      </c>
      <c r="F759" t="s">
        <v>44</v>
      </c>
      <c r="G759" t="s">
        <v>51</v>
      </c>
      <c r="H759" t="str">
        <f t="shared" si="11"/>
        <v>Credit Card</v>
      </c>
    </row>
    <row r="760" spans="1:8">
      <c r="A760" s="3">
        <v>10759</v>
      </c>
      <c r="B760">
        <v>8264</v>
      </c>
      <c r="C760">
        <v>302.48</v>
      </c>
      <c r="D760">
        <v>27.38</v>
      </c>
      <c r="E760">
        <v>76</v>
      </c>
      <c r="F760" t="s">
        <v>42</v>
      </c>
      <c r="G760" t="s">
        <v>46</v>
      </c>
      <c r="H760" t="str">
        <f t="shared" si="11"/>
        <v>Credit Card</v>
      </c>
    </row>
    <row r="761" spans="1:8">
      <c r="A761" s="3">
        <v>10760</v>
      </c>
      <c r="B761">
        <v>8363</v>
      </c>
      <c r="C761">
        <v>17.940000000000001</v>
      </c>
      <c r="D761">
        <v>-12.708800000000002</v>
      </c>
      <c r="E761">
        <v>3</v>
      </c>
      <c r="F761" t="s">
        <v>42</v>
      </c>
      <c r="G761" t="s">
        <v>56</v>
      </c>
      <c r="H761" t="str">
        <f t="shared" si="11"/>
        <v>Credit Card</v>
      </c>
    </row>
    <row r="762" spans="1:8">
      <c r="A762" s="3">
        <v>10761</v>
      </c>
      <c r="B762">
        <v>4556</v>
      </c>
      <c r="C762">
        <v>83.56</v>
      </c>
      <c r="D762">
        <v>-5.2949999999999999</v>
      </c>
      <c r="E762">
        <v>4</v>
      </c>
      <c r="F762" t="s">
        <v>44</v>
      </c>
      <c r="G762" t="s">
        <v>59</v>
      </c>
      <c r="H762" t="str">
        <f t="shared" si="11"/>
        <v>Credit Card</v>
      </c>
    </row>
    <row r="763" spans="1:8">
      <c r="A763" s="3">
        <v>10762</v>
      </c>
      <c r="B763">
        <v>5243</v>
      </c>
      <c r="C763">
        <v>75.62</v>
      </c>
      <c r="D763">
        <v>41.07</v>
      </c>
      <c r="E763">
        <v>19</v>
      </c>
      <c r="F763" t="s">
        <v>42</v>
      </c>
      <c r="G763" t="s">
        <v>46</v>
      </c>
      <c r="H763" t="str">
        <f t="shared" si="11"/>
        <v>Credit Card</v>
      </c>
    </row>
    <row r="764" spans="1:8">
      <c r="A764" s="3">
        <v>10763</v>
      </c>
      <c r="B764">
        <v>5654</v>
      </c>
      <c r="C764">
        <v>55.02</v>
      </c>
      <c r="D764">
        <v>-94.490899999999996</v>
      </c>
      <c r="E764">
        <v>21</v>
      </c>
      <c r="F764" t="s">
        <v>42</v>
      </c>
      <c r="G764" t="s">
        <v>49</v>
      </c>
      <c r="H764" t="str">
        <f t="shared" si="11"/>
        <v>Credit Card</v>
      </c>
    </row>
    <row r="765" spans="1:8">
      <c r="A765" s="3">
        <v>10764</v>
      </c>
      <c r="B765">
        <v>2357</v>
      </c>
      <c r="C765">
        <v>48.8</v>
      </c>
      <c r="D765">
        <v>-172.298</v>
      </c>
      <c r="E765">
        <v>4</v>
      </c>
      <c r="F765" t="s">
        <v>43</v>
      </c>
      <c r="G765" t="s">
        <v>48</v>
      </c>
      <c r="H765" t="str">
        <f t="shared" si="11"/>
        <v>Credit Card</v>
      </c>
    </row>
    <row r="766" spans="1:8">
      <c r="A766" s="3">
        <v>10765</v>
      </c>
      <c r="B766">
        <v>7876</v>
      </c>
      <c r="C766">
        <v>776.93</v>
      </c>
      <c r="D766">
        <v>3285.48</v>
      </c>
      <c r="E766">
        <v>7</v>
      </c>
      <c r="F766" t="s">
        <v>44</v>
      </c>
      <c r="G766" t="s">
        <v>51</v>
      </c>
      <c r="H766" t="str">
        <f t="shared" si="11"/>
        <v>Credit Card</v>
      </c>
    </row>
    <row r="767" spans="1:8">
      <c r="A767" s="3">
        <v>10766</v>
      </c>
      <c r="B767">
        <v>5265</v>
      </c>
      <c r="C767">
        <v>282.72000000000003</v>
      </c>
      <c r="D767">
        <v>46.036799999999999</v>
      </c>
      <c r="E767">
        <v>16</v>
      </c>
      <c r="F767" t="s">
        <v>43</v>
      </c>
      <c r="G767" t="s">
        <v>48</v>
      </c>
      <c r="H767" t="str">
        <f t="shared" si="11"/>
        <v>Credit Card</v>
      </c>
    </row>
    <row r="768" spans="1:8">
      <c r="A768" s="3">
        <v>10767</v>
      </c>
      <c r="B768">
        <v>1573</v>
      </c>
      <c r="C768">
        <v>8.26</v>
      </c>
      <c r="D768">
        <v>-1.0712000000000002</v>
      </c>
      <c r="E768">
        <v>2</v>
      </c>
      <c r="F768" t="s">
        <v>42</v>
      </c>
      <c r="G768" t="s">
        <v>55</v>
      </c>
      <c r="H768" t="str">
        <f t="shared" si="11"/>
        <v>Credit Card</v>
      </c>
    </row>
    <row r="769" spans="1:8">
      <c r="A769" s="3">
        <v>10768</v>
      </c>
      <c r="B769">
        <v>4663</v>
      </c>
      <c r="C769">
        <v>9.9600000000000009</v>
      </c>
      <c r="D769">
        <v>4.4104000000000001</v>
      </c>
      <c r="E769">
        <v>2</v>
      </c>
      <c r="F769" t="s">
        <v>42</v>
      </c>
      <c r="G769" t="s">
        <v>55</v>
      </c>
      <c r="H769" t="str">
        <f t="shared" si="11"/>
        <v>Credit Card</v>
      </c>
    </row>
    <row r="770" spans="1:8">
      <c r="A770" s="3">
        <v>10769</v>
      </c>
      <c r="B770">
        <v>2583</v>
      </c>
      <c r="C770">
        <v>1133.9099999999999</v>
      </c>
      <c r="D770">
        <v>500.95799999999997</v>
      </c>
      <c r="E770">
        <v>9</v>
      </c>
      <c r="F770" t="s">
        <v>44</v>
      </c>
      <c r="G770" t="s">
        <v>51</v>
      </c>
      <c r="H770" t="str">
        <f t="shared" si="11"/>
        <v>Credit Card</v>
      </c>
    </row>
    <row r="771" spans="1:8">
      <c r="A771" s="3">
        <v>10770</v>
      </c>
      <c r="B771">
        <v>8372</v>
      </c>
      <c r="C771">
        <v>1799.85</v>
      </c>
      <c r="D771">
        <v>1206.5961</v>
      </c>
      <c r="E771">
        <v>15</v>
      </c>
      <c r="F771" t="s">
        <v>44</v>
      </c>
      <c r="G771" t="s">
        <v>52</v>
      </c>
      <c r="H771" t="str">
        <f t="shared" ref="H771:H834" si="12">IF(G771="Express Air","CASH",IF(G771="Regular Air","UPI","Credit Card"))</f>
        <v>Credit Card</v>
      </c>
    </row>
    <row r="772" spans="1:8">
      <c r="A772" s="3">
        <v>10771</v>
      </c>
      <c r="B772">
        <v>6458</v>
      </c>
      <c r="C772">
        <v>114.72</v>
      </c>
      <c r="D772">
        <v>82.310099999999991</v>
      </c>
      <c r="E772">
        <v>8</v>
      </c>
      <c r="F772" t="s">
        <v>43</v>
      </c>
      <c r="G772" t="s">
        <v>48</v>
      </c>
      <c r="H772" t="str">
        <f t="shared" si="12"/>
        <v>Credit Card</v>
      </c>
    </row>
    <row r="773" spans="1:8">
      <c r="A773" s="3">
        <v>10772</v>
      </c>
      <c r="B773">
        <v>2834</v>
      </c>
      <c r="C773">
        <v>2.89</v>
      </c>
      <c r="D773">
        <v>1.2236</v>
      </c>
      <c r="E773">
        <v>1</v>
      </c>
      <c r="F773" t="s">
        <v>42</v>
      </c>
      <c r="G773" t="s">
        <v>55</v>
      </c>
      <c r="H773" t="str">
        <f t="shared" si="12"/>
        <v>Credit Card</v>
      </c>
    </row>
    <row r="774" spans="1:8">
      <c r="A774" s="3">
        <v>10773</v>
      </c>
      <c r="B774">
        <v>8264</v>
      </c>
      <c r="C774">
        <v>58.320000000000007</v>
      </c>
      <c r="D774">
        <v>-15.6312</v>
      </c>
      <c r="E774">
        <v>9</v>
      </c>
      <c r="F774" t="s">
        <v>42</v>
      </c>
      <c r="G774" t="s">
        <v>53</v>
      </c>
      <c r="H774" t="str">
        <f t="shared" si="12"/>
        <v>Credit Card</v>
      </c>
    </row>
    <row r="775" spans="1:8">
      <c r="A775" s="3">
        <v>10774</v>
      </c>
      <c r="B775">
        <v>4556</v>
      </c>
      <c r="C775">
        <v>1375.84</v>
      </c>
      <c r="D775">
        <v>790.54679999999996</v>
      </c>
      <c r="E775">
        <v>16</v>
      </c>
      <c r="F775" t="s">
        <v>44</v>
      </c>
      <c r="G775" t="s">
        <v>51</v>
      </c>
      <c r="H775" t="str">
        <f t="shared" si="12"/>
        <v>Credit Card</v>
      </c>
    </row>
    <row r="776" spans="1:8">
      <c r="A776" s="3">
        <v>10775</v>
      </c>
      <c r="B776">
        <v>5243</v>
      </c>
      <c r="C776">
        <v>25.94</v>
      </c>
      <c r="D776">
        <v>5.4659999999999993</v>
      </c>
      <c r="E776">
        <v>2</v>
      </c>
      <c r="F776" t="s">
        <v>42</v>
      </c>
      <c r="G776" t="s">
        <v>54</v>
      </c>
      <c r="H776" t="str">
        <f t="shared" si="12"/>
        <v>Credit Card</v>
      </c>
    </row>
    <row r="777" spans="1:8">
      <c r="A777" s="3">
        <v>10776</v>
      </c>
      <c r="B777">
        <v>5654</v>
      </c>
      <c r="C777">
        <v>52.29</v>
      </c>
      <c r="D777">
        <v>-149.1182</v>
      </c>
      <c r="E777">
        <v>9</v>
      </c>
      <c r="F777" t="s">
        <v>42</v>
      </c>
      <c r="G777" t="s">
        <v>49</v>
      </c>
      <c r="H777" t="str">
        <f t="shared" si="12"/>
        <v>Credit Card</v>
      </c>
    </row>
    <row r="778" spans="1:8">
      <c r="A778" s="3">
        <v>10777</v>
      </c>
      <c r="B778">
        <v>2357</v>
      </c>
      <c r="C778">
        <v>59.800000000000004</v>
      </c>
      <c r="D778">
        <v>-90.26</v>
      </c>
      <c r="E778">
        <v>10</v>
      </c>
      <c r="F778" t="s">
        <v>42</v>
      </c>
      <c r="G778" t="s">
        <v>53</v>
      </c>
      <c r="H778" t="str">
        <f t="shared" si="12"/>
        <v>Credit Card</v>
      </c>
    </row>
    <row r="779" spans="1:8">
      <c r="A779" s="3">
        <v>10778</v>
      </c>
      <c r="B779">
        <v>7876</v>
      </c>
      <c r="C779">
        <v>73.98</v>
      </c>
      <c r="D779">
        <v>-326.23159999999996</v>
      </c>
      <c r="E779">
        <v>1</v>
      </c>
      <c r="F779" t="s">
        <v>44</v>
      </c>
      <c r="G779" t="s">
        <v>59</v>
      </c>
      <c r="H779" t="str">
        <f t="shared" si="12"/>
        <v>Credit Card</v>
      </c>
    </row>
    <row r="780" spans="1:8">
      <c r="A780" s="3">
        <v>10779</v>
      </c>
      <c r="B780">
        <v>5265</v>
      </c>
      <c r="C780">
        <v>27.299999999999997</v>
      </c>
      <c r="D780">
        <v>16.898</v>
      </c>
      <c r="E780">
        <v>6</v>
      </c>
      <c r="F780" t="s">
        <v>42</v>
      </c>
      <c r="G780" t="s">
        <v>54</v>
      </c>
      <c r="H780" t="str">
        <f t="shared" si="12"/>
        <v>Credit Card</v>
      </c>
    </row>
    <row r="781" spans="1:8">
      <c r="A781" s="3">
        <v>10780</v>
      </c>
      <c r="B781">
        <v>1573</v>
      </c>
      <c r="C781">
        <v>107.58</v>
      </c>
      <c r="D781">
        <v>20.14</v>
      </c>
      <c r="E781">
        <v>11</v>
      </c>
      <c r="F781" t="s">
        <v>42</v>
      </c>
      <c r="G781" t="s">
        <v>50</v>
      </c>
      <c r="H781" t="str">
        <f t="shared" si="12"/>
        <v>Credit Card</v>
      </c>
    </row>
    <row r="782" spans="1:8">
      <c r="A782" s="3">
        <v>10781</v>
      </c>
      <c r="B782">
        <v>7356</v>
      </c>
      <c r="C782">
        <v>44.01</v>
      </c>
      <c r="D782">
        <v>-21.231999999999999</v>
      </c>
      <c r="E782">
        <v>1</v>
      </c>
      <c r="F782" t="s">
        <v>42</v>
      </c>
      <c r="G782" t="s">
        <v>61</v>
      </c>
      <c r="H782" t="str">
        <f t="shared" si="12"/>
        <v>Credit Card</v>
      </c>
    </row>
    <row r="783" spans="1:8">
      <c r="A783" s="3">
        <v>10782</v>
      </c>
      <c r="B783">
        <v>3445</v>
      </c>
      <c r="C783">
        <v>26.01</v>
      </c>
      <c r="D783">
        <v>18.0642</v>
      </c>
      <c r="E783">
        <v>9</v>
      </c>
      <c r="F783" t="s">
        <v>42</v>
      </c>
      <c r="G783" t="s">
        <v>55</v>
      </c>
      <c r="H783" t="str">
        <f t="shared" si="12"/>
        <v>Credit Card</v>
      </c>
    </row>
    <row r="784" spans="1:8">
      <c r="A784" s="3">
        <v>10783</v>
      </c>
      <c r="B784">
        <v>6735</v>
      </c>
      <c r="C784">
        <v>26.759999999999998</v>
      </c>
      <c r="D784">
        <v>-93.25</v>
      </c>
      <c r="E784">
        <v>12</v>
      </c>
      <c r="F784" t="s">
        <v>43</v>
      </c>
      <c r="G784" t="s">
        <v>48</v>
      </c>
      <c r="H784" t="str">
        <f t="shared" si="12"/>
        <v>Credit Card</v>
      </c>
    </row>
    <row r="785" spans="1:8">
      <c r="A785" s="3">
        <v>10784</v>
      </c>
      <c r="B785">
        <v>8845</v>
      </c>
      <c r="C785">
        <v>124.19</v>
      </c>
      <c r="D785">
        <v>-163.03</v>
      </c>
      <c r="E785">
        <v>11</v>
      </c>
      <c r="F785" t="s">
        <v>42</v>
      </c>
      <c r="G785" t="s">
        <v>56</v>
      </c>
      <c r="H785" t="str">
        <f t="shared" si="12"/>
        <v>Credit Card</v>
      </c>
    </row>
    <row r="786" spans="1:8">
      <c r="A786" s="3">
        <v>10785</v>
      </c>
      <c r="B786">
        <v>4568</v>
      </c>
      <c r="C786">
        <v>1490.37</v>
      </c>
      <c r="D786">
        <v>23.61599999999995</v>
      </c>
      <c r="E786">
        <v>21</v>
      </c>
      <c r="F786" t="s">
        <v>42</v>
      </c>
      <c r="G786" t="s">
        <v>61</v>
      </c>
      <c r="H786" t="str">
        <f t="shared" si="12"/>
        <v>Credit Card</v>
      </c>
    </row>
    <row r="787" spans="1:8">
      <c r="A787" s="3">
        <v>10786</v>
      </c>
      <c r="B787">
        <v>2834</v>
      </c>
      <c r="C787">
        <v>1.74</v>
      </c>
      <c r="D787">
        <v>-11.0732</v>
      </c>
      <c r="E787">
        <v>1</v>
      </c>
      <c r="F787" t="s">
        <v>43</v>
      </c>
      <c r="G787" t="s">
        <v>48</v>
      </c>
      <c r="H787" t="str">
        <f t="shared" si="12"/>
        <v>Credit Card</v>
      </c>
    </row>
    <row r="788" spans="1:8">
      <c r="A788" s="3">
        <v>10787</v>
      </c>
      <c r="B788">
        <v>8264</v>
      </c>
      <c r="C788">
        <v>31.44</v>
      </c>
      <c r="D788">
        <v>21.769499999999997</v>
      </c>
      <c r="E788">
        <v>12</v>
      </c>
      <c r="F788" t="s">
        <v>42</v>
      </c>
      <c r="G788" t="s">
        <v>49</v>
      </c>
      <c r="H788" t="str">
        <f t="shared" si="12"/>
        <v>Credit Card</v>
      </c>
    </row>
    <row r="789" spans="1:8">
      <c r="A789" s="3">
        <v>10788</v>
      </c>
      <c r="B789">
        <v>8363</v>
      </c>
      <c r="C789">
        <v>44.37</v>
      </c>
      <c r="D789">
        <v>29.380199999999995</v>
      </c>
      <c r="E789">
        <v>17</v>
      </c>
      <c r="F789" t="s">
        <v>42</v>
      </c>
      <c r="G789" t="s">
        <v>55</v>
      </c>
      <c r="H789" t="str">
        <f t="shared" si="12"/>
        <v>Credit Card</v>
      </c>
    </row>
    <row r="790" spans="1:8">
      <c r="A790" s="3">
        <v>10789</v>
      </c>
      <c r="B790">
        <v>4556</v>
      </c>
      <c r="C790">
        <v>155.22999999999999</v>
      </c>
      <c r="D790">
        <v>100.2984</v>
      </c>
      <c r="E790">
        <v>19</v>
      </c>
      <c r="F790" t="s">
        <v>42</v>
      </c>
      <c r="G790" t="s">
        <v>53</v>
      </c>
      <c r="H790" t="str">
        <f t="shared" si="12"/>
        <v>Credit Card</v>
      </c>
    </row>
    <row r="791" spans="1:8">
      <c r="A791" s="3">
        <v>10790</v>
      </c>
      <c r="B791">
        <v>5243</v>
      </c>
      <c r="C791">
        <v>4217.62</v>
      </c>
      <c r="D791">
        <v>2495.3987999999999</v>
      </c>
      <c r="E791">
        <v>38</v>
      </c>
      <c r="F791" t="s">
        <v>44</v>
      </c>
      <c r="G791" t="s">
        <v>51</v>
      </c>
      <c r="H791" t="str">
        <f t="shared" si="12"/>
        <v>Credit Card</v>
      </c>
    </row>
    <row r="792" spans="1:8">
      <c r="A792" s="3">
        <v>10791</v>
      </c>
      <c r="B792">
        <v>5654</v>
      </c>
      <c r="C792">
        <v>2.88</v>
      </c>
      <c r="D792">
        <v>-0.10999999999999943</v>
      </c>
      <c r="E792">
        <v>1</v>
      </c>
      <c r="F792" t="s">
        <v>42</v>
      </c>
      <c r="G792" t="s">
        <v>46</v>
      </c>
      <c r="H792" t="str">
        <f t="shared" si="12"/>
        <v>Credit Card</v>
      </c>
    </row>
    <row r="793" spans="1:8">
      <c r="A793" s="3">
        <v>10792</v>
      </c>
      <c r="B793">
        <v>2357</v>
      </c>
      <c r="C793">
        <v>405.23999999999995</v>
      </c>
      <c r="D793">
        <v>15.236000000000018</v>
      </c>
      <c r="E793">
        <v>33</v>
      </c>
      <c r="F793" t="s">
        <v>42</v>
      </c>
      <c r="G793" t="s">
        <v>56</v>
      </c>
      <c r="H793" t="str">
        <f t="shared" si="12"/>
        <v>Credit Card</v>
      </c>
    </row>
    <row r="794" spans="1:8">
      <c r="A794" s="3">
        <v>10793</v>
      </c>
      <c r="B794">
        <v>7876</v>
      </c>
      <c r="C794">
        <v>412.79999999999995</v>
      </c>
      <c r="D794">
        <v>-42.8536</v>
      </c>
      <c r="E794">
        <v>48</v>
      </c>
      <c r="F794" t="s">
        <v>42</v>
      </c>
      <c r="G794" t="s">
        <v>54</v>
      </c>
      <c r="H794" t="str">
        <f t="shared" si="12"/>
        <v>Credit Card</v>
      </c>
    </row>
    <row r="795" spans="1:8">
      <c r="A795" s="3">
        <v>10794</v>
      </c>
      <c r="B795">
        <v>5265</v>
      </c>
      <c r="C795">
        <v>1475.04</v>
      </c>
      <c r="D795">
        <v>-20.79</v>
      </c>
      <c r="E795">
        <v>48</v>
      </c>
      <c r="F795" t="s">
        <v>44</v>
      </c>
      <c r="G795" t="s">
        <v>59</v>
      </c>
      <c r="H795" t="str">
        <f t="shared" si="12"/>
        <v>Credit Card</v>
      </c>
    </row>
    <row r="796" spans="1:8">
      <c r="A796" s="3">
        <v>10795</v>
      </c>
      <c r="B796">
        <v>1573</v>
      </c>
      <c r="C796">
        <v>103.19999999999999</v>
      </c>
      <c r="D796">
        <v>-33.211539999999999</v>
      </c>
      <c r="E796">
        <v>12</v>
      </c>
      <c r="F796" t="s">
        <v>42</v>
      </c>
      <c r="G796" t="s">
        <v>54</v>
      </c>
      <c r="H796" t="str">
        <f t="shared" si="12"/>
        <v>Credit Card</v>
      </c>
    </row>
    <row r="797" spans="1:8">
      <c r="A797" s="3">
        <v>10796</v>
      </c>
      <c r="B797">
        <v>4666</v>
      </c>
      <c r="C797">
        <v>368.76</v>
      </c>
      <c r="D797">
        <v>-20.79</v>
      </c>
      <c r="E797">
        <v>12</v>
      </c>
      <c r="F797" t="s">
        <v>44</v>
      </c>
      <c r="G797" t="s">
        <v>59</v>
      </c>
      <c r="H797" t="str">
        <f t="shared" si="12"/>
        <v>Credit Card</v>
      </c>
    </row>
    <row r="798" spans="1:8">
      <c r="A798" s="3">
        <v>10797</v>
      </c>
      <c r="B798">
        <v>4663</v>
      </c>
      <c r="C798">
        <v>593.91</v>
      </c>
      <c r="D798">
        <v>369.99869999999999</v>
      </c>
      <c r="E798">
        <v>9</v>
      </c>
      <c r="F798" t="s">
        <v>44</v>
      </c>
      <c r="G798" t="s">
        <v>51</v>
      </c>
      <c r="H798" t="str">
        <f t="shared" si="12"/>
        <v>Credit Card</v>
      </c>
    </row>
    <row r="799" spans="1:8">
      <c r="A799" s="3">
        <v>10798</v>
      </c>
      <c r="B799">
        <v>2583</v>
      </c>
      <c r="C799">
        <v>40.56</v>
      </c>
      <c r="D799">
        <v>20.453600000000002</v>
      </c>
      <c r="E799">
        <v>12</v>
      </c>
      <c r="F799" t="s">
        <v>42</v>
      </c>
      <c r="G799" t="s">
        <v>46</v>
      </c>
      <c r="H799" t="str">
        <f t="shared" si="12"/>
        <v>Credit Card</v>
      </c>
    </row>
    <row r="800" spans="1:8">
      <c r="A800" s="3">
        <v>10799</v>
      </c>
      <c r="B800">
        <v>8372</v>
      </c>
      <c r="C800">
        <v>2375.64</v>
      </c>
      <c r="D800">
        <v>542.25</v>
      </c>
      <c r="E800">
        <v>36</v>
      </c>
      <c r="F800" t="s">
        <v>44</v>
      </c>
      <c r="G800" t="s">
        <v>51</v>
      </c>
      <c r="H800" t="str">
        <f t="shared" si="12"/>
        <v>Credit Card</v>
      </c>
    </row>
    <row r="801" spans="1:8">
      <c r="A801" s="3">
        <v>10800</v>
      </c>
      <c r="B801">
        <v>6458</v>
      </c>
      <c r="C801">
        <v>444.96000000000004</v>
      </c>
      <c r="D801">
        <v>69.61</v>
      </c>
      <c r="E801">
        <v>27</v>
      </c>
      <c r="F801" t="s">
        <v>44</v>
      </c>
      <c r="G801" t="s">
        <v>59</v>
      </c>
      <c r="H801" t="str">
        <f t="shared" si="12"/>
        <v>Credit Card</v>
      </c>
    </row>
    <row r="802" spans="1:8">
      <c r="A802" s="3">
        <v>10801</v>
      </c>
      <c r="B802">
        <v>2834</v>
      </c>
      <c r="C802">
        <v>417.4</v>
      </c>
      <c r="D802">
        <v>-634.86540000000002</v>
      </c>
      <c r="E802">
        <v>1</v>
      </c>
      <c r="F802" t="s">
        <v>43</v>
      </c>
      <c r="G802" t="s">
        <v>57</v>
      </c>
      <c r="H802" t="str">
        <f t="shared" si="12"/>
        <v>Credit Card</v>
      </c>
    </row>
    <row r="803" spans="1:8">
      <c r="A803" s="3">
        <v>10802</v>
      </c>
      <c r="B803">
        <v>8264</v>
      </c>
      <c r="C803">
        <v>187.56</v>
      </c>
      <c r="D803">
        <v>87.12</v>
      </c>
      <c r="E803">
        <v>4</v>
      </c>
      <c r="F803" t="s">
        <v>42</v>
      </c>
      <c r="G803" t="s">
        <v>61</v>
      </c>
      <c r="H803" t="str">
        <f t="shared" si="12"/>
        <v>Credit Card</v>
      </c>
    </row>
    <row r="804" spans="1:8">
      <c r="A804" s="3">
        <v>10803</v>
      </c>
      <c r="B804">
        <v>8363</v>
      </c>
      <c r="C804">
        <v>38.72</v>
      </c>
      <c r="D804">
        <v>25.240199999999998</v>
      </c>
      <c r="E804">
        <v>8</v>
      </c>
      <c r="F804" t="s">
        <v>42</v>
      </c>
      <c r="G804" t="s">
        <v>46</v>
      </c>
      <c r="H804" t="str">
        <f t="shared" si="12"/>
        <v>Credit Card</v>
      </c>
    </row>
    <row r="805" spans="1:8">
      <c r="A805" s="3">
        <v>10804</v>
      </c>
      <c r="B805">
        <v>4556</v>
      </c>
      <c r="C805">
        <v>2240.8199999999997</v>
      </c>
      <c r="D805">
        <v>-94.674644999999998</v>
      </c>
      <c r="E805">
        <v>18</v>
      </c>
      <c r="F805" t="s">
        <v>43</v>
      </c>
      <c r="G805" t="s">
        <v>57</v>
      </c>
      <c r="H805" t="str">
        <f t="shared" si="12"/>
        <v>Credit Card</v>
      </c>
    </row>
    <row r="806" spans="1:8">
      <c r="A806" s="3">
        <v>10805</v>
      </c>
      <c r="B806">
        <v>5243</v>
      </c>
      <c r="C806">
        <v>1052.97</v>
      </c>
      <c r="D806">
        <v>451.28039999999999</v>
      </c>
      <c r="E806">
        <v>3</v>
      </c>
      <c r="F806" t="s">
        <v>43</v>
      </c>
      <c r="G806" t="s">
        <v>47</v>
      </c>
      <c r="H806" t="str">
        <f t="shared" si="12"/>
        <v>Credit Card</v>
      </c>
    </row>
    <row r="807" spans="1:8">
      <c r="A807" s="3">
        <v>10806</v>
      </c>
      <c r="B807">
        <v>5654</v>
      </c>
      <c r="C807">
        <v>61.18</v>
      </c>
      <c r="D807">
        <v>44.988</v>
      </c>
      <c r="E807">
        <v>7</v>
      </c>
      <c r="F807" t="s">
        <v>42</v>
      </c>
      <c r="G807" t="s">
        <v>50</v>
      </c>
      <c r="H807" t="str">
        <f t="shared" si="12"/>
        <v>Credit Card</v>
      </c>
    </row>
    <row r="808" spans="1:8">
      <c r="A808" s="3">
        <v>10807</v>
      </c>
      <c r="B808">
        <v>2357</v>
      </c>
      <c r="C808">
        <v>21.78</v>
      </c>
      <c r="D808">
        <v>-20.732799999999997</v>
      </c>
      <c r="E808">
        <v>11</v>
      </c>
      <c r="F808" t="s">
        <v>42</v>
      </c>
      <c r="G808" t="s">
        <v>49</v>
      </c>
      <c r="H808" t="str">
        <f t="shared" si="12"/>
        <v>Credit Card</v>
      </c>
    </row>
    <row r="809" spans="1:8">
      <c r="A809" s="3">
        <v>10808</v>
      </c>
      <c r="B809">
        <v>7876</v>
      </c>
      <c r="C809">
        <v>120.6</v>
      </c>
      <c r="D809">
        <v>-164.39479999999998</v>
      </c>
      <c r="E809">
        <v>15</v>
      </c>
      <c r="F809" t="s">
        <v>42</v>
      </c>
      <c r="G809" t="s">
        <v>54</v>
      </c>
      <c r="H809" t="str">
        <f t="shared" si="12"/>
        <v>Credit Card</v>
      </c>
    </row>
    <row r="810" spans="1:8">
      <c r="A810" s="3">
        <v>10809</v>
      </c>
      <c r="B810">
        <v>5265</v>
      </c>
      <c r="C810">
        <v>2036.48</v>
      </c>
      <c r="D810">
        <v>-4793.0039999999999</v>
      </c>
      <c r="E810">
        <v>1</v>
      </c>
      <c r="F810" t="s">
        <v>44</v>
      </c>
      <c r="G810" t="s">
        <v>52</v>
      </c>
      <c r="H810" t="str">
        <f t="shared" si="12"/>
        <v>Credit Card</v>
      </c>
    </row>
    <row r="811" spans="1:8">
      <c r="A811" s="3">
        <v>10810</v>
      </c>
      <c r="B811">
        <v>1573</v>
      </c>
      <c r="C811">
        <v>2267.8199999999997</v>
      </c>
      <c r="D811">
        <v>1258.7876999999999</v>
      </c>
      <c r="E811">
        <v>18</v>
      </c>
      <c r="F811" t="s">
        <v>44</v>
      </c>
      <c r="G811" t="s">
        <v>51</v>
      </c>
      <c r="H811" t="str">
        <f t="shared" si="12"/>
        <v>Credit Card</v>
      </c>
    </row>
    <row r="812" spans="1:8">
      <c r="A812" s="3">
        <v>10811</v>
      </c>
      <c r="B812">
        <v>4663</v>
      </c>
      <c r="C812">
        <v>107.58</v>
      </c>
      <c r="D812">
        <v>74.278499999999994</v>
      </c>
      <c r="E812">
        <v>11</v>
      </c>
      <c r="F812" t="s">
        <v>42</v>
      </c>
      <c r="G812" t="s">
        <v>50</v>
      </c>
      <c r="H812" t="str">
        <f t="shared" si="12"/>
        <v>Credit Card</v>
      </c>
    </row>
    <row r="813" spans="1:8">
      <c r="A813" s="3">
        <v>10812</v>
      </c>
      <c r="B813">
        <v>2583</v>
      </c>
      <c r="C813">
        <v>175.68</v>
      </c>
      <c r="D813">
        <v>52.92</v>
      </c>
      <c r="E813">
        <v>16</v>
      </c>
      <c r="F813" t="s">
        <v>42</v>
      </c>
      <c r="G813" t="s">
        <v>50</v>
      </c>
      <c r="H813" t="str">
        <f t="shared" si="12"/>
        <v>Credit Card</v>
      </c>
    </row>
    <row r="814" spans="1:8">
      <c r="A814" s="3">
        <v>10813</v>
      </c>
      <c r="B814">
        <v>8372</v>
      </c>
      <c r="C814">
        <v>22.959999999999997</v>
      </c>
      <c r="D814">
        <v>-66.349999999999994</v>
      </c>
      <c r="E814">
        <v>7</v>
      </c>
      <c r="F814" t="s">
        <v>42</v>
      </c>
      <c r="G814" t="s">
        <v>46</v>
      </c>
      <c r="H814" t="str">
        <f t="shared" si="12"/>
        <v>Credit Card</v>
      </c>
    </row>
    <row r="815" spans="1:8">
      <c r="A815" s="3">
        <v>10814</v>
      </c>
      <c r="B815">
        <v>6458</v>
      </c>
      <c r="C815">
        <v>4213.72</v>
      </c>
      <c r="D815">
        <v>1399.6400000000003</v>
      </c>
      <c r="E815">
        <v>14</v>
      </c>
      <c r="F815" t="s">
        <v>43</v>
      </c>
      <c r="G815" t="s">
        <v>47</v>
      </c>
      <c r="H815" t="str">
        <f t="shared" si="12"/>
        <v>Credit Card</v>
      </c>
    </row>
    <row r="816" spans="1:8">
      <c r="A816" s="3">
        <v>10815</v>
      </c>
      <c r="B816">
        <v>2834</v>
      </c>
      <c r="C816">
        <v>587.44000000000005</v>
      </c>
      <c r="D816">
        <v>232.64200000000028</v>
      </c>
      <c r="E816">
        <v>28</v>
      </c>
      <c r="F816" t="s">
        <v>42</v>
      </c>
      <c r="G816" t="s">
        <v>56</v>
      </c>
      <c r="H816" t="str">
        <f t="shared" si="12"/>
        <v>Credit Card</v>
      </c>
    </row>
    <row r="817" spans="1:8">
      <c r="A817" s="3">
        <v>10816</v>
      </c>
      <c r="B817">
        <v>8264</v>
      </c>
      <c r="C817">
        <v>242.94</v>
      </c>
      <c r="D817">
        <v>-409.37360000000001</v>
      </c>
      <c r="E817">
        <v>3</v>
      </c>
      <c r="F817" t="s">
        <v>42</v>
      </c>
      <c r="G817" t="s">
        <v>56</v>
      </c>
      <c r="H817" t="str">
        <f t="shared" si="12"/>
        <v>Credit Card</v>
      </c>
    </row>
    <row r="818" spans="1:8">
      <c r="A818" s="3">
        <v>10817</v>
      </c>
      <c r="B818">
        <v>8363</v>
      </c>
      <c r="C818">
        <v>19.440000000000001</v>
      </c>
      <c r="D818">
        <v>-29.07</v>
      </c>
      <c r="E818">
        <v>3</v>
      </c>
      <c r="F818" t="s">
        <v>42</v>
      </c>
      <c r="G818" t="s">
        <v>53</v>
      </c>
      <c r="H818" t="str">
        <f t="shared" si="12"/>
        <v>Credit Card</v>
      </c>
    </row>
    <row r="819" spans="1:8">
      <c r="A819" s="3">
        <v>10818</v>
      </c>
      <c r="B819">
        <v>4556</v>
      </c>
      <c r="C819">
        <v>2669.7</v>
      </c>
      <c r="D819">
        <v>1909.8854999999996</v>
      </c>
      <c r="E819">
        <v>15</v>
      </c>
      <c r="F819" t="s">
        <v>42</v>
      </c>
      <c r="G819" t="s">
        <v>61</v>
      </c>
      <c r="H819" t="str">
        <f t="shared" si="12"/>
        <v>Credit Card</v>
      </c>
    </row>
    <row r="820" spans="1:8">
      <c r="A820" s="3">
        <v>10819</v>
      </c>
      <c r="B820">
        <v>5243</v>
      </c>
      <c r="C820">
        <v>111.93</v>
      </c>
      <c r="D820">
        <v>-76.992500000000007</v>
      </c>
      <c r="E820">
        <v>7</v>
      </c>
      <c r="F820" t="s">
        <v>42</v>
      </c>
      <c r="G820" t="s">
        <v>54</v>
      </c>
      <c r="H820" t="str">
        <f t="shared" si="12"/>
        <v>Credit Card</v>
      </c>
    </row>
    <row r="821" spans="1:8">
      <c r="A821" s="3">
        <v>10820</v>
      </c>
      <c r="B821">
        <v>5654</v>
      </c>
      <c r="C821">
        <v>469.4</v>
      </c>
      <c r="D821">
        <v>297.96959999999996</v>
      </c>
      <c r="E821">
        <v>10</v>
      </c>
      <c r="F821" t="s">
        <v>43</v>
      </c>
      <c r="G821" t="s">
        <v>48</v>
      </c>
      <c r="H821" t="str">
        <f t="shared" si="12"/>
        <v>Credit Card</v>
      </c>
    </row>
    <row r="822" spans="1:8">
      <c r="A822" s="3">
        <v>10821</v>
      </c>
      <c r="B822">
        <v>2357</v>
      </c>
      <c r="C822">
        <v>2616.96</v>
      </c>
      <c r="D822">
        <v>1318.83</v>
      </c>
      <c r="E822">
        <v>12</v>
      </c>
      <c r="F822" t="s">
        <v>43</v>
      </c>
      <c r="G822" t="s">
        <v>47</v>
      </c>
      <c r="H822" t="str">
        <f t="shared" si="12"/>
        <v>Credit Card</v>
      </c>
    </row>
    <row r="823" spans="1:8">
      <c r="A823" s="3">
        <v>10822</v>
      </c>
      <c r="B823">
        <v>7876</v>
      </c>
      <c r="C823">
        <v>343.96</v>
      </c>
      <c r="D823">
        <v>36.215999999999994</v>
      </c>
      <c r="E823">
        <v>4</v>
      </c>
      <c r="F823" t="s">
        <v>44</v>
      </c>
      <c r="G823" t="s">
        <v>51</v>
      </c>
      <c r="H823" t="str">
        <f t="shared" si="12"/>
        <v>Credit Card</v>
      </c>
    </row>
    <row r="824" spans="1:8">
      <c r="A824" s="3">
        <v>10823</v>
      </c>
      <c r="B824">
        <v>5265</v>
      </c>
      <c r="C824">
        <v>246.04999999999998</v>
      </c>
      <c r="D824">
        <v>134.16825</v>
      </c>
      <c r="E824">
        <v>19</v>
      </c>
      <c r="F824" t="s">
        <v>42</v>
      </c>
      <c r="G824" t="s">
        <v>54</v>
      </c>
      <c r="H824" t="str">
        <f t="shared" si="12"/>
        <v>Credit Card</v>
      </c>
    </row>
    <row r="825" spans="1:8">
      <c r="A825" s="3">
        <v>10824</v>
      </c>
      <c r="B825">
        <v>1573</v>
      </c>
      <c r="C825">
        <v>659.9</v>
      </c>
      <c r="D825">
        <v>253.30319999999998</v>
      </c>
      <c r="E825">
        <v>10</v>
      </c>
      <c r="F825" t="s">
        <v>44</v>
      </c>
      <c r="G825" t="s">
        <v>51</v>
      </c>
      <c r="H825" t="str">
        <f t="shared" si="12"/>
        <v>Credit Card</v>
      </c>
    </row>
    <row r="826" spans="1:8">
      <c r="A826" s="3">
        <v>10825</v>
      </c>
      <c r="B826">
        <v>7356</v>
      </c>
      <c r="C826">
        <v>1833.7199999999998</v>
      </c>
      <c r="D826">
        <v>-723.78399999999999</v>
      </c>
      <c r="E826">
        <v>14</v>
      </c>
      <c r="F826" t="s">
        <v>43</v>
      </c>
      <c r="G826" t="s">
        <v>60</v>
      </c>
      <c r="H826" t="str">
        <f t="shared" si="12"/>
        <v>Credit Card</v>
      </c>
    </row>
    <row r="827" spans="1:8">
      <c r="A827" s="3">
        <v>10826</v>
      </c>
      <c r="B827">
        <v>3445</v>
      </c>
      <c r="C827">
        <v>947.61</v>
      </c>
      <c r="D827">
        <v>589.18799999999999</v>
      </c>
      <c r="E827">
        <v>9</v>
      </c>
      <c r="F827" t="s">
        <v>43</v>
      </c>
      <c r="G827" t="s">
        <v>48</v>
      </c>
      <c r="H827" t="str">
        <f t="shared" si="12"/>
        <v>Credit Card</v>
      </c>
    </row>
    <row r="828" spans="1:8">
      <c r="A828" s="3">
        <v>10827</v>
      </c>
      <c r="B828">
        <v>6735</v>
      </c>
      <c r="C828">
        <v>571.68000000000006</v>
      </c>
      <c r="D828">
        <v>-1314.992</v>
      </c>
      <c r="E828">
        <v>18</v>
      </c>
      <c r="F828" t="s">
        <v>43</v>
      </c>
      <c r="G828" t="s">
        <v>57</v>
      </c>
      <c r="H828" t="str">
        <f t="shared" si="12"/>
        <v>Credit Card</v>
      </c>
    </row>
    <row r="829" spans="1:8">
      <c r="A829" s="3">
        <v>10828</v>
      </c>
      <c r="B829">
        <v>8845</v>
      </c>
      <c r="C829">
        <v>4209.8</v>
      </c>
      <c r="D829">
        <v>3043.0310999999997</v>
      </c>
      <c r="E829">
        <v>10</v>
      </c>
      <c r="F829" t="s">
        <v>42</v>
      </c>
      <c r="G829" t="s">
        <v>54</v>
      </c>
      <c r="H829" t="str">
        <f t="shared" si="12"/>
        <v>Credit Card</v>
      </c>
    </row>
    <row r="830" spans="1:8">
      <c r="A830" s="3">
        <v>10829</v>
      </c>
      <c r="B830">
        <v>4568</v>
      </c>
      <c r="C830">
        <v>526.66</v>
      </c>
      <c r="D830">
        <v>-44.624000000000002</v>
      </c>
      <c r="E830">
        <v>17</v>
      </c>
      <c r="F830" t="s">
        <v>44</v>
      </c>
      <c r="G830" t="s">
        <v>59</v>
      </c>
      <c r="H830" t="str">
        <f t="shared" si="12"/>
        <v>Credit Card</v>
      </c>
    </row>
    <row r="831" spans="1:8">
      <c r="A831" s="3">
        <v>10830</v>
      </c>
      <c r="B831">
        <v>2834</v>
      </c>
      <c r="C831">
        <v>608.1</v>
      </c>
      <c r="D831">
        <v>309.25400000000002</v>
      </c>
      <c r="E831">
        <v>30</v>
      </c>
      <c r="F831" t="s">
        <v>42</v>
      </c>
      <c r="G831" t="s">
        <v>61</v>
      </c>
      <c r="H831" t="str">
        <f t="shared" si="12"/>
        <v>Credit Card</v>
      </c>
    </row>
    <row r="832" spans="1:8">
      <c r="A832" s="3">
        <v>10831</v>
      </c>
      <c r="B832">
        <v>8264</v>
      </c>
      <c r="C832">
        <v>88.02</v>
      </c>
      <c r="D832">
        <v>61.292699999999996</v>
      </c>
      <c r="E832">
        <v>9</v>
      </c>
      <c r="F832" t="s">
        <v>44</v>
      </c>
      <c r="G832" t="s">
        <v>59</v>
      </c>
      <c r="H832" t="str">
        <f t="shared" si="12"/>
        <v>Credit Card</v>
      </c>
    </row>
    <row r="833" spans="1:8">
      <c r="A833" s="3">
        <v>10832</v>
      </c>
      <c r="B833">
        <v>8363</v>
      </c>
      <c r="C833">
        <v>322.2</v>
      </c>
      <c r="D833">
        <v>91.73</v>
      </c>
      <c r="E833">
        <v>36</v>
      </c>
      <c r="F833" t="s">
        <v>42</v>
      </c>
      <c r="G833" t="s">
        <v>53</v>
      </c>
      <c r="H833" t="str">
        <f t="shared" si="12"/>
        <v>Credit Card</v>
      </c>
    </row>
    <row r="834" spans="1:8">
      <c r="A834" s="3">
        <v>10833</v>
      </c>
      <c r="B834">
        <v>4556</v>
      </c>
      <c r="C834">
        <v>80.55</v>
      </c>
      <c r="D834">
        <v>53.067899999999995</v>
      </c>
      <c r="E834">
        <v>9</v>
      </c>
      <c r="F834" t="s">
        <v>42</v>
      </c>
      <c r="G834" t="s">
        <v>53</v>
      </c>
      <c r="H834" t="str">
        <f t="shared" si="12"/>
        <v>Credit Card</v>
      </c>
    </row>
    <row r="835" spans="1:8">
      <c r="A835" s="3">
        <v>10834</v>
      </c>
      <c r="B835">
        <v>5243</v>
      </c>
      <c r="C835">
        <v>144.75</v>
      </c>
      <c r="D835">
        <v>-14.6432</v>
      </c>
      <c r="E835">
        <v>15</v>
      </c>
      <c r="F835" t="s">
        <v>43</v>
      </c>
      <c r="G835" t="s">
        <v>48</v>
      </c>
      <c r="H835" t="str">
        <f t="shared" ref="H835:H898" si="13">IF(G835="Express Air","CASH",IF(G835="Regular Air","UPI","Credit Card"))</f>
        <v>Credit Card</v>
      </c>
    </row>
    <row r="836" spans="1:8">
      <c r="A836" s="3">
        <v>10835</v>
      </c>
      <c r="B836">
        <v>5654</v>
      </c>
      <c r="C836">
        <v>299.96999999999997</v>
      </c>
      <c r="D836">
        <v>-127.56</v>
      </c>
      <c r="E836">
        <v>3</v>
      </c>
      <c r="F836" t="s">
        <v>44</v>
      </c>
      <c r="G836" t="s">
        <v>59</v>
      </c>
      <c r="H836" t="str">
        <f t="shared" si="13"/>
        <v>Credit Card</v>
      </c>
    </row>
    <row r="837" spans="1:8">
      <c r="A837" s="3">
        <v>10836</v>
      </c>
      <c r="B837">
        <v>2357</v>
      </c>
      <c r="C837">
        <v>965.84999999999991</v>
      </c>
      <c r="D837">
        <v>282.18</v>
      </c>
      <c r="E837">
        <v>5</v>
      </c>
      <c r="F837" t="s">
        <v>42</v>
      </c>
      <c r="G837" t="s">
        <v>56</v>
      </c>
      <c r="H837" t="str">
        <f t="shared" si="13"/>
        <v>Credit Card</v>
      </c>
    </row>
    <row r="838" spans="1:8">
      <c r="A838" s="3">
        <v>10837</v>
      </c>
      <c r="B838">
        <v>7876</v>
      </c>
      <c r="C838">
        <v>230.89</v>
      </c>
      <c r="D838">
        <v>-96.337999999999994</v>
      </c>
      <c r="E838">
        <v>11</v>
      </c>
      <c r="F838" t="s">
        <v>44</v>
      </c>
      <c r="G838" t="s">
        <v>51</v>
      </c>
      <c r="H838" t="str">
        <f t="shared" si="13"/>
        <v>Credit Card</v>
      </c>
    </row>
    <row r="839" spans="1:8">
      <c r="A839" s="3">
        <v>10838</v>
      </c>
      <c r="B839">
        <v>5265</v>
      </c>
      <c r="C839">
        <v>161</v>
      </c>
      <c r="D839">
        <v>-23.357880000000002</v>
      </c>
      <c r="E839">
        <v>14</v>
      </c>
      <c r="F839" t="s">
        <v>42</v>
      </c>
      <c r="G839" t="s">
        <v>54</v>
      </c>
      <c r="H839" t="str">
        <f t="shared" si="13"/>
        <v>Credit Card</v>
      </c>
    </row>
    <row r="840" spans="1:8">
      <c r="A840" s="3">
        <v>10839</v>
      </c>
      <c r="B840">
        <v>1573</v>
      </c>
      <c r="C840">
        <v>15.7</v>
      </c>
      <c r="D840">
        <v>-18.241599999999998</v>
      </c>
      <c r="E840">
        <v>1</v>
      </c>
      <c r="F840" t="s">
        <v>42</v>
      </c>
      <c r="G840" t="s">
        <v>56</v>
      </c>
      <c r="H840" t="str">
        <f t="shared" si="13"/>
        <v>Credit Card</v>
      </c>
    </row>
    <row r="841" spans="1:8">
      <c r="A841" s="3">
        <v>10840</v>
      </c>
      <c r="B841">
        <v>4663</v>
      </c>
      <c r="C841">
        <v>4725.42</v>
      </c>
      <c r="D841">
        <v>1428.9104</v>
      </c>
      <c r="E841">
        <v>21</v>
      </c>
      <c r="F841" t="s">
        <v>42</v>
      </c>
      <c r="G841" t="s">
        <v>56</v>
      </c>
      <c r="H841" t="str">
        <f t="shared" si="13"/>
        <v>Credit Card</v>
      </c>
    </row>
    <row r="842" spans="1:8">
      <c r="A842" s="3">
        <v>10841</v>
      </c>
      <c r="B842">
        <v>2583</v>
      </c>
      <c r="C842">
        <v>719.93999999999994</v>
      </c>
      <c r="D842">
        <v>509.95830000000001</v>
      </c>
      <c r="E842">
        <v>6</v>
      </c>
      <c r="F842" t="s">
        <v>44</v>
      </c>
      <c r="G842" t="s">
        <v>52</v>
      </c>
      <c r="H842" t="str">
        <f t="shared" si="13"/>
        <v>Credit Card</v>
      </c>
    </row>
    <row r="843" spans="1:8">
      <c r="A843" s="3">
        <v>10842</v>
      </c>
      <c r="B843">
        <v>8372</v>
      </c>
      <c r="C843">
        <v>150.66</v>
      </c>
      <c r="D843">
        <v>-255.65</v>
      </c>
      <c r="E843">
        <v>18</v>
      </c>
      <c r="F843" t="s">
        <v>43</v>
      </c>
      <c r="G843" t="s">
        <v>48</v>
      </c>
      <c r="H843" t="str">
        <f t="shared" si="13"/>
        <v>Credit Card</v>
      </c>
    </row>
    <row r="844" spans="1:8">
      <c r="A844" s="3">
        <v>10843</v>
      </c>
      <c r="B844">
        <v>6458</v>
      </c>
      <c r="C844">
        <v>38.880000000000003</v>
      </c>
      <c r="D844">
        <v>-76.540000000000006</v>
      </c>
      <c r="E844">
        <v>6</v>
      </c>
      <c r="F844" t="s">
        <v>42</v>
      </c>
      <c r="G844" t="s">
        <v>53</v>
      </c>
      <c r="H844" t="str">
        <f t="shared" si="13"/>
        <v>Credit Card</v>
      </c>
    </row>
    <row r="845" spans="1:8">
      <c r="A845" s="3">
        <v>10844</v>
      </c>
      <c r="B845">
        <v>2834</v>
      </c>
      <c r="C845">
        <v>12.56</v>
      </c>
      <c r="D845">
        <v>-10.09</v>
      </c>
      <c r="E845">
        <v>2</v>
      </c>
      <c r="F845" t="s">
        <v>43</v>
      </c>
      <c r="G845" t="s">
        <v>48</v>
      </c>
      <c r="H845" t="str">
        <f t="shared" si="13"/>
        <v>Credit Card</v>
      </c>
    </row>
    <row r="846" spans="1:8">
      <c r="A846" s="3">
        <v>10845</v>
      </c>
      <c r="B846">
        <v>8264</v>
      </c>
      <c r="C846">
        <v>257.38</v>
      </c>
      <c r="D846">
        <v>-92.87</v>
      </c>
      <c r="E846">
        <v>17</v>
      </c>
      <c r="F846" t="s">
        <v>42</v>
      </c>
      <c r="G846" t="s">
        <v>56</v>
      </c>
      <c r="H846" t="str">
        <f t="shared" si="13"/>
        <v>Credit Card</v>
      </c>
    </row>
    <row r="847" spans="1:8">
      <c r="A847" s="3">
        <v>10846</v>
      </c>
      <c r="B847">
        <v>4556</v>
      </c>
      <c r="C847">
        <v>17.28</v>
      </c>
      <c r="D847">
        <v>-298.88600000000002</v>
      </c>
      <c r="E847">
        <v>8</v>
      </c>
      <c r="F847" t="s">
        <v>42</v>
      </c>
      <c r="G847" t="s">
        <v>54</v>
      </c>
      <c r="H847" t="str">
        <f t="shared" si="13"/>
        <v>Credit Card</v>
      </c>
    </row>
    <row r="848" spans="1:8">
      <c r="A848" s="3">
        <v>10847</v>
      </c>
      <c r="B848">
        <v>5243</v>
      </c>
      <c r="C848">
        <v>58.320000000000007</v>
      </c>
      <c r="D848">
        <v>-145.852</v>
      </c>
      <c r="E848">
        <v>9</v>
      </c>
      <c r="F848" t="s">
        <v>42</v>
      </c>
      <c r="G848" t="s">
        <v>53</v>
      </c>
      <c r="H848" t="str">
        <f t="shared" si="13"/>
        <v>Credit Card</v>
      </c>
    </row>
    <row r="849" spans="1:8">
      <c r="A849" s="3">
        <v>10848</v>
      </c>
      <c r="B849">
        <v>5654</v>
      </c>
      <c r="C849">
        <v>1606.5500000000002</v>
      </c>
      <c r="D849">
        <v>-27.951000000000001</v>
      </c>
      <c r="E849">
        <v>11</v>
      </c>
      <c r="F849" t="s">
        <v>43</v>
      </c>
      <c r="G849" t="s">
        <v>57</v>
      </c>
      <c r="H849" t="str">
        <f t="shared" si="13"/>
        <v>Credit Card</v>
      </c>
    </row>
    <row r="850" spans="1:8">
      <c r="A850" s="3">
        <v>10849</v>
      </c>
      <c r="B850">
        <v>2357</v>
      </c>
      <c r="C850">
        <v>140.22</v>
      </c>
      <c r="D850">
        <v>-3.6547000000000001</v>
      </c>
      <c r="E850">
        <v>38</v>
      </c>
      <c r="F850" t="s">
        <v>42</v>
      </c>
      <c r="G850" t="s">
        <v>55</v>
      </c>
      <c r="H850" t="str">
        <f t="shared" si="13"/>
        <v>Credit Card</v>
      </c>
    </row>
    <row r="851" spans="1:8">
      <c r="A851" s="3">
        <v>10850</v>
      </c>
      <c r="B851">
        <v>7876</v>
      </c>
      <c r="C851">
        <v>64.239999999999995</v>
      </c>
      <c r="D851">
        <v>731.92199999999991</v>
      </c>
      <c r="E851">
        <v>11</v>
      </c>
      <c r="F851" t="s">
        <v>42</v>
      </c>
      <c r="G851" t="s">
        <v>46</v>
      </c>
      <c r="H851" t="str">
        <f t="shared" si="13"/>
        <v>Credit Card</v>
      </c>
    </row>
    <row r="852" spans="1:8">
      <c r="A852" s="3">
        <v>10851</v>
      </c>
      <c r="B852">
        <v>5265</v>
      </c>
      <c r="C852">
        <v>2677.87</v>
      </c>
      <c r="D852">
        <v>186.55799999999999</v>
      </c>
      <c r="E852">
        <v>13</v>
      </c>
      <c r="F852" t="s">
        <v>44</v>
      </c>
      <c r="G852" t="s">
        <v>51</v>
      </c>
      <c r="H852" t="str">
        <f t="shared" si="13"/>
        <v>Credit Card</v>
      </c>
    </row>
    <row r="853" spans="1:8">
      <c r="A853" s="3">
        <v>10852</v>
      </c>
      <c r="B853">
        <v>1573</v>
      </c>
      <c r="C853">
        <v>515.93999999999994</v>
      </c>
      <c r="D853">
        <v>-138.03680000000003</v>
      </c>
      <c r="E853">
        <v>6</v>
      </c>
      <c r="F853" t="s">
        <v>44</v>
      </c>
      <c r="G853" t="s">
        <v>51</v>
      </c>
      <c r="H853" t="str">
        <f t="shared" si="13"/>
        <v>Credit Card</v>
      </c>
    </row>
    <row r="854" spans="1:8">
      <c r="A854" s="3">
        <v>10853</v>
      </c>
      <c r="B854">
        <v>7356</v>
      </c>
      <c r="C854">
        <v>293.72000000000003</v>
      </c>
      <c r="D854">
        <v>199.1823</v>
      </c>
      <c r="E854">
        <v>14</v>
      </c>
      <c r="F854" t="s">
        <v>42</v>
      </c>
      <c r="G854" t="s">
        <v>54</v>
      </c>
      <c r="H854" t="str">
        <f t="shared" si="13"/>
        <v>Credit Card</v>
      </c>
    </row>
    <row r="855" spans="1:8">
      <c r="A855" s="3">
        <v>10854</v>
      </c>
      <c r="B855">
        <v>3445</v>
      </c>
      <c r="C855">
        <v>1054.1199999999999</v>
      </c>
      <c r="D855">
        <v>711.05189999999993</v>
      </c>
      <c r="E855">
        <v>19</v>
      </c>
      <c r="F855" t="s">
        <v>42</v>
      </c>
      <c r="G855" t="s">
        <v>53</v>
      </c>
      <c r="H855" t="str">
        <f t="shared" si="13"/>
        <v>Credit Card</v>
      </c>
    </row>
    <row r="856" spans="1:8">
      <c r="A856" s="3">
        <v>10855</v>
      </c>
      <c r="B856">
        <v>6735</v>
      </c>
      <c r="C856">
        <v>2090.83</v>
      </c>
      <c r="D856">
        <v>-899.67499999999995</v>
      </c>
      <c r="E856">
        <v>17</v>
      </c>
      <c r="F856" t="s">
        <v>43</v>
      </c>
      <c r="G856" t="s">
        <v>47</v>
      </c>
      <c r="H856" t="str">
        <f t="shared" si="13"/>
        <v>Credit Card</v>
      </c>
    </row>
    <row r="857" spans="1:8">
      <c r="A857" s="3">
        <v>10856</v>
      </c>
      <c r="B857">
        <v>8845</v>
      </c>
      <c r="C857">
        <v>113.4</v>
      </c>
      <c r="D857">
        <v>-189.22399999999999</v>
      </c>
      <c r="E857">
        <v>10</v>
      </c>
      <c r="F857" t="s">
        <v>42</v>
      </c>
      <c r="G857" t="s">
        <v>53</v>
      </c>
      <c r="H857" t="str">
        <f t="shared" si="13"/>
        <v>Credit Card</v>
      </c>
    </row>
    <row r="858" spans="1:8">
      <c r="A858" s="3">
        <v>10857</v>
      </c>
      <c r="B858">
        <v>4568</v>
      </c>
      <c r="C858">
        <v>154.9</v>
      </c>
      <c r="D858">
        <v>0.50999999999999868</v>
      </c>
      <c r="E858">
        <v>5</v>
      </c>
      <c r="F858" t="s">
        <v>42</v>
      </c>
      <c r="G858" t="s">
        <v>46</v>
      </c>
      <c r="H858" t="str">
        <f t="shared" si="13"/>
        <v>Credit Card</v>
      </c>
    </row>
    <row r="859" spans="1:8">
      <c r="A859" s="3">
        <v>10858</v>
      </c>
      <c r="B859">
        <v>2834</v>
      </c>
      <c r="C859">
        <v>1517.77</v>
      </c>
      <c r="D859">
        <v>-52.248000000000005</v>
      </c>
      <c r="E859">
        <v>23</v>
      </c>
      <c r="F859" t="s">
        <v>44</v>
      </c>
      <c r="G859" t="s">
        <v>51</v>
      </c>
      <c r="H859" t="str">
        <f t="shared" si="13"/>
        <v>Credit Card</v>
      </c>
    </row>
    <row r="860" spans="1:8">
      <c r="A860" s="3">
        <v>10859</v>
      </c>
      <c r="B860">
        <v>8264</v>
      </c>
      <c r="C860">
        <v>1427.4399999999998</v>
      </c>
      <c r="D860">
        <v>70.175999999999988</v>
      </c>
      <c r="E860">
        <v>28</v>
      </c>
      <c r="F860" t="s">
        <v>44</v>
      </c>
      <c r="G860" t="s">
        <v>59</v>
      </c>
      <c r="H860" t="str">
        <f t="shared" si="13"/>
        <v>Credit Card</v>
      </c>
    </row>
    <row r="861" spans="1:8">
      <c r="A861" s="3">
        <v>10860</v>
      </c>
      <c r="B861">
        <v>8363</v>
      </c>
      <c r="C861">
        <v>4733.82</v>
      </c>
      <c r="D861">
        <v>-161.92400000000001</v>
      </c>
      <c r="E861">
        <v>9</v>
      </c>
      <c r="F861" t="s">
        <v>42</v>
      </c>
      <c r="G861" t="s">
        <v>54</v>
      </c>
      <c r="H861" t="str">
        <f t="shared" si="13"/>
        <v>Credit Card</v>
      </c>
    </row>
    <row r="862" spans="1:8">
      <c r="A862" s="3">
        <v>10861</v>
      </c>
      <c r="B862">
        <v>4556</v>
      </c>
      <c r="C862">
        <v>29.46</v>
      </c>
      <c r="D862">
        <v>-157.696</v>
      </c>
      <c r="E862">
        <v>6</v>
      </c>
      <c r="F862" t="s">
        <v>42</v>
      </c>
      <c r="G862" t="s">
        <v>55</v>
      </c>
      <c r="H862" t="str">
        <f t="shared" si="13"/>
        <v>Credit Card</v>
      </c>
    </row>
    <row r="863" spans="1:8">
      <c r="A863" s="3">
        <v>10862</v>
      </c>
      <c r="B863">
        <v>5243</v>
      </c>
      <c r="C863">
        <v>68.459999999999994</v>
      </c>
      <c r="D863">
        <v>-56.445999999999998</v>
      </c>
      <c r="E863">
        <v>14</v>
      </c>
      <c r="F863" t="s">
        <v>44</v>
      </c>
      <c r="G863" t="s">
        <v>59</v>
      </c>
      <c r="H863" t="str">
        <f t="shared" si="13"/>
        <v>Credit Card</v>
      </c>
    </row>
    <row r="864" spans="1:8">
      <c r="A864" s="3">
        <v>10863</v>
      </c>
      <c r="B864">
        <v>5654</v>
      </c>
      <c r="C864">
        <v>50.300000000000004</v>
      </c>
      <c r="D864">
        <v>33.189</v>
      </c>
      <c r="E864">
        <v>5</v>
      </c>
      <c r="F864" t="s">
        <v>42</v>
      </c>
      <c r="G864" t="s">
        <v>53</v>
      </c>
      <c r="H864" t="str">
        <f t="shared" si="13"/>
        <v>Credit Card</v>
      </c>
    </row>
    <row r="865" spans="1:8">
      <c r="A865" s="3">
        <v>10864</v>
      </c>
      <c r="B865">
        <v>2357</v>
      </c>
      <c r="C865">
        <v>10799.82</v>
      </c>
      <c r="D865">
        <v>-367.16500000000002</v>
      </c>
      <c r="E865">
        <v>18</v>
      </c>
      <c r="F865" t="s">
        <v>44</v>
      </c>
      <c r="G865" t="s">
        <v>62</v>
      </c>
      <c r="H865" t="str">
        <f t="shared" si="13"/>
        <v>Credit Card</v>
      </c>
    </row>
    <row r="866" spans="1:8">
      <c r="A866" s="3">
        <v>10865</v>
      </c>
      <c r="B866">
        <v>7876</v>
      </c>
      <c r="C866">
        <v>318.59999999999997</v>
      </c>
      <c r="D866">
        <v>-243.54400000000001</v>
      </c>
      <c r="E866">
        <v>18</v>
      </c>
      <c r="F866" t="s">
        <v>42</v>
      </c>
      <c r="G866" t="s">
        <v>56</v>
      </c>
      <c r="H866" t="str">
        <f t="shared" si="13"/>
        <v>Credit Card</v>
      </c>
    </row>
    <row r="867" spans="1:8">
      <c r="A867" s="3">
        <v>10866</v>
      </c>
      <c r="B867">
        <v>5265</v>
      </c>
      <c r="C867">
        <v>696.42</v>
      </c>
      <c r="D867">
        <v>-337.09199999999998</v>
      </c>
      <c r="E867">
        <v>2</v>
      </c>
      <c r="F867" t="s">
        <v>43</v>
      </c>
      <c r="G867" t="s">
        <v>57</v>
      </c>
      <c r="H867" t="str">
        <f t="shared" si="13"/>
        <v>Credit Card</v>
      </c>
    </row>
    <row r="868" spans="1:8">
      <c r="A868" s="3">
        <v>10867</v>
      </c>
      <c r="B868">
        <v>1573</v>
      </c>
      <c r="C868">
        <v>85.96</v>
      </c>
      <c r="D868">
        <v>68.675999999999988</v>
      </c>
      <c r="E868">
        <v>7</v>
      </c>
      <c r="F868" t="s">
        <v>42</v>
      </c>
      <c r="G868" t="s">
        <v>53</v>
      </c>
      <c r="H868" t="str">
        <f t="shared" si="13"/>
        <v>Credit Card</v>
      </c>
    </row>
    <row r="869" spans="1:8">
      <c r="A869" s="3">
        <v>10868</v>
      </c>
      <c r="B869">
        <v>4666</v>
      </c>
      <c r="C869">
        <v>164.70000000000002</v>
      </c>
      <c r="D869">
        <v>481.03199999999998</v>
      </c>
      <c r="E869">
        <v>15</v>
      </c>
      <c r="F869" t="s">
        <v>42</v>
      </c>
      <c r="G869" t="s">
        <v>61</v>
      </c>
      <c r="H869" t="str">
        <f t="shared" si="13"/>
        <v>Credit Card</v>
      </c>
    </row>
    <row r="870" spans="1:8">
      <c r="A870" s="3">
        <v>10869</v>
      </c>
      <c r="B870">
        <v>4663</v>
      </c>
      <c r="C870">
        <v>871.43</v>
      </c>
      <c r="D870">
        <v>-4.0180000000000007</v>
      </c>
      <c r="E870">
        <v>7</v>
      </c>
      <c r="F870" t="s">
        <v>43</v>
      </c>
      <c r="G870" t="s">
        <v>57</v>
      </c>
      <c r="H870" t="str">
        <f t="shared" si="13"/>
        <v>Credit Card</v>
      </c>
    </row>
    <row r="871" spans="1:8">
      <c r="A871" s="3">
        <v>10870</v>
      </c>
      <c r="B871">
        <v>2583</v>
      </c>
      <c r="C871">
        <v>17.34</v>
      </c>
      <c r="D871">
        <v>-2.0097</v>
      </c>
      <c r="E871">
        <v>6</v>
      </c>
      <c r="F871" t="s">
        <v>42</v>
      </c>
      <c r="G871" t="s">
        <v>55</v>
      </c>
      <c r="H871" t="str">
        <f t="shared" si="13"/>
        <v>Credit Card</v>
      </c>
    </row>
    <row r="872" spans="1:8">
      <c r="A872" s="3">
        <v>10871</v>
      </c>
      <c r="B872">
        <v>8372</v>
      </c>
      <c r="C872">
        <v>205.56</v>
      </c>
      <c r="D872">
        <v>-477.37200000000007</v>
      </c>
      <c r="E872">
        <v>9</v>
      </c>
      <c r="F872" t="s">
        <v>42</v>
      </c>
      <c r="G872" t="s">
        <v>53</v>
      </c>
      <c r="H872" t="str">
        <f t="shared" si="13"/>
        <v>Credit Card</v>
      </c>
    </row>
    <row r="873" spans="1:8">
      <c r="A873" s="3">
        <v>10872</v>
      </c>
      <c r="B873">
        <v>6458</v>
      </c>
      <c r="C873">
        <v>914.69999999999993</v>
      </c>
      <c r="D873">
        <v>-954.75800000000004</v>
      </c>
      <c r="E873">
        <v>15</v>
      </c>
      <c r="F873" t="s">
        <v>42</v>
      </c>
      <c r="G873" t="s">
        <v>61</v>
      </c>
      <c r="H873" t="str">
        <f t="shared" si="13"/>
        <v>Credit Card</v>
      </c>
    </row>
    <row r="874" spans="1:8">
      <c r="A874" s="3">
        <v>10873</v>
      </c>
      <c r="B874">
        <v>2834</v>
      </c>
      <c r="C874">
        <v>358.68</v>
      </c>
      <c r="D874">
        <v>219.4734</v>
      </c>
      <c r="E874">
        <v>12</v>
      </c>
      <c r="F874" t="s">
        <v>44</v>
      </c>
      <c r="G874" t="s">
        <v>59</v>
      </c>
      <c r="H874" t="str">
        <f t="shared" si="13"/>
        <v>Credit Card</v>
      </c>
    </row>
    <row r="875" spans="1:8">
      <c r="A875" s="3">
        <v>10874</v>
      </c>
      <c r="B875">
        <v>8264</v>
      </c>
      <c r="C875">
        <v>1133.3499999999999</v>
      </c>
      <c r="D875">
        <v>-390.76800000000003</v>
      </c>
      <c r="E875">
        <v>5</v>
      </c>
      <c r="F875" t="s">
        <v>43</v>
      </c>
      <c r="G875" t="s">
        <v>47</v>
      </c>
      <c r="H875" t="str">
        <f t="shared" si="13"/>
        <v>Credit Card</v>
      </c>
    </row>
    <row r="876" spans="1:8">
      <c r="A876" s="3">
        <v>10875</v>
      </c>
      <c r="B876">
        <v>8363</v>
      </c>
      <c r="C876">
        <v>102.06</v>
      </c>
      <c r="D876">
        <v>-155.21</v>
      </c>
      <c r="E876">
        <v>9</v>
      </c>
      <c r="F876" t="s">
        <v>42</v>
      </c>
      <c r="G876" t="s">
        <v>53</v>
      </c>
      <c r="H876" t="str">
        <f t="shared" si="13"/>
        <v>Credit Card</v>
      </c>
    </row>
    <row r="877" spans="1:8">
      <c r="A877" s="3">
        <v>10876</v>
      </c>
      <c r="B877">
        <v>4556</v>
      </c>
      <c r="C877">
        <v>61</v>
      </c>
      <c r="D877">
        <v>-6.6420000000000003</v>
      </c>
      <c r="E877">
        <v>5</v>
      </c>
      <c r="F877" t="s">
        <v>43</v>
      </c>
      <c r="G877" t="s">
        <v>48</v>
      </c>
      <c r="H877" t="str">
        <f t="shared" si="13"/>
        <v>Credit Card</v>
      </c>
    </row>
    <row r="878" spans="1:8">
      <c r="A878" s="3">
        <v>10877</v>
      </c>
      <c r="B878">
        <v>5243</v>
      </c>
      <c r="C878">
        <v>398.05</v>
      </c>
      <c r="D878">
        <v>27.233999999999998</v>
      </c>
      <c r="E878">
        <v>19</v>
      </c>
      <c r="F878" t="s">
        <v>44</v>
      </c>
      <c r="G878" t="s">
        <v>59</v>
      </c>
      <c r="H878" t="str">
        <f t="shared" si="13"/>
        <v>Credit Card</v>
      </c>
    </row>
    <row r="879" spans="1:8">
      <c r="A879" s="3">
        <v>10878</v>
      </c>
      <c r="B879">
        <v>5654</v>
      </c>
      <c r="C879">
        <v>11.58</v>
      </c>
      <c r="D879">
        <v>-8.3979999999999997</v>
      </c>
      <c r="E879">
        <v>1</v>
      </c>
      <c r="F879" t="s">
        <v>42</v>
      </c>
      <c r="G879" t="s">
        <v>50</v>
      </c>
      <c r="H879" t="str">
        <f t="shared" si="13"/>
        <v>Credit Card</v>
      </c>
    </row>
    <row r="880" spans="1:8">
      <c r="A880" s="3">
        <v>10879</v>
      </c>
      <c r="B880">
        <v>2357</v>
      </c>
      <c r="C880">
        <v>133.28</v>
      </c>
      <c r="D880">
        <v>83.793599999999998</v>
      </c>
      <c r="E880">
        <v>7</v>
      </c>
      <c r="F880" t="s">
        <v>43</v>
      </c>
      <c r="G880" t="s">
        <v>48</v>
      </c>
      <c r="H880" t="str">
        <f t="shared" si="13"/>
        <v>Credit Card</v>
      </c>
    </row>
    <row r="881" spans="1:8">
      <c r="A881" s="3">
        <v>10880</v>
      </c>
      <c r="B881">
        <v>7876</v>
      </c>
      <c r="C881">
        <v>44.24</v>
      </c>
      <c r="D881">
        <v>-77.823719999999994</v>
      </c>
      <c r="E881">
        <v>8</v>
      </c>
      <c r="F881" t="s">
        <v>42</v>
      </c>
      <c r="G881" t="s">
        <v>54</v>
      </c>
      <c r="H881" t="str">
        <f t="shared" si="13"/>
        <v>Credit Card</v>
      </c>
    </row>
    <row r="882" spans="1:8">
      <c r="A882" s="3">
        <v>10881</v>
      </c>
      <c r="B882">
        <v>5265</v>
      </c>
      <c r="C882">
        <v>7013.72</v>
      </c>
      <c r="D882">
        <v>5078.5379999999996</v>
      </c>
      <c r="E882">
        <v>14</v>
      </c>
      <c r="F882" t="s">
        <v>43</v>
      </c>
      <c r="G882" t="s">
        <v>47</v>
      </c>
      <c r="H882" t="str">
        <f t="shared" si="13"/>
        <v>Credit Card</v>
      </c>
    </row>
    <row r="883" spans="1:8">
      <c r="A883" s="3">
        <v>10882</v>
      </c>
      <c r="B883">
        <v>1573</v>
      </c>
      <c r="C883">
        <v>87.929999999999993</v>
      </c>
      <c r="D883">
        <v>23.276000000000003</v>
      </c>
      <c r="E883">
        <v>9</v>
      </c>
      <c r="F883" t="s">
        <v>43</v>
      </c>
      <c r="G883" t="s">
        <v>48</v>
      </c>
      <c r="H883" t="str">
        <f t="shared" si="13"/>
        <v>Credit Card</v>
      </c>
    </row>
    <row r="884" spans="1:8">
      <c r="A884" s="3">
        <v>10883</v>
      </c>
      <c r="B884">
        <v>4663</v>
      </c>
      <c r="C884">
        <v>137.76</v>
      </c>
      <c r="D884">
        <v>17.754000000000001</v>
      </c>
      <c r="E884">
        <v>42</v>
      </c>
      <c r="F884" t="s">
        <v>42</v>
      </c>
      <c r="G884" t="s">
        <v>46</v>
      </c>
      <c r="H884" t="str">
        <f t="shared" si="13"/>
        <v>Credit Card</v>
      </c>
    </row>
    <row r="885" spans="1:8">
      <c r="A885" s="3">
        <v>10884</v>
      </c>
      <c r="B885">
        <v>2583</v>
      </c>
      <c r="C885">
        <v>18.22</v>
      </c>
      <c r="D885">
        <v>-3.9312</v>
      </c>
      <c r="E885">
        <v>2</v>
      </c>
      <c r="F885" t="s">
        <v>42</v>
      </c>
      <c r="G885" t="s">
        <v>53</v>
      </c>
      <c r="H885" t="str">
        <f t="shared" si="13"/>
        <v>Credit Card</v>
      </c>
    </row>
    <row r="886" spans="1:8">
      <c r="A886" s="3">
        <v>10885</v>
      </c>
      <c r="B886">
        <v>8372</v>
      </c>
      <c r="C886">
        <v>19.62</v>
      </c>
      <c r="D886">
        <v>2.4548000000000001</v>
      </c>
      <c r="E886">
        <v>9</v>
      </c>
      <c r="F886" t="s">
        <v>42</v>
      </c>
      <c r="G886" t="s">
        <v>49</v>
      </c>
      <c r="H886" t="str">
        <f t="shared" si="13"/>
        <v>Credit Card</v>
      </c>
    </row>
    <row r="887" spans="1:8">
      <c r="A887" s="3">
        <v>10886</v>
      </c>
      <c r="B887">
        <v>6458</v>
      </c>
      <c r="C887">
        <v>179.29</v>
      </c>
      <c r="D887">
        <v>-537.27977732000011</v>
      </c>
      <c r="E887">
        <v>1</v>
      </c>
      <c r="F887" t="s">
        <v>43</v>
      </c>
      <c r="G887" t="s">
        <v>57</v>
      </c>
      <c r="H887" t="str">
        <f t="shared" si="13"/>
        <v>Credit Card</v>
      </c>
    </row>
    <row r="888" spans="1:8">
      <c r="A888" s="3">
        <v>10887</v>
      </c>
      <c r="B888">
        <v>2834</v>
      </c>
      <c r="C888">
        <v>1.98</v>
      </c>
      <c r="D888">
        <v>-14.359820000000001</v>
      </c>
      <c r="E888">
        <v>1</v>
      </c>
      <c r="F888" t="s">
        <v>42</v>
      </c>
      <c r="G888" t="s">
        <v>54</v>
      </c>
      <c r="H888" t="str">
        <f t="shared" si="13"/>
        <v>Credit Card</v>
      </c>
    </row>
    <row r="889" spans="1:8">
      <c r="A889" s="3">
        <v>10888</v>
      </c>
      <c r="B889">
        <v>8264</v>
      </c>
      <c r="C889">
        <v>699.99</v>
      </c>
      <c r="D889">
        <v>-2870.2775999999994</v>
      </c>
      <c r="E889">
        <v>1</v>
      </c>
      <c r="F889" t="s">
        <v>44</v>
      </c>
      <c r="G889" t="s">
        <v>62</v>
      </c>
      <c r="H889" t="str">
        <f t="shared" si="13"/>
        <v>Credit Card</v>
      </c>
    </row>
    <row r="890" spans="1:8">
      <c r="A890" s="3">
        <v>10889</v>
      </c>
      <c r="B890">
        <v>8363</v>
      </c>
      <c r="C890">
        <v>13566.04</v>
      </c>
      <c r="D890">
        <v>77.983599999997679</v>
      </c>
      <c r="E890">
        <v>2</v>
      </c>
      <c r="F890" t="s">
        <v>44</v>
      </c>
      <c r="G890" t="s">
        <v>52</v>
      </c>
      <c r="H890" t="str">
        <f t="shared" si="13"/>
        <v>Credit Card</v>
      </c>
    </row>
    <row r="891" spans="1:8">
      <c r="A891" s="3">
        <v>10890</v>
      </c>
      <c r="B891">
        <v>4556</v>
      </c>
      <c r="C891">
        <v>106.12</v>
      </c>
      <c r="D891">
        <v>-200.85899999999998</v>
      </c>
      <c r="E891">
        <v>7</v>
      </c>
      <c r="F891" t="s">
        <v>42</v>
      </c>
      <c r="G891" t="s">
        <v>54</v>
      </c>
      <c r="H891" t="str">
        <f t="shared" si="13"/>
        <v>Credit Card</v>
      </c>
    </row>
    <row r="892" spans="1:8">
      <c r="A892" s="3">
        <v>10891</v>
      </c>
      <c r="B892">
        <v>5243</v>
      </c>
      <c r="C892">
        <v>119.28</v>
      </c>
      <c r="D892">
        <v>-33.2956</v>
      </c>
      <c r="E892">
        <v>21</v>
      </c>
      <c r="F892" t="s">
        <v>42</v>
      </c>
      <c r="G892" t="s">
        <v>58</v>
      </c>
      <c r="H892" t="str">
        <f t="shared" si="13"/>
        <v>Credit Card</v>
      </c>
    </row>
    <row r="893" spans="1:8">
      <c r="A893" s="3">
        <v>10892</v>
      </c>
      <c r="B893">
        <v>5654</v>
      </c>
      <c r="C893">
        <v>15.120000000000001</v>
      </c>
      <c r="D893">
        <v>-90.585499999999996</v>
      </c>
      <c r="E893">
        <v>7</v>
      </c>
      <c r="F893" t="s">
        <v>42</v>
      </c>
      <c r="G893" t="s">
        <v>54</v>
      </c>
      <c r="H893" t="str">
        <f t="shared" si="13"/>
        <v>Credit Card</v>
      </c>
    </row>
    <row r="894" spans="1:8">
      <c r="A894" s="3">
        <v>10893</v>
      </c>
      <c r="B894">
        <v>2357</v>
      </c>
      <c r="C894">
        <v>19.420000000000002</v>
      </c>
      <c r="D894">
        <v>-36.9</v>
      </c>
      <c r="E894">
        <v>2</v>
      </c>
      <c r="F894" t="s">
        <v>42</v>
      </c>
      <c r="G894" t="s">
        <v>56</v>
      </c>
      <c r="H894" t="str">
        <f t="shared" si="13"/>
        <v>Credit Card</v>
      </c>
    </row>
    <row r="895" spans="1:8">
      <c r="A895" s="3">
        <v>10894</v>
      </c>
      <c r="B895">
        <v>7876</v>
      </c>
      <c r="C895">
        <v>491.64</v>
      </c>
      <c r="D895">
        <v>341.19809999999995</v>
      </c>
      <c r="E895">
        <v>12</v>
      </c>
      <c r="F895" t="s">
        <v>44</v>
      </c>
      <c r="G895" t="s">
        <v>59</v>
      </c>
      <c r="H895" t="str">
        <f t="shared" si="13"/>
        <v>Credit Card</v>
      </c>
    </row>
    <row r="896" spans="1:8">
      <c r="A896" s="3">
        <v>10895</v>
      </c>
      <c r="B896">
        <v>5265</v>
      </c>
      <c r="C896">
        <v>167.44</v>
      </c>
      <c r="D896">
        <v>-175.13</v>
      </c>
      <c r="E896">
        <v>13</v>
      </c>
      <c r="F896" t="s">
        <v>42</v>
      </c>
      <c r="G896" t="s">
        <v>58</v>
      </c>
      <c r="H896" t="str">
        <f t="shared" si="13"/>
        <v>Credit Card</v>
      </c>
    </row>
    <row r="897" spans="1:8">
      <c r="A897" s="3">
        <v>10896</v>
      </c>
      <c r="B897">
        <v>1573</v>
      </c>
      <c r="C897">
        <v>183.96</v>
      </c>
      <c r="D897">
        <v>3.96</v>
      </c>
      <c r="E897">
        <v>4</v>
      </c>
      <c r="F897" t="s">
        <v>44</v>
      </c>
      <c r="G897" t="s">
        <v>51</v>
      </c>
      <c r="H897" t="str">
        <f t="shared" si="13"/>
        <v>Credit Card</v>
      </c>
    </row>
    <row r="898" spans="1:8">
      <c r="A898" s="3">
        <v>10897</v>
      </c>
      <c r="B898">
        <v>7356</v>
      </c>
      <c r="C898">
        <v>330.21999999999997</v>
      </c>
      <c r="D898">
        <v>1.6169000000000011</v>
      </c>
      <c r="E898">
        <v>22</v>
      </c>
      <c r="F898" t="s">
        <v>42</v>
      </c>
      <c r="G898" t="s">
        <v>54</v>
      </c>
      <c r="H898" t="str">
        <f t="shared" si="13"/>
        <v>Credit Card</v>
      </c>
    </row>
    <row r="899" spans="1:8">
      <c r="A899" s="3">
        <v>10898</v>
      </c>
      <c r="B899">
        <v>3445</v>
      </c>
      <c r="C899">
        <v>485.76</v>
      </c>
      <c r="D899">
        <v>65.394000000000062</v>
      </c>
      <c r="E899">
        <v>12</v>
      </c>
      <c r="F899" t="s">
        <v>44</v>
      </c>
      <c r="G899" t="s">
        <v>59</v>
      </c>
      <c r="H899" t="str">
        <f t="shared" ref="H899:H962" si="14">IF(G899="Express Air","CASH",IF(G899="Regular Air","UPI","Credit Card"))</f>
        <v>Credit Card</v>
      </c>
    </row>
    <row r="900" spans="1:8">
      <c r="A900" s="3">
        <v>10899</v>
      </c>
      <c r="B900">
        <v>6735</v>
      </c>
      <c r="C900">
        <v>12.28</v>
      </c>
      <c r="D900">
        <v>1.3360000000000003</v>
      </c>
      <c r="E900">
        <v>1</v>
      </c>
      <c r="F900" t="s">
        <v>42</v>
      </c>
      <c r="G900" t="s">
        <v>56</v>
      </c>
      <c r="H900" t="str">
        <f t="shared" si="14"/>
        <v>Credit Card</v>
      </c>
    </row>
    <row r="901" spans="1:8">
      <c r="A901" s="3">
        <v>10900</v>
      </c>
      <c r="B901">
        <v>8845</v>
      </c>
      <c r="C901">
        <v>2561.3999999999996</v>
      </c>
      <c r="D901">
        <v>1674.7541999999999</v>
      </c>
      <c r="E901">
        <v>12</v>
      </c>
      <c r="F901" t="s">
        <v>44</v>
      </c>
      <c r="G901" t="s">
        <v>52</v>
      </c>
      <c r="H901" t="str">
        <f t="shared" si="14"/>
        <v>Credit Card</v>
      </c>
    </row>
    <row r="902" spans="1:8">
      <c r="A902" s="3">
        <v>10901</v>
      </c>
      <c r="B902">
        <v>4568</v>
      </c>
      <c r="C902">
        <v>447.84</v>
      </c>
      <c r="D902">
        <v>300.04649999999998</v>
      </c>
      <c r="E902">
        <v>8</v>
      </c>
      <c r="F902" t="s">
        <v>42</v>
      </c>
      <c r="G902" t="s">
        <v>53</v>
      </c>
      <c r="H902" t="str">
        <f t="shared" si="14"/>
        <v>Credit Card</v>
      </c>
    </row>
    <row r="903" spans="1:8">
      <c r="A903" s="3">
        <v>10902</v>
      </c>
      <c r="B903">
        <v>2834</v>
      </c>
      <c r="C903">
        <v>16.059999999999999</v>
      </c>
      <c r="D903">
        <v>-28.09</v>
      </c>
      <c r="E903">
        <v>1</v>
      </c>
      <c r="F903" t="s">
        <v>42</v>
      </c>
      <c r="G903" t="s">
        <v>56</v>
      </c>
      <c r="H903" t="str">
        <f t="shared" si="14"/>
        <v>Credit Card</v>
      </c>
    </row>
    <row r="904" spans="1:8">
      <c r="A904" s="3">
        <v>10903</v>
      </c>
      <c r="B904">
        <v>8264</v>
      </c>
      <c r="C904">
        <v>2303.0700000000002</v>
      </c>
      <c r="D904">
        <v>-263.1119290800001</v>
      </c>
      <c r="E904">
        <v>11</v>
      </c>
      <c r="F904" t="s">
        <v>43</v>
      </c>
      <c r="G904" t="s">
        <v>57</v>
      </c>
      <c r="H904" t="str">
        <f t="shared" si="14"/>
        <v>Credit Card</v>
      </c>
    </row>
    <row r="905" spans="1:8">
      <c r="A905" s="3">
        <v>10904</v>
      </c>
      <c r="B905">
        <v>8363</v>
      </c>
      <c r="C905">
        <v>740.69</v>
      </c>
      <c r="D905">
        <v>-38.808</v>
      </c>
      <c r="E905">
        <v>17</v>
      </c>
      <c r="F905" t="s">
        <v>42</v>
      </c>
      <c r="G905" t="s">
        <v>56</v>
      </c>
      <c r="H905" t="str">
        <f t="shared" si="14"/>
        <v>Credit Card</v>
      </c>
    </row>
    <row r="906" spans="1:8">
      <c r="A906" s="3">
        <v>10905</v>
      </c>
      <c r="B906">
        <v>4556</v>
      </c>
      <c r="C906">
        <v>48.54</v>
      </c>
      <c r="D906">
        <v>15.984</v>
      </c>
      <c r="E906">
        <v>6</v>
      </c>
      <c r="F906" t="s">
        <v>43</v>
      </c>
      <c r="G906" t="s">
        <v>48</v>
      </c>
      <c r="H906" t="str">
        <f t="shared" si="14"/>
        <v>Credit Card</v>
      </c>
    </row>
    <row r="907" spans="1:8">
      <c r="A907" s="3">
        <v>10906</v>
      </c>
      <c r="B907">
        <v>5243</v>
      </c>
      <c r="C907">
        <v>233.91</v>
      </c>
      <c r="D907">
        <v>-88.158000000000001</v>
      </c>
      <c r="E907">
        <v>9</v>
      </c>
      <c r="F907" t="s">
        <v>42</v>
      </c>
      <c r="G907" t="s">
        <v>46</v>
      </c>
      <c r="H907" t="str">
        <f t="shared" si="14"/>
        <v>Credit Card</v>
      </c>
    </row>
    <row r="908" spans="1:8">
      <c r="A908" s="3">
        <v>10907</v>
      </c>
      <c r="B908">
        <v>5654</v>
      </c>
      <c r="C908">
        <v>35.880000000000003</v>
      </c>
      <c r="D908">
        <v>-76.106800000000007</v>
      </c>
      <c r="E908">
        <v>6</v>
      </c>
      <c r="F908" t="s">
        <v>44</v>
      </c>
      <c r="G908" t="s">
        <v>59</v>
      </c>
      <c r="H908" t="str">
        <f t="shared" si="14"/>
        <v>Credit Card</v>
      </c>
    </row>
    <row r="909" spans="1:8">
      <c r="A909" s="3">
        <v>10908</v>
      </c>
      <c r="B909">
        <v>2357</v>
      </c>
      <c r="C909">
        <v>1514.55</v>
      </c>
      <c r="D909">
        <v>-73.494119999999938</v>
      </c>
      <c r="E909">
        <v>15</v>
      </c>
      <c r="F909" t="s">
        <v>44</v>
      </c>
      <c r="G909" t="s">
        <v>52</v>
      </c>
      <c r="H909" t="str">
        <f t="shared" si="14"/>
        <v>Credit Card</v>
      </c>
    </row>
    <row r="910" spans="1:8">
      <c r="A910" s="3">
        <v>10909</v>
      </c>
      <c r="B910">
        <v>7876</v>
      </c>
      <c r="C910">
        <v>579.94999999999993</v>
      </c>
      <c r="D910">
        <v>-272.860884</v>
      </c>
      <c r="E910">
        <v>5</v>
      </c>
      <c r="F910" t="s">
        <v>44</v>
      </c>
      <c r="G910" t="s">
        <v>52</v>
      </c>
      <c r="H910" t="str">
        <f t="shared" si="14"/>
        <v>Credit Card</v>
      </c>
    </row>
    <row r="911" spans="1:8">
      <c r="A911" s="3">
        <v>10910</v>
      </c>
      <c r="B911">
        <v>5265</v>
      </c>
      <c r="C911">
        <v>29.96</v>
      </c>
      <c r="D911">
        <v>10.5792</v>
      </c>
      <c r="E911">
        <v>7</v>
      </c>
      <c r="F911" t="s">
        <v>42</v>
      </c>
      <c r="G911" t="s">
        <v>46</v>
      </c>
      <c r="H911" t="str">
        <f t="shared" si="14"/>
        <v>Credit Card</v>
      </c>
    </row>
    <row r="912" spans="1:8">
      <c r="A912" s="3">
        <v>10911</v>
      </c>
      <c r="B912">
        <v>1573</v>
      </c>
      <c r="C912">
        <v>1643.7599999999998</v>
      </c>
      <c r="D912">
        <v>1127.5497</v>
      </c>
      <c r="E912">
        <v>12</v>
      </c>
      <c r="F912" t="s">
        <v>43</v>
      </c>
      <c r="G912" t="s">
        <v>48</v>
      </c>
      <c r="H912" t="str">
        <f t="shared" si="14"/>
        <v>Credit Card</v>
      </c>
    </row>
    <row r="913" spans="1:8">
      <c r="A913" s="3">
        <v>10912</v>
      </c>
      <c r="B913">
        <v>4663</v>
      </c>
      <c r="C913">
        <v>221.92</v>
      </c>
      <c r="D913">
        <v>147.75659999999999</v>
      </c>
      <c r="E913">
        <v>4</v>
      </c>
      <c r="F913" t="s">
        <v>42</v>
      </c>
      <c r="G913" t="s">
        <v>53</v>
      </c>
      <c r="H913" t="str">
        <f t="shared" si="14"/>
        <v>Credit Card</v>
      </c>
    </row>
    <row r="914" spans="1:8">
      <c r="A914" s="3">
        <v>10913</v>
      </c>
      <c r="B914">
        <v>2583</v>
      </c>
      <c r="C914">
        <v>107.53</v>
      </c>
      <c r="D914">
        <v>69.545100000000005</v>
      </c>
      <c r="E914">
        <v>1</v>
      </c>
      <c r="F914" t="s">
        <v>43</v>
      </c>
      <c r="G914" t="s">
        <v>48</v>
      </c>
      <c r="H914" t="str">
        <f t="shared" si="14"/>
        <v>Credit Card</v>
      </c>
    </row>
    <row r="915" spans="1:8">
      <c r="A915" s="3">
        <v>10914</v>
      </c>
      <c r="B915">
        <v>8372</v>
      </c>
      <c r="C915">
        <v>36.19</v>
      </c>
      <c r="D915">
        <v>8.5299999999999994</v>
      </c>
      <c r="E915">
        <v>11</v>
      </c>
      <c r="F915" t="s">
        <v>42</v>
      </c>
      <c r="G915" t="s">
        <v>49</v>
      </c>
      <c r="H915" t="str">
        <f t="shared" si="14"/>
        <v>Credit Card</v>
      </c>
    </row>
    <row r="916" spans="1:8">
      <c r="A916" s="3">
        <v>10915</v>
      </c>
      <c r="B916">
        <v>6458</v>
      </c>
      <c r="C916">
        <v>797.13</v>
      </c>
      <c r="D916">
        <v>507.63299999999998</v>
      </c>
      <c r="E916">
        <v>17</v>
      </c>
      <c r="F916" t="s">
        <v>42</v>
      </c>
      <c r="G916" t="s">
        <v>61</v>
      </c>
      <c r="H916" t="str">
        <f t="shared" si="14"/>
        <v>Credit Card</v>
      </c>
    </row>
    <row r="917" spans="1:8">
      <c r="A917" s="3">
        <v>10916</v>
      </c>
      <c r="B917">
        <v>2834</v>
      </c>
      <c r="C917">
        <v>233.64000000000001</v>
      </c>
      <c r="D917">
        <v>38.229999999999997</v>
      </c>
      <c r="E917">
        <v>18</v>
      </c>
      <c r="F917" t="s">
        <v>42</v>
      </c>
      <c r="G917" t="s">
        <v>58</v>
      </c>
      <c r="H917" t="str">
        <f t="shared" si="14"/>
        <v>Credit Card</v>
      </c>
    </row>
    <row r="918" spans="1:8">
      <c r="A918" s="3">
        <v>10917</v>
      </c>
      <c r="B918">
        <v>8264</v>
      </c>
      <c r="C918">
        <v>145.74</v>
      </c>
      <c r="D918">
        <v>100.13279999999999</v>
      </c>
      <c r="E918">
        <v>3</v>
      </c>
      <c r="F918" t="s">
        <v>42</v>
      </c>
      <c r="G918" t="s">
        <v>61</v>
      </c>
      <c r="H918" t="str">
        <f t="shared" si="14"/>
        <v>Credit Card</v>
      </c>
    </row>
    <row r="919" spans="1:8">
      <c r="A919" s="3">
        <v>10918</v>
      </c>
      <c r="B919">
        <v>4556</v>
      </c>
      <c r="C919">
        <v>97.2</v>
      </c>
      <c r="D919">
        <v>15.096</v>
      </c>
      <c r="E919">
        <v>15</v>
      </c>
      <c r="F919" t="s">
        <v>44</v>
      </c>
      <c r="G919" t="s">
        <v>59</v>
      </c>
      <c r="H919" t="str">
        <f t="shared" si="14"/>
        <v>Credit Card</v>
      </c>
    </row>
    <row r="920" spans="1:8">
      <c r="A920" s="3">
        <v>10919</v>
      </c>
      <c r="B920">
        <v>5243</v>
      </c>
      <c r="C920">
        <v>87.71</v>
      </c>
      <c r="D920">
        <v>14.912399999999998</v>
      </c>
      <c r="E920">
        <v>7</v>
      </c>
      <c r="F920" t="s">
        <v>42</v>
      </c>
      <c r="G920" t="s">
        <v>55</v>
      </c>
      <c r="H920" t="str">
        <f t="shared" si="14"/>
        <v>Credit Card</v>
      </c>
    </row>
    <row r="921" spans="1:8">
      <c r="A921" s="3">
        <v>10920</v>
      </c>
      <c r="B921">
        <v>5654</v>
      </c>
      <c r="C921">
        <v>527.91999999999996</v>
      </c>
      <c r="D921">
        <v>-135.226</v>
      </c>
      <c r="E921">
        <v>8</v>
      </c>
      <c r="F921" t="s">
        <v>44</v>
      </c>
      <c r="G921" t="s">
        <v>51</v>
      </c>
      <c r="H921" t="str">
        <f t="shared" si="14"/>
        <v>Credit Card</v>
      </c>
    </row>
    <row r="922" spans="1:8">
      <c r="A922" s="3">
        <v>10921</v>
      </c>
      <c r="B922">
        <v>2357</v>
      </c>
      <c r="C922">
        <v>1014.0999999999999</v>
      </c>
      <c r="D922">
        <v>-457.73</v>
      </c>
      <c r="E922">
        <v>10</v>
      </c>
      <c r="F922" t="s">
        <v>42</v>
      </c>
      <c r="G922" t="s">
        <v>56</v>
      </c>
      <c r="H922" t="str">
        <f t="shared" si="14"/>
        <v>Credit Card</v>
      </c>
    </row>
    <row r="923" spans="1:8">
      <c r="A923" s="3">
        <v>10922</v>
      </c>
      <c r="B923">
        <v>7876</v>
      </c>
      <c r="C923">
        <v>191.98</v>
      </c>
      <c r="D923">
        <v>-268.66399999999999</v>
      </c>
      <c r="E923">
        <v>2</v>
      </c>
      <c r="F923" t="s">
        <v>44</v>
      </c>
      <c r="G923" t="s">
        <v>51</v>
      </c>
      <c r="H923" t="str">
        <f t="shared" si="14"/>
        <v>Credit Card</v>
      </c>
    </row>
    <row r="924" spans="1:8">
      <c r="A924" s="3">
        <v>10923</v>
      </c>
      <c r="B924">
        <v>5265</v>
      </c>
      <c r="C924">
        <v>7.2</v>
      </c>
      <c r="D924">
        <v>-8.2799999999999994</v>
      </c>
      <c r="E924">
        <v>2</v>
      </c>
      <c r="F924" t="s">
        <v>42</v>
      </c>
      <c r="G924" t="s">
        <v>53</v>
      </c>
      <c r="H924" t="str">
        <f t="shared" si="14"/>
        <v>Credit Card</v>
      </c>
    </row>
    <row r="925" spans="1:8">
      <c r="A925" s="3">
        <v>10924</v>
      </c>
      <c r="B925">
        <v>1573</v>
      </c>
      <c r="C925">
        <v>354.09999999999997</v>
      </c>
      <c r="D925">
        <v>1912.4219999999998</v>
      </c>
      <c r="E925">
        <v>10</v>
      </c>
      <c r="F925" t="s">
        <v>44</v>
      </c>
      <c r="G925" t="s">
        <v>59</v>
      </c>
      <c r="H925" t="str">
        <f t="shared" si="14"/>
        <v>Credit Card</v>
      </c>
    </row>
    <row r="926" spans="1:8">
      <c r="A926" s="3">
        <v>10925</v>
      </c>
      <c r="B926">
        <v>7356</v>
      </c>
      <c r="C926">
        <v>1571.46</v>
      </c>
      <c r="D926">
        <v>-739.32600000000002</v>
      </c>
      <c r="E926">
        <v>11</v>
      </c>
      <c r="F926" t="s">
        <v>42</v>
      </c>
      <c r="G926" t="s">
        <v>56</v>
      </c>
      <c r="H926" t="str">
        <f t="shared" si="14"/>
        <v>Credit Card</v>
      </c>
    </row>
    <row r="927" spans="1:8">
      <c r="A927" s="3">
        <v>10926</v>
      </c>
      <c r="B927">
        <v>3445</v>
      </c>
      <c r="C927">
        <v>53.69</v>
      </c>
      <c r="D927">
        <v>-40.53</v>
      </c>
      <c r="E927">
        <v>13</v>
      </c>
      <c r="F927" t="s">
        <v>42</v>
      </c>
      <c r="G927" t="s">
        <v>55</v>
      </c>
      <c r="H927" t="str">
        <f t="shared" si="14"/>
        <v>Credit Card</v>
      </c>
    </row>
    <row r="928" spans="1:8">
      <c r="A928" s="3">
        <v>10927</v>
      </c>
      <c r="B928">
        <v>6735</v>
      </c>
      <c r="C928">
        <v>4703.58</v>
      </c>
      <c r="D928">
        <v>0.69599999999999995</v>
      </c>
      <c r="E928">
        <v>21</v>
      </c>
      <c r="F928" t="s">
        <v>42</v>
      </c>
      <c r="G928" t="s">
        <v>54</v>
      </c>
      <c r="H928" t="str">
        <f t="shared" si="14"/>
        <v>Credit Card</v>
      </c>
    </row>
    <row r="929" spans="1:8">
      <c r="A929" s="3">
        <v>10928</v>
      </c>
      <c r="B929">
        <v>8845</v>
      </c>
      <c r="C929">
        <v>854.94</v>
      </c>
      <c r="D929">
        <v>15.527999999999999</v>
      </c>
      <c r="E929">
        <v>3</v>
      </c>
      <c r="F929" t="s">
        <v>43</v>
      </c>
      <c r="G929" t="s">
        <v>47</v>
      </c>
      <c r="H929" t="str">
        <f t="shared" si="14"/>
        <v>Credit Card</v>
      </c>
    </row>
    <row r="930" spans="1:8">
      <c r="A930" s="3">
        <v>10929</v>
      </c>
      <c r="B930">
        <v>4568</v>
      </c>
      <c r="C930">
        <v>943.16</v>
      </c>
      <c r="D930">
        <v>-225.56379999999999</v>
      </c>
      <c r="E930">
        <v>17</v>
      </c>
      <c r="F930" t="s">
        <v>42</v>
      </c>
      <c r="G930" t="s">
        <v>53</v>
      </c>
      <c r="H930" t="str">
        <f t="shared" si="14"/>
        <v>Credit Card</v>
      </c>
    </row>
    <row r="931" spans="1:8">
      <c r="A931" s="3">
        <v>10930</v>
      </c>
      <c r="B931">
        <v>2834</v>
      </c>
      <c r="C931">
        <v>288.33</v>
      </c>
      <c r="D931">
        <v>-22.72</v>
      </c>
      <c r="E931">
        <v>21</v>
      </c>
      <c r="F931" t="s">
        <v>43</v>
      </c>
      <c r="G931" t="s">
        <v>48</v>
      </c>
      <c r="H931" t="str">
        <f t="shared" si="14"/>
        <v>Credit Card</v>
      </c>
    </row>
    <row r="932" spans="1:8">
      <c r="A932" s="3">
        <v>10931</v>
      </c>
      <c r="B932">
        <v>8264</v>
      </c>
      <c r="C932">
        <v>557.64</v>
      </c>
      <c r="D932">
        <v>-163.53</v>
      </c>
      <c r="E932">
        <v>18</v>
      </c>
      <c r="F932" t="s">
        <v>42</v>
      </c>
      <c r="G932" t="s">
        <v>50</v>
      </c>
      <c r="H932" t="str">
        <f t="shared" si="14"/>
        <v>Credit Card</v>
      </c>
    </row>
    <row r="933" spans="1:8">
      <c r="A933" s="3">
        <v>10932</v>
      </c>
      <c r="B933">
        <v>8363</v>
      </c>
      <c r="C933">
        <v>838.78000000000009</v>
      </c>
      <c r="D933">
        <v>554.77</v>
      </c>
      <c r="E933">
        <v>17</v>
      </c>
      <c r="F933" t="s">
        <v>43</v>
      </c>
      <c r="G933" t="s">
        <v>48</v>
      </c>
      <c r="H933" t="str">
        <f t="shared" si="14"/>
        <v>Credit Card</v>
      </c>
    </row>
    <row r="934" spans="1:8">
      <c r="A934" s="3">
        <v>10933</v>
      </c>
      <c r="B934">
        <v>4556</v>
      </c>
      <c r="C934">
        <v>270.04000000000002</v>
      </c>
      <c r="D934">
        <v>-38.380000000000003</v>
      </c>
      <c r="E934">
        <v>43</v>
      </c>
      <c r="F934" t="s">
        <v>43</v>
      </c>
      <c r="G934" t="s">
        <v>48</v>
      </c>
      <c r="H934" t="str">
        <f t="shared" si="14"/>
        <v>Credit Card</v>
      </c>
    </row>
    <row r="935" spans="1:8">
      <c r="A935" s="3">
        <v>10934</v>
      </c>
      <c r="B935">
        <v>5243</v>
      </c>
      <c r="C935">
        <v>234.06000000000003</v>
      </c>
      <c r="D935">
        <v>-56.35</v>
      </c>
      <c r="E935">
        <v>47</v>
      </c>
      <c r="F935" t="s">
        <v>42</v>
      </c>
      <c r="G935" t="s">
        <v>53</v>
      </c>
      <c r="H935" t="str">
        <f t="shared" si="14"/>
        <v>Credit Card</v>
      </c>
    </row>
    <row r="936" spans="1:8">
      <c r="A936" s="3">
        <v>10935</v>
      </c>
      <c r="B936">
        <v>5654</v>
      </c>
      <c r="C936">
        <v>69.08</v>
      </c>
      <c r="D936">
        <v>-19.957600000000003</v>
      </c>
      <c r="E936">
        <v>11</v>
      </c>
      <c r="F936" t="s">
        <v>43</v>
      </c>
      <c r="G936" t="s">
        <v>48</v>
      </c>
      <c r="H936" t="str">
        <f t="shared" si="14"/>
        <v>Credit Card</v>
      </c>
    </row>
    <row r="937" spans="1:8">
      <c r="A937" s="3">
        <v>10936</v>
      </c>
      <c r="B937">
        <v>2357</v>
      </c>
      <c r="C937">
        <v>59.760000000000005</v>
      </c>
      <c r="D937">
        <v>-56.35</v>
      </c>
      <c r="E937">
        <v>12</v>
      </c>
      <c r="F937" t="s">
        <v>42</v>
      </c>
      <c r="G937" t="s">
        <v>53</v>
      </c>
      <c r="H937" t="str">
        <f t="shared" si="14"/>
        <v>Credit Card</v>
      </c>
    </row>
    <row r="938" spans="1:8">
      <c r="A938" s="3">
        <v>10937</v>
      </c>
      <c r="B938">
        <v>7876</v>
      </c>
      <c r="C938">
        <v>18.72</v>
      </c>
      <c r="D938">
        <v>-129.01</v>
      </c>
      <c r="E938">
        <v>9</v>
      </c>
      <c r="F938" t="s">
        <v>43</v>
      </c>
      <c r="G938" t="s">
        <v>48</v>
      </c>
      <c r="H938" t="str">
        <f t="shared" si="14"/>
        <v>Credit Card</v>
      </c>
    </row>
    <row r="939" spans="1:8">
      <c r="A939" s="3">
        <v>10938</v>
      </c>
      <c r="B939">
        <v>5265</v>
      </c>
      <c r="C939">
        <v>489.09999999999997</v>
      </c>
      <c r="D939">
        <v>-628.38</v>
      </c>
      <c r="E939">
        <v>10</v>
      </c>
      <c r="F939" t="s">
        <v>42</v>
      </c>
      <c r="G939" t="s">
        <v>56</v>
      </c>
      <c r="H939" t="str">
        <f t="shared" si="14"/>
        <v>Credit Card</v>
      </c>
    </row>
    <row r="940" spans="1:8">
      <c r="A940" s="3">
        <v>10939</v>
      </c>
      <c r="B940">
        <v>1573</v>
      </c>
      <c r="C940">
        <v>1043.9099999999999</v>
      </c>
      <c r="D940">
        <v>616.53569999999991</v>
      </c>
      <c r="E940">
        <v>9</v>
      </c>
      <c r="F940" t="s">
        <v>44</v>
      </c>
      <c r="G940" t="s">
        <v>51</v>
      </c>
      <c r="H940" t="str">
        <f t="shared" si="14"/>
        <v>Credit Card</v>
      </c>
    </row>
    <row r="941" spans="1:8">
      <c r="A941" s="3">
        <v>10940</v>
      </c>
      <c r="B941">
        <v>4666</v>
      </c>
      <c r="C941">
        <v>2099.46</v>
      </c>
      <c r="D941">
        <v>-143.23500000000001</v>
      </c>
      <c r="E941">
        <v>22</v>
      </c>
      <c r="F941" t="s">
        <v>42</v>
      </c>
      <c r="G941" t="s">
        <v>56</v>
      </c>
      <c r="H941" t="str">
        <f t="shared" si="14"/>
        <v>Credit Card</v>
      </c>
    </row>
    <row r="942" spans="1:8">
      <c r="A942" s="3">
        <v>10941</v>
      </c>
      <c r="B942">
        <v>4663</v>
      </c>
      <c r="C942">
        <v>34.200000000000003</v>
      </c>
      <c r="D942">
        <v>-123.1816</v>
      </c>
      <c r="E942">
        <v>5</v>
      </c>
      <c r="F942" t="s">
        <v>42</v>
      </c>
      <c r="G942" t="s">
        <v>58</v>
      </c>
      <c r="H942" t="str">
        <f t="shared" si="14"/>
        <v>Credit Card</v>
      </c>
    </row>
    <row r="943" spans="1:8">
      <c r="A943" s="3">
        <v>10942</v>
      </c>
      <c r="B943">
        <v>2583</v>
      </c>
      <c r="C943">
        <v>340.78000000000003</v>
      </c>
      <c r="D943">
        <v>-28.798000000000002</v>
      </c>
      <c r="E943">
        <v>11</v>
      </c>
      <c r="F943" t="s">
        <v>42</v>
      </c>
      <c r="G943" t="s">
        <v>53</v>
      </c>
      <c r="H943" t="str">
        <f t="shared" si="14"/>
        <v>Credit Card</v>
      </c>
    </row>
    <row r="944" spans="1:8">
      <c r="A944" s="3">
        <v>10943</v>
      </c>
      <c r="B944">
        <v>8372</v>
      </c>
      <c r="C944">
        <v>172.37</v>
      </c>
      <c r="D944">
        <v>-273.98</v>
      </c>
      <c r="E944">
        <v>11</v>
      </c>
      <c r="F944" t="s">
        <v>42</v>
      </c>
      <c r="G944" t="s">
        <v>50</v>
      </c>
      <c r="H944" t="str">
        <f t="shared" si="14"/>
        <v>Credit Card</v>
      </c>
    </row>
    <row r="945" spans="1:8">
      <c r="A945" s="3">
        <v>10944</v>
      </c>
      <c r="B945">
        <v>6458</v>
      </c>
      <c r="C945">
        <v>120.87</v>
      </c>
      <c r="D945">
        <v>-253.77800000000002</v>
      </c>
      <c r="E945">
        <v>9</v>
      </c>
      <c r="F945" t="s">
        <v>42</v>
      </c>
      <c r="G945" t="s">
        <v>56</v>
      </c>
      <c r="H945" t="str">
        <f t="shared" si="14"/>
        <v>Credit Card</v>
      </c>
    </row>
    <row r="946" spans="1:8">
      <c r="A946" s="3">
        <v>10945</v>
      </c>
      <c r="B946">
        <v>2834</v>
      </c>
      <c r="C946">
        <v>47.76</v>
      </c>
      <c r="D946">
        <v>-152.52449999999999</v>
      </c>
      <c r="E946">
        <v>12</v>
      </c>
      <c r="F946" t="s">
        <v>42</v>
      </c>
      <c r="G946" t="s">
        <v>54</v>
      </c>
      <c r="H946" t="str">
        <f t="shared" si="14"/>
        <v>Credit Card</v>
      </c>
    </row>
    <row r="947" spans="1:8">
      <c r="A947" s="3">
        <v>10946</v>
      </c>
      <c r="B947">
        <v>8264</v>
      </c>
      <c r="C947">
        <v>12.96</v>
      </c>
      <c r="D947">
        <v>-18.850000000000001</v>
      </c>
      <c r="E947">
        <v>2</v>
      </c>
      <c r="F947" t="s">
        <v>42</v>
      </c>
      <c r="G947" t="s">
        <v>53</v>
      </c>
      <c r="H947" t="str">
        <f t="shared" si="14"/>
        <v>Credit Card</v>
      </c>
    </row>
    <row r="948" spans="1:8">
      <c r="A948" s="3">
        <v>10947</v>
      </c>
      <c r="B948">
        <v>8363</v>
      </c>
      <c r="C948">
        <v>44.43</v>
      </c>
      <c r="D948">
        <v>-220.05200000000002</v>
      </c>
      <c r="E948">
        <v>3</v>
      </c>
      <c r="F948" t="s">
        <v>42</v>
      </c>
      <c r="G948" t="s">
        <v>61</v>
      </c>
      <c r="H948" t="str">
        <f t="shared" si="14"/>
        <v>Credit Card</v>
      </c>
    </row>
    <row r="949" spans="1:8">
      <c r="A949" s="3">
        <v>10948</v>
      </c>
      <c r="B949">
        <v>4556</v>
      </c>
      <c r="C949">
        <v>12.600000000000001</v>
      </c>
      <c r="D949">
        <v>20.393369999999997</v>
      </c>
      <c r="E949">
        <v>3</v>
      </c>
      <c r="F949" t="s">
        <v>42</v>
      </c>
      <c r="G949" t="s">
        <v>53</v>
      </c>
      <c r="H949" t="str">
        <f t="shared" si="14"/>
        <v>Credit Card</v>
      </c>
    </row>
    <row r="950" spans="1:8">
      <c r="A950" s="3">
        <v>10949</v>
      </c>
      <c r="B950">
        <v>5243</v>
      </c>
      <c r="C950">
        <v>56.8</v>
      </c>
      <c r="D950">
        <v>38.281199999999998</v>
      </c>
      <c r="E950">
        <v>10</v>
      </c>
      <c r="F950" t="s">
        <v>42</v>
      </c>
      <c r="G950" t="s">
        <v>50</v>
      </c>
      <c r="H950" t="str">
        <f t="shared" si="14"/>
        <v>Credit Card</v>
      </c>
    </row>
    <row r="951" spans="1:8">
      <c r="A951" s="3">
        <v>10950</v>
      </c>
      <c r="B951">
        <v>5654</v>
      </c>
      <c r="C951">
        <v>5973.71</v>
      </c>
      <c r="D951">
        <v>3670.3514999999998</v>
      </c>
      <c r="E951">
        <v>29</v>
      </c>
      <c r="F951" t="s">
        <v>44</v>
      </c>
      <c r="G951" t="s">
        <v>51</v>
      </c>
      <c r="H951" t="str">
        <f t="shared" si="14"/>
        <v>Credit Card</v>
      </c>
    </row>
    <row r="952" spans="1:8">
      <c r="A952" s="3">
        <v>10951</v>
      </c>
      <c r="B952">
        <v>2357</v>
      </c>
      <c r="C952">
        <v>28.56</v>
      </c>
      <c r="D952">
        <v>21.003500000000003</v>
      </c>
      <c r="E952">
        <v>2</v>
      </c>
      <c r="F952" t="s">
        <v>42</v>
      </c>
      <c r="G952" t="s">
        <v>54</v>
      </c>
      <c r="H952" t="str">
        <f t="shared" si="14"/>
        <v>Credit Card</v>
      </c>
    </row>
    <row r="953" spans="1:8">
      <c r="A953" s="3">
        <v>10952</v>
      </c>
      <c r="B953">
        <v>7876</v>
      </c>
      <c r="C953">
        <v>3149.19</v>
      </c>
      <c r="D953">
        <v>13.536000000000016</v>
      </c>
      <c r="E953">
        <v>33</v>
      </c>
      <c r="F953" t="s">
        <v>42</v>
      </c>
      <c r="G953" t="s">
        <v>56</v>
      </c>
      <c r="H953" t="str">
        <f t="shared" si="14"/>
        <v>Credit Card</v>
      </c>
    </row>
    <row r="954" spans="1:8">
      <c r="A954" s="3">
        <v>10953</v>
      </c>
      <c r="B954">
        <v>5265</v>
      </c>
      <c r="C954">
        <v>22.77</v>
      </c>
      <c r="D954">
        <v>-167.048</v>
      </c>
      <c r="E954">
        <v>3</v>
      </c>
      <c r="F954" t="s">
        <v>43</v>
      </c>
      <c r="G954" t="s">
        <v>48</v>
      </c>
      <c r="H954" t="str">
        <f t="shared" si="14"/>
        <v>Credit Card</v>
      </c>
    </row>
    <row r="955" spans="1:8">
      <c r="A955" s="3">
        <v>10954</v>
      </c>
      <c r="B955">
        <v>1573</v>
      </c>
      <c r="C955">
        <v>256.52</v>
      </c>
      <c r="D955">
        <v>-31.094000000000001</v>
      </c>
      <c r="E955">
        <v>22</v>
      </c>
      <c r="F955" t="s">
        <v>42</v>
      </c>
      <c r="G955" t="s">
        <v>46</v>
      </c>
      <c r="H955" t="str">
        <f t="shared" si="14"/>
        <v>Credit Card</v>
      </c>
    </row>
    <row r="956" spans="1:8">
      <c r="A956" s="3">
        <v>10955</v>
      </c>
      <c r="B956">
        <v>4663</v>
      </c>
      <c r="C956">
        <v>263.89</v>
      </c>
      <c r="D956">
        <v>-6.202</v>
      </c>
      <c r="E956">
        <v>11</v>
      </c>
      <c r="F956" t="s">
        <v>44</v>
      </c>
      <c r="G956" t="s">
        <v>52</v>
      </c>
      <c r="H956" t="str">
        <f t="shared" si="14"/>
        <v>Credit Card</v>
      </c>
    </row>
    <row r="957" spans="1:8">
      <c r="A957" s="3">
        <v>10956</v>
      </c>
      <c r="B957">
        <v>2583</v>
      </c>
      <c r="C957">
        <v>902.94</v>
      </c>
      <c r="D957">
        <v>-48.873999999999995</v>
      </c>
      <c r="E957">
        <v>3</v>
      </c>
      <c r="F957" t="s">
        <v>43</v>
      </c>
      <c r="G957" t="s">
        <v>47</v>
      </c>
      <c r="H957" t="str">
        <f t="shared" si="14"/>
        <v>Credit Card</v>
      </c>
    </row>
    <row r="958" spans="1:8">
      <c r="A958" s="3">
        <v>10957</v>
      </c>
      <c r="B958">
        <v>8372</v>
      </c>
      <c r="C958">
        <v>131.84</v>
      </c>
      <c r="D958">
        <v>-144.59200000000001</v>
      </c>
      <c r="E958">
        <v>8</v>
      </c>
      <c r="F958" t="s">
        <v>44</v>
      </c>
      <c r="G958" t="s">
        <v>59</v>
      </c>
      <c r="H958" t="str">
        <f t="shared" si="14"/>
        <v>Credit Card</v>
      </c>
    </row>
    <row r="959" spans="1:8">
      <c r="A959" s="3">
        <v>10958</v>
      </c>
      <c r="B959">
        <v>6458</v>
      </c>
      <c r="C959">
        <v>460.28</v>
      </c>
      <c r="D959">
        <v>-258.56600000000003</v>
      </c>
      <c r="E959">
        <v>37</v>
      </c>
      <c r="F959" t="s">
        <v>42</v>
      </c>
      <c r="G959" t="s">
        <v>56</v>
      </c>
      <c r="H959" t="str">
        <f t="shared" si="14"/>
        <v>Credit Card</v>
      </c>
    </row>
    <row r="960" spans="1:8">
      <c r="A960" s="3">
        <v>10959</v>
      </c>
      <c r="B960">
        <v>2834</v>
      </c>
      <c r="C960">
        <v>2299.54</v>
      </c>
      <c r="D960">
        <v>13.508000000000003</v>
      </c>
      <c r="E960">
        <v>46</v>
      </c>
      <c r="F960" t="s">
        <v>44</v>
      </c>
      <c r="G960" t="s">
        <v>59</v>
      </c>
      <c r="H960" t="str">
        <f t="shared" si="14"/>
        <v>Credit Card</v>
      </c>
    </row>
    <row r="961" spans="1:8">
      <c r="A961" s="3">
        <v>10960</v>
      </c>
      <c r="B961">
        <v>8264</v>
      </c>
      <c r="C961">
        <v>307.27999999999997</v>
      </c>
      <c r="D961">
        <v>-66.48</v>
      </c>
      <c r="E961">
        <v>46</v>
      </c>
      <c r="F961" t="s">
        <v>42</v>
      </c>
      <c r="G961" t="s">
        <v>53</v>
      </c>
      <c r="H961" t="str">
        <f t="shared" si="14"/>
        <v>Credit Card</v>
      </c>
    </row>
    <row r="962" spans="1:8">
      <c r="A962" s="3">
        <v>10961</v>
      </c>
      <c r="B962">
        <v>8363</v>
      </c>
      <c r="C962">
        <v>247.79999999999998</v>
      </c>
      <c r="D962">
        <v>-52.33</v>
      </c>
      <c r="E962">
        <v>14</v>
      </c>
      <c r="F962" t="s">
        <v>42</v>
      </c>
      <c r="G962" t="s">
        <v>56</v>
      </c>
      <c r="H962" t="str">
        <f t="shared" si="14"/>
        <v>Credit Card</v>
      </c>
    </row>
    <row r="963" spans="1:8">
      <c r="A963" s="3">
        <v>10962</v>
      </c>
      <c r="B963">
        <v>4556</v>
      </c>
      <c r="C963">
        <v>1816.24</v>
      </c>
      <c r="D963">
        <v>-59.06</v>
      </c>
      <c r="E963">
        <v>146</v>
      </c>
      <c r="F963" t="s">
        <v>42</v>
      </c>
      <c r="G963" t="s">
        <v>56</v>
      </c>
      <c r="H963" t="str">
        <f t="shared" ref="H963:H1026" si="15">IF(G963="Express Air","CASH",IF(G963="Regular Air","UPI","Credit Card"))</f>
        <v>Credit Card</v>
      </c>
    </row>
    <row r="964" spans="1:8">
      <c r="A964" s="3">
        <v>10963</v>
      </c>
      <c r="B964">
        <v>5243</v>
      </c>
      <c r="C964">
        <v>323.91000000000003</v>
      </c>
      <c r="D964">
        <v>149.166</v>
      </c>
      <c r="E964">
        <v>9</v>
      </c>
      <c r="F964" t="s">
        <v>44</v>
      </c>
      <c r="G964" t="s">
        <v>51</v>
      </c>
      <c r="H964" t="str">
        <f t="shared" si="15"/>
        <v>Credit Card</v>
      </c>
    </row>
    <row r="965" spans="1:8">
      <c r="A965" s="3">
        <v>10964</v>
      </c>
      <c r="B965">
        <v>5654</v>
      </c>
      <c r="C965">
        <v>119.84</v>
      </c>
      <c r="D965">
        <v>-76.900000000000006</v>
      </c>
      <c r="E965">
        <v>8</v>
      </c>
      <c r="F965" t="s">
        <v>42</v>
      </c>
      <c r="G965" t="s">
        <v>56</v>
      </c>
      <c r="H965" t="str">
        <f t="shared" si="15"/>
        <v>Credit Card</v>
      </c>
    </row>
    <row r="966" spans="1:8">
      <c r="A966" s="3">
        <v>10965</v>
      </c>
      <c r="B966">
        <v>2357</v>
      </c>
      <c r="C966">
        <v>554.79999999999995</v>
      </c>
      <c r="D966">
        <v>376.88490000000002</v>
      </c>
      <c r="E966">
        <v>10</v>
      </c>
      <c r="F966" t="s">
        <v>42</v>
      </c>
      <c r="G966" t="s">
        <v>53</v>
      </c>
      <c r="H966" t="str">
        <f t="shared" si="15"/>
        <v>Credit Card</v>
      </c>
    </row>
    <row r="967" spans="1:8">
      <c r="A967" s="3">
        <v>10966</v>
      </c>
      <c r="B967">
        <v>7876</v>
      </c>
      <c r="C967">
        <v>329.95</v>
      </c>
      <c r="D967">
        <v>-88.624800000000008</v>
      </c>
      <c r="E967">
        <v>5</v>
      </c>
      <c r="F967" t="s">
        <v>44</v>
      </c>
      <c r="G967" t="s">
        <v>51</v>
      </c>
      <c r="H967" t="str">
        <f t="shared" si="15"/>
        <v>Credit Card</v>
      </c>
    </row>
    <row r="968" spans="1:8">
      <c r="A968" s="3">
        <v>10967</v>
      </c>
      <c r="B968">
        <v>5265</v>
      </c>
      <c r="C968">
        <v>2073.3199999999997</v>
      </c>
      <c r="D968">
        <v>-662.52</v>
      </c>
      <c r="E968">
        <v>34</v>
      </c>
      <c r="F968" t="s">
        <v>42</v>
      </c>
      <c r="G968" t="s">
        <v>61</v>
      </c>
      <c r="H968" t="str">
        <f t="shared" si="15"/>
        <v>Credit Card</v>
      </c>
    </row>
    <row r="969" spans="1:8">
      <c r="A969" s="3">
        <v>10968</v>
      </c>
      <c r="B969">
        <v>1573</v>
      </c>
      <c r="C969">
        <v>45755.64</v>
      </c>
      <c r="D969">
        <v>9228.2255999999998</v>
      </c>
      <c r="E969">
        <v>36</v>
      </c>
      <c r="F969" t="s">
        <v>42</v>
      </c>
      <c r="G969" t="s">
        <v>54</v>
      </c>
      <c r="H969" t="str">
        <f t="shared" si="15"/>
        <v>Credit Card</v>
      </c>
    </row>
    <row r="970" spans="1:8">
      <c r="A970" s="3">
        <v>10969</v>
      </c>
      <c r="B970">
        <v>7356</v>
      </c>
      <c r="C970">
        <v>402.74</v>
      </c>
      <c r="D970">
        <v>-32.28</v>
      </c>
      <c r="E970">
        <v>13</v>
      </c>
      <c r="F970" t="s">
        <v>42</v>
      </c>
      <c r="G970" t="s">
        <v>53</v>
      </c>
      <c r="H970" t="str">
        <f t="shared" si="15"/>
        <v>Credit Card</v>
      </c>
    </row>
    <row r="971" spans="1:8">
      <c r="A971" s="3">
        <v>10970</v>
      </c>
      <c r="B971">
        <v>3445</v>
      </c>
      <c r="C971">
        <v>548.81999999999994</v>
      </c>
      <c r="D971">
        <v>-596.26800000000003</v>
      </c>
      <c r="E971">
        <v>9</v>
      </c>
      <c r="F971" t="s">
        <v>42</v>
      </c>
      <c r="G971" t="s">
        <v>61</v>
      </c>
      <c r="H971" t="str">
        <f t="shared" si="15"/>
        <v>Credit Card</v>
      </c>
    </row>
    <row r="972" spans="1:8">
      <c r="A972" s="3">
        <v>10971</v>
      </c>
      <c r="B972">
        <v>6735</v>
      </c>
      <c r="C972">
        <v>11438.91</v>
      </c>
      <c r="D972">
        <v>7889.6876999999995</v>
      </c>
      <c r="E972">
        <v>9</v>
      </c>
      <c r="F972" t="s">
        <v>42</v>
      </c>
      <c r="G972" t="s">
        <v>54</v>
      </c>
      <c r="H972" t="str">
        <f t="shared" si="15"/>
        <v>Credit Card</v>
      </c>
    </row>
    <row r="973" spans="1:8">
      <c r="A973" s="3">
        <v>10972</v>
      </c>
      <c r="B973">
        <v>8845</v>
      </c>
      <c r="C973">
        <v>3913.8100000000004</v>
      </c>
      <c r="D973">
        <v>1545.8097600000001</v>
      </c>
      <c r="E973">
        <v>19</v>
      </c>
      <c r="F973" t="s">
        <v>44</v>
      </c>
      <c r="G973" t="s">
        <v>51</v>
      </c>
      <c r="H973" t="str">
        <f t="shared" si="15"/>
        <v>Credit Card</v>
      </c>
    </row>
    <row r="974" spans="1:8">
      <c r="A974" s="3">
        <v>10973</v>
      </c>
      <c r="B974">
        <v>4568</v>
      </c>
      <c r="C974">
        <v>92.94</v>
      </c>
      <c r="D974">
        <v>-16.14</v>
      </c>
      <c r="E974">
        <v>3</v>
      </c>
      <c r="F974" t="s">
        <v>42</v>
      </c>
      <c r="G974" t="s">
        <v>53</v>
      </c>
      <c r="H974" t="str">
        <f t="shared" si="15"/>
        <v>Credit Card</v>
      </c>
    </row>
    <row r="975" spans="1:8">
      <c r="A975" s="3">
        <v>10974</v>
      </c>
      <c r="B975">
        <v>2834</v>
      </c>
      <c r="C975">
        <v>494.88</v>
      </c>
      <c r="D975">
        <v>-130.42400000000001</v>
      </c>
      <c r="E975">
        <v>16</v>
      </c>
      <c r="F975" t="s">
        <v>43</v>
      </c>
      <c r="G975" t="s">
        <v>48</v>
      </c>
      <c r="H975" t="str">
        <f t="shared" si="15"/>
        <v>Credit Card</v>
      </c>
    </row>
    <row r="976" spans="1:8">
      <c r="A976" s="3">
        <v>10975</v>
      </c>
      <c r="B976">
        <v>8264</v>
      </c>
      <c r="C976">
        <v>18.48</v>
      </c>
      <c r="D976">
        <v>-106.42100000000001</v>
      </c>
      <c r="E976">
        <v>11</v>
      </c>
      <c r="F976" t="s">
        <v>42</v>
      </c>
      <c r="G976" t="s">
        <v>46</v>
      </c>
      <c r="H976" t="str">
        <f t="shared" si="15"/>
        <v>Credit Card</v>
      </c>
    </row>
    <row r="977" spans="1:8">
      <c r="A977" s="3">
        <v>10976</v>
      </c>
      <c r="B977">
        <v>8363</v>
      </c>
      <c r="C977">
        <v>1759.9</v>
      </c>
      <c r="D977">
        <v>-16476.838</v>
      </c>
      <c r="E977">
        <v>10</v>
      </c>
      <c r="F977" t="s">
        <v>44</v>
      </c>
      <c r="G977" t="s">
        <v>51</v>
      </c>
      <c r="H977" t="str">
        <f t="shared" si="15"/>
        <v>Credit Card</v>
      </c>
    </row>
    <row r="978" spans="1:8">
      <c r="A978" s="3">
        <v>10977</v>
      </c>
      <c r="B978">
        <v>4556</v>
      </c>
      <c r="C978">
        <v>389.84</v>
      </c>
      <c r="D978">
        <v>-108.27250000000001</v>
      </c>
      <c r="E978">
        <v>11</v>
      </c>
      <c r="F978" t="s">
        <v>42</v>
      </c>
      <c r="G978" t="s">
        <v>53</v>
      </c>
      <c r="H978" t="str">
        <f t="shared" si="15"/>
        <v>Credit Card</v>
      </c>
    </row>
    <row r="979" spans="1:8">
      <c r="A979" s="3">
        <v>10978</v>
      </c>
      <c r="B979">
        <v>5243</v>
      </c>
      <c r="C979">
        <v>5940.65</v>
      </c>
      <c r="D979">
        <v>-90.74799999999999</v>
      </c>
      <c r="E979">
        <v>17</v>
      </c>
      <c r="F979" t="s">
        <v>43</v>
      </c>
      <c r="G979" t="s">
        <v>57</v>
      </c>
      <c r="H979" t="str">
        <f t="shared" si="15"/>
        <v>Credit Card</v>
      </c>
    </row>
    <row r="980" spans="1:8">
      <c r="A980" s="3">
        <v>10979</v>
      </c>
      <c r="B980">
        <v>5654</v>
      </c>
      <c r="C980">
        <v>55.99</v>
      </c>
      <c r="D980">
        <v>-121.05807999999999</v>
      </c>
      <c r="E980">
        <v>1</v>
      </c>
      <c r="F980" t="s">
        <v>44</v>
      </c>
      <c r="G980" t="s">
        <v>51</v>
      </c>
      <c r="H980" t="str">
        <f t="shared" si="15"/>
        <v>Credit Card</v>
      </c>
    </row>
    <row r="981" spans="1:8">
      <c r="A981" s="3">
        <v>10980</v>
      </c>
      <c r="B981">
        <v>2357</v>
      </c>
      <c r="C981">
        <v>37.17</v>
      </c>
      <c r="D981">
        <v>-51.736999999999995</v>
      </c>
      <c r="E981">
        <v>9</v>
      </c>
      <c r="F981" t="s">
        <v>42</v>
      </c>
      <c r="G981" t="s">
        <v>55</v>
      </c>
      <c r="H981" t="str">
        <f t="shared" si="15"/>
        <v>Credit Card</v>
      </c>
    </row>
    <row r="982" spans="1:8">
      <c r="A982" s="3">
        <v>10981</v>
      </c>
      <c r="B982">
        <v>7876</v>
      </c>
      <c r="C982">
        <v>242.6</v>
      </c>
      <c r="D982">
        <v>116.50629999999998</v>
      </c>
      <c r="E982">
        <v>4</v>
      </c>
      <c r="F982" t="s">
        <v>43</v>
      </c>
      <c r="G982" t="s">
        <v>48</v>
      </c>
      <c r="H982" t="str">
        <f t="shared" si="15"/>
        <v>Credit Card</v>
      </c>
    </row>
    <row r="983" spans="1:8">
      <c r="A983" s="3">
        <v>10982</v>
      </c>
      <c r="B983">
        <v>5265</v>
      </c>
      <c r="C983">
        <v>497.96</v>
      </c>
      <c r="D983">
        <v>-247.55157000000003</v>
      </c>
      <c r="E983">
        <v>4</v>
      </c>
      <c r="F983" t="s">
        <v>43</v>
      </c>
      <c r="G983" t="s">
        <v>57</v>
      </c>
      <c r="H983" t="str">
        <f t="shared" si="15"/>
        <v>Credit Card</v>
      </c>
    </row>
    <row r="984" spans="1:8">
      <c r="A984" s="3">
        <v>10983</v>
      </c>
      <c r="B984">
        <v>1573</v>
      </c>
      <c r="C984">
        <v>1943.46</v>
      </c>
      <c r="D984">
        <v>-277.20924000000002</v>
      </c>
      <c r="E984">
        <v>54</v>
      </c>
      <c r="F984" t="s">
        <v>44</v>
      </c>
      <c r="G984" t="s">
        <v>51</v>
      </c>
      <c r="H984" t="str">
        <f t="shared" si="15"/>
        <v>Credit Card</v>
      </c>
    </row>
    <row r="985" spans="1:8">
      <c r="A985" s="3">
        <v>10984</v>
      </c>
      <c r="B985">
        <v>4663</v>
      </c>
      <c r="C985">
        <v>124.49</v>
      </c>
      <c r="D985">
        <v>-93.06450000000001</v>
      </c>
      <c r="E985">
        <v>1</v>
      </c>
      <c r="F985" t="s">
        <v>43</v>
      </c>
      <c r="G985" t="s">
        <v>57</v>
      </c>
      <c r="H985" t="str">
        <f t="shared" si="15"/>
        <v>Credit Card</v>
      </c>
    </row>
    <row r="986" spans="1:8">
      <c r="A986" s="3">
        <v>10985</v>
      </c>
      <c r="B986">
        <v>2583</v>
      </c>
      <c r="C986">
        <v>8.26</v>
      </c>
      <c r="D986">
        <v>-48.235999999999997</v>
      </c>
      <c r="E986">
        <v>2</v>
      </c>
      <c r="F986" t="s">
        <v>42</v>
      </c>
      <c r="G986" t="s">
        <v>55</v>
      </c>
      <c r="H986" t="str">
        <f t="shared" si="15"/>
        <v>Credit Card</v>
      </c>
    </row>
    <row r="987" spans="1:8">
      <c r="A987" s="3">
        <v>10986</v>
      </c>
      <c r="B987">
        <v>8372</v>
      </c>
      <c r="C987">
        <v>60.65</v>
      </c>
      <c r="D987">
        <v>44.291099999999993</v>
      </c>
      <c r="E987">
        <v>1</v>
      </c>
      <c r="F987" t="s">
        <v>43</v>
      </c>
      <c r="G987" t="s">
        <v>48</v>
      </c>
      <c r="H987" t="str">
        <f t="shared" si="15"/>
        <v>Credit Card</v>
      </c>
    </row>
    <row r="988" spans="1:8">
      <c r="A988" s="3">
        <v>10987</v>
      </c>
      <c r="B988">
        <v>6458</v>
      </c>
      <c r="C988">
        <v>119</v>
      </c>
      <c r="D988">
        <v>43.275199999999998</v>
      </c>
      <c r="E988">
        <v>14</v>
      </c>
      <c r="F988" t="s">
        <v>44</v>
      </c>
      <c r="G988" t="s">
        <v>59</v>
      </c>
      <c r="H988" t="str">
        <f t="shared" si="15"/>
        <v>Credit Card</v>
      </c>
    </row>
    <row r="989" spans="1:8">
      <c r="A989" s="3">
        <v>10988</v>
      </c>
      <c r="B989">
        <v>2834</v>
      </c>
      <c r="C989">
        <v>79.95</v>
      </c>
      <c r="D989">
        <v>-36.214620000000004</v>
      </c>
      <c r="E989">
        <v>5</v>
      </c>
      <c r="F989" t="s">
        <v>44</v>
      </c>
      <c r="G989" t="s">
        <v>52</v>
      </c>
      <c r="H989" t="str">
        <f t="shared" si="15"/>
        <v>Credit Card</v>
      </c>
    </row>
    <row r="990" spans="1:8">
      <c r="A990" s="3">
        <v>10989</v>
      </c>
      <c r="B990">
        <v>8264</v>
      </c>
      <c r="C990">
        <v>767.92</v>
      </c>
      <c r="D990">
        <v>7.032960000000001</v>
      </c>
      <c r="E990">
        <v>8</v>
      </c>
      <c r="F990" t="s">
        <v>44</v>
      </c>
      <c r="G990" t="s">
        <v>51</v>
      </c>
      <c r="H990" t="str">
        <f t="shared" si="15"/>
        <v>Credit Card</v>
      </c>
    </row>
    <row r="991" spans="1:8">
      <c r="A991" s="3">
        <v>10990</v>
      </c>
      <c r="B991">
        <v>4556</v>
      </c>
      <c r="C991">
        <v>1275.8899999999999</v>
      </c>
      <c r="D991">
        <v>-16.772000000000002</v>
      </c>
      <c r="E991">
        <v>11</v>
      </c>
      <c r="F991" t="s">
        <v>44</v>
      </c>
      <c r="G991" t="s">
        <v>51</v>
      </c>
      <c r="H991" t="str">
        <f t="shared" si="15"/>
        <v>Credit Card</v>
      </c>
    </row>
    <row r="992" spans="1:8">
      <c r="A992" s="3">
        <v>10991</v>
      </c>
      <c r="B992">
        <v>5243</v>
      </c>
      <c r="C992">
        <v>99.9</v>
      </c>
      <c r="D992">
        <v>514.17719999999997</v>
      </c>
      <c r="E992">
        <v>5</v>
      </c>
      <c r="F992" t="s">
        <v>43</v>
      </c>
      <c r="G992" t="s">
        <v>48</v>
      </c>
      <c r="H992" t="str">
        <f t="shared" si="15"/>
        <v>Credit Card</v>
      </c>
    </row>
    <row r="993" spans="1:8">
      <c r="A993" s="3">
        <v>10992</v>
      </c>
      <c r="B993">
        <v>5654</v>
      </c>
      <c r="C993">
        <v>40.479999999999997</v>
      </c>
      <c r="D993">
        <v>235.65599999999998</v>
      </c>
      <c r="E993">
        <v>23</v>
      </c>
      <c r="F993" t="s">
        <v>43</v>
      </c>
      <c r="G993" t="s">
        <v>48</v>
      </c>
      <c r="H993" t="str">
        <f t="shared" si="15"/>
        <v>Credit Card</v>
      </c>
    </row>
    <row r="994" spans="1:8">
      <c r="A994" s="3">
        <v>10993</v>
      </c>
      <c r="B994">
        <v>2357</v>
      </c>
      <c r="C994">
        <v>46.16</v>
      </c>
      <c r="D994">
        <v>3.5581000000000031</v>
      </c>
      <c r="E994">
        <v>8</v>
      </c>
      <c r="F994" t="s">
        <v>42</v>
      </c>
      <c r="G994" t="s">
        <v>54</v>
      </c>
      <c r="H994" t="str">
        <f t="shared" si="15"/>
        <v>Credit Card</v>
      </c>
    </row>
    <row r="995" spans="1:8">
      <c r="A995" s="3">
        <v>10994</v>
      </c>
      <c r="B995">
        <v>7876</v>
      </c>
      <c r="C995">
        <v>815.68</v>
      </c>
      <c r="D995">
        <v>5.3396999999999997</v>
      </c>
      <c r="E995">
        <v>16</v>
      </c>
      <c r="F995" t="s">
        <v>44</v>
      </c>
      <c r="G995" t="s">
        <v>59</v>
      </c>
      <c r="H995" t="str">
        <f t="shared" si="15"/>
        <v>Credit Card</v>
      </c>
    </row>
    <row r="996" spans="1:8">
      <c r="A996" s="3">
        <v>10995</v>
      </c>
      <c r="B996">
        <v>5265</v>
      </c>
      <c r="C996">
        <v>426.85999999999996</v>
      </c>
      <c r="D996">
        <v>-807.89</v>
      </c>
      <c r="E996">
        <v>7</v>
      </c>
      <c r="F996" t="s">
        <v>42</v>
      </c>
      <c r="G996" t="s">
        <v>61</v>
      </c>
      <c r="H996" t="str">
        <f t="shared" si="15"/>
        <v>Credit Card</v>
      </c>
    </row>
    <row r="997" spans="1:8">
      <c r="A997" s="3">
        <v>10996</v>
      </c>
      <c r="B997">
        <v>1573</v>
      </c>
      <c r="C997">
        <v>271.95</v>
      </c>
      <c r="D997">
        <v>123.89175</v>
      </c>
      <c r="E997">
        <v>21</v>
      </c>
      <c r="F997" t="s">
        <v>42</v>
      </c>
      <c r="G997" t="s">
        <v>54</v>
      </c>
      <c r="H997" t="str">
        <f t="shared" si="15"/>
        <v>Credit Card</v>
      </c>
    </row>
    <row r="998" spans="1:8">
      <c r="A998" s="3">
        <v>10997</v>
      </c>
      <c r="B998">
        <v>7356</v>
      </c>
      <c r="C998">
        <v>109.82000000000001</v>
      </c>
      <c r="D998">
        <v>-53.898000000000003</v>
      </c>
      <c r="E998">
        <v>19</v>
      </c>
      <c r="F998" t="s">
        <v>42</v>
      </c>
      <c r="G998" t="s">
        <v>53</v>
      </c>
      <c r="H998" t="str">
        <f t="shared" si="15"/>
        <v>Credit Card</v>
      </c>
    </row>
    <row r="999" spans="1:8">
      <c r="A999" s="3">
        <v>10998</v>
      </c>
      <c r="B999">
        <v>3445</v>
      </c>
      <c r="C999">
        <v>38.01</v>
      </c>
      <c r="D999">
        <v>26.502899999999997</v>
      </c>
      <c r="E999">
        <v>7</v>
      </c>
      <c r="F999" t="s">
        <v>42</v>
      </c>
      <c r="G999" t="s">
        <v>53</v>
      </c>
      <c r="H999" t="str">
        <f t="shared" si="15"/>
        <v>Credit Card</v>
      </c>
    </row>
    <row r="1000" spans="1:8">
      <c r="A1000" s="3">
        <v>10999</v>
      </c>
      <c r="B1000">
        <v>6735</v>
      </c>
      <c r="C1000">
        <v>130.78</v>
      </c>
      <c r="D1000">
        <v>90.624600000000001</v>
      </c>
      <c r="E1000">
        <v>13</v>
      </c>
      <c r="F1000" t="s">
        <v>42</v>
      </c>
      <c r="G1000" t="s">
        <v>53</v>
      </c>
      <c r="H1000" t="str">
        <f t="shared" si="15"/>
        <v>Credit Card</v>
      </c>
    </row>
    <row r="1001" spans="1:8">
      <c r="A1001" s="3">
        <v>11000</v>
      </c>
      <c r="B1001">
        <v>8845</v>
      </c>
      <c r="C1001">
        <v>239.88</v>
      </c>
      <c r="D1001">
        <v>-20.876399999999997</v>
      </c>
      <c r="E1001">
        <v>12</v>
      </c>
      <c r="F1001" t="s">
        <v>43</v>
      </c>
      <c r="G1001" t="s">
        <v>48</v>
      </c>
      <c r="H1001" t="str">
        <f t="shared" si="15"/>
        <v>Credit Card</v>
      </c>
    </row>
    <row r="1002" spans="1:8">
      <c r="A1002" s="3">
        <v>11001</v>
      </c>
      <c r="B1002">
        <v>4568</v>
      </c>
      <c r="C1002">
        <v>293.79000000000002</v>
      </c>
      <c r="D1002">
        <v>6.4832400000000021</v>
      </c>
      <c r="E1002">
        <v>21</v>
      </c>
      <c r="F1002" t="s">
        <v>44</v>
      </c>
      <c r="G1002" t="s">
        <v>52</v>
      </c>
      <c r="H1002" t="str">
        <f t="shared" si="15"/>
        <v>Credit Card</v>
      </c>
    </row>
    <row r="1003" spans="1:8">
      <c r="A1003" s="3">
        <v>11002</v>
      </c>
      <c r="B1003">
        <v>2834</v>
      </c>
      <c r="C1003">
        <v>45.12</v>
      </c>
      <c r="D1003">
        <v>2.3320000000000003</v>
      </c>
      <c r="E1003">
        <v>3</v>
      </c>
      <c r="F1003" t="s">
        <v>42</v>
      </c>
      <c r="G1003" t="s">
        <v>53</v>
      </c>
      <c r="H1003" t="str">
        <f t="shared" si="15"/>
        <v>Credit Card</v>
      </c>
    </row>
    <row r="1004" spans="1:8">
      <c r="A1004" s="3">
        <v>11003</v>
      </c>
      <c r="B1004">
        <v>8264</v>
      </c>
      <c r="C1004">
        <v>610.28</v>
      </c>
      <c r="D1004">
        <v>454.44779999999997</v>
      </c>
      <c r="E1004">
        <v>11</v>
      </c>
      <c r="F1004" t="s">
        <v>42</v>
      </c>
      <c r="G1004" t="s">
        <v>53</v>
      </c>
      <c r="H1004" t="str">
        <f t="shared" si="15"/>
        <v>Credit Card</v>
      </c>
    </row>
    <row r="1005" spans="1:8">
      <c r="A1005" s="3">
        <v>11004</v>
      </c>
      <c r="B1005">
        <v>8363</v>
      </c>
      <c r="C1005">
        <v>20.32</v>
      </c>
      <c r="D1005">
        <v>15.1524</v>
      </c>
      <c r="E1005">
        <v>4</v>
      </c>
      <c r="F1005" t="s">
        <v>43</v>
      </c>
      <c r="G1005" t="s">
        <v>48</v>
      </c>
      <c r="H1005" t="str">
        <f t="shared" si="15"/>
        <v>Credit Card</v>
      </c>
    </row>
    <row r="1006" spans="1:8">
      <c r="A1006" s="3">
        <v>11005</v>
      </c>
      <c r="B1006">
        <v>4556</v>
      </c>
      <c r="C1006">
        <v>22.959999999999997</v>
      </c>
      <c r="D1006">
        <v>-90.755600000000001</v>
      </c>
      <c r="E1006">
        <v>7</v>
      </c>
      <c r="F1006" t="s">
        <v>42</v>
      </c>
      <c r="G1006" t="s">
        <v>46</v>
      </c>
      <c r="H1006" t="str">
        <f t="shared" si="15"/>
        <v>Credit Card</v>
      </c>
    </row>
    <row r="1007" spans="1:8">
      <c r="A1007" s="3">
        <v>11006</v>
      </c>
      <c r="B1007">
        <v>5243</v>
      </c>
      <c r="C1007">
        <v>1235.94</v>
      </c>
      <c r="D1007">
        <v>960.98400000000004</v>
      </c>
      <c r="E1007">
        <v>6</v>
      </c>
      <c r="F1007" t="s">
        <v>44</v>
      </c>
      <c r="G1007" t="s">
        <v>51</v>
      </c>
      <c r="H1007" t="str">
        <f t="shared" si="15"/>
        <v>Credit Card</v>
      </c>
    </row>
    <row r="1008" spans="1:8">
      <c r="A1008" s="3">
        <v>11007</v>
      </c>
      <c r="B1008">
        <v>5654</v>
      </c>
      <c r="C1008">
        <v>7047.84</v>
      </c>
      <c r="D1008">
        <v>-13706.464</v>
      </c>
      <c r="E1008">
        <v>8</v>
      </c>
      <c r="F1008" t="s">
        <v>43</v>
      </c>
      <c r="G1008" t="s">
        <v>60</v>
      </c>
      <c r="H1008" t="str">
        <f t="shared" si="15"/>
        <v>Credit Card</v>
      </c>
    </row>
    <row r="1009" spans="1:8">
      <c r="A1009" s="3">
        <v>11008</v>
      </c>
      <c r="B1009">
        <v>2357</v>
      </c>
      <c r="C1009">
        <v>40.480000000000004</v>
      </c>
      <c r="D1009">
        <v>300.92579999999998</v>
      </c>
      <c r="E1009">
        <v>11</v>
      </c>
      <c r="F1009" t="s">
        <v>42</v>
      </c>
      <c r="G1009" t="s">
        <v>58</v>
      </c>
      <c r="H1009" t="str">
        <f t="shared" si="15"/>
        <v>Credit Card</v>
      </c>
    </row>
    <row r="1010" spans="1:8">
      <c r="A1010" s="3">
        <v>11009</v>
      </c>
      <c r="B1010">
        <v>7876</v>
      </c>
      <c r="C1010">
        <v>81.199999999999989</v>
      </c>
      <c r="D1010">
        <v>-40.76</v>
      </c>
      <c r="E1010">
        <v>10</v>
      </c>
      <c r="F1010" t="s">
        <v>44</v>
      </c>
      <c r="G1010" t="s">
        <v>59</v>
      </c>
      <c r="H1010" t="str">
        <f t="shared" si="15"/>
        <v>Credit Card</v>
      </c>
    </row>
    <row r="1011" spans="1:8">
      <c r="A1011" s="3">
        <v>11010</v>
      </c>
      <c r="B1011">
        <v>5265</v>
      </c>
      <c r="C1011">
        <v>1317.67</v>
      </c>
      <c r="D1011">
        <v>-986.52399999999989</v>
      </c>
      <c r="E1011">
        <v>17</v>
      </c>
      <c r="F1011" t="s">
        <v>44</v>
      </c>
      <c r="G1011" t="s">
        <v>59</v>
      </c>
      <c r="H1011" t="str">
        <f t="shared" si="15"/>
        <v>Credit Card</v>
      </c>
    </row>
    <row r="1012" spans="1:8">
      <c r="A1012" s="3">
        <v>11011</v>
      </c>
      <c r="B1012">
        <v>1573</v>
      </c>
      <c r="C1012">
        <v>37.44</v>
      </c>
      <c r="D1012">
        <v>-141.666</v>
      </c>
      <c r="E1012">
        <v>13</v>
      </c>
      <c r="F1012" t="s">
        <v>42</v>
      </c>
      <c r="G1012" t="s">
        <v>46</v>
      </c>
      <c r="H1012" t="str">
        <f t="shared" si="15"/>
        <v>Credit Card</v>
      </c>
    </row>
    <row r="1013" spans="1:8">
      <c r="A1013" s="3">
        <v>11012</v>
      </c>
      <c r="B1013">
        <v>4663</v>
      </c>
      <c r="C1013">
        <v>1273.58</v>
      </c>
      <c r="D1013">
        <v>47.334000000000003</v>
      </c>
      <c r="E1013">
        <v>14</v>
      </c>
      <c r="F1013" t="s">
        <v>44</v>
      </c>
      <c r="G1013" t="s">
        <v>52</v>
      </c>
      <c r="H1013" t="str">
        <f t="shared" si="15"/>
        <v>Credit Card</v>
      </c>
    </row>
    <row r="1014" spans="1:8">
      <c r="A1014" s="3">
        <v>11013</v>
      </c>
      <c r="B1014">
        <v>4666</v>
      </c>
      <c r="C1014">
        <v>199.12</v>
      </c>
      <c r="D1014">
        <v>60.561599999999999</v>
      </c>
      <c r="E1014">
        <v>19</v>
      </c>
      <c r="F1014" t="s">
        <v>42</v>
      </c>
      <c r="G1014" t="s">
        <v>46</v>
      </c>
      <c r="H1014" t="str">
        <f t="shared" si="15"/>
        <v>Credit Card</v>
      </c>
    </row>
    <row r="1015" spans="1:8">
      <c r="A1015" s="3">
        <v>11014</v>
      </c>
      <c r="B1015">
        <v>4663</v>
      </c>
      <c r="C1015">
        <v>53.94</v>
      </c>
      <c r="D1015">
        <v>-47.243088</v>
      </c>
      <c r="E1015">
        <v>3</v>
      </c>
      <c r="F1015" t="s">
        <v>44</v>
      </c>
      <c r="G1015" t="s">
        <v>52</v>
      </c>
      <c r="H1015" t="str">
        <f t="shared" si="15"/>
        <v>Credit Card</v>
      </c>
    </row>
    <row r="1016" spans="1:8">
      <c r="A1016" s="3">
        <v>11015</v>
      </c>
      <c r="B1016">
        <v>2583</v>
      </c>
      <c r="C1016">
        <v>119.88</v>
      </c>
      <c r="D1016">
        <v>9.1539999999999999</v>
      </c>
      <c r="E1016">
        <v>12</v>
      </c>
      <c r="F1016" t="s">
        <v>42</v>
      </c>
      <c r="G1016" t="s">
        <v>53</v>
      </c>
      <c r="H1016" t="str">
        <f t="shared" si="15"/>
        <v>Credit Card</v>
      </c>
    </row>
    <row r="1017" spans="1:8">
      <c r="A1017" s="3">
        <v>11016</v>
      </c>
      <c r="B1017">
        <v>8372</v>
      </c>
      <c r="C1017">
        <v>796.48</v>
      </c>
      <c r="D1017">
        <v>40.92</v>
      </c>
      <c r="E1017">
        <v>76</v>
      </c>
      <c r="F1017" t="s">
        <v>42</v>
      </c>
      <c r="G1017" t="s">
        <v>46</v>
      </c>
      <c r="H1017" t="str">
        <f t="shared" si="15"/>
        <v>Credit Card</v>
      </c>
    </row>
    <row r="1018" spans="1:8">
      <c r="A1018" s="3">
        <v>11017</v>
      </c>
      <c r="B1018">
        <v>6458</v>
      </c>
      <c r="C1018">
        <v>634.09999999999991</v>
      </c>
      <c r="D1018">
        <v>149.72</v>
      </c>
      <c r="E1018">
        <v>34</v>
      </c>
      <c r="F1018" t="s">
        <v>43</v>
      </c>
      <c r="G1018" t="s">
        <v>48</v>
      </c>
      <c r="H1018" t="str">
        <f t="shared" si="15"/>
        <v>Credit Card</v>
      </c>
    </row>
    <row r="1019" spans="1:8">
      <c r="A1019" s="3">
        <v>11018</v>
      </c>
      <c r="B1019">
        <v>2834</v>
      </c>
      <c r="C1019">
        <v>233.74</v>
      </c>
      <c r="D1019">
        <v>-52.492319999999999</v>
      </c>
      <c r="E1019">
        <v>13</v>
      </c>
      <c r="F1019" t="s">
        <v>44</v>
      </c>
      <c r="G1019" t="s">
        <v>52</v>
      </c>
      <c r="H1019" t="str">
        <f t="shared" si="15"/>
        <v>Credit Card</v>
      </c>
    </row>
    <row r="1020" spans="1:8">
      <c r="A1020" s="3">
        <v>11019</v>
      </c>
      <c r="B1020">
        <v>8264</v>
      </c>
      <c r="C1020">
        <v>469.53000000000003</v>
      </c>
      <c r="D1020">
        <v>7.9599999999999991</v>
      </c>
      <c r="E1020">
        <v>47</v>
      </c>
      <c r="F1020" t="s">
        <v>42</v>
      </c>
      <c r="G1020" t="s">
        <v>53</v>
      </c>
      <c r="H1020" t="str">
        <f t="shared" si="15"/>
        <v>Credit Card</v>
      </c>
    </row>
    <row r="1021" spans="1:8">
      <c r="A1021" s="3">
        <v>11020</v>
      </c>
      <c r="B1021">
        <v>8363</v>
      </c>
      <c r="C1021">
        <v>2815.84</v>
      </c>
      <c r="D1021">
        <v>-459.08280000000002</v>
      </c>
      <c r="E1021">
        <v>16</v>
      </c>
      <c r="F1021" t="s">
        <v>44</v>
      </c>
      <c r="G1021" t="s">
        <v>51</v>
      </c>
      <c r="H1021" t="str">
        <f t="shared" si="15"/>
        <v>Credit Card</v>
      </c>
    </row>
    <row r="1022" spans="1:8">
      <c r="A1022" s="3">
        <v>11021</v>
      </c>
      <c r="B1022">
        <v>4556</v>
      </c>
      <c r="C1022">
        <v>370.93</v>
      </c>
      <c r="D1022">
        <v>-517.16999999999996</v>
      </c>
      <c r="E1022">
        <v>7</v>
      </c>
      <c r="F1022" t="s">
        <v>42</v>
      </c>
      <c r="G1022" t="s">
        <v>56</v>
      </c>
      <c r="H1022" t="str">
        <f t="shared" si="15"/>
        <v>Credit Card</v>
      </c>
    </row>
    <row r="1023" spans="1:8">
      <c r="A1023" s="3">
        <v>11022</v>
      </c>
      <c r="B1023">
        <v>5243</v>
      </c>
      <c r="C1023">
        <v>9.27</v>
      </c>
      <c r="D1023">
        <v>-7.61</v>
      </c>
      <c r="E1023">
        <v>1</v>
      </c>
      <c r="F1023" t="s">
        <v>42</v>
      </c>
      <c r="G1023" t="s">
        <v>53</v>
      </c>
      <c r="H1023" t="str">
        <f t="shared" si="15"/>
        <v>Credit Card</v>
      </c>
    </row>
    <row r="1024" spans="1:8">
      <c r="A1024" s="3">
        <v>11023</v>
      </c>
      <c r="B1024">
        <v>5654</v>
      </c>
      <c r="C1024">
        <v>53.820000000000007</v>
      </c>
      <c r="D1024">
        <v>38.039699999999996</v>
      </c>
      <c r="E1024">
        <v>9</v>
      </c>
      <c r="F1024" t="s">
        <v>42</v>
      </c>
      <c r="G1024" t="s">
        <v>46</v>
      </c>
      <c r="H1024" t="str">
        <f t="shared" si="15"/>
        <v>Credit Card</v>
      </c>
    </row>
    <row r="1025" spans="1:8">
      <c r="A1025" s="3">
        <v>11024</v>
      </c>
      <c r="B1025">
        <v>2357</v>
      </c>
      <c r="C1025">
        <v>201.96</v>
      </c>
      <c r="D1025">
        <v>-429.86</v>
      </c>
      <c r="E1025">
        <v>2</v>
      </c>
      <c r="F1025" t="s">
        <v>43</v>
      </c>
      <c r="G1025" t="s">
        <v>60</v>
      </c>
      <c r="H1025" t="str">
        <f t="shared" si="15"/>
        <v>Credit Card</v>
      </c>
    </row>
    <row r="1026" spans="1:8">
      <c r="A1026" s="3">
        <v>11025</v>
      </c>
      <c r="B1026">
        <v>7876</v>
      </c>
      <c r="C1026">
        <v>429.95</v>
      </c>
      <c r="D1026">
        <v>264.16649999999998</v>
      </c>
      <c r="E1026">
        <v>5</v>
      </c>
      <c r="F1026" t="s">
        <v>44</v>
      </c>
      <c r="G1026" t="s">
        <v>51</v>
      </c>
      <c r="H1026" t="str">
        <f t="shared" si="15"/>
        <v>Credit Card</v>
      </c>
    </row>
    <row r="1027" spans="1:8">
      <c r="A1027" s="3">
        <v>11026</v>
      </c>
      <c r="B1027">
        <v>5265</v>
      </c>
      <c r="C1027">
        <v>41.86</v>
      </c>
      <c r="D1027">
        <v>-47.12</v>
      </c>
      <c r="E1027">
        <v>7</v>
      </c>
      <c r="F1027" t="s">
        <v>42</v>
      </c>
      <c r="G1027" t="s">
        <v>53</v>
      </c>
      <c r="H1027" t="str">
        <f t="shared" ref="H1027:H1090" si="16">IF(G1027="Express Air","CASH",IF(G1027="Regular Air","UPI","Credit Card"))</f>
        <v>Credit Card</v>
      </c>
    </row>
    <row r="1028" spans="1:8">
      <c r="A1028" s="3">
        <v>11027</v>
      </c>
      <c r="B1028">
        <v>1573</v>
      </c>
      <c r="C1028">
        <v>99.399999999999991</v>
      </c>
      <c r="D1028">
        <v>-101.24600000000001</v>
      </c>
      <c r="E1028">
        <v>14</v>
      </c>
      <c r="F1028" t="s">
        <v>42</v>
      </c>
      <c r="G1028" t="s">
        <v>54</v>
      </c>
      <c r="H1028" t="str">
        <f t="shared" si="16"/>
        <v>Credit Card</v>
      </c>
    </row>
    <row r="1029" spans="1:8">
      <c r="A1029" s="3">
        <v>11028</v>
      </c>
      <c r="B1029">
        <v>4663</v>
      </c>
      <c r="C1029">
        <v>146.65</v>
      </c>
      <c r="D1029">
        <v>-1.88</v>
      </c>
      <c r="E1029">
        <v>7</v>
      </c>
      <c r="F1029" t="s">
        <v>44</v>
      </c>
      <c r="G1029" t="s">
        <v>59</v>
      </c>
      <c r="H1029" t="str">
        <f t="shared" si="16"/>
        <v>Credit Card</v>
      </c>
    </row>
    <row r="1030" spans="1:8">
      <c r="A1030" s="3">
        <v>11029</v>
      </c>
      <c r="B1030">
        <v>2583</v>
      </c>
      <c r="C1030">
        <v>53.2</v>
      </c>
      <c r="D1030">
        <v>-11.69</v>
      </c>
      <c r="E1030">
        <v>5</v>
      </c>
      <c r="F1030" t="s">
        <v>43</v>
      </c>
      <c r="G1030" t="s">
        <v>48</v>
      </c>
      <c r="H1030" t="str">
        <f t="shared" si="16"/>
        <v>Credit Card</v>
      </c>
    </row>
    <row r="1031" spans="1:8">
      <c r="A1031" s="3">
        <v>11030</v>
      </c>
      <c r="B1031">
        <v>8372</v>
      </c>
      <c r="C1031">
        <v>351.54</v>
      </c>
      <c r="D1031">
        <v>250.98059999999998</v>
      </c>
      <c r="E1031">
        <v>9</v>
      </c>
      <c r="F1031" t="s">
        <v>42</v>
      </c>
      <c r="G1031" t="s">
        <v>54</v>
      </c>
      <c r="H1031" t="str">
        <f t="shared" si="16"/>
        <v>Credit Card</v>
      </c>
    </row>
    <row r="1032" spans="1:8">
      <c r="A1032" s="3">
        <v>11031</v>
      </c>
      <c r="B1032">
        <v>6458</v>
      </c>
      <c r="C1032">
        <v>14.08</v>
      </c>
      <c r="D1032">
        <v>-57.753</v>
      </c>
      <c r="E1032">
        <v>4</v>
      </c>
      <c r="F1032" t="s">
        <v>42</v>
      </c>
      <c r="G1032" t="s">
        <v>54</v>
      </c>
      <c r="H1032" t="str">
        <f t="shared" si="16"/>
        <v>Credit Card</v>
      </c>
    </row>
    <row r="1033" spans="1:8">
      <c r="A1033" s="3">
        <v>11032</v>
      </c>
      <c r="B1033">
        <v>2834</v>
      </c>
      <c r="C1033">
        <v>15.51</v>
      </c>
      <c r="D1033">
        <v>-47.97</v>
      </c>
      <c r="E1033">
        <v>1</v>
      </c>
      <c r="F1033" t="s">
        <v>42</v>
      </c>
      <c r="G1033" t="s">
        <v>56</v>
      </c>
      <c r="H1033" t="str">
        <f t="shared" si="16"/>
        <v>Credit Card</v>
      </c>
    </row>
    <row r="1034" spans="1:8">
      <c r="A1034" s="3">
        <v>11033</v>
      </c>
      <c r="B1034">
        <v>8264</v>
      </c>
      <c r="C1034">
        <v>779.95</v>
      </c>
      <c r="D1034">
        <v>-219.07908</v>
      </c>
      <c r="E1034">
        <v>5</v>
      </c>
      <c r="F1034" t="s">
        <v>44</v>
      </c>
      <c r="G1034" t="s">
        <v>51</v>
      </c>
      <c r="H1034" t="str">
        <f t="shared" si="16"/>
        <v>Credit Card</v>
      </c>
    </row>
    <row r="1035" spans="1:8">
      <c r="A1035" s="3">
        <v>11034</v>
      </c>
      <c r="B1035">
        <v>8363</v>
      </c>
      <c r="C1035">
        <v>23.92</v>
      </c>
      <c r="D1035">
        <v>-18.878399999999999</v>
      </c>
      <c r="E1035">
        <v>4</v>
      </c>
      <c r="F1035" t="s">
        <v>42</v>
      </c>
      <c r="G1035" t="s">
        <v>53</v>
      </c>
      <c r="H1035" t="str">
        <f t="shared" si="16"/>
        <v>Credit Card</v>
      </c>
    </row>
    <row r="1036" spans="1:8">
      <c r="A1036" s="3">
        <v>11035</v>
      </c>
      <c r="B1036">
        <v>4556</v>
      </c>
      <c r="C1036">
        <v>532.74</v>
      </c>
      <c r="D1036">
        <v>369.20519999999999</v>
      </c>
      <c r="E1036">
        <v>13</v>
      </c>
      <c r="F1036" t="s">
        <v>42</v>
      </c>
      <c r="G1036" t="s">
        <v>54</v>
      </c>
      <c r="H1036" t="str">
        <f t="shared" si="16"/>
        <v>Credit Card</v>
      </c>
    </row>
    <row r="1037" spans="1:8">
      <c r="A1037" s="3">
        <v>11036</v>
      </c>
      <c r="B1037">
        <v>5243</v>
      </c>
      <c r="C1037">
        <v>287.92</v>
      </c>
      <c r="D1037">
        <v>19.350000000000001</v>
      </c>
      <c r="E1037">
        <v>8</v>
      </c>
      <c r="F1037" t="s">
        <v>44</v>
      </c>
      <c r="G1037" t="s">
        <v>51</v>
      </c>
      <c r="H1037" t="str">
        <f t="shared" si="16"/>
        <v>Credit Card</v>
      </c>
    </row>
    <row r="1038" spans="1:8">
      <c r="A1038" s="3">
        <v>11037</v>
      </c>
      <c r="B1038">
        <v>5654</v>
      </c>
      <c r="C1038">
        <v>251.98</v>
      </c>
      <c r="D1038">
        <v>-967.83399999999995</v>
      </c>
      <c r="E1038">
        <v>2</v>
      </c>
      <c r="F1038" t="s">
        <v>44</v>
      </c>
      <c r="G1038" t="s">
        <v>51</v>
      </c>
      <c r="H1038" t="str">
        <f t="shared" si="16"/>
        <v>Credit Card</v>
      </c>
    </row>
    <row r="1039" spans="1:8">
      <c r="A1039" s="3">
        <v>11038</v>
      </c>
      <c r="B1039">
        <v>2357</v>
      </c>
      <c r="C1039">
        <v>64.800000000000011</v>
      </c>
      <c r="D1039">
        <v>-28.45</v>
      </c>
      <c r="E1039">
        <v>10</v>
      </c>
      <c r="F1039" t="s">
        <v>42</v>
      </c>
      <c r="G1039" t="s">
        <v>53</v>
      </c>
      <c r="H1039" t="str">
        <f t="shared" si="16"/>
        <v>Credit Card</v>
      </c>
    </row>
    <row r="1040" spans="1:8">
      <c r="A1040" s="3">
        <v>11039</v>
      </c>
      <c r="B1040">
        <v>7876</v>
      </c>
      <c r="C1040">
        <v>491.68</v>
      </c>
      <c r="D1040">
        <v>72.78</v>
      </c>
      <c r="E1040">
        <v>16</v>
      </c>
      <c r="F1040" t="s">
        <v>44</v>
      </c>
      <c r="G1040" t="s">
        <v>59</v>
      </c>
      <c r="H1040" t="str">
        <f t="shared" si="16"/>
        <v>Credit Card</v>
      </c>
    </row>
    <row r="1041" spans="1:8">
      <c r="A1041" s="3">
        <v>11040</v>
      </c>
      <c r="B1041">
        <v>5265</v>
      </c>
      <c r="C1041">
        <v>29.900000000000002</v>
      </c>
      <c r="D1041">
        <v>13.2294</v>
      </c>
      <c r="E1041">
        <v>5</v>
      </c>
      <c r="F1041" t="s">
        <v>42</v>
      </c>
      <c r="G1041" t="s">
        <v>54</v>
      </c>
      <c r="H1041" t="str">
        <f t="shared" si="16"/>
        <v>Credit Card</v>
      </c>
    </row>
    <row r="1042" spans="1:8">
      <c r="A1042" s="3">
        <v>11041</v>
      </c>
      <c r="B1042">
        <v>1573</v>
      </c>
      <c r="C1042">
        <v>80.900000000000006</v>
      </c>
      <c r="D1042">
        <v>-88.82</v>
      </c>
      <c r="E1042">
        <v>10</v>
      </c>
      <c r="F1042" t="s">
        <v>43</v>
      </c>
      <c r="G1042" t="s">
        <v>48</v>
      </c>
      <c r="H1042" t="str">
        <f t="shared" si="16"/>
        <v>Credit Card</v>
      </c>
    </row>
    <row r="1043" spans="1:8">
      <c r="A1043" s="3">
        <v>11042</v>
      </c>
      <c r="B1043">
        <v>7356</v>
      </c>
      <c r="C1043">
        <v>90.48</v>
      </c>
      <c r="D1043">
        <v>15.353999999999999</v>
      </c>
      <c r="E1043">
        <v>1</v>
      </c>
      <c r="F1043" t="s">
        <v>42</v>
      </c>
      <c r="G1043" t="s">
        <v>50</v>
      </c>
      <c r="H1043" t="str">
        <f t="shared" si="16"/>
        <v>Credit Card</v>
      </c>
    </row>
    <row r="1044" spans="1:8">
      <c r="A1044" s="3">
        <v>11043</v>
      </c>
      <c r="B1044">
        <v>3445</v>
      </c>
      <c r="C1044">
        <v>159.88</v>
      </c>
      <c r="D1044">
        <v>-357.92399999999998</v>
      </c>
      <c r="E1044">
        <v>7</v>
      </c>
      <c r="F1044" t="s">
        <v>42</v>
      </c>
      <c r="G1044" t="s">
        <v>53</v>
      </c>
      <c r="H1044" t="str">
        <f t="shared" si="16"/>
        <v>Credit Card</v>
      </c>
    </row>
    <row r="1045" spans="1:8">
      <c r="A1045" s="3">
        <v>11044</v>
      </c>
      <c r="B1045">
        <v>6735</v>
      </c>
      <c r="C1045">
        <v>383.96</v>
      </c>
      <c r="D1045">
        <v>34.302</v>
      </c>
      <c r="E1045">
        <v>4</v>
      </c>
      <c r="F1045" t="s">
        <v>44</v>
      </c>
      <c r="G1045" t="s">
        <v>51</v>
      </c>
      <c r="H1045" t="str">
        <f t="shared" si="16"/>
        <v>Credit Card</v>
      </c>
    </row>
    <row r="1046" spans="1:8">
      <c r="A1046" s="3">
        <v>11045</v>
      </c>
      <c r="B1046">
        <v>8845</v>
      </c>
      <c r="C1046">
        <v>5.78</v>
      </c>
      <c r="D1046">
        <v>-7.96</v>
      </c>
      <c r="E1046">
        <v>1</v>
      </c>
      <c r="F1046" t="s">
        <v>42</v>
      </c>
      <c r="G1046" t="s">
        <v>53</v>
      </c>
      <c r="H1046" t="str">
        <f t="shared" si="16"/>
        <v>Credit Card</v>
      </c>
    </row>
    <row r="1047" spans="1:8">
      <c r="A1047" s="3">
        <v>11046</v>
      </c>
      <c r="B1047">
        <v>4568</v>
      </c>
      <c r="C1047">
        <v>8034.5999999999995</v>
      </c>
      <c r="D1047">
        <v>4407.4399999999996</v>
      </c>
      <c r="E1047">
        <v>15</v>
      </c>
      <c r="F1047" t="s">
        <v>44</v>
      </c>
      <c r="G1047" t="s">
        <v>52</v>
      </c>
      <c r="H1047" t="str">
        <f t="shared" si="16"/>
        <v>Credit Card</v>
      </c>
    </row>
    <row r="1048" spans="1:8">
      <c r="A1048" s="3">
        <v>11047</v>
      </c>
      <c r="B1048">
        <v>2834</v>
      </c>
      <c r="C1048">
        <v>1103.2</v>
      </c>
      <c r="D1048">
        <v>-1025.0172</v>
      </c>
      <c r="E1048">
        <v>14</v>
      </c>
      <c r="F1048" t="s">
        <v>42</v>
      </c>
      <c r="G1048" t="s">
        <v>56</v>
      </c>
      <c r="H1048" t="str">
        <f t="shared" si="16"/>
        <v>Credit Card</v>
      </c>
    </row>
    <row r="1049" spans="1:8">
      <c r="A1049" s="3">
        <v>11048</v>
      </c>
      <c r="B1049">
        <v>8264</v>
      </c>
      <c r="C1049">
        <v>2244.48</v>
      </c>
      <c r="D1049">
        <v>429.75435600000003</v>
      </c>
      <c r="E1049">
        <v>7</v>
      </c>
      <c r="F1049" t="s">
        <v>43</v>
      </c>
      <c r="G1049" t="s">
        <v>57</v>
      </c>
      <c r="H1049" t="str">
        <f t="shared" si="16"/>
        <v>Credit Card</v>
      </c>
    </row>
    <row r="1050" spans="1:8">
      <c r="A1050" s="3">
        <v>11049</v>
      </c>
      <c r="B1050">
        <v>8363</v>
      </c>
      <c r="C1050">
        <v>904.9</v>
      </c>
      <c r="D1050">
        <v>588.54</v>
      </c>
      <c r="E1050">
        <v>5</v>
      </c>
      <c r="F1050" t="s">
        <v>43</v>
      </c>
      <c r="G1050" t="s">
        <v>47</v>
      </c>
      <c r="H1050" t="str">
        <f t="shared" si="16"/>
        <v>Credit Card</v>
      </c>
    </row>
    <row r="1051" spans="1:8">
      <c r="A1051" s="3">
        <v>11050</v>
      </c>
      <c r="B1051">
        <v>4556</v>
      </c>
      <c r="C1051">
        <v>3611.76</v>
      </c>
      <c r="D1051">
        <v>2653.2914999999998</v>
      </c>
      <c r="E1051">
        <v>12</v>
      </c>
      <c r="F1051" t="s">
        <v>43</v>
      </c>
      <c r="G1051" t="s">
        <v>47</v>
      </c>
      <c r="H1051" t="str">
        <f t="shared" si="16"/>
        <v>Credit Card</v>
      </c>
    </row>
    <row r="1052" spans="1:8">
      <c r="A1052" s="3">
        <v>11051</v>
      </c>
      <c r="B1052">
        <v>5243</v>
      </c>
      <c r="C1052">
        <v>2.94</v>
      </c>
      <c r="D1052">
        <v>-1.84</v>
      </c>
      <c r="E1052">
        <v>1</v>
      </c>
      <c r="F1052" t="s">
        <v>42</v>
      </c>
      <c r="G1052" t="s">
        <v>46</v>
      </c>
      <c r="H1052" t="str">
        <f t="shared" si="16"/>
        <v>Credit Card</v>
      </c>
    </row>
    <row r="1053" spans="1:8">
      <c r="A1053" s="3">
        <v>11052</v>
      </c>
      <c r="B1053">
        <v>5654</v>
      </c>
      <c r="C1053">
        <v>340.21000000000004</v>
      </c>
      <c r="D1053">
        <v>237.04259999999999</v>
      </c>
      <c r="E1053">
        <v>13</v>
      </c>
      <c r="F1053" t="s">
        <v>42</v>
      </c>
      <c r="G1053" t="s">
        <v>50</v>
      </c>
      <c r="H1053" t="str">
        <f t="shared" si="16"/>
        <v>Credit Card</v>
      </c>
    </row>
    <row r="1054" spans="1:8">
      <c r="A1054" s="3">
        <v>11053</v>
      </c>
      <c r="B1054">
        <v>2357</v>
      </c>
      <c r="C1054">
        <v>3805.78</v>
      </c>
      <c r="D1054">
        <v>2502.6851999999999</v>
      </c>
      <c r="E1054">
        <v>22</v>
      </c>
      <c r="F1054" t="s">
        <v>42</v>
      </c>
      <c r="G1054" t="s">
        <v>54</v>
      </c>
      <c r="H1054" t="str">
        <f t="shared" si="16"/>
        <v>Credit Card</v>
      </c>
    </row>
    <row r="1055" spans="1:8">
      <c r="A1055" s="3">
        <v>11054</v>
      </c>
      <c r="B1055">
        <v>7876</v>
      </c>
      <c r="C1055">
        <v>7.64</v>
      </c>
      <c r="D1055">
        <v>0.68800000000000017</v>
      </c>
      <c r="E1055">
        <v>1</v>
      </c>
      <c r="F1055" t="s">
        <v>42</v>
      </c>
      <c r="G1055" t="s">
        <v>50</v>
      </c>
      <c r="H1055" t="str">
        <f t="shared" si="16"/>
        <v>Credit Card</v>
      </c>
    </row>
    <row r="1056" spans="1:8">
      <c r="A1056" s="3">
        <v>11055</v>
      </c>
      <c r="B1056">
        <v>5265</v>
      </c>
      <c r="C1056">
        <v>58.34</v>
      </c>
      <c r="D1056">
        <v>36.905999999999999</v>
      </c>
      <c r="E1056">
        <v>2</v>
      </c>
      <c r="F1056" t="s">
        <v>42</v>
      </c>
      <c r="G1056" t="s">
        <v>54</v>
      </c>
      <c r="H1056" t="str">
        <f t="shared" si="16"/>
        <v>Credit Card</v>
      </c>
    </row>
    <row r="1057" spans="1:8">
      <c r="A1057" s="3">
        <v>11056</v>
      </c>
      <c r="B1057">
        <v>1573</v>
      </c>
      <c r="C1057">
        <v>83.93</v>
      </c>
      <c r="D1057">
        <v>-216.02980000000002</v>
      </c>
      <c r="E1057">
        <v>7</v>
      </c>
      <c r="F1057" t="s">
        <v>44</v>
      </c>
      <c r="G1057" t="s">
        <v>52</v>
      </c>
      <c r="H1057" t="str">
        <f t="shared" si="16"/>
        <v>Credit Card</v>
      </c>
    </row>
    <row r="1058" spans="1:8">
      <c r="A1058" s="3">
        <v>11057</v>
      </c>
      <c r="B1058">
        <v>4663</v>
      </c>
      <c r="C1058">
        <v>1133.9099999999999</v>
      </c>
      <c r="D1058">
        <v>-45.471999999999994</v>
      </c>
      <c r="E1058">
        <v>9</v>
      </c>
      <c r="F1058" t="s">
        <v>44</v>
      </c>
      <c r="G1058" t="s">
        <v>51</v>
      </c>
      <c r="H1058" t="str">
        <f t="shared" si="16"/>
        <v>Credit Card</v>
      </c>
    </row>
    <row r="1059" spans="1:8">
      <c r="A1059" s="3">
        <v>11058</v>
      </c>
      <c r="B1059">
        <v>2583</v>
      </c>
      <c r="C1059">
        <v>130.9</v>
      </c>
      <c r="D1059">
        <v>16.136400000000002</v>
      </c>
      <c r="E1059">
        <v>7</v>
      </c>
      <c r="F1059" t="s">
        <v>43</v>
      </c>
      <c r="G1059" t="s">
        <v>48</v>
      </c>
      <c r="H1059" t="str">
        <f t="shared" si="16"/>
        <v>Credit Card</v>
      </c>
    </row>
    <row r="1060" spans="1:8">
      <c r="A1060" s="3">
        <v>11059</v>
      </c>
      <c r="B1060">
        <v>8372</v>
      </c>
      <c r="C1060">
        <v>222.3</v>
      </c>
      <c r="D1060">
        <v>-29.61</v>
      </c>
      <c r="E1060">
        <v>10</v>
      </c>
      <c r="F1060" t="s">
        <v>43</v>
      </c>
      <c r="G1060" t="s">
        <v>48</v>
      </c>
      <c r="H1060" t="str">
        <f t="shared" si="16"/>
        <v>Credit Card</v>
      </c>
    </row>
    <row r="1061" spans="1:8">
      <c r="A1061" s="3">
        <v>11060</v>
      </c>
      <c r="B1061">
        <v>6458</v>
      </c>
      <c r="C1061">
        <v>177.48</v>
      </c>
      <c r="D1061">
        <v>125.72399999999999</v>
      </c>
      <c r="E1061">
        <v>17</v>
      </c>
      <c r="F1061" t="s">
        <v>42</v>
      </c>
      <c r="G1061" t="s">
        <v>54</v>
      </c>
      <c r="H1061" t="str">
        <f t="shared" si="16"/>
        <v>Credit Card</v>
      </c>
    </row>
    <row r="1062" spans="1:8">
      <c r="A1062" s="3">
        <v>11061</v>
      </c>
      <c r="B1062">
        <v>2834</v>
      </c>
      <c r="C1062">
        <v>979.95</v>
      </c>
      <c r="D1062">
        <v>114.88199999999999</v>
      </c>
      <c r="E1062">
        <v>5</v>
      </c>
      <c r="F1062" t="s">
        <v>44</v>
      </c>
      <c r="G1062" t="s">
        <v>51</v>
      </c>
      <c r="H1062" t="str">
        <f t="shared" si="16"/>
        <v>Credit Card</v>
      </c>
    </row>
    <row r="1063" spans="1:8">
      <c r="A1063" s="3">
        <v>11062</v>
      </c>
      <c r="B1063">
        <v>8264</v>
      </c>
      <c r="C1063">
        <v>2077.6799999999998</v>
      </c>
      <c r="D1063">
        <v>-14.448</v>
      </c>
      <c r="E1063">
        <v>8</v>
      </c>
      <c r="F1063" t="s">
        <v>43</v>
      </c>
      <c r="G1063" t="s">
        <v>57</v>
      </c>
      <c r="H1063" t="str">
        <f t="shared" si="16"/>
        <v>Credit Card</v>
      </c>
    </row>
    <row r="1064" spans="1:8">
      <c r="A1064" s="3">
        <v>11063</v>
      </c>
      <c r="B1064">
        <v>4556</v>
      </c>
      <c r="C1064">
        <v>1889.99</v>
      </c>
      <c r="D1064">
        <v>-42.545999999999999</v>
      </c>
      <c r="E1064">
        <v>1</v>
      </c>
      <c r="F1064" t="s">
        <v>42</v>
      </c>
      <c r="G1064" t="s">
        <v>54</v>
      </c>
      <c r="H1064" t="str">
        <f t="shared" si="16"/>
        <v>Credit Card</v>
      </c>
    </row>
    <row r="1065" spans="1:8">
      <c r="A1065" s="3">
        <v>11064</v>
      </c>
      <c r="B1065">
        <v>5243</v>
      </c>
      <c r="C1065">
        <v>35.799999999999997</v>
      </c>
      <c r="D1065">
        <v>14</v>
      </c>
      <c r="E1065">
        <v>10</v>
      </c>
      <c r="F1065" t="s">
        <v>42</v>
      </c>
      <c r="G1065" t="s">
        <v>49</v>
      </c>
      <c r="H1065" t="str">
        <f t="shared" si="16"/>
        <v>Credit Card</v>
      </c>
    </row>
    <row r="1066" spans="1:8">
      <c r="A1066" s="3">
        <v>11065</v>
      </c>
      <c r="B1066">
        <v>5654</v>
      </c>
      <c r="C1066">
        <v>542.93999999999994</v>
      </c>
      <c r="D1066">
        <v>52.988000000000056</v>
      </c>
      <c r="E1066">
        <v>3</v>
      </c>
      <c r="F1066" t="s">
        <v>43</v>
      </c>
      <c r="G1066" t="s">
        <v>47</v>
      </c>
      <c r="H1066" t="str">
        <f t="shared" si="16"/>
        <v>Credit Card</v>
      </c>
    </row>
    <row r="1067" spans="1:8">
      <c r="A1067" s="3">
        <v>11066</v>
      </c>
      <c r="B1067">
        <v>2357</v>
      </c>
      <c r="C1067">
        <v>386.82</v>
      </c>
      <c r="D1067">
        <v>285.47370000000001</v>
      </c>
      <c r="E1067">
        <v>9</v>
      </c>
      <c r="F1067" t="s">
        <v>42</v>
      </c>
      <c r="G1067" t="s">
        <v>61</v>
      </c>
      <c r="H1067" t="str">
        <f t="shared" si="16"/>
        <v>Credit Card</v>
      </c>
    </row>
    <row r="1068" spans="1:8">
      <c r="A1068" s="3">
        <v>11067</v>
      </c>
      <c r="B1068">
        <v>7876</v>
      </c>
      <c r="C1068">
        <v>6.5</v>
      </c>
      <c r="D1068">
        <v>10.50800000000001</v>
      </c>
      <c r="E1068">
        <v>2</v>
      </c>
      <c r="F1068" t="s">
        <v>42</v>
      </c>
      <c r="G1068" t="s">
        <v>61</v>
      </c>
      <c r="H1068" t="str">
        <f t="shared" si="16"/>
        <v>Credit Card</v>
      </c>
    </row>
    <row r="1069" spans="1:8">
      <c r="A1069" s="3">
        <v>11068</v>
      </c>
      <c r="B1069">
        <v>5265</v>
      </c>
      <c r="C1069">
        <v>2108.62</v>
      </c>
      <c r="D1069">
        <v>1448.7309</v>
      </c>
      <c r="E1069">
        <v>19</v>
      </c>
      <c r="F1069" t="s">
        <v>43</v>
      </c>
      <c r="G1069" t="s">
        <v>48</v>
      </c>
      <c r="H1069" t="str">
        <f t="shared" si="16"/>
        <v>Credit Card</v>
      </c>
    </row>
    <row r="1070" spans="1:8">
      <c r="A1070" s="3">
        <v>11069</v>
      </c>
      <c r="B1070">
        <v>1573</v>
      </c>
      <c r="C1070">
        <v>90.850000000000009</v>
      </c>
      <c r="D1070">
        <v>1.0040000000000004</v>
      </c>
      <c r="E1070">
        <v>23</v>
      </c>
      <c r="F1070" t="s">
        <v>42</v>
      </c>
      <c r="G1070" t="s">
        <v>49</v>
      </c>
      <c r="H1070" t="str">
        <f t="shared" si="16"/>
        <v>Credit Card</v>
      </c>
    </row>
    <row r="1071" spans="1:8">
      <c r="A1071" s="3">
        <v>11070</v>
      </c>
      <c r="B1071">
        <v>7356</v>
      </c>
      <c r="C1071">
        <v>609.91999999999996</v>
      </c>
      <c r="D1071">
        <v>-521.09</v>
      </c>
      <c r="E1071">
        <v>4</v>
      </c>
      <c r="F1071" t="s">
        <v>44</v>
      </c>
      <c r="G1071" t="s">
        <v>59</v>
      </c>
      <c r="H1071" t="str">
        <f t="shared" si="16"/>
        <v>Credit Card</v>
      </c>
    </row>
    <row r="1072" spans="1:8">
      <c r="A1072" s="3">
        <v>11071</v>
      </c>
      <c r="B1072">
        <v>3445</v>
      </c>
      <c r="C1072">
        <v>6.84</v>
      </c>
      <c r="D1072">
        <v>-29.49</v>
      </c>
      <c r="E1072">
        <v>1</v>
      </c>
      <c r="F1072" t="s">
        <v>42</v>
      </c>
      <c r="G1072" t="s">
        <v>58</v>
      </c>
      <c r="H1072" t="str">
        <f t="shared" si="16"/>
        <v>Credit Card</v>
      </c>
    </row>
    <row r="1073" spans="1:8">
      <c r="A1073" s="3">
        <v>11072</v>
      </c>
      <c r="B1073">
        <v>6735</v>
      </c>
      <c r="C1073">
        <v>550.55000000000007</v>
      </c>
      <c r="D1073">
        <v>386.00669999999991</v>
      </c>
      <c r="E1073">
        <v>7</v>
      </c>
      <c r="F1073" t="s">
        <v>42</v>
      </c>
      <c r="G1073" t="s">
        <v>61</v>
      </c>
      <c r="H1073" t="str">
        <f t="shared" si="16"/>
        <v>Credit Card</v>
      </c>
    </row>
    <row r="1074" spans="1:8">
      <c r="A1074" s="3">
        <v>11073</v>
      </c>
      <c r="B1074">
        <v>8845</v>
      </c>
      <c r="C1074">
        <v>1229.8999999999999</v>
      </c>
      <c r="D1074">
        <v>-1867.97</v>
      </c>
      <c r="E1074">
        <v>10</v>
      </c>
      <c r="F1074" t="s">
        <v>43</v>
      </c>
      <c r="G1074" t="s">
        <v>47</v>
      </c>
      <c r="H1074" t="str">
        <f t="shared" si="16"/>
        <v>Credit Card</v>
      </c>
    </row>
    <row r="1075" spans="1:8">
      <c r="A1075" s="3">
        <v>11074</v>
      </c>
      <c r="B1075">
        <v>4568</v>
      </c>
      <c r="C1075">
        <v>1091.76</v>
      </c>
      <c r="D1075">
        <v>-1920.9336000000001</v>
      </c>
      <c r="E1075">
        <v>12</v>
      </c>
      <c r="F1075" t="s">
        <v>43</v>
      </c>
      <c r="G1075" t="s">
        <v>48</v>
      </c>
      <c r="H1075" t="str">
        <f t="shared" si="16"/>
        <v>Credit Card</v>
      </c>
    </row>
    <row r="1076" spans="1:8">
      <c r="A1076" s="3">
        <v>11075</v>
      </c>
      <c r="B1076">
        <v>2834</v>
      </c>
      <c r="C1076">
        <v>17.940000000000001</v>
      </c>
      <c r="D1076">
        <v>-37.175200000000004</v>
      </c>
      <c r="E1076">
        <v>3</v>
      </c>
      <c r="F1076" t="s">
        <v>42</v>
      </c>
      <c r="G1076" t="s">
        <v>53</v>
      </c>
      <c r="H1076" t="str">
        <f t="shared" si="16"/>
        <v>Credit Card</v>
      </c>
    </row>
    <row r="1077" spans="1:8">
      <c r="A1077" s="3">
        <v>11076</v>
      </c>
      <c r="B1077">
        <v>8264</v>
      </c>
      <c r="C1077">
        <v>5090.5199999999995</v>
      </c>
      <c r="D1077">
        <v>-213.40280000000001</v>
      </c>
      <c r="E1077">
        <v>12</v>
      </c>
      <c r="F1077" t="s">
        <v>43</v>
      </c>
      <c r="G1077" t="s">
        <v>57</v>
      </c>
      <c r="H1077" t="str">
        <f t="shared" si="16"/>
        <v>Credit Card</v>
      </c>
    </row>
    <row r="1078" spans="1:8">
      <c r="A1078" s="3">
        <v>11077</v>
      </c>
      <c r="B1078">
        <v>8363</v>
      </c>
      <c r="C1078">
        <v>46.76</v>
      </c>
      <c r="D1078">
        <v>-15.48</v>
      </c>
      <c r="E1078">
        <v>7</v>
      </c>
      <c r="F1078" t="s">
        <v>42</v>
      </c>
      <c r="G1078" t="s">
        <v>53</v>
      </c>
      <c r="H1078" t="str">
        <f t="shared" si="16"/>
        <v>Credit Card</v>
      </c>
    </row>
    <row r="1079" spans="1:8">
      <c r="A1079" s="3">
        <v>11078</v>
      </c>
      <c r="B1079">
        <v>4556</v>
      </c>
      <c r="C1079">
        <v>778.61999999999989</v>
      </c>
      <c r="D1079">
        <v>-50.244999999999997</v>
      </c>
      <c r="E1079">
        <v>19</v>
      </c>
      <c r="F1079" t="s">
        <v>44</v>
      </c>
      <c r="G1079" t="s">
        <v>59</v>
      </c>
      <c r="H1079" t="str">
        <f t="shared" si="16"/>
        <v>Credit Card</v>
      </c>
    </row>
    <row r="1080" spans="1:8">
      <c r="A1080" s="3">
        <v>11079</v>
      </c>
      <c r="B1080">
        <v>5243</v>
      </c>
      <c r="C1080">
        <v>77.510000000000005</v>
      </c>
      <c r="D1080">
        <v>-387.1044</v>
      </c>
      <c r="E1080">
        <v>1</v>
      </c>
      <c r="F1080" t="s">
        <v>44</v>
      </c>
      <c r="G1080" t="s">
        <v>59</v>
      </c>
      <c r="H1080" t="str">
        <f t="shared" si="16"/>
        <v>Credit Card</v>
      </c>
    </row>
    <row r="1081" spans="1:8">
      <c r="A1081" s="3">
        <v>11080</v>
      </c>
      <c r="B1081">
        <v>5654</v>
      </c>
      <c r="C1081">
        <v>216.86</v>
      </c>
      <c r="D1081">
        <v>-55.97</v>
      </c>
      <c r="E1081">
        <v>7</v>
      </c>
      <c r="F1081" t="s">
        <v>44</v>
      </c>
      <c r="G1081" t="s">
        <v>59</v>
      </c>
      <c r="H1081" t="str">
        <f t="shared" si="16"/>
        <v>Credit Card</v>
      </c>
    </row>
    <row r="1082" spans="1:8">
      <c r="A1082" s="3">
        <v>11081</v>
      </c>
      <c r="B1082">
        <v>2357</v>
      </c>
      <c r="C1082">
        <v>182.52</v>
      </c>
      <c r="D1082">
        <v>-66.247299999999996</v>
      </c>
      <c r="E1082">
        <v>9</v>
      </c>
      <c r="F1082" t="s">
        <v>43</v>
      </c>
      <c r="G1082" t="s">
        <v>48</v>
      </c>
      <c r="H1082" t="str">
        <f t="shared" si="16"/>
        <v>Credit Card</v>
      </c>
    </row>
    <row r="1083" spans="1:8">
      <c r="A1083" s="3">
        <v>11082</v>
      </c>
      <c r="B1083">
        <v>7876</v>
      </c>
      <c r="C1083">
        <v>429.57</v>
      </c>
      <c r="D1083">
        <v>-171.15770000000001</v>
      </c>
      <c r="E1083">
        <v>43</v>
      </c>
      <c r="F1083" t="s">
        <v>42</v>
      </c>
      <c r="G1083" t="s">
        <v>53</v>
      </c>
      <c r="H1083" t="str">
        <f t="shared" si="16"/>
        <v>Credit Card</v>
      </c>
    </row>
    <row r="1084" spans="1:8">
      <c r="A1084" s="3">
        <v>11083</v>
      </c>
      <c r="B1084">
        <v>5265</v>
      </c>
      <c r="C1084">
        <v>3554.96</v>
      </c>
      <c r="D1084">
        <v>624.23900000000003</v>
      </c>
      <c r="E1084">
        <v>74</v>
      </c>
      <c r="F1084" t="s">
        <v>42</v>
      </c>
      <c r="G1084" t="s">
        <v>53</v>
      </c>
      <c r="H1084" t="str">
        <f t="shared" si="16"/>
        <v>Credit Card</v>
      </c>
    </row>
    <row r="1085" spans="1:8">
      <c r="A1085" s="3">
        <v>11084</v>
      </c>
      <c r="B1085">
        <v>1573</v>
      </c>
      <c r="C1085">
        <v>33.4</v>
      </c>
      <c r="D1085">
        <v>-14.3241</v>
      </c>
      <c r="E1085">
        <v>5</v>
      </c>
      <c r="F1085" t="s">
        <v>42</v>
      </c>
      <c r="G1085" t="s">
        <v>53</v>
      </c>
      <c r="H1085" t="str">
        <f t="shared" si="16"/>
        <v>Credit Card</v>
      </c>
    </row>
    <row r="1086" spans="1:8">
      <c r="A1086" s="3">
        <v>11085</v>
      </c>
      <c r="B1086">
        <v>4663</v>
      </c>
      <c r="C1086">
        <v>864.72</v>
      </c>
      <c r="D1086">
        <v>604.01909999999998</v>
      </c>
      <c r="E1086">
        <v>18</v>
      </c>
      <c r="F1086" t="s">
        <v>42</v>
      </c>
      <c r="G1086" t="s">
        <v>53</v>
      </c>
      <c r="H1086" t="str">
        <f t="shared" si="16"/>
        <v>Credit Card</v>
      </c>
    </row>
    <row r="1087" spans="1:8">
      <c r="A1087" s="3">
        <v>11086</v>
      </c>
      <c r="B1087">
        <v>4666</v>
      </c>
      <c r="C1087">
        <v>6.68</v>
      </c>
      <c r="D1087">
        <v>-11.631599999999999</v>
      </c>
      <c r="E1087">
        <v>1</v>
      </c>
      <c r="F1087" t="s">
        <v>42</v>
      </c>
      <c r="G1087" t="s">
        <v>53</v>
      </c>
      <c r="H1087" t="str">
        <f t="shared" si="16"/>
        <v>Credit Card</v>
      </c>
    </row>
    <row r="1088" spans="1:8">
      <c r="A1088" s="3">
        <v>11087</v>
      </c>
      <c r="B1088">
        <v>4663</v>
      </c>
      <c r="C1088">
        <v>629.20000000000005</v>
      </c>
      <c r="D1088">
        <v>442.36589999999995</v>
      </c>
      <c r="E1088">
        <v>8</v>
      </c>
      <c r="F1088" t="s">
        <v>42</v>
      </c>
      <c r="G1088" t="s">
        <v>61</v>
      </c>
      <c r="H1088" t="str">
        <f t="shared" si="16"/>
        <v>Credit Card</v>
      </c>
    </row>
    <row r="1089" spans="1:8">
      <c r="A1089" s="3">
        <v>11088</v>
      </c>
      <c r="B1089">
        <v>2583</v>
      </c>
      <c r="C1089">
        <v>34.74</v>
      </c>
      <c r="D1089">
        <v>-259.75599999999997</v>
      </c>
      <c r="E1089">
        <v>3</v>
      </c>
      <c r="F1089" t="s">
        <v>42</v>
      </c>
      <c r="G1089" t="s">
        <v>50</v>
      </c>
      <c r="H1089" t="str">
        <f t="shared" si="16"/>
        <v>Credit Card</v>
      </c>
    </row>
    <row r="1090" spans="1:8">
      <c r="A1090" s="3">
        <v>11089</v>
      </c>
      <c r="B1090">
        <v>8372</v>
      </c>
      <c r="C1090">
        <v>2105.94</v>
      </c>
      <c r="D1090">
        <v>1469.7275999999999</v>
      </c>
      <c r="E1090">
        <v>6</v>
      </c>
      <c r="F1090" t="s">
        <v>43</v>
      </c>
      <c r="G1090" t="s">
        <v>47</v>
      </c>
      <c r="H1090" t="str">
        <f t="shared" si="16"/>
        <v>Credit Card</v>
      </c>
    </row>
    <row r="1091" spans="1:8">
      <c r="A1091" s="3">
        <v>11090</v>
      </c>
      <c r="B1091">
        <v>6458</v>
      </c>
      <c r="C1091">
        <v>79.95</v>
      </c>
      <c r="D1091">
        <v>-83.553060000000002</v>
      </c>
      <c r="E1091">
        <v>5</v>
      </c>
      <c r="F1091" t="s">
        <v>44</v>
      </c>
      <c r="G1091" t="s">
        <v>52</v>
      </c>
      <c r="H1091" t="str">
        <f t="shared" ref="H1091:H1154" si="17">IF(G1091="Express Air","CASH",IF(G1091="Regular Air","UPI","Credit Card"))</f>
        <v>Credit Card</v>
      </c>
    </row>
    <row r="1092" spans="1:8">
      <c r="A1092" s="3">
        <v>11091</v>
      </c>
      <c r="B1092">
        <v>2834</v>
      </c>
      <c r="C1092">
        <v>102.4</v>
      </c>
      <c r="D1092">
        <v>-16.89</v>
      </c>
      <c r="E1092">
        <v>5</v>
      </c>
      <c r="F1092" t="s">
        <v>42</v>
      </c>
      <c r="G1092" t="s">
        <v>61</v>
      </c>
      <c r="H1092" t="str">
        <f t="shared" si="17"/>
        <v>Credit Card</v>
      </c>
    </row>
    <row r="1093" spans="1:8">
      <c r="A1093" s="3">
        <v>11092</v>
      </c>
      <c r="B1093">
        <v>8264</v>
      </c>
      <c r="C1093">
        <v>47.01</v>
      </c>
      <c r="D1093">
        <v>25.51</v>
      </c>
      <c r="E1093">
        <v>3</v>
      </c>
      <c r="F1093" t="s">
        <v>42</v>
      </c>
      <c r="G1093" t="s">
        <v>50</v>
      </c>
      <c r="H1093" t="str">
        <f t="shared" si="17"/>
        <v>Credit Card</v>
      </c>
    </row>
    <row r="1094" spans="1:8">
      <c r="A1094" s="3">
        <v>11093</v>
      </c>
      <c r="B1094">
        <v>8363</v>
      </c>
      <c r="C1094">
        <v>567.84</v>
      </c>
      <c r="D1094">
        <v>-850.65239999999994</v>
      </c>
      <c r="E1094">
        <v>8</v>
      </c>
      <c r="F1094" t="s">
        <v>43</v>
      </c>
      <c r="G1094" t="s">
        <v>60</v>
      </c>
      <c r="H1094" t="str">
        <f t="shared" si="17"/>
        <v>Credit Card</v>
      </c>
    </row>
    <row r="1095" spans="1:8">
      <c r="A1095" s="3">
        <v>11094</v>
      </c>
      <c r="B1095">
        <v>4556</v>
      </c>
      <c r="C1095">
        <v>138.60000000000002</v>
      </c>
      <c r="D1095">
        <v>98.525099999999981</v>
      </c>
      <c r="E1095">
        <v>12</v>
      </c>
      <c r="F1095" t="s">
        <v>42</v>
      </c>
      <c r="G1095" t="s">
        <v>46</v>
      </c>
      <c r="H1095" t="str">
        <f t="shared" si="17"/>
        <v>Credit Card</v>
      </c>
    </row>
    <row r="1096" spans="1:8">
      <c r="A1096" s="3">
        <v>11095</v>
      </c>
      <c r="B1096">
        <v>5243</v>
      </c>
      <c r="C1096">
        <v>573.86</v>
      </c>
      <c r="D1096">
        <v>214.23</v>
      </c>
      <c r="E1096">
        <v>14</v>
      </c>
      <c r="F1096" t="s">
        <v>42</v>
      </c>
      <c r="G1096" t="s">
        <v>53</v>
      </c>
      <c r="H1096" t="str">
        <f t="shared" si="17"/>
        <v>Credit Card</v>
      </c>
    </row>
    <row r="1097" spans="1:8">
      <c r="A1097" s="3">
        <v>11096</v>
      </c>
      <c r="B1097">
        <v>5654</v>
      </c>
      <c r="C1097">
        <v>83.96</v>
      </c>
      <c r="D1097">
        <v>21.883400000000023</v>
      </c>
      <c r="E1097">
        <v>4</v>
      </c>
      <c r="F1097" t="s">
        <v>44</v>
      </c>
      <c r="G1097" t="s">
        <v>51</v>
      </c>
      <c r="H1097" t="str">
        <f t="shared" si="17"/>
        <v>Credit Card</v>
      </c>
    </row>
    <row r="1098" spans="1:8">
      <c r="A1098" s="3">
        <v>11097</v>
      </c>
      <c r="B1098">
        <v>2357</v>
      </c>
      <c r="C1098">
        <v>280.06</v>
      </c>
      <c r="D1098">
        <v>290.202</v>
      </c>
      <c r="E1098">
        <v>38</v>
      </c>
      <c r="F1098" t="s">
        <v>44</v>
      </c>
      <c r="G1098" t="s">
        <v>59</v>
      </c>
      <c r="H1098" t="str">
        <f t="shared" si="17"/>
        <v>Credit Card</v>
      </c>
    </row>
    <row r="1099" spans="1:8">
      <c r="A1099" s="3">
        <v>11098</v>
      </c>
      <c r="B1099">
        <v>7876</v>
      </c>
      <c r="C1099">
        <v>352.13</v>
      </c>
      <c r="D1099">
        <v>12.146000000000008</v>
      </c>
      <c r="E1099">
        <v>23</v>
      </c>
      <c r="F1099" t="s">
        <v>42</v>
      </c>
      <c r="G1099" t="s">
        <v>56</v>
      </c>
      <c r="H1099" t="str">
        <f t="shared" si="17"/>
        <v>Credit Card</v>
      </c>
    </row>
    <row r="1100" spans="1:8">
      <c r="A1100" s="3">
        <v>11099</v>
      </c>
      <c r="B1100">
        <v>5265</v>
      </c>
      <c r="C1100">
        <v>31.96</v>
      </c>
      <c r="D1100">
        <v>5.6870000000000083</v>
      </c>
      <c r="E1100">
        <v>4</v>
      </c>
      <c r="F1100" t="s">
        <v>44</v>
      </c>
      <c r="G1100" t="s">
        <v>51</v>
      </c>
      <c r="H1100" t="str">
        <f t="shared" si="17"/>
        <v>Credit Card</v>
      </c>
    </row>
    <row r="1101" spans="1:8">
      <c r="A1101" s="3">
        <v>11100</v>
      </c>
      <c r="B1101">
        <v>1573</v>
      </c>
      <c r="C1101">
        <v>62.94</v>
      </c>
      <c r="D1101">
        <v>-181.102</v>
      </c>
      <c r="E1101">
        <v>3</v>
      </c>
      <c r="F1101" t="s">
        <v>43</v>
      </c>
      <c r="G1101" t="s">
        <v>48</v>
      </c>
      <c r="H1101" t="str">
        <f t="shared" si="17"/>
        <v>Credit Card</v>
      </c>
    </row>
    <row r="1102" spans="1:8">
      <c r="A1102" s="3">
        <v>11101</v>
      </c>
      <c r="B1102">
        <v>4663</v>
      </c>
      <c r="C1102">
        <v>2847.84</v>
      </c>
      <c r="D1102">
        <v>882.93000000000006</v>
      </c>
      <c r="E1102">
        <v>8</v>
      </c>
      <c r="F1102" t="s">
        <v>43</v>
      </c>
      <c r="G1102" t="s">
        <v>47</v>
      </c>
      <c r="H1102" t="str">
        <f t="shared" si="17"/>
        <v>Credit Card</v>
      </c>
    </row>
    <row r="1103" spans="1:8">
      <c r="A1103" s="3">
        <v>11102</v>
      </c>
      <c r="B1103">
        <v>2583</v>
      </c>
      <c r="C1103">
        <v>99.9</v>
      </c>
      <c r="D1103">
        <v>6.6803999999999988</v>
      </c>
      <c r="E1103">
        <v>5</v>
      </c>
      <c r="F1103" t="s">
        <v>42</v>
      </c>
      <c r="G1103" t="s">
        <v>53</v>
      </c>
      <c r="H1103" t="str">
        <f t="shared" si="17"/>
        <v>Credit Card</v>
      </c>
    </row>
    <row r="1104" spans="1:8">
      <c r="A1104" s="3">
        <v>11103</v>
      </c>
      <c r="B1104">
        <v>8372</v>
      </c>
      <c r="C1104">
        <v>340.78000000000003</v>
      </c>
      <c r="D1104">
        <v>46.29</v>
      </c>
      <c r="E1104">
        <v>11</v>
      </c>
      <c r="F1104" t="s">
        <v>44</v>
      </c>
      <c r="G1104" t="s">
        <v>59</v>
      </c>
      <c r="H1104" t="str">
        <f t="shared" si="17"/>
        <v>Credit Card</v>
      </c>
    </row>
    <row r="1105" spans="1:8">
      <c r="A1105" s="3">
        <v>11104</v>
      </c>
      <c r="B1105">
        <v>6458</v>
      </c>
      <c r="C1105">
        <v>450.89000000000004</v>
      </c>
      <c r="D1105">
        <v>177.79</v>
      </c>
      <c r="E1105">
        <v>11</v>
      </c>
      <c r="F1105" t="s">
        <v>42</v>
      </c>
      <c r="G1105" t="s">
        <v>53</v>
      </c>
      <c r="H1105" t="str">
        <f t="shared" si="17"/>
        <v>Credit Card</v>
      </c>
    </row>
    <row r="1106" spans="1:8">
      <c r="A1106" s="3">
        <v>11105</v>
      </c>
      <c r="B1106">
        <v>2834</v>
      </c>
      <c r="C1106">
        <v>17.600000000000001</v>
      </c>
      <c r="D1106">
        <v>-14.990400000000001</v>
      </c>
      <c r="E1106">
        <v>11</v>
      </c>
      <c r="F1106" t="s">
        <v>42</v>
      </c>
      <c r="G1106" t="s">
        <v>46</v>
      </c>
      <c r="H1106" t="str">
        <f t="shared" si="17"/>
        <v>Credit Card</v>
      </c>
    </row>
    <row r="1107" spans="1:8">
      <c r="A1107" s="3">
        <v>11106</v>
      </c>
      <c r="B1107">
        <v>8264</v>
      </c>
      <c r="C1107">
        <v>862.19999999999993</v>
      </c>
      <c r="D1107">
        <v>638.38109999999995</v>
      </c>
      <c r="E1107">
        <v>18</v>
      </c>
      <c r="F1107" t="s">
        <v>42</v>
      </c>
      <c r="G1107" t="s">
        <v>53</v>
      </c>
      <c r="H1107" t="str">
        <f t="shared" si="17"/>
        <v>Credit Card</v>
      </c>
    </row>
    <row r="1108" spans="1:8">
      <c r="A1108" s="3">
        <v>11107</v>
      </c>
      <c r="B1108">
        <v>8363</v>
      </c>
      <c r="C1108">
        <v>503.96</v>
      </c>
      <c r="D1108">
        <v>17.652000000000001</v>
      </c>
      <c r="E1108">
        <v>4</v>
      </c>
      <c r="F1108" t="s">
        <v>44</v>
      </c>
      <c r="G1108" t="s">
        <v>51</v>
      </c>
      <c r="H1108" t="str">
        <f t="shared" si="17"/>
        <v>Credit Card</v>
      </c>
    </row>
    <row r="1109" spans="1:8">
      <c r="A1109" s="3">
        <v>11108</v>
      </c>
      <c r="B1109">
        <v>4556</v>
      </c>
      <c r="C1109">
        <v>115.36</v>
      </c>
      <c r="D1109">
        <v>739.67399999999998</v>
      </c>
      <c r="E1109">
        <v>7</v>
      </c>
      <c r="F1109" t="s">
        <v>44</v>
      </c>
      <c r="G1109" t="s">
        <v>59</v>
      </c>
      <c r="H1109" t="str">
        <f t="shared" si="17"/>
        <v>Credit Card</v>
      </c>
    </row>
    <row r="1110" spans="1:8">
      <c r="A1110" s="3">
        <v>11109</v>
      </c>
      <c r="B1110">
        <v>5243</v>
      </c>
      <c r="C1110">
        <v>24.92</v>
      </c>
      <c r="D1110">
        <v>-23.155999999999999</v>
      </c>
      <c r="E1110">
        <v>1</v>
      </c>
      <c r="F1110" t="s">
        <v>42</v>
      </c>
      <c r="G1110" t="s">
        <v>54</v>
      </c>
      <c r="H1110" t="str">
        <f t="shared" si="17"/>
        <v>Credit Card</v>
      </c>
    </row>
    <row r="1111" spans="1:8">
      <c r="A1111" s="3">
        <v>11110</v>
      </c>
      <c r="B1111">
        <v>5654</v>
      </c>
      <c r="C1111">
        <v>13.26</v>
      </c>
      <c r="D1111">
        <v>-10.435</v>
      </c>
      <c r="E1111">
        <v>3</v>
      </c>
      <c r="F1111" t="s">
        <v>42</v>
      </c>
      <c r="G1111" t="s">
        <v>50</v>
      </c>
      <c r="H1111" t="str">
        <f t="shared" si="17"/>
        <v>Credit Card</v>
      </c>
    </row>
    <row r="1112" spans="1:8">
      <c r="A1112" s="3">
        <v>11111</v>
      </c>
      <c r="B1112">
        <v>2357</v>
      </c>
      <c r="C1112">
        <v>42.400000000000006</v>
      </c>
      <c r="D1112">
        <v>-78.916679999999999</v>
      </c>
      <c r="E1112">
        <v>10</v>
      </c>
      <c r="F1112" t="s">
        <v>42</v>
      </c>
      <c r="G1112" t="s">
        <v>54</v>
      </c>
      <c r="H1112" t="str">
        <f t="shared" si="17"/>
        <v>Credit Card</v>
      </c>
    </row>
    <row r="1113" spans="1:8">
      <c r="A1113" s="3">
        <v>11112</v>
      </c>
      <c r="B1113">
        <v>7876</v>
      </c>
      <c r="C1113">
        <v>6783.02</v>
      </c>
      <c r="D1113">
        <v>-13562.637407999999</v>
      </c>
      <c r="E1113">
        <v>1</v>
      </c>
      <c r="F1113" t="s">
        <v>44</v>
      </c>
      <c r="G1113" t="s">
        <v>52</v>
      </c>
      <c r="H1113" t="str">
        <f t="shared" si="17"/>
        <v>Credit Card</v>
      </c>
    </row>
    <row r="1114" spans="1:8">
      <c r="A1114" s="3">
        <v>11113</v>
      </c>
      <c r="B1114">
        <v>5265</v>
      </c>
      <c r="C1114">
        <v>86.7</v>
      </c>
      <c r="D1114">
        <v>-63.35</v>
      </c>
      <c r="E1114">
        <v>15</v>
      </c>
      <c r="F1114" t="s">
        <v>42</v>
      </c>
      <c r="G1114" t="s">
        <v>53</v>
      </c>
      <c r="H1114" t="str">
        <f t="shared" si="17"/>
        <v>Credit Card</v>
      </c>
    </row>
    <row r="1115" spans="1:8">
      <c r="A1115" s="3">
        <v>11114</v>
      </c>
      <c r="B1115">
        <v>1573</v>
      </c>
      <c r="C1115">
        <v>41.92</v>
      </c>
      <c r="D1115">
        <v>-8.9039999999999999</v>
      </c>
      <c r="E1115">
        <v>4</v>
      </c>
      <c r="F1115" t="s">
        <v>42</v>
      </c>
      <c r="G1115" t="s">
        <v>46</v>
      </c>
      <c r="H1115" t="str">
        <f t="shared" si="17"/>
        <v>Credit Card</v>
      </c>
    </row>
    <row r="1116" spans="1:8">
      <c r="A1116" s="3">
        <v>11115</v>
      </c>
      <c r="B1116">
        <v>7356</v>
      </c>
      <c r="C1116">
        <v>157.91999999999999</v>
      </c>
      <c r="D1116">
        <v>88.72</v>
      </c>
      <c r="E1116">
        <v>4</v>
      </c>
      <c r="F1116" t="s">
        <v>44</v>
      </c>
      <c r="G1116" t="s">
        <v>59</v>
      </c>
      <c r="H1116" t="str">
        <f t="shared" si="17"/>
        <v>Credit Card</v>
      </c>
    </row>
    <row r="1117" spans="1:8">
      <c r="A1117" s="3">
        <v>11116</v>
      </c>
      <c r="B1117">
        <v>3445</v>
      </c>
      <c r="C1117">
        <v>9.82</v>
      </c>
      <c r="D1117">
        <v>7.2518999999999991</v>
      </c>
      <c r="E1117">
        <v>2</v>
      </c>
      <c r="F1117" t="s">
        <v>42</v>
      </c>
      <c r="G1117" t="s">
        <v>55</v>
      </c>
      <c r="H1117" t="str">
        <f t="shared" si="17"/>
        <v>Credit Card</v>
      </c>
    </row>
    <row r="1118" spans="1:8">
      <c r="A1118" s="3">
        <v>11117</v>
      </c>
      <c r="B1118">
        <v>6735</v>
      </c>
      <c r="C1118">
        <v>77.760000000000005</v>
      </c>
      <c r="D1118">
        <v>-191.49</v>
      </c>
      <c r="E1118">
        <v>12</v>
      </c>
      <c r="F1118" t="s">
        <v>42</v>
      </c>
      <c r="G1118" t="s">
        <v>53</v>
      </c>
      <c r="H1118" t="str">
        <f t="shared" si="17"/>
        <v>Credit Card</v>
      </c>
    </row>
    <row r="1119" spans="1:8">
      <c r="A1119" s="3">
        <v>11118</v>
      </c>
      <c r="B1119">
        <v>8845</v>
      </c>
      <c r="C1119">
        <v>1330.78</v>
      </c>
      <c r="D1119">
        <v>-1330.5</v>
      </c>
      <c r="E1119">
        <v>11</v>
      </c>
      <c r="F1119" t="s">
        <v>43</v>
      </c>
      <c r="G1119" t="s">
        <v>60</v>
      </c>
      <c r="H1119" t="str">
        <f t="shared" si="17"/>
        <v>Credit Card</v>
      </c>
    </row>
    <row r="1120" spans="1:8">
      <c r="A1120" s="3">
        <v>11119</v>
      </c>
      <c r="B1120">
        <v>4568</v>
      </c>
      <c r="C1120">
        <v>1935.52</v>
      </c>
      <c r="D1120">
        <v>1320.5495999999998</v>
      </c>
      <c r="E1120">
        <v>16</v>
      </c>
      <c r="F1120" t="s">
        <v>44</v>
      </c>
      <c r="G1120" t="s">
        <v>52</v>
      </c>
      <c r="H1120" t="str">
        <f t="shared" si="17"/>
        <v>Credit Card</v>
      </c>
    </row>
    <row r="1121" spans="1:8">
      <c r="A1121" s="3">
        <v>11120</v>
      </c>
      <c r="B1121">
        <v>2834</v>
      </c>
      <c r="C1121">
        <v>3135.84</v>
      </c>
      <c r="D1121">
        <v>1585.5030000000002</v>
      </c>
      <c r="E1121">
        <v>16</v>
      </c>
      <c r="F1121" t="s">
        <v>44</v>
      </c>
      <c r="G1121" t="s">
        <v>51</v>
      </c>
      <c r="H1121" t="str">
        <f t="shared" si="17"/>
        <v>Credit Card</v>
      </c>
    </row>
    <row r="1122" spans="1:8">
      <c r="A1122" s="3">
        <v>11121</v>
      </c>
      <c r="B1122">
        <v>8264</v>
      </c>
      <c r="C1122">
        <v>727.74</v>
      </c>
      <c r="D1122">
        <v>526.04219999999998</v>
      </c>
      <c r="E1122">
        <v>13</v>
      </c>
      <c r="F1122" t="s">
        <v>42</v>
      </c>
      <c r="G1122" t="s">
        <v>53</v>
      </c>
      <c r="H1122" t="str">
        <f t="shared" si="17"/>
        <v>Credit Card</v>
      </c>
    </row>
    <row r="1123" spans="1:8">
      <c r="A1123" s="3">
        <v>11122</v>
      </c>
      <c r="B1123">
        <v>8363</v>
      </c>
      <c r="C1123">
        <v>37.799999999999997</v>
      </c>
      <c r="D1123">
        <v>-40.432000000000002</v>
      </c>
      <c r="E1123">
        <v>20</v>
      </c>
      <c r="F1123" t="s">
        <v>42</v>
      </c>
      <c r="G1123" t="s">
        <v>49</v>
      </c>
      <c r="H1123" t="str">
        <f t="shared" si="17"/>
        <v>Credit Card</v>
      </c>
    </row>
    <row r="1124" spans="1:8">
      <c r="A1124" s="3">
        <v>11123</v>
      </c>
      <c r="B1124">
        <v>4556</v>
      </c>
      <c r="C1124">
        <v>295.92</v>
      </c>
      <c r="D1124">
        <v>-88.61</v>
      </c>
      <c r="E1124">
        <v>4</v>
      </c>
      <c r="F1124" t="s">
        <v>44</v>
      </c>
      <c r="G1124" t="s">
        <v>59</v>
      </c>
      <c r="H1124" t="str">
        <f t="shared" si="17"/>
        <v>Credit Card</v>
      </c>
    </row>
    <row r="1125" spans="1:8">
      <c r="A1125" s="3">
        <v>11124</v>
      </c>
      <c r="B1125">
        <v>5243</v>
      </c>
      <c r="C1125">
        <v>286.93</v>
      </c>
      <c r="D1125">
        <v>109.16</v>
      </c>
      <c r="E1125">
        <v>7</v>
      </c>
      <c r="F1125" t="s">
        <v>42</v>
      </c>
      <c r="G1125" t="s">
        <v>53</v>
      </c>
      <c r="H1125" t="str">
        <f t="shared" si="17"/>
        <v>Credit Card</v>
      </c>
    </row>
    <row r="1126" spans="1:8">
      <c r="A1126" s="3">
        <v>11125</v>
      </c>
      <c r="B1126">
        <v>5654</v>
      </c>
      <c r="C1126">
        <v>125.94</v>
      </c>
      <c r="D1126">
        <v>-136.12200000000001</v>
      </c>
      <c r="E1126">
        <v>6</v>
      </c>
      <c r="F1126" t="s">
        <v>44</v>
      </c>
      <c r="G1126" t="s">
        <v>51</v>
      </c>
      <c r="H1126" t="str">
        <f t="shared" si="17"/>
        <v>Credit Card</v>
      </c>
    </row>
    <row r="1127" spans="1:8">
      <c r="A1127" s="3">
        <v>11126</v>
      </c>
      <c r="B1127">
        <v>2357</v>
      </c>
      <c r="C1127">
        <v>29.96</v>
      </c>
      <c r="D1127">
        <v>-27.375</v>
      </c>
      <c r="E1127">
        <v>7</v>
      </c>
      <c r="F1127" t="s">
        <v>42</v>
      </c>
      <c r="G1127" t="s">
        <v>53</v>
      </c>
      <c r="H1127" t="str">
        <f t="shared" si="17"/>
        <v>Credit Card</v>
      </c>
    </row>
    <row r="1128" spans="1:8">
      <c r="A1128" s="3">
        <v>11127</v>
      </c>
      <c r="B1128">
        <v>7876</v>
      </c>
      <c r="C1128">
        <v>4889.6899999999996</v>
      </c>
      <c r="D1128">
        <v>-435.75749999999999</v>
      </c>
      <c r="E1128">
        <v>13</v>
      </c>
      <c r="F1128" t="s">
        <v>43</v>
      </c>
      <c r="G1128" t="s">
        <v>57</v>
      </c>
      <c r="H1128" t="str">
        <f t="shared" si="17"/>
        <v>Credit Card</v>
      </c>
    </row>
    <row r="1129" spans="1:8">
      <c r="A1129" s="3">
        <v>11128</v>
      </c>
      <c r="B1129">
        <v>5265</v>
      </c>
      <c r="C1129">
        <v>7211.57</v>
      </c>
      <c r="D1129">
        <v>682.53</v>
      </c>
      <c r="E1129">
        <v>17</v>
      </c>
      <c r="F1129" t="s">
        <v>43</v>
      </c>
      <c r="G1129" t="s">
        <v>57</v>
      </c>
      <c r="H1129" t="str">
        <f t="shared" si="17"/>
        <v>Credit Card</v>
      </c>
    </row>
    <row r="1130" spans="1:8">
      <c r="A1130" s="3">
        <v>11129</v>
      </c>
      <c r="B1130">
        <v>1573</v>
      </c>
      <c r="C1130">
        <v>783.96</v>
      </c>
      <c r="D1130">
        <v>-277.22200000000004</v>
      </c>
      <c r="E1130">
        <v>4</v>
      </c>
      <c r="F1130" t="s">
        <v>44</v>
      </c>
      <c r="G1130" t="s">
        <v>51</v>
      </c>
      <c r="H1130" t="str">
        <f t="shared" si="17"/>
        <v>Credit Card</v>
      </c>
    </row>
    <row r="1131" spans="1:8">
      <c r="A1131" s="3">
        <v>11130</v>
      </c>
      <c r="B1131">
        <v>4663</v>
      </c>
      <c r="C1131">
        <v>290.32</v>
      </c>
      <c r="D1131">
        <v>-266.68600000000004</v>
      </c>
      <c r="E1131">
        <v>19</v>
      </c>
      <c r="F1131" t="s">
        <v>44</v>
      </c>
      <c r="G1131" t="s">
        <v>59</v>
      </c>
      <c r="H1131" t="str">
        <f t="shared" si="17"/>
        <v>Credit Card</v>
      </c>
    </row>
    <row r="1132" spans="1:8">
      <c r="A1132" s="3">
        <v>11131</v>
      </c>
      <c r="B1132">
        <v>2583</v>
      </c>
      <c r="C1132">
        <v>22.88</v>
      </c>
      <c r="D1132">
        <v>-12.277999999999999</v>
      </c>
      <c r="E1132">
        <v>13</v>
      </c>
      <c r="F1132" t="s">
        <v>42</v>
      </c>
      <c r="G1132" t="s">
        <v>46</v>
      </c>
      <c r="H1132" t="str">
        <f t="shared" si="17"/>
        <v>Credit Card</v>
      </c>
    </row>
    <row r="1133" spans="1:8">
      <c r="A1133" s="3">
        <v>11132</v>
      </c>
      <c r="B1133">
        <v>8372</v>
      </c>
      <c r="C1133">
        <v>413.14</v>
      </c>
      <c r="D1133">
        <v>265.11180000000002</v>
      </c>
      <c r="E1133">
        <v>13</v>
      </c>
      <c r="F1133" t="s">
        <v>44</v>
      </c>
      <c r="G1133" t="s">
        <v>59</v>
      </c>
      <c r="H1133" t="str">
        <f t="shared" si="17"/>
        <v>Credit Card</v>
      </c>
    </row>
    <row r="1134" spans="1:8">
      <c r="A1134" s="3">
        <v>11133</v>
      </c>
      <c r="B1134">
        <v>6458</v>
      </c>
      <c r="C1134">
        <v>29.900000000000002</v>
      </c>
      <c r="D1134">
        <v>9.5608000000000004</v>
      </c>
      <c r="E1134">
        <v>5</v>
      </c>
      <c r="F1134" t="s">
        <v>42</v>
      </c>
      <c r="G1134" t="s">
        <v>50</v>
      </c>
      <c r="H1134" t="str">
        <f t="shared" si="17"/>
        <v>Credit Card</v>
      </c>
    </row>
    <row r="1135" spans="1:8">
      <c r="A1135" s="3">
        <v>11134</v>
      </c>
      <c r="B1135">
        <v>2834</v>
      </c>
      <c r="C1135">
        <v>683.81000000000006</v>
      </c>
      <c r="D1135">
        <v>390.09839999999997</v>
      </c>
      <c r="E1135">
        <v>19</v>
      </c>
      <c r="F1135" t="s">
        <v>44</v>
      </c>
      <c r="G1135" t="s">
        <v>51</v>
      </c>
      <c r="H1135" t="str">
        <f t="shared" si="17"/>
        <v>Credit Card</v>
      </c>
    </row>
    <row r="1136" spans="1:8">
      <c r="A1136" s="3">
        <v>11135</v>
      </c>
      <c r="B1136">
        <v>8264</v>
      </c>
      <c r="C1136">
        <v>29.900000000000002</v>
      </c>
      <c r="D1136">
        <v>46.65</v>
      </c>
      <c r="E1136">
        <v>5</v>
      </c>
      <c r="F1136" t="s">
        <v>42</v>
      </c>
      <c r="G1136" t="s">
        <v>53</v>
      </c>
      <c r="H1136" t="str">
        <f t="shared" si="17"/>
        <v>Credit Card</v>
      </c>
    </row>
    <row r="1137" spans="1:8">
      <c r="A1137" s="3">
        <v>11136</v>
      </c>
      <c r="B1137">
        <v>4556</v>
      </c>
      <c r="C1137">
        <v>370.24</v>
      </c>
      <c r="D1137">
        <v>-1250.7460000000001</v>
      </c>
      <c r="E1137">
        <v>13</v>
      </c>
      <c r="F1137" t="s">
        <v>44</v>
      </c>
      <c r="G1137" t="s">
        <v>59</v>
      </c>
      <c r="H1137" t="str">
        <f t="shared" si="17"/>
        <v>Credit Card</v>
      </c>
    </row>
    <row r="1138" spans="1:8">
      <c r="A1138" s="3">
        <v>11137</v>
      </c>
      <c r="B1138">
        <v>5243</v>
      </c>
      <c r="C1138">
        <v>118.19999999999999</v>
      </c>
      <c r="D1138">
        <v>374.904</v>
      </c>
      <c r="E1138">
        <v>12</v>
      </c>
      <c r="F1138" t="s">
        <v>42</v>
      </c>
      <c r="G1138" t="s">
        <v>46</v>
      </c>
      <c r="H1138" t="str">
        <f t="shared" si="17"/>
        <v>Credit Card</v>
      </c>
    </row>
    <row r="1139" spans="1:8">
      <c r="A1139" s="3">
        <v>11138</v>
      </c>
      <c r="B1139">
        <v>5654</v>
      </c>
      <c r="C1139">
        <v>1133.9099999999999</v>
      </c>
      <c r="D1139">
        <v>-528.83600000000001</v>
      </c>
      <c r="E1139">
        <v>9</v>
      </c>
      <c r="F1139" t="s">
        <v>44</v>
      </c>
      <c r="G1139" t="s">
        <v>51</v>
      </c>
      <c r="H1139" t="str">
        <f t="shared" si="17"/>
        <v>Credit Card</v>
      </c>
    </row>
    <row r="1140" spans="1:8">
      <c r="A1140" s="3">
        <v>11139</v>
      </c>
      <c r="B1140">
        <v>2357</v>
      </c>
      <c r="C1140">
        <v>240.98</v>
      </c>
      <c r="D1140">
        <v>-272.71320000000003</v>
      </c>
      <c r="E1140">
        <v>1</v>
      </c>
      <c r="F1140" t="s">
        <v>43</v>
      </c>
      <c r="G1140" t="s">
        <v>60</v>
      </c>
      <c r="H1140" t="str">
        <f t="shared" si="17"/>
        <v>Credit Card</v>
      </c>
    </row>
    <row r="1141" spans="1:8">
      <c r="A1141" s="3">
        <v>11140</v>
      </c>
      <c r="B1141">
        <v>7876</v>
      </c>
      <c r="C1141">
        <v>4209.8</v>
      </c>
      <c r="D1141">
        <v>-162.69399999999999</v>
      </c>
      <c r="E1141">
        <v>10</v>
      </c>
      <c r="F1141" t="s">
        <v>42</v>
      </c>
      <c r="G1141" t="s">
        <v>54</v>
      </c>
      <c r="H1141" t="str">
        <f t="shared" si="17"/>
        <v>Credit Card</v>
      </c>
    </row>
    <row r="1142" spans="1:8">
      <c r="A1142" s="3">
        <v>11141</v>
      </c>
      <c r="B1142">
        <v>5265</v>
      </c>
      <c r="C1142">
        <v>6418.06</v>
      </c>
      <c r="D1142">
        <v>-115.90389999999999</v>
      </c>
      <c r="E1142">
        <v>22</v>
      </c>
      <c r="F1142" t="s">
        <v>43</v>
      </c>
      <c r="G1142" t="s">
        <v>47</v>
      </c>
      <c r="H1142" t="str">
        <f t="shared" si="17"/>
        <v>Credit Card</v>
      </c>
    </row>
    <row r="1143" spans="1:8">
      <c r="A1143" s="3">
        <v>11142</v>
      </c>
      <c r="B1143">
        <v>1573</v>
      </c>
      <c r="C1143">
        <v>300.97000000000003</v>
      </c>
      <c r="D1143">
        <v>-729.98799999999994</v>
      </c>
      <c r="E1143">
        <v>1</v>
      </c>
      <c r="F1143" t="s">
        <v>44</v>
      </c>
      <c r="G1143" t="s">
        <v>59</v>
      </c>
      <c r="H1143" t="str">
        <f t="shared" si="17"/>
        <v>Credit Card</v>
      </c>
    </row>
    <row r="1144" spans="1:8">
      <c r="A1144" s="3">
        <v>11143</v>
      </c>
      <c r="B1144">
        <v>7356</v>
      </c>
      <c r="C1144">
        <v>146.23000000000002</v>
      </c>
      <c r="D1144">
        <v>-133.54599999999999</v>
      </c>
      <c r="E1144">
        <v>7</v>
      </c>
      <c r="F1144" t="s">
        <v>42</v>
      </c>
      <c r="G1144" t="s">
        <v>56</v>
      </c>
      <c r="H1144" t="str">
        <f t="shared" si="17"/>
        <v>Credit Card</v>
      </c>
    </row>
    <row r="1145" spans="1:8">
      <c r="A1145" s="3">
        <v>11144</v>
      </c>
      <c r="B1145">
        <v>3445</v>
      </c>
      <c r="C1145">
        <v>41.98</v>
      </c>
      <c r="D1145">
        <v>272.69399999999996</v>
      </c>
      <c r="E1145">
        <v>2</v>
      </c>
      <c r="F1145" t="s">
        <v>44</v>
      </c>
      <c r="G1145" t="s">
        <v>51</v>
      </c>
      <c r="H1145" t="str">
        <f t="shared" si="17"/>
        <v>Credit Card</v>
      </c>
    </row>
    <row r="1146" spans="1:8">
      <c r="A1146" s="3">
        <v>11145</v>
      </c>
      <c r="B1146">
        <v>6735</v>
      </c>
      <c r="C1146">
        <v>33.92</v>
      </c>
      <c r="D1146">
        <v>-61.6</v>
      </c>
      <c r="E1146">
        <v>8</v>
      </c>
      <c r="F1146" t="s">
        <v>42</v>
      </c>
      <c r="G1146" t="s">
        <v>54</v>
      </c>
      <c r="H1146" t="str">
        <f t="shared" si="17"/>
        <v>Credit Card</v>
      </c>
    </row>
    <row r="1147" spans="1:8">
      <c r="A1147" s="3">
        <v>11146</v>
      </c>
      <c r="B1147">
        <v>8845</v>
      </c>
      <c r="C1147">
        <v>122.94</v>
      </c>
      <c r="D1147">
        <v>66.852000000000004</v>
      </c>
      <c r="E1147">
        <v>3</v>
      </c>
      <c r="F1147" t="s">
        <v>44</v>
      </c>
      <c r="G1147" t="s">
        <v>59</v>
      </c>
      <c r="H1147" t="str">
        <f t="shared" si="17"/>
        <v>Credit Card</v>
      </c>
    </row>
    <row r="1148" spans="1:8">
      <c r="A1148" s="3">
        <v>11147</v>
      </c>
      <c r="B1148">
        <v>4568</v>
      </c>
      <c r="C1148">
        <v>179.95000000000002</v>
      </c>
      <c r="D1148">
        <v>17.839800000000011</v>
      </c>
      <c r="E1148">
        <v>5</v>
      </c>
      <c r="F1148" t="s">
        <v>44</v>
      </c>
      <c r="G1148" t="s">
        <v>51</v>
      </c>
      <c r="H1148" t="str">
        <f t="shared" si="17"/>
        <v>Credit Card</v>
      </c>
    </row>
    <row r="1149" spans="1:8">
      <c r="A1149" s="3">
        <v>11148</v>
      </c>
      <c r="B1149">
        <v>2834</v>
      </c>
      <c r="C1149">
        <v>1402.54</v>
      </c>
      <c r="D1149">
        <v>976.2672</v>
      </c>
      <c r="E1149">
        <v>23</v>
      </c>
      <c r="F1149" t="s">
        <v>44</v>
      </c>
      <c r="G1149" t="s">
        <v>59</v>
      </c>
      <c r="H1149" t="str">
        <f t="shared" si="17"/>
        <v>Credit Card</v>
      </c>
    </row>
    <row r="1150" spans="1:8">
      <c r="A1150" s="3">
        <v>11149</v>
      </c>
      <c r="B1150">
        <v>8264</v>
      </c>
      <c r="C1150">
        <v>33.880000000000003</v>
      </c>
      <c r="D1150">
        <v>23.204699999999999</v>
      </c>
      <c r="E1150">
        <v>11</v>
      </c>
      <c r="F1150" t="s">
        <v>42</v>
      </c>
      <c r="G1150" t="s">
        <v>55</v>
      </c>
      <c r="H1150" t="str">
        <f t="shared" si="17"/>
        <v>Credit Card</v>
      </c>
    </row>
    <row r="1151" spans="1:8">
      <c r="A1151" s="3">
        <v>11150</v>
      </c>
      <c r="B1151">
        <v>8363</v>
      </c>
      <c r="C1151">
        <v>1319.8</v>
      </c>
      <c r="D1151">
        <v>183.84300000000002</v>
      </c>
      <c r="E1151">
        <v>20</v>
      </c>
      <c r="F1151" t="s">
        <v>44</v>
      </c>
      <c r="G1151" t="s">
        <v>51</v>
      </c>
      <c r="H1151" t="str">
        <f t="shared" si="17"/>
        <v>Credit Card</v>
      </c>
    </row>
    <row r="1152" spans="1:8">
      <c r="A1152" s="3">
        <v>11151</v>
      </c>
      <c r="B1152">
        <v>4556</v>
      </c>
      <c r="C1152">
        <v>237.13000000000002</v>
      </c>
      <c r="D1152">
        <v>167.46299999999997</v>
      </c>
      <c r="E1152">
        <v>23</v>
      </c>
      <c r="F1152" t="s">
        <v>42</v>
      </c>
      <c r="G1152" t="s">
        <v>53</v>
      </c>
      <c r="H1152" t="str">
        <f t="shared" si="17"/>
        <v>Credit Card</v>
      </c>
    </row>
    <row r="1153" spans="1:8">
      <c r="A1153" s="3">
        <v>11152</v>
      </c>
      <c r="B1153">
        <v>5243</v>
      </c>
      <c r="C1153">
        <v>3653.7200000000003</v>
      </c>
      <c r="D1153">
        <v>1307.2692</v>
      </c>
      <c r="E1153">
        <v>14</v>
      </c>
      <c r="F1153" t="s">
        <v>43</v>
      </c>
      <c r="G1153" t="s">
        <v>60</v>
      </c>
      <c r="H1153" t="str">
        <f t="shared" si="17"/>
        <v>Credit Card</v>
      </c>
    </row>
    <row r="1154" spans="1:8">
      <c r="A1154" s="3">
        <v>11153</v>
      </c>
      <c r="B1154">
        <v>5654</v>
      </c>
      <c r="C1154">
        <v>115.72</v>
      </c>
      <c r="D1154">
        <v>-15.818400000000002</v>
      </c>
      <c r="E1154">
        <v>11</v>
      </c>
      <c r="F1154" t="s">
        <v>43</v>
      </c>
      <c r="G1154" t="s">
        <v>48</v>
      </c>
      <c r="H1154" t="str">
        <f t="shared" si="17"/>
        <v>Credit Card</v>
      </c>
    </row>
    <row r="1155" spans="1:8">
      <c r="A1155" s="3">
        <v>11154</v>
      </c>
      <c r="B1155">
        <v>2357</v>
      </c>
      <c r="C1155">
        <v>83.72</v>
      </c>
      <c r="D1155">
        <v>-55.832400000000007</v>
      </c>
      <c r="E1155">
        <v>14</v>
      </c>
      <c r="F1155" t="s">
        <v>42</v>
      </c>
      <c r="G1155" t="s">
        <v>53</v>
      </c>
      <c r="H1155" t="str">
        <f t="shared" ref="H1155:H1218" si="18">IF(G1155="Express Air","CASH",IF(G1155="Regular Air","UPI","Credit Card"))</f>
        <v>Credit Card</v>
      </c>
    </row>
    <row r="1156" spans="1:8">
      <c r="A1156" s="3">
        <v>11155</v>
      </c>
      <c r="B1156">
        <v>7876</v>
      </c>
      <c r="C1156">
        <v>1750.38</v>
      </c>
      <c r="D1156">
        <v>550.38080000000002</v>
      </c>
      <c r="E1156">
        <v>6</v>
      </c>
      <c r="F1156" t="s">
        <v>43</v>
      </c>
      <c r="G1156" t="s">
        <v>47</v>
      </c>
      <c r="H1156" t="str">
        <f t="shared" si="18"/>
        <v>Credit Card</v>
      </c>
    </row>
    <row r="1157" spans="1:8">
      <c r="A1157" s="3">
        <v>11156</v>
      </c>
      <c r="B1157">
        <v>5265</v>
      </c>
      <c r="C1157">
        <v>8.879999999999999</v>
      </c>
      <c r="D1157">
        <v>1.68</v>
      </c>
      <c r="E1157">
        <v>6</v>
      </c>
      <c r="F1157" t="s">
        <v>42</v>
      </c>
      <c r="G1157" t="s">
        <v>49</v>
      </c>
      <c r="H1157" t="str">
        <f t="shared" si="18"/>
        <v>Credit Card</v>
      </c>
    </row>
    <row r="1158" spans="1:8">
      <c r="A1158" s="3">
        <v>11157</v>
      </c>
      <c r="B1158">
        <v>1573</v>
      </c>
      <c r="C1158">
        <v>647.02</v>
      </c>
      <c r="D1158">
        <v>450.45959999999997</v>
      </c>
      <c r="E1158">
        <v>17</v>
      </c>
      <c r="F1158" t="s">
        <v>42</v>
      </c>
      <c r="G1158" t="s">
        <v>61</v>
      </c>
      <c r="H1158" t="str">
        <f t="shared" si="18"/>
        <v>Credit Card</v>
      </c>
    </row>
    <row r="1159" spans="1:8">
      <c r="A1159" s="3">
        <v>11158</v>
      </c>
      <c r="B1159">
        <v>4663</v>
      </c>
      <c r="C1159">
        <v>13199.78</v>
      </c>
      <c r="D1159">
        <v>8798.1830999999984</v>
      </c>
      <c r="E1159">
        <v>22</v>
      </c>
      <c r="F1159" t="s">
        <v>44</v>
      </c>
      <c r="G1159" t="s">
        <v>62</v>
      </c>
      <c r="H1159" t="str">
        <f t="shared" si="18"/>
        <v>Credit Card</v>
      </c>
    </row>
    <row r="1160" spans="1:8">
      <c r="A1160" s="3">
        <v>11159</v>
      </c>
      <c r="B1160">
        <v>4666</v>
      </c>
      <c r="C1160">
        <v>19.899999999999999</v>
      </c>
      <c r="D1160">
        <v>-5.3849999999999998</v>
      </c>
      <c r="E1160">
        <v>5</v>
      </c>
      <c r="F1160" t="s">
        <v>42</v>
      </c>
      <c r="G1160" t="s">
        <v>53</v>
      </c>
      <c r="H1160" t="str">
        <f t="shared" si="18"/>
        <v>Credit Card</v>
      </c>
    </row>
    <row r="1161" spans="1:8">
      <c r="A1161" s="3">
        <v>11160</v>
      </c>
      <c r="B1161">
        <v>4663</v>
      </c>
      <c r="C1161">
        <v>8019.6</v>
      </c>
      <c r="D1161">
        <v>3031.9724000000001</v>
      </c>
      <c r="E1161">
        <v>20</v>
      </c>
      <c r="F1161" t="s">
        <v>43</v>
      </c>
      <c r="G1161" t="s">
        <v>57</v>
      </c>
      <c r="H1161" t="str">
        <f t="shared" si="18"/>
        <v>Credit Card</v>
      </c>
    </row>
    <row r="1162" spans="1:8">
      <c r="A1162" s="3">
        <v>11161</v>
      </c>
      <c r="B1162">
        <v>2583</v>
      </c>
      <c r="C1162">
        <v>1203.8800000000001</v>
      </c>
      <c r="D1162">
        <v>138.018</v>
      </c>
      <c r="E1162">
        <v>4</v>
      </c>
      <c r="F1162" t="s">
        <v>44</v>
      </c>
      <c r="G1162" t="s">
        <v>59</v>
      </c>
      <c r="H1162" t="str">
        <f t="shared" si="18"/>
        <v>Credit Card</v>
      </c>
    </row>
    <row r="1163" spans="1:8">
      <c r="A1163" s="3">
        <v>11162</v>
      </c>
      <c r="B1163">
        <v>8372</v>
      </c>
      <c r="C1163">
        <v>398.9</v>
      </c>
      <c r="D1163">
        <v>38.874000000000002</v>
      </c>
      <c r="E1163">
        <v>10</v>
      </c>
      <c r="F1163" t="s">
        <v>43</v>
      </c>
      <c r="G1163" t="s">
        <v>48</v>
      </c>
      <c r="H1163" t="str">
        <f t="shared" si="18"/>
        <v>Credit Card</v>
      </c>
    </row>
    <row r="1164" spans="1:8">
      <c r="A1164" s="3">
        <v>11163</v>
      </c>
      <c r="B1164">
        <v>6458</v>
      </c>
      <c r="C1164">
        <v>87.36</v>
      </c>
      <c r="D1164">
        <v>-45.528000000000006</v>
      </c>
      <c r="E1164">
        <v>6</v>
      </c>
      <c r="F1164" t="s">
        <v>42</v>
      </c>
      <c r="G1164" t="s">
        <v>61</v>
      </c>
      <c r="H1164" t="str">
        <f t="shared" si="18"/>
        <v>Credit Card</v>
      </c>
    </row>
    <row r="1165" spans="1:8">
      <c r="A1165" s="3">
        <v>11164</v>
      </c>
      <c r="B1165">
        <v>2834</v>
      </c>
      <c r="C1165">
        <v>9599.52</v>
      </c>
      <c r="D1165">
        <v>567.59</v>
      </c>
      <c r="E1165">
        <v>24</v>
      </c>
      <c r="F1165" t="s">
        <v>44</v>
      </c>
      <c r="G1165" t="s">
        <v>52</v>
      </c>
      <c r="H1165" t="str">
        <f t="shared" si="18"/>
        <v>Credit Card</v>
      </c>
    </row>
    <row r="1166" spans="1:8">
      <c r="A1166" s="3">
        <v>11165</v>
      </c>
      <c r="B1166">
        <v>8264</v>
      </c>
      <c r="C1166">
        <v>129.60000000000002</v>
      </c>
      <c r="D1166">
        <v>-28.45</v>
      </c>
      <c r="E1166">
        <v>20</v>
      </c>
      <c r="F1166" t="s">
        <v>42</v>
      </c>
      <c r="G1166" t="s">
        <v>53</v>
      </c>
      <c r="H1166" t="str">
        <f t="shared" si="18"/>
        <v>Credit Card</v>
      </c>
    </row>
    <row r="1167" spans="1:8">
      <c r="A1167" s="3">
        <v>11166</v>
      </c>
      <c r="B1167">
        <v>8363</v>
      </c>
      <c r="C1167">
        <v>32.400000000000006</v>
      </c>
      <c r="D1167">
        <v>-14.225</v>
      </c>
      <c r="E1167">
        <v>5</v>
      </c>
      <c r="F1167" t="s">
        <v>42</v>
      </c>
      <c r="G1167" t="s">
        <v>53</v>
      </c>
      <c r="H1167" t="str">
        <f t="shared" si="18"/>
        <v>Credit Card</v>
      </c>
    </row>
    <row r="1168" spans="1:8">
      <c r="A1168" s="3">
        <v>11167</v>
      </c>
      <c r="B1168">
        <v>4556</v>
      </c>
      <c r="C1168">
        <v>66.8</v>
      </c>
      <c r="D1168">
        <v>-601.80400000000009</v>
      </c>
      <c r="E1168">
        <v>10</v>
      </c>
      <c r="F1168" t="s">
        <v>42</v>
      </c>
      <c r="G1168" t="s">
        <v>46</v>
      </c>
      <c r="H1168" t="str">
        <f t="shared" si="18"/>
        <v>Credit Card</v>
      </c>
    </row>
    <row r="1169" spans="1:8">
      <c r="A1169" s="3">
        <v>11168</v>
      </c>
      <c r="B1169">
        <v>5243</v>
      </c>
      <c r="C1169">
        <v>2.89</v>
      </c>
      <c r="D1169">
        <v>38.406000000000006</v>
      </c>
      <c r="E1169">
        <v>1</v>
      </c>
      <c r="F1169" t="s">
        <v>42</v>
      </c>
      <c r="G1169" t="s">
        <v>55</v>
      </c>
      <c r="H1169" t="str">
        <f t="shared" si="18"/>
        <v>Credit Card</v>
      </c>
    </row>
    <row r="1170" spans="1:8">
      <c r="A1170" s="3">
        <v>11169</v>
      </c>
      <c r="B1170">
        <v>5654</v>
      </c>
      <c r="C1170">
        <v>226.67</v>
      </c>
      <c r="D1170">
        <v>53.114399999999996</v>
      </c>
      <c r="E1170">
        <v>1</v>
      </c>
      <c r="F1170" t="s">
        <v>43</v>
      </c>
      <c r="G1170" t="s">
        <v>47</v>
      </c>
      <c r="H1170" t="str">
        <f t="shared" si="18"/>
        <v>Credit Card</v>
      </c>
    </row>
    <row r="1171" spans="1:8">
      <c r="A1171" s="3">
        <v>11170</v>
      </c>
      <c r="B1171">
        <v>2357</v>
      </c>
      <c r="C1171">
        <v>419.6</v>
      </c>
      <c r="D1171">
        <v>8.7420000000000009</v>
      </c>
      <c r="E1171">
        <v>20</v>
      </c>
      <c r="F1171" t="s">
        <v>42</v>
      </c>
      <c r="G1171" t="s">
        <v>56</v>
      </c>
      <c r="H1171" t="str">
        <f t="shared" si="18"/>
        <v>Credit Card</v>
      </c>
    </row>
    <row r="1172" spans="1:8">
      <c r="A1172" s="3">
        <v>11171</v>
      </c>
      <c r="B1172">
        <v>7876</v>
      </c>
      <c r="C1172">
        <v>1343.3</v>
      </c>
      <c r="D1172">
        <v>636.52199999999993</v>
      </c>
      <c r="E1172">
        <v>14</v>
      </c>
      <c r="F1172" t="s">
        <v>43</v>
      </c>
      <c r="G1172" t="s">
        <v>47</v>
      </c>
      <c r="H1172" t="str">
        <f t="shared" si="18"/>
        <v>Credit Card</v>
      </c>
    </row>
    <row r="1173" spans="1:8">
      <c r="A1173" s="3">
        <v>11172</v>
      </c>
      <c r="B1173">
        <v>5265</v>
      </c>
      <c r="C1173">
        <v>6419.6</v>
      </c>
      <c r="D1173">
        <v>4554.4346999999998</v>
      </c>
      <c r="E1173">
        <v>20</v>
      </c>
      <c r="F1173" t="s">
        <v>43</v>
      </c>
      <c r="G1173" t="s">
        <v>47</v>
      </c>
      <c r="H1173" t="str">
        <f t="shared" si="18"/>
        <v>Credit Card</v>
      </c>
    </row>
    <row r="1174" spans="1:8">
      <c r="A1174" s="3">
        <v>11173</v>
      </c>
      <c r="B1174">
        <v>1573</v>
      </c>
      <c r="C1174">
        <v>2267.8199999999997</v>
      </c>
      <c r="D1174">
        <v>618.19308000000001</v>
      </c>
      <c r="E1174">
        <v>18</v>
      </c>
      <c r="F1174" t="s">
        <v>44</v>
      </c>
      <c r="G1174" t="s">
        <v>51</v>
      </c>
      <c r="H1174" t="str">
        <f t="shared" si="18"/>
        <v>Credit Card</v>
      </c>
    </row>
    <row r="1175" spans="1:8">
      <c r="A1175" s="3">
        <v>11174</v>
      </c>
      <c r="B1175">
        <v>4663</v>
      </c>
      <c r="C1175">
        <v>809.7</v>
      </c>
      <c r="D1175">
        <v>-15.1844</v>
      </c>
      <c r="E1175">
        <v>10</v>
      </c>
      <c r="F1175" t="s">
        <v>44</v>
      </c>
      <c r="G1175" t="s">
        <v>52</v>
      </c>
      <c r="H1175" t="str">
        <f t="shared" si="18"/>
        <v>Credit Card</v>
      </c>
    </row>
    <row r="1176" spans="1:8">
      <c r="A1176" s="3">
        <v>11175</v>
      </c>
      <c r="B1176">
        <v>2583</v>
      </c>
      <c r="C1176">
        <v>587.47</v>
      </c>
      <c r="D1176">
        <v>-61.194000000000003</v>
      </c>
      <c r="E1176">
        <v>13</v>
      </c>
      <c r="F1176" t="s">
        <v>44</v>
      </c>
      <c r="G1176" t="s">
        <v>59</v>
      </c>
      <c r="H1176" t="str">
        <f t="shared" si="18"/>
        <v>Credit Card</v>
      </c>
    </row>
    <row r="1177" spans="1:8">
      <c r="A1177" s="3">
        <v>11176</v>
      </c>
      <c r="B1177">
        <v>8372</v>
      </c>
      <c r="C1177">
        <v>2614.29</v>
      </c>
      <c r="D1177">
        <v>18.173999999999999</v>
      </c>
      <c r="E1177">
        <v>21</v>
      </c>
      <c r="F1177" t="s">
        <v>43</v>
      </c>
      <c r="G1177" t="s">
        <v>57</v>
      </c>
      <c r="H1177" t="str">
        <f t="shared" si="18"/>
        <v>Credit Card</v>
      </c>
    </row>
    <row r="1178" spans="1:8">
      <c r="A1178" s="3">
        <v>11177</v>
      </c>
      <c r="B1178">
        <v>6458</v>
      </c>
      <c r="C1178">
        <v>35.880000000000003</v>
      </c>
      <c r="D1178">
        <v>-49.53</v>
      </c>
      <c r="E1178">
        <v>6</v>
      </c>
      <c r="F1178" t="s">
        <v>42</v>
      </c>
      <c r="G1178" t="s">
        <v>53</v>
      </c>
      <c r="H1178" t="str">
        <f t="shared" si="18"/>
        <v>Credit Card</v>
      </c>
    </row>
    <row r="1179" spans="1:8">
      <c r="A1179" s="3">
        <v>11178</v>
      </c>
      <c r="B1179">
        <v>2834</v>
      </c>
      <c r="C1179">
        <v>301.95999999999998</v>
      </c>
      <c r="D1179">
        <v>-407.85</v>
      </c>
      <c r="E1179">
        <v>2</v>
      </c>
      <c r="F1179" t="s">
        <v>43</v>
      </c>
      <c r="G1179" t="s">
        <v>60</v>
      </c>
      <c r="H1179" t="str">
        <f t="shared" si="18"/>
        <v>Credit Card</v>
      </c>
    </row>
    <row r="1180" spans="1:8">
      <c r="A1180" s="3">
        <v>11179</v>
      </c>
      <c r="B1180">
        <v>8264</v>
      </c>
      <c r="C1180">
        <v>334.62</v>
      </c>
      <c r="D1180">
        <v>-191.25760000000002</v>
      </c>
      <c r="E1180">
        <v>11</v>
      </c>
      <c r="F1180" t="s">
        <v>44</v>
      </c>
      <c r="G1180" t="s">
        <v>59</v>
      </c>
      <c r="H1180" t="str">
        <f t="shared" si="18"/>
        <v>Credit Card</v>
      </c>
    </row>
    <row r="1181" spans="1:8">
      <c r="A1181" s="3">
        <v>11180</v>
      </c>
      <c r="B1181">
        <v>8363</v>
      </c>
      <c r="C1181">
        <v>608.79</v>
      </c>
      <c r="D1181">
        <v>196.52328</v>
      </c>
      <c r="E1181">
        <v>21</v>
      </c>
      <c r="F1181" t="s">
        <v>44</v>
      </c>
      <c r="G1181" t="s">
        <v>51</v>
      </c>
      <c r="H1181" t="str">
        <f t="shared" si="18"/>
        <v>Credit Card</v>
      </c>
    </row>
    <row r="1182" spans="1:8">
      <c r="A1182" s="3">
        <v>11181</v>
      </c>
      <c r="B1182">
        <v>4556</v>
      </c>
      <c r="C1182">
        <v>62.820000000000007</v>
      </c>
      <c r="D1182">
        <v>-343.86799999999999</v>
      </c>
      <c r="E1182">
        <v>9</v>
      </c>
      <c r="F1182" t="s">
        <v>42</v>
      </c>
      <c r="G1182" t="s">
        <v>53</v>
      </c>
      <c r="H1182" t="str">
        <f t="shared" si="18"/>
        <v>Credit Card</v>
      </c>
    </row>
    <row r="1183" spans="1:8">
      <c r="A1183" s="3">
        <v>11182</v>
      </c>
      <c r="B1183">
        <v>5243</v>
      </c>
      <c r="C1183">
        <v>5100.28</v>
      </c>
      <c r="D1183">
        <v>-3971.0627999999997</v>
      </c>
      <c r="E1183">
        <v>2</v>
      </c>
      <c r="F1183" t="s">
        <v>44</v>
      </c>
      <c r="G1183" t="s">
        <v>52</v>
      </c>
      <c r="H1183" t="str">
        <f t="shared" si="18"/>
        <v>Credit Card</v>
      </c>
    </row>
    <row r="1184" spans="1:8">
      <c r="A1184" s="3">
        <v>11183</v>
      </c>
      <c r="B1184">
        <v>5654</v>
      </c>
      <c r="C1184">
        <v>16.32</v>
      </c>
      <c r="D1184">
        <v>-18.478199999999998</v>
      </c>
      <c r="E1184">
        <v>3</v>
      </c>
      <c r="F1184" t="s">
        <v>42</v>
      </c>
      <c r="G1184" t="s">
        <v>54</v>
      </c>
      <c r="H1184" t="str">
        <f t="shared" si="18"/>
        <v>Credit Card</v>
      </c>
    </row>
    <row r="1185" spans="1:8">
      <c r="A1185" s="3">
        <v>11184</v>
      </c>
      <c r="B1185">
        <v>2357</v>
      </c>
      <c r="C1185">
        <v>9899.82</v>
      </c>
      <c r="D1185">
        <v>-381.84119999999996</v>
      </c>
      <c r="E1185">
        <v>18</v>
      </c>
      <c r="F1185" t="s">
        <v>44</v>
      </c>
      <c r="G1185" t="s">
        <v>62</v>
      </c>
      <c r="H1185" t="str">
        <f t="shared" si="18"/>
        <v>Credit Card</v>
      </c>
    </row>
    <row r="1186" spans="1:8">
      <c r="A1186" s="3">
        <v>11185</v>
      </c>
      <c r="B1186">
        <v>7876</v>
      </c>
      <c r="C1186">
        <v>154.07000000000002</v>
      </c>
      <c r="D1186">
        <v>12.5504</v>
      </c>
      <c r="E1186">
        <v>7</v>
      </c>
      <c r="F1186" t="s">
        <v>42</v>
      </c>
      <c r="G1186" t="s">
        <v>46</v>
      </c>
      <c r="H1186" t="str">
        <f t="shared" si="18"/>
        <v>Credit Card</v>
      </c>
    </row>
    <row r="1187" spans="1:8">
      <c r="A1187" s="3">
        <v>11186</v>
      </c>
      <c r="B1187">
        <v>5265</v>
      </c>
      <c r="C1187">
        <v>243.32</v>
      </c>
      <c r="D1187">
        <v>45.3324</v>
      </c>
      <c r="E1187">
        <v>7</v>
      </c>
      <c r="F1187" t="s">
        <v>42</v>
      </c>
      <c r="G1187" t="s">
        <v>56</v>
      </c>
      <c r="H1187" t="str">
        <f t="shared" si="18"/>
        <v>Credit Card</v>
      </c>
    </row>
    <row r="1188" spans="1:8">
      <c r="A1188" s="3">
        <v>11187</v>
      </c>
      <c r="B1188">
        <v>1573</v>
      </c>
      <c r="C1188">
        <v>205.79999999999998</v>
      </c>
      <c r="D1188">
        <v>33.659999999999997</v>
      </c>
      <c r="E1188">
        <v>12</v>
      </c>
      <c r="F1188" t="s">
        <v>42</v>
      </c>
      <c r="G1188" t="s">
        <v>56</v>
      </c>
      <c r="H1188" t="str">
        <f t="shared" si="18"/>
        <v>Credit Card</v>
      </c>
    </row>
    <row r="1189" spans="1:8">
      <c r="A1189" s="3">
        <v>11188</v>
      </c>
      <c r="B1189">
        <v>7356</v>
      </c>
      <c r="C1189">
        <v>223.08</v>
      </c>
      <c r="D1189">
        <v>15.677999999999999</v>
      </c>
      <c r="E1189">
        <v>11</v>
      </c>
      <c r="F1189" t="s">
        <v>43</v>
      </c>
      <c r="G1189" t="s">
        <v>48</v>
      </c>
      <c r="H1189" t="str">
        <f t="shared" si="18"/>
        <v>Credit Card</v>
      </c>
    </row>
    <row r="1190" spans="1:8">
      <c r="A1190" s="3">
        <v>11189</v>
      </c>
      <c r="B1190">
        <v>3445</v>
      </c>
      <c r="C1190">
        <v>40.68</v>
      </c>
      <c r="D1190">
        <v>52.775999999999996</v>
      </c>
      <c r="E1190">
        <v>2</v>
      </c>
      <c r="F1190" t="s">
        <v>42</v>
      </c>
      <c r="G1190" t="s">
        <v>56</v>
      </c>
      <c r="H1190" t="str">
        <f t="shared" si="18"/>
        <v>Credit Card</v>
      </c>
    </row>
    <row r="1191" spans="1:8">
      <c r="A1191" s="3">
        <v>11190</v>
      </c>
      <c r="B1191">
        <v>6735</v>
      </c>
      <c r="C1191">
        <v>243.98</v>
      </c>
      <c r="D1191">
        <v>-162.8244</v>
      </c>
      <c r="E1191">
        <v>1</v>
      </c>
      <c r="F1191" t="s">
        <v>43</v>
      </c>
      <c r="G1191" t="s">
        <v>47</v>
      </c>
      <c r="H1191" t="str">
        <f t="shared" si="18"/>
        <v>Credit Card</v>
      </c>
    </row>
    <row r="1192" spans="1:8">
      <c r="A1192" s="3">
        <v>11191</v>
      </c>
      <c r="B1192">
        <v>8845</v>
      </c>
      <c r="C1192">
        <v>5.74</v>
      </c>
      <c r="D1192">
        <v>-6.9308200000000006</v>
      </c>
      <c r="E1192">
        <v>1</v>
      </c>
      <c r="F1192" t="s">
        <v>42</v>
      </c>
      <c r="G1192" t="s">
        <v>54</v>
      </c>
      <c r="H1192" t="str">
        <f t="shared" si="18"/>
        <v>Credit Card</v>
      </c>
    </row>
    <row r="1193" spans="1:8">
      <c r="A1193" s="3">
        <v>11192</v>
      </c>
      <c r="B1193">
        <v>4568</v>
      </c>
      <c r="C1193">
        <v>222</v>
      </c>
      <c r="D1193">
        <v>-118.54</v>
      </c>
      <c r="E1193">
        <v>4</v>
      </c>
      <c r="F1193" t="s">
        <v>43</v>
      </c>
      <c r="G1193" t="s">
        <v>48</v>
      </c>
      <c r="H1193" t="str">
        <f t="shared" si="18"/>
        <v>Credit Card</v>
      </c>
    </row>
    <row r="1194" spans="1:8">
      <c r="A1194" s="3">
        <v>11193</v>
      </c>
      <c r="B1194">
        <v>2834</v>
      </c>
      <c r="C1194">
        <v>6189.96</v>
      </c>
      <c r="D1194">
        <v>2963.48</v>
      </c>
      <c r="E1194">
        <v>14</v>
      </c>
      <c r="F1194" t="s">
        <v>44</v>
      </c>
      <c r="G1194" t="s">
        <v>52</v>
      </c>
      <c r="H1194" t="str">
        <f t="shared" si="18"/>
        <v>Credit Card</v>
      </c>
    </row>
    <row r="1195" spans="1:8">
      <c r="A1195" s="3">
        <v>11194</v>
      </c>
      <c r="B1195">
        <v>8264</v>
      </c>
      <c r="C1195">
        <v>587.66999999999996</v>
      </c>
      <c r="D1195">
        <v>398.30249999999995</v>
      </c>
      <c r="E1195">
        <v>19</v>
      </c>
      <c r="F1195" t="s">
        <v>43</v>
      </c>
      <c r="G1195" t="s">
        <v>48</v>
      </c>
      <c r="H1195" t="str">
        <f t="shared" si="18"/>
        <v>Credit Card</v>
      </c>
    </row>
    <row r="1196" spans="1:8">
      <c r="A1196" s="3">
        <v>11195</v>
      </c>
      <c r="B1196">
        <v>8363</v>
      </c>
      <c r="C1196">
        <v>4164.72</v>
      </c>
      <c r="D1196">
        <v>709.85200000000009</v>
      </c>
      <c r="E1196">
        <v>14</v>
      </c>
      <c r="F1196" t="s">
        <v>44</v>
      </c>
      <c r="G1196" t="s">
        <v>52</v>
      </c>
      <c r="H1196" t="str">
        <f t="shared" si="18"/>
        <v>Credit Card</v>
      </c>
    </row>
    <row r="1197" spans="1:8">
      <c r="A1197" s="3">
        <v>11196</v>
      </c>
      <c r="B1197">
        <v>4556</v>
      </c>
      <c r="C1197">
        <v>1777.08</v>
      </c>
      <c r="D1197">
        <v>80.809200000000089</v>
      </c>
      <c r="E1197">
        <v>6</v>
      </c>
      <c r="F1197" t="s">
        <v>43</v>
      </c>
      <c r="G1197" t="s">
        <v>57</v>
      </c>
      <c r="H1197" t="str">
        <f t="shared" si="18"/>
        <v>Credit Card</v>
      </c>
    </row>
    <row r="1198" spans="1:8">
      <c r="A1198" s="3">
        <v>11197</v>
      </c>
      <c r="B1198">
        <v>5243</v>
      </c>
      <c r="C1198">
        <v>774.5</v>
      </c>
      <c r="D1198">
        <v>371.27200000000005</v>
      </c>
      <c r="E1198">
        <v>25</v>
      </c>
      <c r="F1198" t="s">
        <v>42</v>
      </c>
      <c r="G1198" t="s">
        <v>53</v>
      </c>
      <c r="H1198" t="str">
        <f t="shared" si="18"/>
        <v>Credit Card</v>
      </c>
    </row>
    <row r="1199" spans="1:8">
      <c r="A1199" s="3">
        <v>11198</v>
      </c>
      <c r="B1199">
        <v>5654</v>
      </c>
      <c r="C1199">
        <v>6531.71</v>
      </c>
      <c r="D1199">
        <v>77.000895400000104</v>
      </c>
      <c r="E1199">
        <v>41</v>
      </c>
      <c r="F1199" t="s">
        <v>43</v>
      </c>
      <c r="G1199" t="s">
        <v>57</v>
      </c>
      <c r="H1199" t="str">
        <f t="shared" si="18"/>
        <v>Credit Card</v>
      </c>
    </row>
    <row r="1200" spans="1:8">
      <c r="A1200" s="3">
        <v>11199</v>
      </c>
      <c r="B1200">
        <v>2357</v>
      </c>
      <c r="C1200">
        <v>1847.67</v>
      </c>
      <c r="D1200">
        <v>27.968600000000009</v>
      </c>
      <c r="E1200">
        <v>33</v>
      </c>
      <c r="F1200" t="s">
        <v>44</v>
      </c>
      <c r="G1200" t="s">
        <v>51</v>
      </c>
      <c r="H1200" t="str">
        <f t="shared" si="18"/>
        <v>Credit Card</v>
      </c>
    </row>
    <row r="1201" spans="1:8">
      <c r="A1201" s="3">
        <v>11200</v>
      </c>
      <c r="B1201">
        <v>7876</v>
      </c>
      <c r="C1201">
        <v>16.14</v>
      </c>
      <c r="D1201">
        <v>-66.779579999999996</v>
      </c>
      <c r="E1201">
        <v>3</v>
      </c>
      <c r="F1201" t="s">
        <v>42</v>
      </c>
      <c r="G1201" t="s">
        <v>54</v>
      </c>
      <c r="H1201" t="str">
        <f t="shared" si="18"/>
        <v>Credit Card</v>
      </c>
    </row>
    <row r="1202" spans="1:8">
      <c r="A1202" s="3">
        <v>11201</v>
      </c>
      <c r="B1202">
        <v>5265</v>
      </c>
      <c r="C1202">
        <v>36.08</v>
      </c>
      <c r="D1202">
        <v>-144.9188</v>
      </c>
      <c r="E1202">
        <v>11</v>
      </c>
      <c r="F1202" t="s">
        <v>42</v>
      </c>
      <c r="G1202" t="s">
        <v>46</v>
      </c>
      <c r="H1202" t="str">
        <f t="shared" si="18"/>
        <v>Credit Card</v>
      </c>
    </row>
    <row r="1203" spans="1:8">
      <c r="A1203" s="3">
        <v>11202</v>
      </c>
      <c r="B1203">
        <v>1573</v>
      </c>
      <c r="C1203">
        <v>16.68</v>
      </c>
      <c r="D1203">
        <v>-5.0716000000000001</v>
      </c>
      <c r="E1203">
        <v>6</v>
      </c>
      <c r="F1203" t="s">
        <v>42</v>
      </c>
      <c r="G1203" t="s">
        <v>46</v>
      </c>
      <c r="H1203" t="str">
        <f t="shared" si="18"/>
        <v>Credit Card</v>
      </c>
    </row>
    <row r="1204" spans="1:8">
      <c r="A1204" s="3">
        <v>11203</v>
      </c>
      <c r="B1204">
        <v>4663</v>
      </c>
      <c r="C1204">
        <v>26.46</v>
      </c>
      <c r="D1204">
        <v>-1.18</v>
      </c>
      <c r="E1204">
        <v>9</v>
      </c>
      <c r="F1204" t="s">
        <v>42</v>
      </c>
      <c r="G1204" t="s">
        <v>46</v>
      </c>
      <c r="H1204" t="str">
        <f t="shared" si="18"/>
        <v>Credit Card</v>
      </c>
    </row>
    <row r="1205" spans="1:8">
      <c r="A1205" s="3">
        <v>11204</v>
      </c>
      <c r="B1205">
        <v>2583</v>
      </c>
      <c r="C1205">
        <v>17.759999999999998</v>
      </c>
      <c r="D1205">
        <v>-203.09799999999998</v>
      </c>
      <c r="E1205">
        <v>12</v>
      </c>
      <c r="F1205" t="s">
        <v>42</v>
      </c>
      <c r="G1205" t="s">
        <v>49</v>
      </c>
      <c r="H1205" t="str">
        <f t="shared" si="18"/>
        <v>Credit Card</v>
      </c>
    </row>
    <row r="1206" spans="1:8">
      <c r="A1206" s="3">
        <v>11205</v>
      </c>
      <c r="B1206">
        <v>8372</v>
      </c>
      <c r="C1206">
        <v>84.9</v>
      </c>
      <c r="D1206">
        <v>-48.57</v>
      </c>
      <c r="E1206">
        <v>5</v>
      </c>
      <c r="F1206" t="s">
        <v>42</v>
      </c>
      <c r="G1206" t="s">
        <v>50</v>
      </c>
      <c r="H1206" t="str">
        <f t="shared" si="18"/>
        <v>Credit Card</v>
      </c>
    </row>
    <row r="1207" spans="1:8">
      <c r="A1207" s="3">
        <v>11206</v>
      </c>
      <c r="B1207">
        <v>6458</v>
      </c>
      <c r="C1207">
        <v>373.56</v>
      </c>
      <c r="D1207">
        <v>-48.57</v>
      </c>
      <c r="E1207">
        <v>22</v>
      </c>
      <c r="F1207" t="s">
        <v>42</v>
      </c>
      <c r="G1207" t="s">
        <v>50</v>
      </c>
      <c r="H1207" t="str">
        <f t="shared" si="18"/>
        <v>Credit Card</v>
      </c>
    </row>
    <row r="1208" spans="1:8">
      <c r="A1208" s="3">
        <v>11207</v>
      </c>
      <c r="B1208">
        <v>2834</v>
      </c>
      <c r="C1208">
        <v>764.1</v>
      </c>
      <c r="D1208">
        <v>-47.28</v>
      </c>
      <c r="E1208">
        <v>45</v>
      </c>
      <c r="F1208" t="s">
        <v>42</v>
      </c>
      <c r="G1208" t="s">
        <v>46</v>
      </c>
      <c r="H1208" t="str">
        <f t="shared" si="18"/>
        <v>Credit Card</v>
      </c>
    </row>
    <row r="1209" spans="1:8">
      <c r="A1209" s="3">
        <v>11208</v>
      </c>
      <c r="B1209">
        <v>8264</v>
      </c>
      <c r="C1209">
        <v>5683.5099999999993</v>
      </c>
      <c r="D1209">
        <v>722.24099999999999</v>
      </c>
      <c r="E1209">
        <v>49</v>
      </c>
      <c r="F1209" t="s">
        <v>44</v>
      </c>
      <c r="G1209" t="s">
        <v>51</v>
      </c>
      <c r="H1209" t="str">
        <f t="shared" si="18"/>
        <v>Credit Card</v>
      </c>
    </row>
    <row r="1210" spans="1:8">
      <c r="A1210" s="3">
        <v>11209</v>
      </c>
      <c r="B1210">
        <v>4556</v>
      </c>
      <c r="C1210">
        <v>186.78</v>
      </c>
      <c r="D1210">
        <v>-161</v>
      </c>
      <c r="E1210">
        <v>11</v>
      </c>
      <c r="F1210" t="s">
        <v>42</v>
      </c>
      <c r="G1210" t="s">
        <v>46</v>
      </c>
      <c r="H1210" t="str">
        <f t="shared" si="18"/>
        <v>Credit Card</v>
      </c>
    </row>
    <row r="1211" spans="1:8">
      <c r="A1211" s="3">
        <v>11210</v>
      </c>
      <c r="B1211">
        <v>5243</v>
      </c>
      <c r="C1211">
        <v>1391.8799999999999</v>
      </c>
      <c r="D1211">
        <v>848.3646</v>
      </c>
      <c r="E1211">
        <v>12</v>
      </c>
      <c r="F1211" t="s">
        <v>44</v>
      </c>
      <c r="G1211" t="s">
        <v>51</v>
      </c>
      <c r="H1211" t="str">
        <f t="shared" si="18"/>
        <v>Credit Card</v>
      </c>
    </row>
    <row r="1212" spans="1:8">
      <c r="A1212" s="3">
        <v>11211</v>
      </c>
      <c r="B1212">
        <v>5654</v>
      </c>
      <c r="C1212">
        <v>302.28000000000003</v>
      </c>
      <c r="D1212">
        <v>-88.840800000000002</v>
      </c>
      <c r="E1212">
        <v>11</v>
      </c>
      <c r="F1212" t="s">
        <v>44</v>
      </c>
      <c r="G1212" t="s">
        <v>59</v>
      </c>
      <c r="H1212" t="str">
        <f t="shared" si="18"/>
        <v>Credit Card</v>
      </c>
    </row>
    <row r="1213" spans="1:8">
      <c r="A1213" s="3">
        <v>11212</v>
      </c>
      <c r="B1213">
        <v>2357</v>
      </c>
      <c r="C1213">
        <v>2519.86</v>
      </c>
      <c r="D1213">
        <v>1208.9903999999999</v>
      </c>
      <c r="E1213">
        <v>14</v>
      </c>
      <c r="F1213" t="s">
        <v>44</v>
      </c>
      <c r="G1213" t="s">
        <v>59</v>
      </c>
      <c r="H1213" t="str">
        <f t="shared" si="18"/>
        <v>Credit Card</v>
      </c>
    </row>
    <row r="1214" spans="1:8">
      <c r="A1214" s="3">
        <v>11213</v>
      </c>
      <c r="B1214">
        <v>7876</v>
      </c>
      <c r="C1214">
        <v>2676.15</v>
      </c>
      <c r="D1214">
        <v>9.9911999999999992</v>
      </c>
      <c r="E1214">
        <v>19</v>
      </c>
      <c r="F1214" t="s">
        <v>42</v>
      </c>
      <c r="G1214" t="s">
        <v>56</v>
      </c>
      <c r="H1214" t="str">
        <f t="shared" si="18"/>
        <v>Credit Card</v>
      </c>
    </row>
    <row r="1215" spans="1:8">
      <c r="A1215" s="3">
        <v>11214</v>
      </c>
      <c r="B1215">
        <v>5265</v>
      </c>
      <c r="C1215">
        <v>706.79</v>
      </c>
      <c r="D1215">
        <v>126.22500000000001</v>
      </c>
      <c r="E1215">
        <v>7</v>
      </c>
      <c r="F1215" t="s">
        <v>44</v>
      </c>
      <c r="G1215" t="s">
        <v>59</v>
      </c>
      <c r="H1215" t="str">
        <f t="shared" si="18"/>
        <v>Credit Card</v>
      </c>
    </row>
    <row r="1216" spans="1:8">
      <c r="A1216" s="3">
        <v>11215</v>
      </c>
      <c r="B1216">
        <v>1573</v>
      </c>
      <c r="C1216">
        <v>254.6</v>
      </c>
      <c r="D1216">
        <v>187.7628</v>
      </c>
      <c r="E1216">
        <v>19</v>
      </c>
      <c r="F1216" t="s">
        <v>43</v>
      </c>
      <c r="G1216" t="s">
        <v>48</v>
      </c>
      <c r="H1216" t="str">
        <f t="shared" si="18"/>
        <v>Credit Card</v>
      </c>
    </row>
    <row r="1217" spans="1:8">
      <c r="A1217" s="3">
        <v>11216</v>
      </c>
      <c r="B1217">
        <v>7356</v>
      </c>
      <c r="C1217">
        <v>415.68</v>
      </c>
      <c r="D1217">
        <v>295.90649999999999</v>
      </c>
      <c r="E1217">
        <v>16</v>
      </c>
      <c r="F1217" t="s">
        <v>42</v>
      </c>
      <c r="G1217" t="s">
        <v>46</v>
      </c>
      <c r="H1217" t="str">
        <f t="shared" si="18"/>
        <v>Credit Card</v>
      </c>
    </row>
    <row r="1218" spans="1:8">
      <c r="A1218" s="3">
        <v>11217</v>
      </c>
      <c r="B1218">
        <v>3445</v>
      </c>
      <c r="C1218">
        <v>335.68</v>
      </c>
      <c r="D1218">
        <v>-2111.36</v>
      </c>
      <c r="E1218">
        <v>16</v>
      </c>
      <c r="F1218" t="s">
        <v>42</v>
      </c>
      <c r="G1218" t="s">
        <v>56</v>
      </c>
      <c r="H1218" t="str">
        <f t="shared" si="18"/>
        <v>Credit Card</v>
      </c>
    </row>
    <row r="1219" spans="1:8">
      <c r="A1219" s="3">
        <v>11218</v>
      </c>
      <c r="B1219">
        <v>6735</v>
      </c>
      <c r="C1219">
        <v>14.89</v>
      </c>
      <c r="D1219">
        <v>-9.1300000000000008</v>
      </c>
      <c r="E1219">
        <v>1</v>
      </c>
      <c r="F1219" t="s">
        <v>43</v>
      </c>
      <c r="G1219" t="s">
        <v>48</v>
      </c>
      <c r="H1219" t="str">
        <f t="shared" ref="H1219:H1282" si="19">IF(G1219="Express Air","CASH",IF(G1219="Regular Air","UPI","Credit Card"))</f>
        <v>Credit Card</v>
      </c>
    </row>
    <row r="1220" spans="1:8">
      <c r="A1220" s="3">
        <v>11219</v>
      </c>
      <c r="B1220">
        <v>8845</v>
      </c>
      <c r="C1220">
        <v>1770.78</v>
      </c>
      <c r="D1220">
        <v>357.428</v>
      </c>
      <c r="E1220">
        <v>11</v>
      </c>
      <c r="F1220" t="s">
        <v>43</v>
      </c>
      <c r="G1220" t="s">
        <v>47</v>
      </c>
      <c r="H1220" t="str">
        <f t="shared" si="19"/>
        <v>Credit Card</v>
      </c>
    </row>
    <row r="1221" spans="1:8">
      <c r="A1221" s="3">
        <v>11220</v>
      </c>
      <c r="B1221">
        <v>4568</v>
      </c>
      <c r="C1221">
        <v>63</v>
      </c>
      <c r="D1221">
        <v>40.351199999999992</v>
      </c>
      <c r="E1221">
        <v>10</v>
      </c>
      <c r="F1221" t="s">
        <v>42</v>
      </c>
      <c r="G1221" t="s">
        <v>55</v>
      </c>
      <c r="H1221" t="str">
        <f t="shared" si="19"/>
        <v>Credit Card</v>
      </c>
    </row>
    <row r="1222" spans="1:8">
      <c r="A1222" s="3">
        <v>11221</v>
      </c>
      <c r="B1222">
        <v>2834</v>
      </c>
      <c r="C1222">
        <v>39.840000000000003</v>
      </c>
      <c r="D1222">
        <v>27.634499999999996</v>
      </c>
      <c r="E1222">
        <v>8</v>
      </c>
      <c r="F1222" t="s">
        <v>42</v>
      </c>
      <c r="G1222" t="s">
        <v>53</v>
      </c>
      <c r="H1222" t="str">
        <f t="shared" si="19"/>
        <v>Credit Card</v>
      </c>
    </row>
    <row r="1223" spans="1:8">
      <c r="A1223" s="3">
        <v>11222</v>
      </c>
      <c r="B1223">
        <v>8264</v>
      </c>
      <c r="C1223">
        <v>1163.5999999999999</v>
      </c>
      <c r="D1223">
        <v>751.58</v>
      </c>
      <c r="E1223">
        <v>8</v>
      </c>
      <c r="F1223" t="s">
        <v>44</v>
      </c>
      <c r="G1223" t="s">
        <v>52</v>
      </c>
      <c r="H1223" t="str">
        <f t="shared" si="19"/>
        <v>Credit Card</v>
      </c>
    </row>
    <row r="1224" spans="1:8">
      <c r="A1224" s="3">
        <v>11223</v>
      </c>
      <c r="B1224">
        <v>8363</v>
      </c>
      <c r="C1224">
        <v>799.96</v>
      </c>
      <c r="D1224">
        <v>-663.51419999999996</v>
      </c>
      <c r="E1224">
        <v>2</v>
      </c>
      <c r="F1224" t="s">
        <v>44</v>
      </c>
      <c r="G1224" t="s">
        <v>52</v>
      </c>
      <c r="H1224" t="str">
        <f t="shared" si="19"/>
        <v>Credit Card</v>
      </c>
    </row>
    <row r="1225" spans="1:8">
      <c r="A1225" s="3">
        <v>11224</v>
      </c>
      <c r="B1225">
        <v>4556</v>
      </c>
      <c r="C1225">
        <v>169.7</v>
      </c>
      <c r="D1225">
        <v>-157.56</v>
      </c>
      <c r="E1225">
        <v>5</v>
      </c>
      <c r="F1225" t="s">
        <v>43</v>
      </c>
      <c r="G1225" t="s">
        <v>47</v>
      </c>
      <c r="H1225" t="str">
        <f t="shared" si="19"/>
        <v>Credit Card</v>
      </c>
    </row>
    <row r="1226" spans="1:8">
      <c r="A1226" s="3">
        <v>11225</v>
      </c>
      <c r="B1226">
        <v>5243</v>
      </c>
      <c r="C1226">
        <v>5923.6</v>
      </c>
      <c r="D1226">
        <v>-87.998040000000003</v>
      </c>
      <c r="E1226">
        <v>20</v>
      </c>
      <c r="F1226" t="s">
        <v>43</v>
      </c>
      <c r="G1226" t="s">
        <v>57</v>
      </c>
      <c r="H1226" t="str">
        <f t="shared" si="19"/>
        <v>Credit Card</v>
      </c>
    </row>
    <row r="1227" spans="1:8">
      <c r="A1227" s="3">
        <v>11226</v>
      </c>
      <c r="B1227">
        <v>5654</v>
      </c>
      <c r="C1227">
        <v>56.96</v>
      </c>
      <c r="D1227">
        <v>-35.290399999999998</v>
      </c>
      <c r="E1227">
        <v>2</v>
      </c>
      <c r="F1227" t="s">
        <v>44</v>
      </c>
      <c r="G1227" t="s">
        <v>59</v>
      </c>
      <c r="H1227" t="str">
        <f t="shared" si="19"/>
        <v>Credit Card</v>
      </c>
    </row>
    <row r="1228" spans="1:8">
      <c r="A1228" s="3">
        <v>11227</v>
      </c>
      <c r="B1228">
        <v>2357</v>
      </c>
      <c r="C1228">
        <v>617.97</v>
      </c>
      <c r="D1228">
        <v>-74.883600000000001</v>
      </c>
      <c r="E1228">
        <v>3</v>
      </c>
      <c r="F1228" t="s">
        <v>44</v>
      </c>
      <c r="G1228" t="s">
        <v>51</v>
      </c>
      <c r="H1228" t="str">
        <f t="shared" si="19"/>
        <v>Credit Card</v>
      </c>
    </row>
    <row r="1229" spans="1:8">
      <c r="A1229" s="3">
        <v>11228</v>
      </c>
      <c r="B1229">
        <v>7876</v>
      </c>
      <c r="C1229">
        <v>83.76</v>
      </c>
      <c r="D1229">
        <v>-98.056000000000012</v>
      </c>
      <c r="E1229">
        <v>12</v>
      </c>
      <c r="F1229" t="s">
        <v>42</v>
      </c>
      <c r="G1229" t="s">
        <v>53</v>
      </c>
      <c r="H1229" t="str">
        <f t="shared" si="19"/>
        <v>Credit Card</v>
      </c>
    </row>
    <row r="1230" spans="1:8">
      <c r="A1230" s="3">
        <v>11229</v>
      </c>
      <c r="B1230">
        <v>5265</v>
      </c>
      <c r="C1230">
        <v>191.98</v>
      </c>
      <c r="D1230">
        <v>-425.20840000000004</v>
      </c>
      <c r="E1230">
        <v>2</v>
      </c>
      <c r="F1230" t="s">
        <v>42</v>
      </c>
      <c r="G1230" t="s">
        <v>56</v>
      </c>
      <c r="H1230" t="str">
        <f t="shared" si="19"/>
        <v>Credit Card</v>
      </c>
    </row>
    <row r="1231" spans="1:8">
      <c r="A1231" s="3">
        <v>11230</v>
      </c>
      <c r="B1231">
        <v>1573</v>
      </c>
      <c r="C1231">
        <v>999.95</v>
      </c>
      <c r="D1231">
        <v>631.33000000000004</v>
      </c>
      <c r="E1231">
        <v>5</v>
      </c>
      <c r="F1231" t="s">
        <v>44</v>
      </c>
      <c r="G1231" t="s">
        <v>62</v>
      </c>
      <c r="H1231" t="str">
        <f t="shared" si="19"/>
        <v>Credit Card</v>
      </c>
    </row>
    <row r="1232" spans="1:8">
      <c r="A1232" s="3">
        <v>11231</v>
      </c>
      <c r="B1232">
        <v>4663</v>
      </c>
      <c r="C1232">
        <v>13.12</v>
      </c>
      <c r="D1232">
        <v>-22.175999999999998</v>
      </c>
      <c r="E1232">
        <v>4</v>
      </c>
      <c r="F1232" t="s">
        <v>42</v>
      </c>
      <c r="G1232" t="s">
        <v>46</v>
      </c>
      <c r="H1232" t="str">
        <f t="shared" si="19"/>
        <v>Credit Card</v>
      </c>
    </row>
    <row r="1233" spans="1:8">
      <c r="A1233" s="3">
        <v>11232</v>
      </c>
      <c r="B1233">
        <v>4666</v>
      </c>
      <c r="C1233">
        <v>770.97</v>
      </c>
      <c r="D1233">
        <v>-214.10399999999998</v>
      </c>
      <c r="E1233">
        <v>3</v>
      </c>
      <c r="F1233" t="s">
        <v>44</v>
      </c>
      <c r="G1233" t="s">
        <v>59</v>
      </c>
      <c r="H1233" t="str">
        <f t="shared" si="19"/>
        <v>Credit Card</v>
      </c>
    </row>
    <row r="1234" spans="1:8">
      <c r="A1234" s="3">
        <v>11233</v>
      </c>
      <c r="B1234">
        <v>4663</v>
      </c>
      <c r="C1234">
        <v>64.800000000000011</v>
      </c>
      <c r="D1234">
        <v>-26.936</v>
      </c>
      <c r="E1234">
        <v>10</v>
      </c>
      <c r="F1234" t="s">
        <v>42</v>
      </c>
      <c r="G1234" t="s">
        <v>53</v>
      </c>
      <c r="H1234" t="str">
        <f t="shared" si="19"/>
        <v>Credit Card</v>
      </c>
    </row>
    <row r="1235" spans="1:8">
      <c r="A1235" s="3">
        <v>11234</v>
      </c>
      <c r="B1235">
        <v>2583</v>
      </c>
      <c r="C1235">
        <v>56.8</v>
      </c>
      <c r="D1235">
        <v>-324.73</v>
      </c>
      <c r="E1235">
        <v>4</v>
      </c>
      <c r="F1235" t="s">
        <v>43</v>
      </c>
      <c r="G1235" t="s">
        <v>48</v>
      </c>
      <c r="H1235" t="str">
        <f t="shared" si="19"/>
        <v>Credit Card</v>
      </c>
    </row>
    <row r="1236" spans="1:8">
      <c r="A1236" s="3">
        <v>11235</v>
      </c>
      <c r="B1236">
        <v>8372</v>
      </c>
      <c r="C1236">
        <v>1513.35</v>
      </c>
      <c r="D1236">
        <v>1500.12</v>
      </c>
      <c r="E1236">
        <v>15</v>
      </c>
      <c r="F1236" t="s">
        <v>43</v>
      </c>
      <c r="G1236" t="s">
        <v>47</v>
      </c>
      <c r="H1236" t="str">
        <f t="shared" si="19"/>
        <v>Credit Card</v>
      </c>
    </row>
    <row r="1237" spans="1:8">
      <c r="A1237" s="3">
        <v>11236</v>
      </c>
      <c r="B1237">
        <v>6458</v>
      </c>
      <c r="C1237">
        <v>94.009999999999991</v>
      </c>
      <c r="D1237">
        <v>-313.02180000000004</v>
      </c>
      <c r="E1237">
        <v>7</v>
      </c>
      <c r="F1237" t="s">
        <v>42</v>
      </c>
      <c r="G1237" t="s">
        <v>56</v>
      </c>
      <c r="H1237" t="str">
        <f t="shared" si="19"/>
        <v>Credit Card</v>
      </c>
    </row>
    <row r="1238" spans="1:8">
      <c r="A1238" s="3">
        <v>11237</v>
      </c>
      <c r="B1238">
        <v>2834</v>
      </c>
      <c r="C1238">
        <v>45.760000000000005</v>
      </c>
      <c r="D1238">
        <v>-192.5532</v>
      </c>
      <c r="E1238">
        <v>22</v>
      </c>
      <c r="F1238" t="s">
        <v>43</v>
      </c>
      <c r="G1238" t="s">
        <v>48</v>
      </c>
      <c r="H1238" t="str">
        <f t="shared" si="19"/>
        <v>Credit Card</v>
      </c>
    </row>
    <row r="1239" spans="1:8">
      <c r="A1239" s="3">
        <v>11238</v>
      </c>
      <c r="B1239">
        <v>8264</v>
      </c>
      <c r="C1239">
        <v>75.599999999999994</v>
      </c>
      <c r="D1239">
        <v>-464.28200000000004</v>
      </c>
      <c r="E1239">
        <v>12</v>
      </c>
      <c r="F1239" t="s">
        <v>42</v>
      </c>
      <c r="G1239" t="s">
        <v>55</v>
      </c>
      <c r="H1239" t="str">
        <f t="shared" si="19"/>
        <v>Credit Card</v>
      </c>
    </row>
    <row r="1240" spans="1:8">
      <c r="A1240" s="3">
        <v>11239</v>
      </c>
      <c r="B1240">
        <v>8363</v>
      </c>
      <c r="C1240">
        <v>684.74</v>
      </c>
      <c r="D1240">
        <v>156.74339999999998</v>
      </c>
      <c r="E1240">
        <v>14</v>
      </c>
      <c r="F1240" t="s">
        <v>42</v>
      </c>
      <c r="G1240" t="s">
        <v>53</v>
      </c>
      <c r="H1240" t="str">
        <f t="shared" si="19"/>
        <v>Credit Card</v>
      </c>
    </row>
    <row r="1241" spans="1:8">
      <c r="A1241" s="3">
        <v>11240</v>
      </c>
      <c r="B1241">
        <v>4556</v>
      </c>
      <c r="C1241">
        <v>77.740000000000009</v>
      </c>
      <c r="D1241">
        <v>110.11799999999999</v>
      </c>
      <c r="E1241">
        <v>13</v>
      </c>
      <c r="F1241" t="s">
        <v>42</v>
      </c>
      <c r="G1241" t="s">
        <v>53</v>
      </c>
      <c r="H1241" t="str">
        <f t="shared" si="19"/>
        <v>Credit Card</v>
      </c>
    </row>
    <row r="1242" spans="1:8">
      <c r="A1242" s="3">
        <v>11241</v>
      </c>
      <c r="B1242">
        <v>5243</v>
      </c>
      <c r="C1242">
        <v>365.82</v>
      </c>
      <c r="D1242">
        <v>-42.588000000000001</v>
      </c>
      <c r="E1242">
        <v>6</v>
      </c>
      <c r="F1242" t="s">
        <v>42</v>
      </c>
      <c r="G1242" t="s">
        <v>61</v>
      </c>
      <c r="H1242" t="str">
        <f t="shared" si="19"/>
        <v>Credit Card</v>
      </c>
    </row>
    <row r="1243" spans="1:8">
      <c r="A1243" s="3">
        <v>11242</v>
      </c>
      <c r="B1243">
        <v>5654</v>
      </c>
      <c r="C1243">
        <v>1419.6000000000001</v>
      </c>
      <c r="D1243">
        <v>-222.95</v>
      </c>
      <c r="E1243">
        <v>20</v>
      </c>
      <c r="F1243" t="s">
        <v>43</v>
      </c>
      <c r="G1243" t="s">
        <v>47</v>
      </c>
      <c r="H1243" t="str">
        <f t="shared" si="19"/>
        <v>Credit Card</v>
      </c>
    </row>
    <row r="1244" spans="1:8">
      <c r="A1244" s="3">
        <v>11243</v>
      </c>
      <c r="B1244">
        <v>2357</v>
      </c>
      <c r="C1244">
        <v>93.52</v>
      </c>
      <c r="D1244">
        <v>7.6244999999999994</v>
      </c>
      <c r="E1244">
        <v>14</v>
      </c>
      <c r="F1244" t="s">
        <v>42</v>
      </c>
      <c r="G1244" t="s">
        <v>53</v>
      </c>
      <c r="H1244" t="str">
        <f t="shared" si="19"/>
        <v>Credit Card</v>
      </c>
    </row>
    <row r="1245" spans="1:8">
      <c r="A1245" s="3">
        <v>11244</v>
      </c>
      <c r="B1245">
        <v>7876</v>
      </c>
      <c r="C1245">
        <v>68.759999999999991</v>
      </c>
      <c r="D1245">
        <v>-1676.6119999999999</v>
      </c>
      <c r="E1245">
        <v>9</v>
      </c>
      <c r="F1245" t="s">
        <v>42</v>
      </c>
      <c r="G1245" t="s">
        <v>50</v>
      </c>
      <c r="H1245" t="str">
        <f t="shared" si="19"/>
        <v>Credit Card</v>
      </c>
    </row>
    <row r="1246" spans="1:8">
      <c r="A1246" s="3">
        <v>11245</v>
      </c>
      <c r="B1246">
        <v>5265</v>
      </c>
      <c r="C1246">
        <v>3207.76</v>
      </c>
      <c r="D1246">
        <v>45.127799999999993</v>
      </c>
      <c r="E1246">
        <v>8</v>
      </c>
      <c r="F1246" t="s">
        <v>44</v>
      </c>
      <c r="G1246" t="s">
        <v>52</v>
      </c>
      <c r="H1246" t="str">
        <f t="shared" si="19"/>
        <v>Credit Card</v>
      </c>
    </row>
    <row r="1247" spans="1:8">
      <c r="A1247" s="3">
        <v>11246</v>
      </c>
      <c r="B1247">
        <v>1573</v>
      </c>
      <c r="C1247">
        <v>84.660000000000011</v>
      </c>
      <c r="D1247">
        <v>-52.863999999999997</v>
      </c>
      <c r="E1247">
        <v>17</v>
      </c>
      <c r="F1247" t="s">
        <v>42</v>
      </c>
      <c r="G1247" t="s">
        <v>55</v>
      </c>
      <c r="H1247" t="str">
        <f t="shared" si="19"/>
        <v>Credit Card</v>
      </c>
    </row>
    <row r="1248" spans="1:8">
      <c r="A1248" s="3">
        <v>11247</v>
      </c>
      <c r="B1248">
        <v>4663</v>
      </c>
      <c r="C1248">
        <v>188.91</v>
      </c>
      <c r="D1248">
        <v>45.378</v>
      </c>
      <c r="E1248">
        <v>9</v>
      </c>
      <c r="F1248" t="s">
        <v>44</v>
      </c>
      <c r="G1248" t="s">
        <v>51</v>
      </c>
      <c r="H1248" t="str">
        <f t="shared" si="19"/>
        <v>Credit Card</v>
      </c>
    </row>
    <row r="1249" spans="1:8">
      <c r="A1249" s="3">
        <v>11248</v>
      </c>
      <c r="B1249">
        <v>2583</v>
      </c>
      <c r="C1249">
        <v>4.9800000000000004</v>
      </c>
      <c r="D1249">
        <v>4949.9160000000002</v>
      </c>
      <c r="E1249">
        <v>1</v>
      </c>
      <c r="F1249" t="s">
        <v>42</v>
      </c>
      <c r="G1249" t="s">
        <v>55</v>
      </c>
      <c r="H1249" t="str">
        <f t="shared" si="19"/>
        <v>Credit Card</v>
      </c>
    </row>
    <row r="1250" spans="1:8">
      <c r="A1250" s="3">
        <v>11249</v>
      </c>
      <c r="B1250">
        <v>8372</v>
      </c>
      <c r="C1250">
        <v>479.96</v>
      </c>
      <c r="D1250">
        <v>1055.6039999999998</v>
      </c>
      <c r="E1250">
        <v>4</v>
      </c>
      <c r="F1250" t="s">
        <v>44</v>
      </c>
      <c r="G1250" t="s">
        <v>52</v>
      </c>
      <c r="H1250" t="str">
        <f t="shared" si="19"/>
        <v>Credit Card</v>
      </c>
    </row>
    <row r="1251" spans="1:8">
      <c r="A1251" s="3">
        <v>11250</v>
      </c>
      <c r="B1251">
        <v>6458</v>
      </c>
      <c r="C1251">
        <v>622.43999999999994</v>
      </c>
      <c r="D1251">
        <v>359.83</v>
      </c>
      <c r="E1251">
        <v>3</v>
      </c>
      <c r="F1251" t="s">
        <v>42</v>
      </c>
      <c r="G1251" t="s">
        <v>61</v>
      </c>
      <c r="H1251" t="str">
        <f t="shared" si="19"/>
        <v>Credit Card</v>
      </c>
    </row>
    <row r="1252" spans="1:8">
      <c r="A1252" s="3">
        <v>11251</v>
      </c>
      <c r="B1252">
        <v>2834</v>
      </c>
      <c r="C1252">
        <v>59.6</v>
      </c>
      <c r="D1252">
        <v>-69.873999999999995</v>
      </c>
      <c r="E1252">
        <v>8</v>
      </c>
      <c r="F1252" t="s">
        <v>42</v>
      </c>
      <c r="G1252" t="s">
        <v>54</v>
      </c>
      <c r="H1252" t="str">
        <f t="shared" si="19"/>
        <v>Credit Card</v>
      </c>
    </row>
    <row r="1253" spans="1:8">
      <c r="A1253" s="3">
        <v>11252</v>
      </c>
      <c r="B1253">
        <v>8264</v>
      </c>
      <c r="C1253">
        <v>64.800000000000011</v>
      </c>
      <c r="D1253">
        <v>-135.74</v>
      </c>
      <c r="E1253">
        <v>10</v>
      </c>
      <c r="F1253" t="s">
        <v>42</v>
      </c>
      <c r="G1253" t="s">
        <v>53</v>
      </c>
      <c r="H1253" t="str">
        <f t="shared" si="19"/>
        <v>Credit Card</v>
      </c>
    </row>
    <row r="1254" spans="1:8">
      <c r="A1254" s="3">
        <v>11253</v>
      </c>
      <c r="B1254">
        <v>8363</v>
      </c>
      <c r="C1254">
        <v>33.99</v>
      </c>
      <c r="D1254">
        <v>-14.52</v>
      </c>
      <c r="E1254">
        <v>3</v>
      </c>
      <c r="F1254" t="s">
        <v>42</v>
      </c>
      <c r="G1254" t="s">
        <v>61</v>
      </c>
      <c r="H1254" t="str">
        <f t="shared" si="19"/>
        <v>Credit Card</v>
      </c>
    </row>
    <row r="1255" spans="1:8">
      <c r="A1255" s="3">
        <v>11254</v>
      </c>
      <c r="B1255">
        <v>4556</v>
      </c>
      <c r="C1255">
        <v>250.72</v>
      </c>
      <c r="D1255">
        <v>171.26489999999998</v>
      </c>
      <c r="E1255">
        <v>16</v>
      </c>
      <c r="F1255" t="s">
        <v>42</v>
      </c>
      <c r="G1255" t="s">
        <v>50</v>
      </c>
      <c r="H1255" t="str">
        <f t="shared" si="19"/>
        <v>Credit Card</v>
      </c>
    </row>
    <row r="1256" spans="1:8">
      <c r="A1256" s="3">
        <v>11255</v>
      </c>
      <c r="B1256">
        <v>5243</v>
      </c>
      <c r="C1256">
        <v>4415.07</v>
      </c>
      <c r="D1256">
        <v>138.22199999999998</v>
      </c>
      <c r="E1256">
        <v>17</v>
      </c>
      <c r="F1256" t="s">
        <v>43</v>
      </c>
      <c r="G1256" t="s">
        <v>57</v>
      </c>
      <c r="H1256" t="str">
        <f t="shared" si="19"/>
        <v>Credit Card</v>
      </c>
    </row>
    <row r="1257" spans="1:8">
      <c r="A1257" s="3">
        <v>11256</v>
      </c>
      <c r="B1257">
        <v>5654</v>
      </c>
      <c r="C1257">
        <v>368.64</v>
      </c>
      <c r="D1257">
        <v>711.24479999999994</v>
      </c>
      <c r="E1257">
        <v>18</v>
      </c>
      <c r="F1257" t="s">
        <v>42</v>
      </c>
      <c r="G1257" t="s">
        <v>61</v>
      </c>
      <c r="H1257" t="str">
        <f t="shared" si="19"/>
        <v>Credit Card</v>
      </c>
    </row>
    <row r="1258" spans="1:8">
      <c r="A1258" s="3">
        <v>11257</v>
      </c>
      <c r="B1258">
        <v>2357</v>
      </c>
      <c r="C1258">
        <v>22.32</v>
      </c>
      <c r="D1258">
        <v>-1084.8469632000001</v>
      </c>
      <c r="E1258">
        <v>12</v>
      </c>
      <c r="F1258" t="s">
        <v>42</v>
      </c>
      <c r="G1258" t="s">
        <v>49</v>
      </c>
      <c r="H1258" t="str">
        <f t="shared" si="19"/>
        <v>Credit Card</v>
      </c>
    </row>
    <row r="1259" spans="1:8">
      <c r="A1259" s="3">
        <v>11258</v>
      </c>
      <c r="B1259">
        <v>7876</v>
      </c>
      <c r="C1259">
        <v>3501.83</v>
      </c>
      <c r="D1259">
        <v>-156.77199999999999</v>
      </c>
      <c r="E1259">
        <v>17</v>
      </c>
      <c r="F1259" t="s">
        <v>44</v>
      </c>
      <c r="G1259" t="s">
        <v>51</v>
      </c>
      <c r="H1259" t="str">
        <f t="shared" si="19"/>
        <v>Credit Card</v>
      </c>
    </row>
    <row r="1260" spans="1:8">
      <c r="A1260" s="3">
        <v>11259</v>
      </c>
      <c r="B1260">
        <v>5265</v>
      </c>
      <c r="C1260">
        <v>78.650000000000006</v>
      </c>
      <c r="D1260">
        <v>-37.6</v>
      </c>
      <c r="E1260">
        <v>5</v>
      </c>
      <c r="F1260" t="s">
        <v>42</v>
      </c>
      <c r="G1260" t="s">
        <v>58</v>
      </c>
      <c r="H1260" t="str">
        <f t="shared" si="19"/>
        <v>Credit Card</v>
      </c>
    </row>
    <row r="1261" spans="1:8">
      <c r="A1261" s="3">
        <v>11260</v>
      </c>
      <c r="B1261">
        <v>1573</v>
      </c>
      <c r="C1261">
        <v>2056.66</v>
      </c>
      <c r="D1261">
        <v>1389.5771999999999</v>
      </c>
      <c r="E1261">
        <v>17</v>
      </c>
      <c r="F1261" t="s">
        <v>42</v>
      </c>
      <c r="G1261" t="s">
        <v>61</v>
      </c>
      <c r="H1261" t="str">
        <f t="shared" si="19"/>
        <v>Credit Card</v>
      </c>
    </row>
    <row r="1262" spans="1:8">
      <c r="A1262" s="3">
        <v>11261</v>
      </c>
      <c r="B1262">
        <v>7356</v>
      </c>
      <c r="C1262">
        <v>223.96</v>
      </c>
      <c r="D1262">
        <v>-222.816</v>
      </c>
      <c r="E1262">
        <v>4</v>
      </c>
      <c r="F1262" t="s">
        <v>44</v>
      </c>
      <c r="G1262" t="s">
        <v>51</v>
      </c>
      <c r="H1262" t="str">
        <f t="shared" si="19"/>
        <v>Credit Card</v>
      </c>
    </row>
    <row r="1263" spans="1:8">
      <c r="A1263" s="3">
        <v>11262</v>
      </c>
      <c r="B1263">
        <v>3445</v>
      </c>
      <c r="C1263">
        <v>287.88</v>
      </c>
      <c r="D1263">
        <v>-133.71</v>
      </c>
      <c r="E1263">
        <v>12</v>
      </c>
      <c r="F1263" t="s">
        <v>43</v>
      </c>
      <c r="G1263" t="s">
        <v>48</v>
      </c>
      <c r="H1263" t="str">
        <f t="shared" si="19"/>
        <v>Credit Card</v>
      </c>
    </row>
    <row r="1264" spans="1:8">
      <c r="A1264" s="3">
        <v>11263</v>
      </c>
      <c r="B1264">
        <v>6735</v>
      </c>
      <c r="C1264">
        <v>4311.7800000000007</v>
      </c>
      <c r="D1264">
        <v>2653.7813999999998</v>
      </c>
      <c r="E1264">
        <v>22</v>
      </c>
      <c r="F1264" t="s">
        <v>44</v>
      </c>
      <c r="G1264" t="s">
        <v>51</v>
      </c>
      <c r="H1264" t="str">
        <f t="shared" si="19"/>
        <v>Credit Card</v>
      </c>
    </row>
    <row r="1265" spans="1:8">
      <c r="A1265" s="3">
        <v>11264</v>
      </c>
      <c r="B1265">
        <v>8845</v>
      </c>
      <c r="C1265">
        <v>31.360000000000003</v>
      </c>
      <c r="D1265">
        <v>10.32</v>
      </c>
      <c r="E1265">
        <v>7</v>
      </c>
      <c r="F1265" t="s">
        <v>42</v>
      </c>
      <c r="G1265" t="s">
        <v>50</v>
      </c>
      <c r="H1265" t="str">
        <f t="shared" si="19"/>
        <v>Credit Card</v>
      </c>
    </row>
    <row r="1266" spans="1:8">
      <c r="A1266" s="3">
        <v>11265</v>
      </c>
      <c r="B1266">
        <v>4568</v>
      </c>
      <c r="C1266">
        <v>2059.9</v>
      </c>
      <c r="D1266">
        <v>997.38144000000011</v>
      </c>
      <c r="E1266">
        <v>10</v>
      </c>
      <c r="F1266" t="s">
        <v>44</v>
      </c>
      <c r="G1266" t="s">
        <v>51</v>
      </c>
      <c r="H1266" t="str">
        <f t="shared" si="19"/>
        <v>Credit Card</v>
      </c>
    </row>
    <row r="1267" spans="1:8">
      <c r="A1267" s="3">
        <v>11266</v>
      </c>
      <c r="B1267">
        <v>2834</v>
      </c>
      <c r="C1267">
        <v>83.72</v>
      </c>
      <c r="D1267">
        <v>-36.030800000000006</v>
      </c>
      <c r="E1267">
        <v>14</v>
      </c>
      <c r="F1267" t="s">
        <v>42</v>
      </c>
      <c r="G1267" t="s">
        <v>53</v>
      </c>
      <c r="H1267" t="str">
        <f t="shared" si="19"/>
        <v>Credit Card</v>
      </c>
    </row>
    <row r="1268" spans="1:8">
      <c r="A1268" s="3">
        <v>11267</v>
      </c>
      <c r="B1268">
        <v>8264</v>
      </c>
      <c r="C1268">
        <v>70.199999999999989</v>
      </c>
      <c r="D1268">
        <v>-28.954000000000001</v>
      </c>
      <c r="E1268">
        <v>6</v>
      </c>
      <c r="F1268" t="s">
        <v>42</v>
      </c>
      <c r="G1268" t="s">
        <v>61</v>
      </c>
      <c r="H1268" t="str">
        <f t="shared" si="19"/>
        <v>Credit Card</v>
      </c>
    </row>
    <row r="1269" spans="1:8">
      <c r="A1269" s="3">
        <v>11268</v>
      </c>
      <c r="B1269">
        <v>8363</v>
      </c>
      <c r="C1269">
        <v>371.7</v>
      </c>
      <c r="D1269">
        <v>-85.021999999999991</v>
      </c>
      <c r="E1269">
        <v>21</v>
      </c>
      <c r="F1269" t="s">
        <v>42</v>
      </c>
      <c r="G1269" t="s">
        <v>56</v>
      </c>
      <c r="H1269" t="str">
        <f t="shared" si="19"/>
        <v>Credit Card</v>
      </c>
    </row>
    <row r="1270" spans="1:8">
      <c r="A1270" s="3">
        <v>11269</v>
      </c>
      <c r="B1270">
        <v>4556</v>
      </c>
      <c r="C1270">
        <v>58.92</v>
      </c>
      <c r="D1270">
        <v>99.198000000000008</v>
      </c>
      <c r="E1270">
        <v>12</v>
      </c>
      <c r="F1270" t="s">
        <v>42</v>
      </c>
      <c r="G1270" t="s">
        <v>55</v>
      </c>
      <c r="H1270" t="str">
        <f t="shared" si="19"/>
        <v>Credit Card</v>
      </c>
    </row>
    <row r="1271" spans="1:8">
      <c r="A1271" s="3">
        <v>11270</v>
      </c>
      <c r="B1271">
        <v>5243</v>
      </c>
      <c r="C1271">
        <v>43.68</v>
      </c>
      <c r="D1271">
        <v>136.03139999999999</v>
      </c>
      <c r="E1271">
        <v>6</v>
      </c>
      <c r="F1271" t="s">
        <v>42</v>
      </c>
      <c r="G1271" t="s">
        <v>53</v>
      </c>
      <c r="H1271" t="str">
        <f t="shared" si="19"/>
        <v>Credit Card</v>
      </c>
    </row>
    <row r="1272" spans="1:8">
      <c r="A1272" s="3">
        <v>11271</v>
      </c>
      <c r="B1272">
        <v>5654</v>
      </c>
      <c r="C1272">
        <v>20.04</v>
      </c>
      <c r="D1272">
        <v>-100.072</v>
      </c>
      <c r="E1272">
        <v>3</v>
      </c>
      <c r="F1272" t="s">
        <v>42</v>
      </c>
      <c r="G1272" t="s">
        <v>53</v>
      </c>
      <c r="H1272" t="str">
        <f t="shared" si="19"/>
        <v>Credit Card</v>
      </c>
    </row>
    <row r="1273" spans="1:8">
      <c r="A1273" s="3">
        <v>11272</v>
      </c>
      <c r="B1273">
        <v>2357</v>
      </c>
      <c r="C1273">
        <v>151.76</v>
      </c>
      <c r="D1273">
        <v>-12.026699999999998</v>
      </c>
      <c r="E1273">
        <v>8</v>
      </c>
      <c r="F1273" t="s">
        <v>42</v>
      </c>
      <c r="G1273" t="s">
        <v>53</v>
      </c>
      <c r="H1273" t="str">
        <f t="shared" si="19"/>
        <v>Credit Card</v>
      </c>
    </row>
    <row r="1274" spans="1:8">
      <c r="A1274" s="3">
        <v>11273</v>
      </c>
      <c r="B1274">
        <v>7876</v>
      </c>
      <c r="C1274">
        <v>73.679999999999993</v>
      </c>
      <c r="D1274">
        <v>122.508</v>
      </c>
      <c r="E1274">
        <v>6</v>
      </c>
      <c r="F1274" t="s">
        <v>42</v>
      </c>
      <c r="G1274" t="s">
        <v>53</v>
      </c>
      <c r="H1274" t="str">
        <f t="shared" si="19"/>
        <v>Credit Card</v>
      </c>
    </row>
    <row r="1275" spans="1:8">
      <c r="A1275" s="3">
        <v>11274</v>
      </c>
      <c r="B1275">
        <v>5265</v>
      </c>
      <c r="C1275">
        <v>419.88</v>
      </c>
      <c r="D1275">
        <v>-12.026699999999998</v>
      </c>
      <c r="E1275">
        <v>12</v>
      </c>
      <c r="F1275" t="s">
        <v>42</v>
      </c>
      <c r="G1275" t="s">
        <v>46</v>
      </c>
      <c r="H1275" t="str">
        <f t="shared" si="19"/>
        <v>Credit Card</v>
      </c>
    </row>
    <row r="1276" spans="1:8">
      <c r="A1276" s="3">
        <v>11275</v>
      </c>
      <c r="B1276">
        <v>1573</v>
      </c>
      <c r="C1276">
        <v>486.90000000000003</v>
      </c>
      <c r="D1276">
        <v>34.067999999999998</v>
      </c>
      <c r="E1276">
        <v>9</v>
      </c>
      <c r="F1276" t="s">
        <v>42</v>
      </c>
      <c r="G1276" t="s">
        <v>56</v>
      </c>
      <c r="H1276" t="str">
        <f t="shared" si="19"/>
        <v>Credit Card</v>
      </c>
    </row>
    <row r="1277" spans="1:8">
      <c r="A1277" s="3">
        <v>11276</v>
      </c>
      <c r="B1277">
        <v>4663</v>
      </c>
      <c r="C1277">
        <v>129.03</v>
      </c>
      <c r="D1277">
        <v>2.9700000000000006</v>
      </c>
      <c r="E1277">
        <v>17</v>
      </c>
      <c r="F1277" t="s">
        <v>43</v>
      </c>
      <c r="G1277" t="s">
        <v>48</v>
      </c>
      <c r="H1277" t="str">
        <f t="shared" si="19"/>
        <v>Credit Card</v>
      </c>
    </row>
    <row r="1278" spans="1:8">
      <c r="A1278" s="3">
        <v>11277</v>
      </c>
      <c r="B1278">
        <v>2583</v>
      </c>
      <c r="C1278">
        <v>515.76</v>
      </c>
      <c r="D1278">
        <v>385.30289999999997</v>
      </c>
      <c r="E1278">
        <v>12</v>
      </c>
      <c r="F1278" t="s">
        <v>42</v>
      </c>
      <c r="G1278" t="s">
        <v>61</v>
      </c>
      <c r="H1278" t="str">
        <f t="shared" si="19"/>
        <v>Credit Card</v>
      </c>
    </row>
    <row r="1279" spans="1:8">
      <c r="A1279" s="3">
        <v>11278</v>
      </c>
      <c r="B1279">
        <v>8372</v>
      </c>
      <c r="C1279">
        <v>283.14</v>
      </c>
      <c r="D1279">
        <v>187.2</v>
      </c>
      <c r="E1279">
        <v>13</v>
      </c>
      <c r="F1279" t="s">
        <v>42</v>
      </c>
      <c r="G1279" t="s">
        <v>61</v>
      </c>
      <c r="H1279" t="str">
        <f t="shared" si="19"/>
        <v>Credit Card</v>
      </c>
    </row>
    <row r="1280" spans="1:8">
      <c r="A1280" s="3">
        <v>11279</v>
      </c>
      <c r="B1280">
        <v>6458</v>
      </c>
      <c r="C1280">
        <v>1214.7</v>
      </c>
      <c r="D1280">
        <v>779.47230000000002</v>
      </c>
      <c r="E1280">
        <v>15</v>
      </c>
      <c r="F1280" t="s">
        <v>44</v>
      </c>
      <c r="G1280" t="s">
        <v>59</v>
      </c>
      <c r="H1280" t="str">
        <f t="shared" si="19"/>
        <v>Credit Card</v>
      </c>
    </row>
    <row r="1281" spans="1:8">
      <c r="A1281" s="3">
        <v>11280</v>
      </c>
      <c r="B1281">
        <v>2834</v>
      </c>
      <c r="C1281">
        <v>2438.8200000000002</v>
      </c>
      <c r="D1281">
        <v>27.725999999999999</v>
      </c>
      <c r="E1281">
        <v>9</v>
      </c>
      <c r="F1281" t="s">
        <v>43</v>
      </c>
      <c r="G1281" t="s">
        <v>47</v>
      </c>
      <c r="H1281" t="str">
        <f t="shared" si="19"/>
        <v>Credit Card</v>
      </c>
    </row>
    <row r="1282" spans="1:8">
      <c r="A1282" s="3">
        <v>11281</v>
      </c>
      <c r="B1282">
        <v>8264</v>
      </c>
      <c r="C1282">
        <v>100.24</v>
      </c>
      <c r="D1282">
        <v>244.464</v>
      </c>
      <c r="E1282">
        <v>8</v>
      </c>
      <c r="F1282" t="s">
        <v>42</v>
      </c>
      <c r="G1282" t="s">
        <v>55</v>
      </c>
      <c r="H1282" t="str">
        <f t="shared" si="19"/>
        <v>Credit Card</v>
      </c>
    </row>
    <row r="1283" spans="1:8">
      <c r="A1283" s="3">
        <v>11282</v>
      </c>
      <c r="B1283">
        <v>4556</v>
      </c>
      <c r="C1283">
        <v>292.68</v>
      </c>
      <c r="D1283">
        <v>-473.57799999999997</v>
      </c>
      <c r="E1283">
        <v>2</v>
      </c>
      <c r="F1283" t="s">
        <v>43</v>
      </c>
      <c r="G1283" t="s">
        <v>57</v>
      </c>
      <c r="H1283" t="str">
        <f t="shared" ref="H1283:H1346" si="20">IF(G1283="Express Air","CASH",IF(G1283="Regular Air","UPI","Credit Card"))</f>
        <v>Credit Card</v>
      </c>
    </row>
    <row r="1284" spans="1:8">
      <c r="A1284" s="3">
        <v>11283</v>
      </c>
      <c r="B1284">
        <v>5243</v>
      </c>
      <c r="C1284">
        <v>9755.2800000000007</v>
      </c>
      <c r="D1284">
        <v>-96.05</v>
      </c>
      <c r="E1284">
        <v>36</v>
      </c>
      <c r="F1284" t="s">
        <v>43</v>
      </c>
      <c r="G1284" t="s">
        <v>47</v>
      </c>
      <c r="H1284" t="str">
        <f t="shared" si="20"/>
        <v>Credit Card</v>
      </c>
    </row>
    <row r="1285" spans="1:8">
      <c r="A1285" s="3">
        <v>11284</v>
      </c>
      <c r="B1285">
        <v>5654</v>
      </c>
      <c r="C1285">
        <v>878.04</v>
      </c>
      <c r="D1285">
        <v>-270.85000000000002</v>
      </c>
      <c r="E1285">
        <v>6</v>
      </c>
      <c r="F1285" t="s">
        <v>43</v>
      </c>
      <c r="G1285" t="s">
        <v>57</v>
      </c>
      <c r="H1285" t="str">
        <f t="shared" si="20"/>
        <v>Credit Card</v>
      </c>
    </row>
    <row r="1286" spans="1:8">
      <c r="A1286" s="3">
        <v>11285</v>
      </c>
      <c r="B1286">
        <v>2357</v>
      </c>
      <c r="C1286">
        <v>1085.76</v>
      </c>
      <c r="D1286">
        <v>800.25509999999986</v>
      </c>
      <c r="E1286">
        <v>12</v>
      </c>
      <c r="F1286" t="s">
        <v>42</v>
      </c>
      <c r="G1286" t="s">
        <v>50</v>
      </c>
      <c r="H1286" t="str">
        <f t="shared" si="20"/>
        <v>Credit Card</v>
      </c>
    </row>
    <row r="1287" spans="1:8">
      <c r="A1287" s="3">
        <v>11286</v>
      </c>
      <c r="B1287">
        <v>7876</v>
      </c>
      <c r="C1287">
        <v>18.96</v>
      </c>
      <c r="D1287">
        <v>-50.4</v>
      </c>
      <c r="E1287">
        <v>2</v>
      </c>
      <c r="F1287" t="s">
        <v>43</v>
      </c>
      <c r="G1287" t="s">
        <v>48</v>
      </c>
      <c r="H1287" t="str">
        <f t="shared" si="20"/>
        <v>Credit Card</v>
      </c>
    </row>
    <row r="1288" spans="1:8">
      <c r="A1288" s="3">
        <v>11287</v>
      </c>
      <c r="B1288">
        <v>5265</v>
      </c>
      <c r="C1288">
        <v>1545.36</v>
      </c>
      <c r="D1288">
        <v>-348.75400000000002</v>
      </c>
      <c r="E1288">
        <v>8</v>
      </c>
      <c r="F1288" t="s">
        <v>42</v>
      </c>
      <c r="G1288" t="s">
        <v>56</v>
      </c>
      <c r="H1288" t="str">
        <f t="shared" si="20"/>
        <v>Credit Card</v>
      </c>
    </row>
    <row r="1289" spans="1:8">
      <c r="A1289" s="3">
        <v>11288</v>
      </c>
      <c r="B1289">
        <v>1573</v>
      </c>
      <c r="C1289">
        <v>344.05</v>
      </c>
      <c r="D1289">
        <v>-550.42999999999995</v>
      </c>
      <c r="E1289">
        <v>5</v>
      </c>
      <c r="F1289" t="s">
        <v>42</v>
      </c>
      <c r="G1289" t="s">
        <v>61</v>
      </c>
      <c r="H1289" t="str">
        <f t="shared" si="20"/>
        <v>Credit Card</v>
      </c>
    </row>
    <row r="1290" spans="1:8">
      <c r="A1290" s="3">
        <v>11289</v>
      </c>
      <c r="B1290">
        <v>7356</v>
      </c>
      <c r="C1290">
        <v>85.52</v>
      </c>
      <c r="D1290">
        <v>-52.12</v>
      </c>
      <c r="E1290">
        <v>4</v>
      </c>
      <c r="F1290" t="s">
        <v>42</v>
      </c>
      <c r="G1290" t="s">
        <v>46</v>
      </c>
      <c r="H1290" t="str">
        <f t="shared" si="20"/>
        <v>Credit Card</v>
      </c>
    </row>
    <row r="1291" spans="1:8">
      <c r="A1291" s="3">
        <v>11290</v>
      </c>
      <c r="B1291">
        <v>3445</v>
      </c>
      <c r="C1291">
        <v>34.86</v>
      </c>
      <c r="D1291">
        <v>-27.004999999999999</v>
      </c>
      <c r="E1291">
        <v>7</v>
      </c>
      <c r="F1291" t="s">
        <v>44</v>
      </c>
      <c r="G1291" t="s">
        <v>59</v>
      </c>
      <c r="H1291" t="str">
        <f t="shared" si="20"/>
        <v>Credit Card</v>
      </c>
    </row>
    <row r="1292" spans="1:8">
      <c r="A1292" s="3">
        <v>11291</v>
      </c>
      <c r="B1292">
        <v>6735</v>
      </c>
      <c r="C1292">
        <v>142.65</v>
      </c>
      <c r="D1292">
        <v>74.638500000000008</v>
      </c>
      <c r="E1292">
        <v>5</v>
      </c>
      <c r="F1292" t="s">
        <v>42</v>
      </c>
      <c r="G1292" t="s">
        <v>54</v>
      </c>
      <c r="H1292" t="str">
        <f t="shared" si="20"/>
        <v>Credit Card</v>
      </c>
    </row>
    <row r="1293" spans="1:8">
      <c r="A1293" s="3">
        <v>11292</v>
      </c>
      <c r="B1293">
        <v>8845</v>
      </c>
      <c r="C1293">
        <v>180.98</v>
      </c>
      <c r="D1293">
        <v>-122.235</v>
      </c>
      <c r="E1293">
        <v>1</v>
      </c>
      <c r="F1293" t="s">
        <v>43</v>
      </c>
      <c r="G1293" t="s">
        <v>47</v>
      </c>
      <c r="H1293" t="str">
        <f t="shared" si="20"/>
        <v>Credit Card</v>
      </c>
    </row>
    <row r="1294" spans="1:8">
      <c r="A1294" s="3">
        <v>11293</v>
      </c>
      <c r="B1294">
        <v>4568</v>
      </c>
      <c r="C1294">
        <v>606.5</v>
      </c>
      <c r="D1294">
        <v>427.00649999999996</v>
      </c>
      <c r="E1294">
        <v>10</v>
      </c>
      <c r="F1294" t="s">
        <v>43</v>
      </c>
      <c r="G1294" t="s">
        <v>48</v>
      </c>
      <c r="H1294" t="str">
        <f t="shared" si="20"/>
        <v>Credit Card</v>
      </c>
    </row>
    <row r="1295" spans="1:8">
      <c r="A1295" s="3">
        <v>11294</v>
      </c>
      <c r="B1295">
        <v>2834</v>
      </c>
      <c r="C1295">
        <v>118.48</v>
      </c>
      <c r="D1295">
        <v>-190.49</v>
      </c>
      <c r="E1295">
        <v>8</v>
      </c>
      <c r="F1295" t="s">
        <v>42</v>
      </c>
      <c r="G1295" t="s">
        <v>61</v>
      </c>
      <c r="H1295" t="str">
        <f t="shared" si="20"/>
        <v>Credit Card</v>
      </c>
    </row>
    <row r="1296" spans="1:8">
      <c r="A1296" s="3">
        <v>11295</v>
      </c>
      <c r="B1296">
        <v>8264</v>
      </c>
      <c r="C1296">
        <v>19.459999999999997</v>
      </c>
      <c r="D1296">
        <v>-8.77</v>
      </c>
      <c r="E1296">
        <v>7</v>
      </c>
      <c r="F1296" t="s">
        <v>42</v>
      </c>
      <c r="G1296" t="s">
        <v>46</v>
      </c>
      <c r="H1296" t="str">
        <f t="shared" si="20"/>
        <v>Credit Card</v>
      </c>
    </row>
    <row r="1297" spans="1:8">
      <c r="A1297" s="3">
        <v>11296</v>
      </c>
      <c r="B1297">
        <v>8363</v>
      </c>
      <c r="C1297">
        <v>44.88</v>
      </c>
      <c r="D1297">
        <v>-7.6849999999999996</v>
      </c>
      <c r="E1297">
        <v>12</v>
      </c>
      <c r="F1297" t="s">
        <v>42</v>
      </c>
      <c r="G1297" t="s">
        <v>49</v>
      </c>
      <c r="H1297" t="str">
        <f t="shared" si="20"/>
        <v>Credit Card</v>
      </c>
    </row>
    <row r="1298" spans="1:8">
      <c r="A1298" s="3">
        <v>11297</v>
      </c>
      <c r="B1298">
        <v>4556</v>
      </c>
      <c r="C1298">
        <v>8.32</v>
      </c>
      <c r="D1298">
        <v>-82.559200000000004</v>
      </c>
      <c r="E1298">
        <v>4</v>
      </c>
      <c r="F1298" t="s">
        <v>43</v>
      </c>
      <c r="G1298" t="s">
        <v>48</v>
      </c>
      <c r="H1298" t="str">
        <f t="shared" si="20"/>
        <v>Credit Card</v>
      </c>
    </row>
    <row r="1299" spans="1:8">
      <c r="A1299" s="3">
        <v>11298</v>
      </c>
      <c r="B1299">
        <v>5243</v>
      </c>
      <c r="C1299">
        <v>101.25</v>
      </c>
      <c r="D1299">
        <v>18.147500000000001</v>
      </c>
      <c r="E1299">
        <v>15</v>
      </c>
      <c r="F1299" t="s">
        <v>42</v>
      </c>
      <c r="G1299" t="s">
        <v>54</v>
      </c>
      <c r="H1299" t="str">
        <f t="shared" si="20"/>
        <v>Credit Card</v>
      </c>
    </row>
    <row r="1300" spans="1:8">
      <c r="A1300" s="3">
        <v>11299</v>
      </c>
      <c r="B1300">
        <v>5654</v>
      </c>
      <c r="C1300">
        <v>69.48</v>
      </c>
      <c r="D1300">
        <v>2.8060000000000027</v>
      </c>
      <c r="E1300">
        <v>6</v>
      </c>
      <c r="F1300" t="s">
        <v>42</v>
      </c>
      <c r="G1300" t="s">
        <v>50</v>
      </c>
      <c r="H1300" t="str">
        <f t="shared" si="20"/>
        <v>Credit Card</v>
      </c>
    </row>
    <row r="1301" spans="1:8">
      <c r="A1301" s="3">
        <v>11300</v>
      </c>
      <c r="B1301">
        <v>2357</v>
      </c>
      <c r="C1301">
        <v>1808.82</v>
      </c>
      <c r="D1301">
        <v>-132.42600000000002</v>
      </c>
      <c r="E1301">
        <v>9</v>
      </c>
      <c r="F1301" t="s">
        <v>43</v>
      </c>
      <c r="G1301" t="s">
        <v>47</v>
      </c>
      <c r="H1301" t="str">
        <f t="shared" si="20"/>
        <v>Credit Card</v>
      </c>
    </row>
    <row r="1302" spans="1:8">
      <c r="A1302" s="3">
        <v>11301</v>
      </c>
      <c r="B1302">
        <v>7876</v>
      </c>
      <c r="C1302">
        <v>358.58</v>
      </c>
      <c r="D1302">
        <v>-411.23599999999999</v>
      </c>
      <c r="E1302">
        <v>2</v>
      </c>
      <c r="F1302" t="s">
        <v>43</v>
      </c>
      <c r="G1302" t="s">
        <v>57</v>
      </c>
      <c r="H1302" t="str">
        <f t="shared" si="20"/>
        <v>Credit Card</v>
      </c>
    </row>
    <row r="1303" spans="1:8">
      <c r="A1303" s="3">
        <v>11302</v>
      </c>
      <c r="B1303">
        <v>5265</v>
      </c>
      <c r="C1303">
        <v>3571.68</v>
      </c>
      <c r="D1303">
        <v>-48.971999999999994</v>
      </c>
      <c r="E1303">
        <v>12</v>
      </c>
      <c r="F1303" t="s">
        <v>44</v>
      </c>
      <c r="G1303" t="s">
        <v>52</v>
      </c>
      <c r="H1303" t="str">
        <f t="shared" si="20"/>
        <v>Credit Card</v>
      </c>
    </row>
    <row r="1304" spans="1:8">
      <c r="A1304" s="3">
        <v>11303</v>
      </c>
      <c r="B1304">
        <v>1573</v>
      </c>
      <c r="C1304">
        <v>3718.75</v>
      </c>
      <c r="D1304">
        <v>62.297999999999995</v>
      </c>
      <c r="E1304">
        <v>17</v>
      </c>
      <c r="F1304" t="s">
        <v>43</v>
      </c>
      <c r="G1304" t="s">
        <v>57</v>
      </c>
      <c r="H1304" t="str">
        <f t="shared" si="20"/>
        <v>Credit Card</v>
      </c>
    </row>
    <row r="1305" spans="1:8">
      <c r="A1305" s="3">
        <v>11304</v>
      </c>
      <c r="B1305">
        <v>4666</v>
      </c>
      <c r="C1305">
        <v>84.240000000000009</v>
      </c>
      <c r="D1305">
        <v>-119.32</v>
      </c>
      <c r="E1305">
        <v>13</v>
      </c>
      <c r="F1305" t="s">
        <v>42</v>
      </c>
      <c r="G1305" t="s">
        <v>53</v>
      </c>
      <c r="H1305" t="str">
        <f t="shared" si="20"/>
        <v>Credit Card</v>
      </c>
    </row>
    <row r="1306" spans="1:8">
      <c r="A1306" s="3">
        <v>11305</v>
      </c>
      <c r="B1306">
        <v>4663</v>
      </c>
      <c r="C1306">
        <v>1075.68</v>
      </c>
      <c r="D1306">
        <v>756.67470000000003</v>
      </c>
      <c r="E1306">
        <v>18</v>
      </c>
      <c r="F1306" t="s">
        <v>42</v>
      </c>
      <c r="G1306" t="s">
        <v>56</v>
      </c>
      <c r="H1306" t="str">
        <f t="shared" si="20"/>
        <v>Credit Card</v>
      </c>
    </row>
    <row r="1307" spans="1:8">
      <c r="A1307" s="3">
        <v>11306</v>
      </c>
      <c r="B1307">
        <v>2583</v>
      </c>
      <c r="C1307">
        <v>783.96</v>
      </c>
      <c r="D1307">
        <v>-222.34299999999999</v>
      </c>
      <c r="E1307">
        <v>4</v>
      </c>
      <c r="F1307" t="s">
        <v>44</v>
      </c>
      <c r="G1307" t="s">
        <v>51</v>
      </c>
      <c r="H1307" t="str">
        <f t="shared" si="20"/>
        <v>Credit Card</v>
      </c>
    </row>
    <row r="1308" spans="1:8">
      <c r="A1308" s="3">
        <v>11307</v>
      </c>
      <c r="B1308">
        <v>8372</v>
      </c>
      <c r="C1308">
        <v>1356.0300000000002</v>
      </c>
      <c r="D1308">
        <v>-1537.1356000000003</v>
      </c>
      <c r="E1308">
        <v>19</v>
      </c>
      <c r="F1308" t="s">
        <v>43</v>
      </c>
      <c r="G1308" t="s">
        <v>57</v>
      </c>
      <c r="H1308" t="str">
        <f t="shared" si="20"/>
        <v>Credit Card</v>
      </c>
    </row>
    <row r="1309" spans="1:8">
      <c r="A1309" s="3">
        <v>11308</v>
      </c>
      <c r="B1309">
        <v>6458</v>
      </c>
      <c r="C1309">
        <v>131.56</v>
      </c>
      <c r="D1309">
        <v>52.697600000000001</v>
      </c>
      <c r="E1309">
        <v>22</v>
      </c>
      <c r="F1309" t="s">
        <v>42</v>
      </c>
      <c r="G1309" t="s">
        <v>46</v>
      </c>
      <c r="H1309" t="str">
        <f t="shared" si="20"/>
        <v>Credit Card</v>
      </c>
    </row>
    <row r="1310" spans="1:8">
      <c r="A1310" s="3">
        <v>11309</v>
      </c>
      <c r="B1310">
        <v>2834</v>
      </c>
      <c r="C1310">
        <v>41.98</v>
      </c>
      <c r="D1310">
        <v>-78.194159999999982</v>
      </c>
      <c r="E1310">
        <v>2</v>
      </c>
      <c r="F1310" t="s">
        <v>44</v>
      </c>
      <c r="G1310" t="s">
        <v>51</v>
      </c>
      <c r="H1310" t="str">
        <f t="shared" si="20"/>
        <v>Credit Card</v>
      </c>
    </row>
    <row r="1311" spans="1:8">
      <c r="A1311" s="3">
        <v>11310</v>
      </c>
      <c r="B1311">
        <v>8264</v>
      </c>
      <c r="C1311">
        <v>708.21</v>
      </c>
      <c r="D1311">
        <v>465.43949999999995</v>
      </c>
      <c r="E1311">
        <v>9</v>
      </c>
      <c r="F1311" t="s">
        <v>43</v>
      </c>
      <c r="G1311" t="s">
        <v>48</v>
      </c>
      <c r="H1311" t="str">
        <f t="shared" si="20"/>
        <v>Credit Card</v>
      </c>
    </row>
    <row r="1312" spans="1:8">
      <c r="A1312" s="3">
        <v>11311</v>
      </c>
      <c r="B1312">
        <v>8363</v>
      </c>
      <c r="C1312">
        <v>1756.08</v>
      </c>
      <c r="D1312">
        <v>-89.27</v>
      </c>
      <c r="E1312">
        <v>12</v>
      </c>
      <c r="F1312" t="s">
        <v>43</v>
      </c>
      <c r="G1312" t="s">
        <v>57</v>
      </c>
      <c r="H1312" t="str">
        <f t="shared" si="20"/>
        <v>Credit Card</v>
      </c>
    </row>
    <row r="1313" spans="1:8">
      <c r="A1313" s="3">
        <v>11312</v>
      </c>
      <c r="B1313">
        <v>4556</v>
      </c>
      <c r="C1313">
        <v>645.48</v>
      </c>
      <c r="D1313">
        <v>385.37</v>
      </c>
      <c r="E1313">
        <v>22</v>
      </c>
      <c r="F1313" t="s">
        <v>43</v>
      </c>
      <c r="G1313" t="s">
        <v>48</v>
      </c>
      <c r="H1313" t="str">
        <f t="shared" si="20"/>
        <v>Credit Card</v>
      </c>
    </row>
    <row r="1314" spans="1:8">
      <c r="A1314" s="3">
        <v>11313</v>
      </c>
      <c r="B1314">
        <v>5243</v>
      </c>
      <c r="C1314">
        <v>411.98</v>
      </c>
      <c r="D1314">
        <v>147</v>
      </c>
      <c r="E1314">
        <v>2</v>
      </c>
      <c r="F1314" t="s">
        <v>44</v>
      </c>
      <c r="G1314" t="s">
        <v>51</v>
      </c>
      <c r="H1314" t="str">
        <f t="shared" si="20"/>
        <v>Credit Card</v>
      </c>
    </row>
    <row r="1315" spans="1:8">
      <c r="A1315" s="3">
        <v>11314</v>
      </c>
      <c r="B1315">
        <v>5654</v>
      </c>
      <c r="C1315">
        <v>39.520000000000003</v>
      </c>
      <c r="D1315">
        <v>-1045.0160000000001</v>
      </c>
      <c r="E1315">
        <v>19</v>
      </c>
      <c r="F1315" t="s">
        <v>42</v>
      </c>
      <c r="G1315" t="s">
        <v>58</v>
      </c>
      <c r="H1315" t="str">
        <f t="shared" si="20"/>
        <v>Credit Card</v>
      </c>
    </row>
    <row r="1316" spans="1:8">
      <c r="A1316" s="3">
        <v>11315</v>
      </c>
      <c r="B1316">
        <v>2357</v>
      </c>
      <c r="C1316">
        <v>50.96</v>
      </c>
      <c r="D1316">
        <v>167.16000000000003</v>
      </c>
      <c r="E1316">
        <v>7</v>
      </c>
      <c r="F1316" t="s">
        <v>42</v>
      </c>
      <c r="G1316" t="s">
        <v>53</v>
      </c>
      <c r="H1316" t="str">
        <f t="shared" si="20"/>
        <v>Credit Card</v>
      </c>
    </row>
    <row r="1317" spans="1:8">
      <c r="A1317" s="3">
        <v>11316</v>
      </c>
      <c r="B1317">
        <v>7876</v>
      </c>
      <c r="C1317">
        <v>8.33</v>
      </c>
      <c r="D1317">
        <v>-344.82000000000005</v>
      </c>
      <c r="E1317">
        <v>1</v>
      </c>
      <c r="F1317" t="s">
        <v>44</v>
      </c>
      <c r="G1317" t="s">
        <v>59</v>
      </c>
      <c r="H1317" t="str">
        <f t="shared" si="20"/>
        <v>Credit Card</v>
      </c>
    </row>
    <row r="1318" spans="1:8">
      <c r="A1318" s="3">
        <v>11317</v>
      </c>
      <c r="B1318">
        <v>5265</v>
      </c>
      <c r="C1318">
        <v>63.47</v>
      </c>
      <c r="D1318">
        <v>-61.5276</v>
      </c>
      <c r="E1318">
        <v>11</v>
      </c>
      <c r="F1318" t="s">
        <v>43</v>
      </c>
      <c r="G1318" t="s">
        <v>48</v>
      </c>
      <c r="H1318" t="str">
        <f t="shared" si="20"/>
        <v>Credit Card</v>
      </c>
    </row>
    <row r="1319" spans="1:8">
      <c r="A1319" s="3">
        <v>11318</v>
      </c>
      <c r="B1319">
        <v>1573</v>
      </c>
      <c r="C1319">
        <v>77.740000000000009</v>
      </c>
      <c r="D1319">
        <v>-41.972700000000003</v>
      </c>
      <c r="E1319">
        <v>13</v>
      </c>
      <c r="F1319" t="s">
        <v>42</v>
      </c>
      <c r="G1319" t="s">
        <v>53</v>
      </c>
      <c r="H1319" t="str">
        <f t="shared" si="20"/>
        <v>Credit Card</v>
      </c>
    </row>
    <row r="1320" spans="1:8">
      <c r="A1320" s="3">
        <v>11319</v>
      </c>
      <c r="B1320">
        <v>4663</v>
      </c>
      <c r="C1320">
        <v>7.04</v>
      </c>
      <c r="D1320">
        <v>-1.56</v>
      </c>
      <c r="E1320">
        <v>4</v>
      </c>
      <c r="F1320" t="s">
        <v>42</v>
      </c>
      <c r="G1320" t="s">
        <v>46</v>
      </c>
      <c r="H1320" t="str">
        <f t="shared" si="20"/>
        <v>Credit Card</v>
      </c>
    </row>
    <row r="1321" spans="1:8">
      <c r="A1321" s="3">
        <v>11320</v>
      </c>
      <c r="B1321">
        <v>2583</v>
      </c>
      <c r="C1321">
        <v>59.04</v>
      </c>
      <c r="D1321">
        <v>-100.24</v>
      </c>
      <c r="E1321">
        <v>18</v>
      </c>
      <c r="F1321" t="s">
        <v>42</v>
      </c>
      <c r="G1321" t="s">
        <v>46</v>
      </c>
      <c r="H1321" t="str">
        <f t="shared" si="20"/>
        <v>Credit Card</v>
      </c>
    </row>
    <row r="1322" spans="1:8">
      <c r="A1322" s="3">
        <v>11321</v>
      </c>
      <c r="B1322">
        <v>8372</v>
      </c>
      <c r="C1322">
        <v>104.7</v>
      </c>
      <c r="D1322">
        <v>-262.62</v>
      </c>
      <c r="E1322">
        <v>15</v>
      </c>
      <c r="F1322" t="s">
        <v>42</v>
      </c>
      <c r="G1322" t="s">
        <v>56</v>
      </c>
      <c r="H1322" t="str">
        <f t="shared" si="20"/>
        <v>Credit Card</v>
      </c>
    </row>
    <row r="1323" spans="1:8">
      <c r="A1323" s="3">
        <v>11322</v>
      </c>
      <c r="B1323">
        <v>6458</v>
      </c>
      <c r="C1323">
        <v>1475.8799999999999</v>
      </c>
      <c r="D1323">
        <v>1019.7095999999999</v>
      </c>
      <c r="E1323">
        <v>12</v>
      </c>
      <c r="F1323" t="s">
        <v>42</v>
      </c>
      <c r="G1323" t="s">
        <v>54</v>
      </c>
      <c r="H1323" t="str">
        <f t="shared" si="20"/>
        <v>Credit Card</v>
      </c>
    </row>
    <row r="1324" spans="1:8">
      <c r="A1324" s="3">
        <v>11323</v>
      </c>
      <c r="B1324">
        <v>2834</v>
      </c>
      <c r="C1324">
        <v>30.419999999999998</v>
      </c>
      <c r="D1324">
        <v>19.04</v>
      </c>
      <c r="E1324">
        <v>9</v>
      </c>
      <c r="F1324" t="s">
        <v>42</v>
      </c>
      <c r="G1324" t="s">
        <v>46</v>
      </c>
      <c r="H1324" t="str">
        <f t="shared" si="20"/>
        <v>Credit Card</v>
      </c>
    </row>
    <row r="1325" spans="1:8">
      <c r="A1325" s="3">
        <v>11324</v>
      </c>
      <c r="B1325">
        <v>8264</v>
      </c>
      <c r="C1325">
        <v>1169.77</v>
      </c>
      <c r="D1325">
        <v>-1069.72</v>
      </c>
      <c r="E1325">
        <v>17</v>
      </c>
      <c r="F1325" t="s">
        <v>42</v>
      </c>
      <c r="G1325" t="s">
        <v>61</v>
      </c>
      <c r="H1325" t="str">
        <f t="shared" si="20"/>
        <v>Credit Card</v>
      </c>
    </row>
    <row r="1326" spans="1:8">
      <c r="A1326" s="3">
        <v>11325</v>
      </c>
      <c r="B1326">
        <v>8363</v>
      </c>
      <c r="C1326">
        <v>114.92</v>
      </c>
      <c r="D1326">
        <v>19.04</v>
      </c>
      <c r="E1326">
        <v>34</v>
      </c>
      <c r="F1326" t="s">
        <v>42</v>
      </c>
      <c r="G1326" t="s">
        <v>46</v>
      </c>
      <c r="H1326" t="str">
        <f t="shared" si="20"/>
        <v>Credit Card</v>
      </c>
    </row>
    <row r="1327" spans="1:8">
      <c r="A1327" s="3">
        <v>11326</v>
      </c>
      <c r="B1327">
        <v>4556</v>
      </c>
      <c r="C1327">
        <v>5903.5199999999995</v>
      </c>
      <c r="D1327">
        <v>1408.1865</v>
      </c>
      <c r="E1327">
        <v>48</v>
      </c>
      <c r="F1327" t="s">
        <v>42</v>
      </c>
      <c r="G1327" t="s">
        <v>54</v>
      </c>
      <c r="H1327" t="str">
        <f t="shared" si="20"/>
        <v>Credit Card</v>
      </c>
    </row>
    <row r="1328" spans="1:8">
      <c r="A1328" s="3">
        <v>11327</v>
      </c>
      <c r="B1328">
        <v>5243</v>
      </c>
      <c r="C1328">
        <v>4679.08</v>
      </c>
      <c r="D1328">
        <v>-1069.72</v>
      </c>
      <c r="E1328">
        <v>68</v>
      </c>
      <c r="F1328" t="s">
        <v>42</v>
      </c>
      <c r="G1328" t="s">
        <v>61</v>
      </c>
      <c r="H1328" t="str">
        <f t="shared" si="20"/>
        <v>Credit Card</v>
      </c>
    </row>
    <row r="1329" spans="1:8">
      <c r="A1329" s="3">
        <v>11328</v>
      </c>
      <c r="B1329">
        <v>5654</v>
      </c>
      <c r="C1329">
        <v>2357.64</v>
      </c>
      <c r="D1329">
        <v>2000.11</v>
      </c>
      <c r="E1329">
        <v>18</v>
      </c>
      <c r="F1329" t="s">
        <v>43</v>
      </c>
      <c r="G1329" t="s">
        <v>47</v>
      </c>
      <c r="H1329" t="str">
        <f t="shared" si="20"/>
        <v>Credit Card</v>
      </c>
    </row>
    <row r="1330" spans="1:8">
      <c r="A1330" s="3">
        <v>11329</v>
      </c>
      <c r="B1330">
        <v>2357</v>
      </c>
      <c r="C1330">
        <v>42.929999999999993</v>
      </c>
      <c r="D1330">
        <v>-45.64</v>
      </c>
      <c r="E1330">
        <v>9</v>
      </c>
      <c r="F1330" t="s">
        <v>44</v>
      </c>
      <c r="G1330" t="s">
        <v>59</v>
      </c>
      <c r="H1330" t="str">
        <f t="shared" si="20"/>
        <v>Credit Card</v>
      </c>
    </row>
    <row r="1331" spans="1:8">
      <c r="A1331" s="3">
        <v>11330</v>
      </c>
      <c r="B1331">
        <v>7876</v>
      </c>
      <c r="C1331">
        <v>326.15999999999997</v>
      </c>
      <c r="D1331">
        <v>204.49</v>
      </c>
      <c r="E1331">
        <v>12</v>
      </c>
      <c r="F1331" t="s">
        <v>42</v>
      </c>
      <c r="G1331" t="s">
        <v>50</v>
      </c>
      <c r="H1331" t="str">
        <f t="shared" si="20"/>
        <v>Credit Card</v>
      </c>
    </row>
    <row r="1332" spans="1:8">
      <c r="A1332" s="3">
        <v>11331</v>
      </c>
      <c r="B1332">
        <v>5265</v>
      </c>
      <c r="C1332">
        <v>999.99</v>
      </c>
      <c r="D1332">
        <v>-1455.9971999999998</v>
      </c>
      <c r="E1332">
        <v>1</v>
      </c>
      <c r="F1332" t="s">
        <v>44</v>
      </c>
      <c r="G1332" t="s">
        <v>52</v>
      </c>
      <c r="H1332" t="str">
        <f t="shared" si="20"/>
        <v>Credit Card</v>
      </c>
    </row>
    <row r="1333" spans="1:8">
      <c r="A1333" s="3">
        <v>11332</v>
      </c>
      <c r="B1333">
        <v>1573</v>
      </c>
      <c r="C1333">
        <v>84.240000000000009</v>
      </c>
      <c r="D1333">
        <v>-22.56</v>
      </c>
      <c r="E1333">
        <v>13</v>
      </c>
      <c r="F1333" t="s">
        <v>42</v>
      </c>
      <c r="G1333" t="s">
        <v>53</v>
      </c>
      <c r="H1333" t="str">
        <f t="shared" si="20"/>
        <v>Credit Card</v>
      </c>
    </row>
    <row r="1334" spans="1:8">
      <c r="A1334" s="3">
        <v>11333</v>
      </c>
      <c r="B1334">
        <v>7356</v>
      </c>
      <c r="C1334">
        <v>12.96</v>
      </c>
      <c r="D1334">
        <v>-1191.5260000000001</v>
      </c>
      <c r="E1334">
        <v>2</v>
      </c>
      <c r="F1334" t="s">
        <v>42</v>
      </c>
      <c r="G1334" t="s">
        <v>53</v>
      </c>
      <c r="H1334" t="str">
        <f t="shared" si="20"/>
        <v>Credit Card</v>
      </c>
    </row>
    <row r="1335" spans="1:8">
      <c r="A1335" s="3">
        <v>11334</v>
      </c>
      <c r="B1335">
        <v>3445</v>
      </c>
      <c r="C1335">
        <v>1263.48</v>
      </c>
      <c r="D1335">
        <v>-45.01</v>
      </c>
      <c r="E1335">
        <v>12</v>
      </c>
      <c r="F1335" t="s">
        <v>43</v>
      </c>
      <c r="G1335" t="s">
        <v>48</v>
      </c>
      <c r="H1335" t="str">
        <f t="shared" si="20"/>
        <v>Credit Card</v>
      </c>
    </row>
    <row r="1336" spans="1:8">
      <c r="A1336" s="3">
        <v>11335</v>
      </c>
      <c r="B1336">
        <v>6735</v>
      </c>
      <c r="C1336">
        <v>187.2</v>
      </c>
      <c r="D1336">
        <v>39.209999999999994</v>
      </c>
      <c r="E1336">
        <v>16</v>
      </c>
      <c r="F1336" t="s">
        <v>42</v>
      </c>
      <c r="G1336" t="s">
        <v>54</v>
      </c>
      <c r="H1336" t="str">
        <f t="shared" si="20"/>
        <v>Credit Card</v>
      </c>
    </row>
    <row r="1337" spans="1:8">
      <c r="A1337" s="3">
        <v>11336</v>
      </c>
      <c r="B1337">
        <v>8845</v>
      </c>
      <c r="C1337">
        <v>40.949999999999996</v>
      </c>
      <c r="D1337">
        <v>100.38000000000001</v>
      </c>
      <c r="E1337">
        <v>9</v>
      </c>
      <c r="F1337" t="s">
        <v>42</v>
      </c>
      <c r="G1337" t="s">
        <v>54</v>
      </c>
      <c r="H1337" t="str">
        <f t="shared" si="20"/>
        <v>Credit Card</v>
      </c>
    </row>
    <row r="1338" spans="1:8">
      <c r="A1338" s="3">
        <v>11337</v>
      </c>
      <c r="B1338">
        <v>4568</v>
      </c>
      <c r="C1338">
        <v>914.55</v>
      </c>
      <c r="D1338">
        <v>79.423200000000008</v>
      </c>
      <c r="E1338">
        <v>15</v>
      </c>
      <c r="F1338" t="s">
        <v>42</v>
      </c>
      <c r="G1338" t="s">
        <v>61</v>
      </c>
      <c r="H1338" t="str">
        <f t="shared" si="20"/>
        <v>Credit Card</v>
      </c>
    </row>
    <row r="1339" spans="1:8">
      <c r="A1339" s="3">
        <v>11338</v>
      </c>
      <c r="B1339">
        <v>2834</v>
      </c>
      <c r="C1339">
        <v>91.679999999999993</v>
      </c>
      <c r="D1339">
        <v>-15.090400000000001</v>
      </c>
      <c r="E1339">
        <v>12</v>
      </c>
      <c r="F1339" t="s">
        <v>42</v>
      </c>
      <c r="G1339" t="s">
        <v>53</v>
      </c>
      <c r="H1339" t="str">
        <f t="shared" si="20"/>
        <v>Credit Card</v>
      </c>
    </row>
    <row r="1340" spans="1:8">
      <c r="A1340" s="3">
        <v>11339</v>
      </c>
      <c r="B1340">
        <v>8264</v>
      </c>
      <c r="C1340">
        <v>857.86999999999989</v>
      </c>
      <c r="D1340">
        <v>-60.563999999999993</v>
      </c>
      <c r="E1340">
        <v>13</v>
      </c>
      <c r="F1340" t="s">
        <v>44</v>
      </c>
      <c r="G1340" t="s">
        <v>51</v>
      </c>
      <c r="H1340" t="str">
        <f t="shared" si="20"/>
        <v>Credit Card</v>
      </c>
    </row>
    <row r="1341" spans="1:8">
      <c r="A1341" s="3">
        <v>11340</v>
      </c>
      <c r="B1341">
        <v>8363</v>
      </c>
      <c r="C1341">
        <v>8.4</v>
      </c>
      <c r="D1341">
        <v>-1473.9059999999999</v>
      </c>
      <c r="E1341">
        <v>4</v>
      </c>
      <c r="F1341" t="s">
        <v>42</v>
      </c>
      <c r="G1341" t="s">
        <v>46</v>
      </c>
      <c r="H1341" t="str">
        <f t="shared" si="20"/>
        <v>Credit Card</v>
      </c>
    </row>
    <row r="1342" spans="1:8">
      <c r="A1342" s="3">
        <v>11341</v>
      </c>
      <c r="B1342">
        <v>4556</v>
      </c>
      <c r="C1342">
        <v>6599.89</v>
      </c>
      <c r="D1342">
        <v>-343.12599999999998</v>
      </c>
      <c r="E1342">
        <v>11</v>
      </c>
      <c r="F1342" t="s">
        <v>44</v>
      </c>
      <c r="G1342" t="s">
        <v>62</v>
      </c>
      <c r="H1342" t="str">
        <f t="shared" si="20"/>
        <v>Credit Card</v>
      </c>
    </row>
    <row r="1343" spans="1:8">
      <c r="A1343" s="3">
        <v>11342</v>
      </c>
      <c r="B1343">
        <v>5243</v>
      </c>
      <c r="C1343">
        <v>27.799999999999997</v>
      </c>
      <c r="D1343">
        <v>66.359999999999985</v>
      </c>
      <c r="E1343">
        <v>10</v>
      </c>
      <c r="F1343" t="s">
        <v>42</v>
      </c>
      <c r="G1343" t="s">
        <v>46</v>
      </c>
      <c r="H1343" t="str">
        <f t="shared" si="20"/>
        <v>Credit Card</v>
      </c>
    </row>
    <row r="1344" spans="1:8">
      <c r="A1344" s="3">
        <v>11343</v>
      </c>
      <c r="B1344">
        <v>5654</v>
      </c>
      <c r="C1344">
        <v>1125.2</v>
      </c>
      <c r="D1344">
        <v>-162.91800000000001</v>
      </c>
      <c r="E1344">
        <v>5</v>
      </c>
      <c r="F1344" t="s">
        <v>42</v>
      </c>
      <c r="G1344" t="s">
        <v>61</v>
      </c>
      <c r="H1344" t="str">
        <f t="shared" si="20"/>
        <v>Credit Card</v>
      </c>
    </row>
    <row r="1345" spans="1:8">
      <c r="A1345" s="3">
        <v>11344</v>
      </c>
      <c r="B1345">
        <v>2357</v>
      </c>
      <c r="C1345">
        <v>54.879999999999995</v>
      </c>
      <c r="D1345">
        <v>859.7177999999999</v>
      </c>
      <c r="E1345">
        <v>7</v>
      </c>
      <c r="F1345" t="s">
        <v>42</v>
      </c>
      <c r="G1345" t="s">
        <v>54</v>
      </c>
      <c r="H1345" t="str">
        <f t="shared" si="20"/>
        <v>Credit Card</v>
      </c>
    </row>
    <row r="1346" spans="1:8">
      <c r="A1346" s="3">
        <v>11345</v>
      </c>
      <c r="B1346">
        <v>7876</v>
      </c>
      <c r="C1346">
        <v>100.21</v>
      </c>
      <c r="D1346">
        <v>-23.072000000000003</v>
      </c>
      <c r="E1346">
        <v>11</v>
      </c>
      <c r="F1346" t="s">
        <v>42</v>
      </c>
      <c r="G1346" t="s">
        <v>53</v>
      </c>
      <c r="H1346" t="str">
        <f t="shared" si="20"/>
        <v>Credit Card</v>
      </c>
    </row>
    <row r="1347" spans="1:8">
      <c r="A1347" s="3">
        <v>11346</v>
      </c>
      <c r="B1347">
        <v>5265</v>
      </c>
      <c r="C1347">
        <v>1811.7599999999998</v>
      </c>
      <c r="D1347">
        <v>650.29999999999995</v>
      </c>
      <c r="E1347">
        <v>12</v>
      </c>
      <c r="F1347" t="s">
        <v>43</v>
      </c>
      <c r="G1347" t="s">
        <v>47</v>
      </c>
      <c r="H1347" t="str">
        <f t="shared" ref="H1347:H1410" si="21">IF(G1347="Express Air","CASH",IF(G1347="Regular Air","UPI","Credit Card"))</f>
        <v>Credit Card</v>
      </c>
    </row>
    <row r="1348" spans="1:8">
      <c r="A1348" s="3">
        <v>11347</v>
      </c>
      <c r="B1348">
        <v>1573</v>
      </c>
      <c r="C1348">
        <v>38.9</v>
      </c>
      <c r="D1348">
        <v>-154.30700000000002</v>
      </c>
      <c r="E1348">
        <v>10</v>
      </c>
      <c r="F1348" t="s">
        <v>42</v>
      </c>
      <c r="G1348" t="s">
        <v>54</v>
      </c>
      <c r="H1348" t="str">
        <f t="shared" si="21"/>
        <v>Credit Card</v>
      </c>
    </row>
    <row r="1349" spans="1:8">
      <c r="A1349" s="3">
        <v>11348</v>
      </c>
      <c r="B1349">
        <v>4663</v>
      </c>
      <c r="C1349">
        <v>403.92</v>
      </c>
      <c r="D1349">
        <v>269.94</v>
      </c>
      <c r="E1349">
        <v>4</v>
      </c>
      <c r="F1349" t="s">
        <v>44</v>
      </c>
      <c r="G1349" t="s">
        <v>59</v>
      </c>
      <c r="H1349" t="str">
        <f t="shared" si="21"/>
        <v>Credit Card</v>
      </c>
    </row>
    <row r="1350" spans="1:8">
      <c r="A1350" s="3">
        <v>11349</v>
      </c>
      <c r="B1350">
        <v>2583</v>
      </c>
      <c r="C1350">
        <v>92.789999999999992</v>
      </c>
      <c r="D1350">
        <v>63.059099999999994</v>
      </c>
      <c r="E1350">
        <v>3</v>
      </c>
      <c r="F1350" t="s">
        <v>43</v>
      </c>
      <c r="G1350" t="s">
        <v>48</v>
      </c>
      <c r="H1350" t="str">
        <f t="shared" si="21"/>
        <v>Credit Card</v>
      </c>
    </row>
    <row r="1351" spans="1:8">
      <c r="A1351" s="3">
        <v>11350</v>
      </c>
      <c r="B1351">
        <v>8372</v>
      </c>
      <c r="C1351">
        <v>165.76000000000002</v>
      </c>
      <c r="D1351">
        <v>139.58009999999999</v>
      </c>
      <c r="E1351">
        <v>37</v>
      </c>
      <c r="F1351" t="s">
        <v>42</v>
      </c>
      <c r="G1351" t="s">
        <v>61</v>
      </c>
      <c r="H1351" t="str">
        <f t="shared" si="21"/>
        <v>Credit Card</v>
      </c>
    </row>
    <row r="1352" spans="1:8">
      <c r="A1352" s="3">
        <v>11351</v>
      </c>
      <c r="B1352">
        <v>6458</v>
      </c>
      <c r="C1352">
        <v>159.03000000000003</v>
      </c>
      <c r="D1352">
        <v>109.67000000000002</v>
      </c>
      <c r="E1352">
        <v>9</v>
      </c>
      <c r="F1352" t="s">
        <v>43</v>
      </c>
      <c r="G1352" t="s">
        <v>48</v>
      </c>
      <c r="H1352" t="str">
        <f t="shared" si="21"/>
        <v>Credit Card</v>
      </c>
    </row>
    <row r="1353" spans="1:8">
      <c r="A1353" s="3">
        <v>11352</v>
      </c>
      <c r="B1353">
        <v>2834</v>
      </c>
      <c r="C1353">
        <v>860.79000000000008</v>
      </c>
      <c r="D1353">
        <v>395.30799999999999</v>
      </c>
      <c r="E1353">
        <v>21</v>
      </c>
      <c r="F1353" t="s">
        <v>42</v>
      </c>
      <c r="G1353" t="s">
        <v>53</v>
      </c>
      <c r="H1353" t="str">
        <f t="shared" si="21"/>
        <v>Credit Card</v>
      </c>
    </row>
    <row r="1354" spans="1:8">
      <c r="A1354" s="3">
        <v>11353</v>
      </c>
      <c r="B1354">
        <v>8264</v>
      </c>
      <c r="C1354">
        <v>157.07999999999998</v>
      </c>
      <c r="D1354">
        <v>104.9145</v>
      </c>
      <c r="E1354">
        <v>11</v>
      </c>
      <c r="F1354" t="s">
        <v>42</v>
      </c>
      <c r="G1354" t="s">
        <v>54</v>
      </c>
      <c r="H1354" t="str">
        <f t="shared" si="21"/>
        <v>Credit Card</v>
      </c>
    </row>
    <row r="1355" spans="1:8">
      <c r="A1355" s="3">
        <v>11354</v>
      </c>
      <c r="B1355">
        <v>4556</v>
      </c>
      <c r="C1355">
        <v>49.56</v>
      </c>
      <c r="D1355">
        <v>24.59</v>
      </c>
      <c r="E1355">
        <v>7</v>
      </c>
      <c r="F1355" t="s">
        <v>42</v>
      </c>
      <c r="G1355" t="s">
        <v>46</v>
      </c>
      <c r="H1355" t="str">
        <f t="shared" si="21"/>
        <v>Credit Card</v>
      </c>
    </row>
    <row r="1356" spans="1:8">
      <c r="A1356" s="3">
        <v>11355</v>
      </c>
      <c r="B1356">
        <v>5243</v>
      </c>
      <c r="C1356">
        <v>281.98</v>
      </c>
      <c r="D1356">
        <v>-458.74400000000003</v>
      </c>
      <c r="E1356">
        <v>2</v>
      </c>
      <c r="F1356" t="s">
        <v>44</v>
      </c>
      <c r="G1356" t="s">
        <v>51</v>
      </c>
      <c r="H1356" t="str">
        <f t="shared" si="21"/>
        <v>Credit Card</v>
      </c>
    </row>
    <row r="1357" spans="1:8">
      <c r="A1357" s="3">
        <v>11356</v>
      </c>
      <c r="B1357">
        <v>5654</v>
      </c>
      <c r="C1357">
        <v>185.85</v>
      </c>
      <c r="D1357">
        <v>-9.1769999999999996</v>
      </c>
      <c r="E1357">
        <v>21</v>
      </c>
      <c r="F1357" t="s">
        <v>42</v>
      </c>
      <c r="G1357" t="s">
        <v>54</v>
      </c>
      <c r="H1357" t="str">
        <f t="shared" si="21"/>
        <v>Credit Card</v>
      </c>
    </row>
    <row r="1358" spans="1:8">
      <c r="A1358" s="3">
        <v>11357</v>
      </c>
      <c r="B1358">
        <v>2357</v>
      </c>
      <c r="C1358">
        <v>2170.84</v>
      </c>
      <c r="D1358">
        <v>-121.75</v>
      </c>
      <c r="E1358">
        <v>14</v>
      </c>
      <c r="F1358" t="s">
        <v>42</v>
      </c>
      <c r="G1358" t="s">
        <v>56</v>
      </c>
      <c r="H1358" t="str">
        <f t="shared" si="21"/>
        <v>Credit Card</v>
      </c>
    </row>
    <row r="1359" spans="1:8">
      <c r="A1359" s="3">
        <v>11358</v>
      </c>
      <c r="B1359">
        <v>7876</v>
      </c>
      <c r="C1359">
        <v>465.18</v>
      </c>
      <c r="D1359">
        <v>24.350000000000023</v>
      </c>
      <c r="E1359">
        <v>3</v>
      </c>
      <c r="F1359" t="s">
        <v>42</v>
      </c>
      <c r="G1359" t="s">
        <v>56</v>
      </c>
      <c r="H1359" t="str">
        <f t="shared" si="21"/>
        <v>Credit Card</v>
      </c>
    </row>
    <row r="1360" spans="1:8">
      <c r="A1360" s="3">
        <v>11359</v>
      </c>
      <c r="B1360">
        <v>5265</v>
      </c>
      <c r="C1360">
        <v>32.400000000000006</v>
      </c>
      <c r="D1360">
        <v>-34.764499999999998</v>
      </c>
      <c r="E1360">
        <v>6</v>
      </c>
      <c r="F1360" t="s">
        <v>42</v>
      </c>
      <c r="G1360" t="s">
        <v>54</v>
      </c>
      <c r="H1360" t="str">
        <f t="shared" si="21"/>
        <v>Credit Card</v>
      </c>
    </row>
    <row r="1361" spans="1:8">
      <c r="A1361" s="3">
        <v>11360</v>
      </c>
      <c r="B1361">
        <v>1573</v>
      </c>
      <c r="C1361">
        <v>44.25</v>
      </c>
      <c r="D1361">
        <v>-7.3415999999999997</v>
      </c>
      <c r="E1361">
        <v>5</v>
      </c>
      <c r="F1361" t="s">
        <v>42</v>
      </c>
      <c r="G1361" t="s">
        <v>54</v>
      </c>
      <c r="H1361" t="str">
        <f t="shared" si="21"/>
        <v>Credit Card</v>
      </c>
    </row>
    <row r="1362" spans="1:8">
      <c r="A1362" s="3">
        <v>11361</v>
      </c>
      <c r="B1362">
        <v>7356</v>
      </c>
      <c r="C1362">
        <v>272.90999999999997</v>
      </c>
      <c r="D1362">
        <v>35.290000000000049</v>
      </c>
      <c r="E1362">
        <v>3</v>
      </c>
      <c r="F1362" t="s">
        <v>44</v>
      </c>
      <c r="G1362" t="s">
        <v>52</v>
      </c>
      <c r="H1362" t="str">
        <f t="shared" si="21"/>
        <v>Credit Card</v>
      </c>
    </row>
    <row r="1363" spans="1:8">
      <c r="A1363" s="3">
        <v>11362</v>
      </c>
      <c r="B1363">
        <v>3445</v>
      </c>
      <c r="C1363">
        <v>703.33999999999992</v>
      </c>
      <c r="D1363">
        <v>-100.17</v>
      </c>
      <c r="E1363">
        <v>11</v>
      </c>
      <c r="F1363" t="s">
        <v>43</v>
      </c>
      <c r="G1363" t="s">
        <v>48</v>
      </c>
      <c r="H1363" t="str">
        <f t="shared" si="21"/>
        <v>Credit Card</v>
      </c>
    </row>
    <row r="1364" spans="1:8">
      <c r="A1364" s="3">
        <v>11363</v>
      </c>
      <c r="B1364">
        <v>6735</v>
      </c>
      <c r="C1364">
        <v>25.099999999999998</v>
      </c>
      <c r="D1364">
        <v>-3.9479999999999995</v>
      </c>
      <c r="E1364">
        <v>5</v>
      </c>
      <c r="F1364" t="s">
        <v>44</v>
      </c>
      <c r="G1364" t="s">
        <v>59</v>
      </c>
      <c r="H1364" t="str">
        <f t="shared" si="21"/>
        <v>Credit Card</v>
      </c>
    </row>
    <row r="1365" spans="1:8">
      <c r="A1365" s="3">
        <v>11364</v>
      </c>
      <c r="B1365">
        <v>8845</v>
      </c>
      <c r="C1365">
        <v>755.30000000000007</v>
      </c>
      <c r="D1365">
        <v>1633.9859999999999</v>
      </c>
      <c r="E1365">
        <v>13</v>
      </c>
      <c r="F1365" t="s">
        <v>42</v>
      </c>
      <c r="G1365" t="s">
        <v>54</v>
      </c>
      <c r="H1365" t="str">
        <f t="shared" si="21"/>
        <v>Credit Card</v>
      </c>
    </row>
    <row r="1366" spans="1:8">
      <c r="A1366" s="3">
        <v>11365</v>
      </c>
      <c r="B1366">
        <v>4568</v>
      </c>
      <c r="C1366">
        <v>29.639999999999997</v>
      </c>
      <c r="D1366">
        <v>-2002.6314000000002</v>
      </c>
      <c r="E1366">
        <v>13</v>
      </c>
      <c r="F1366" t="s">
        <v>42</v>
      </c>
      <c r="G1366" t="s">
        <v>46</v>
      </c>
      <c r="H1366" t="str">
        <f t="shared" si="21"/>
        <v>Credit Card</v>
      </c>
    </row>
    <row r="1367" spans="1:8">
      <c r="A1367" s="3">
        <v>11366</v>
      </c>
      <c r="B1367">
        <v>2834</v>
      </c>
      <c r="C1367">
        <v>103.68</v>
      </c>
      <c r="D1367">
        <v>-126.208</v>
      </c>
      <c r="E1367">
        <v>16</v>
      </c>
      <c r="F1367" t="s">
        <v>42</v>
      </c>
      <c r="G1367" t="s">
        <v>53</v>
      </c>
      <c r="H1367" t="str">
        <f t="shared" si="21"/>
        <v>Credit Card</v>
      </c>
    </row>
    <row r="1368" spans="1:8">
      <c r="A1368" s="3">
        <v>11367</v>
      </c>
      <c r="B1368">
        <v>8264</v>
      </c>
      <c r="C1368">
        <v>4.13</v>
      </c>
      <c r="D1368">
        <v>-5.54</v>
      </c>
      <c r="E1368">
        <v>1</v>
      </c>
      <c r="F1368" t="s">
        <v>42</v>
      </c>
      <c r="G1368" t="s">
        <v>46</v>
      </c>
      <c r="H1368" t="str">
        <f t="shared" si="21"/>
        <v>Credit Card</v>
      </c>
    </row>
    <row r="1369" spans="1:8">
      <c r="A1369" s="3">
        <v>11368</v>
      </c>
      <c r="B1369">
        <v>8363</v>
      </c>
      <c r="C1369">
        <v>3499.99</v>
      </c>
      <c r="D1369">
        <v>-68.432000000000002</v>
      </c>
      <c r="E1369">
        <v>1</v>
      </c>
      <c r="F1369" t="s">
        <v>44</v>
      </c>
      <c r="G1369" t="s">
        <v>62</v>
      </c>
      <c r="H1369" t="str">
        <f t="shared" si="21"/>
        <v>Credit Card</v>
      </c>
    </row>
    <row r="1370" spans="1:8">
      <c r="A1370" s="3">
        <v>11369</v>
      </c>
      <c r="B1370">
        <v>4556</v>
      </c>
      <c r="C1370">
        <v>1259.93</v>
      </c>
      <c r="D1370">
        <v>733.2822000000001</v>
      </c>
      <c r="E1370">
        <v>7</v>
      </c>
      <c r="F1370" t="s">
        <v>44</v>
      </c>
      <c r="G1370" t="s">
        <v>59</v>
      </c>
      <c r="H1370" t="str">
        <f t="shared" si="21"/>
        <v>Credit Card</v>
      </c>
    </row>
    <row r="1371" spans="1:8">
      <c r="A1371" s="3">
        <v>11370</v>
      </c>
      <c r="B1371">
        <v>5243</v>
      </c>
      <c r="C1371">
        <v>1014.5300000000001</v>
      </c>
      <c r="D1371">
        <v>-905.99039999999991</v>
      </c>
      <c r="E1371">
        <v>11</v>
      </c>
      <c r="F1371" t="s">
        <v>43</v>
      </c>
      <c r="G1371" t="s">
        <v>48</v>
      </c>
      <c r="H1371" t="str">
        <f t="shared" si="21"/>
        <v>Credit Card</v>
      </c>
    </row>
    <row r="1372" spans="1:8">
      <c r="A1372" s="3">
        <v>11371</v>
      </c>
      <c r="B1372">
        <v>5654</v>
      </c>
      <c r="C1372">
        <v>136.98000000000002</v>
      </c>
      <c r="D1372">
        <v>-21.63242</v>
      </c>
      <c r="E1372">
        <v>9</v>
      </c>
      <c r="F1372" t="s">
        <v>42</v>
      </c>
      <c r="G1372" t="s">
        <v>54</v>
      </c>
      <c r="H1372" t="str">
        <f t="shared" si="21"/>
        <v>Credit Card</v>
      </c>
    </row>
    <row r="1373" spans="1:8">
      <c r="A1373" s="3">
        <v>11372</v>
      </c>
      <c r="B1373">
        <v>2357</v>
      </c>
      <c r="C1373">
        <v>12.96</v>
      </c>
      <c r="D1373">
        <v>-35.04</v>
      </c>
      <c r="E1373">
        <v>2</v>
      </c>
      <c r="F1373" t="s">
        <v>42</v>
      </c>
      <c r="G1373" t="s">
        <v>53</v>
      </c>
      <c r="H1373" t="str">
        <f t="shared" si="21"/>
        <v>Credit Card</v>
      </c>
    </row>
    <row r="1374" spans="1:8">
      <c r="A1374" s="3">
        <v>11373</v>
      </c>
      <c r="B1374">
        <v>7876</v>
      </c>
      <c r="C1374">
        <v>38.64</v>
      </c>
      <c r="D1374">
        <v>5.980000000000004</v>
      </c>
      <c r="E1374">
        <v>3</v>
      </c>
      <c r="F1374" t="s">
        <v>42</v>
      </c>
      <c r="G1374" t="s">
        <v>58</v>
      </c>
      <c r="H1374" t="str">
        <f t="shared" si="21"/>
        <v>Credit Card</v>
      </c>
    </row>
    <row r="1375" spans="1:8">
      <c r="A1375" s="3">
        <v>11374</v>
      </c>
      <c r="B1375">
        <v>5265</v>
      </c>
      <c r="C1375">
        <v>51.84</v>
      </c>
      <c r="D1375">
        <v>-35.04</v>
      </c>
      <c r="E1375">
        <v>8</v>
      </c>
      <c r="F1375" t="s">
        <v>42</v>
      </c>
      <c r="G1375" t="s">
        <v>53</v>
      </c>
      <c r="H1375" t="str">
        <f t="shared" si="21"/>
        <v>Credit Card</v>
      </c>
    </row>
    <row r="1376" spans="1:8">
      <c r="A1376" s="3">
        <v>11375</v>
      </c>
      <c r="B1376">
        <v>1573</v>
      </c>
      <c r="C1376">
        <v>456.78</v>
      </c>
      <c r="D1376">
        <v>149.53</v>
      </c>
      <c r="E1376">
        <v>46</v>
      </c>
      <c r="F1376" t="s">
        <v>42</v>
      </c>
      <c r="G1376" t="s">
        <v>46</v>
      </c>
      <c r="H1376" t="str">
        <f t="shared" si="21"/>
        <v>Credit Card</v>
      </c>
    </row>
    <row r="1377" spans="1:8">
      <c r="A1377" s="3">
        <v>11376</v>
      </c>
      <c r="B1377">
        <v>4666</v>
      </c>
      <c r="C1377">
        <v>6.96</v>
      </c>
      <c r="D1377">
        <v>608.26199999999994</v>
      </c>
      <c r="E1377">
        <v>4</v>
      </c>
      <c r="F1377" t="s">
        <v>43</v>
      </c>
      <c r="G1377" t="s">
        <v>48</v>
      </c>
      <c r="H1377" t="str">
        <f t="shared" si="21"/>
        <v>Credit Card</v>
      </c>
    </row>
    <row r="1378" spans="1:8">
      <c r="A1378" s="3">
        <v>11377</v>
      </c>
      <c r="B1378">
        <v>4663</v>
      </c>
      <c r="C1378">
        <v>3640.8</v>
      </c>
      <c r="D1378">
        <v>-570.16960000000006</v>
      </c>
      <c r="E1378">
        <v>16</v>
      </c>
      <c r="F1378" t="s">
        <v>43</v>
      </c>
      <c r="G1378" t="s">
        <v>57</v>
      </c>
      <c r="H1378" t="str">
        <f t="shared" si="21"/>
        <v>Credit Card</v>
      </c>
    </row>
    <row r="1379" spans="1:8">
      <c r="A1379" s="3">
        <v>11378</v>
      </c>
      <c r="B1379">
        <v>2583</v>
      </c>
      <c r="C1379">
        <v>37.68</v>
      </c>
      <c r="D1379">
        <v>1.278</v>
      </c>
      <c r="E1379">
        <v>6</v>
      </c>
      <c r="F1379" t="s">
        <v>42</v>
      </c>
      <c r="G1379" t="s">
        <v>54</v>
      </c>
      <c r="H1379" t="str">
        <f t="shared" si="21"/>
        <v>Credit Card</v>
      </c>
    </row>
    <row r="1380" spans="1:8">
      <c r="A1380" s="3">
        <v>11379</v>
      </c>
      <c r="B1380">
        <v>8372</v>
      </c>
      <c r="C1380">
        <v>43.120000000000005</v>
      </c>
      <c r="D1380">
        <v>424.28999999999996</v>
      </c>
      <c r="E1380">
        <v>14</v>
      </c>
      <c r="F1380" t="s">
        <v>42</v>
      </c>
      <c r="G1380" t="s">
        <v>55</v>
      </c>
      <c r="H1380" t="str">
        <f t="shared" si="21"/>
        <v>Credit Card</v>
      </c>
    </row>
    <row r="1381" spans="1:8">
      <c r="A1381" s="3">
        <v>11380</v>
      </c>
      <c r="B1381">
        <v>6458</v>
      </c>
      <c r="C1381">
        <v>14.56</v>
      </c>
      <c r="D1381">
        <v>-3.71956</v>
      </c>
      <c r="E1381">
        <v>7</v>
      </c>
      <c r="F1381" t="s">
        <v>42</v>
      </c>
      <c r="G1381" t="s">
        <v>54</v>
      </c>
      <c r="H1381" t="str">
        <f t="shared" si="21"/>
        <v>Credit Card</v>
      </c>
    </row>
    <row r="1382" spans="1:8">
      <c r="A1382" s="3">
        <v>11381</v>
      </c>
      <c r="B1382">
        <v>2834</v>
      </c>
      <c r="C1382">
        <v>431.84</v>
      </c>
      <c r="D1382">
        <v>101.97200000000001</v>
      </c>
      <c r="E1382">
        <v>8</v>
      </c>
      <c r="F1382" t="s">
        <v>44</v>
      </c>
      <c r="G1382" t="s">
        <v>59</v>
      </c>
      <c r="H1382" t="str">
        <f t="shared" si="21"/>
        <v>Credit Card</v>
      </c>
    </row>
    <row r="1383" spans="1:8">
      <c r="A1383" s="3">
        <v>11382</v>
      </c>
      <c r="B1383">
        <v>8264</v>
      </c>
      <c r="C1383">
        <v>34.86</v>
      </c>
      <c r="D1383">
        <v>-16.634799999999998</v>
      </c>
      <c r="E1383">
        <v>7</v>
      </c>
      <c r="F1383" t="s">
        <v>42</v>
      </c>
      <c r="G1383" t="s">
        <v>53</v>
      </c>
      <c r="H1383" t="str">
        <f t="shared" si="21"/>
        <v>Credit Card</v>
      </c>
    </row>
    <row r="1384" spans="1:8">
      <c r="A1384" s="3">
        <v>11383</v>
      </c>
      <c r="B1384">
        <v>8363</v>
      </c>
      <c r="C1384">
        <v>174.3</v>
      </c>
      <c r="D1384">
        <v>765.75</v>
      </c>
      <c r="E1384">
        <v>3</v>
      </c>
      <c r="F1384" t="s">
        <v>42</v>
      </c>
      <c r="G1384" t="s">
        <v>54</v>
      </c>
      <c r="H1384" t="str">
        <f t="shared" si="21"/>
        <v>Credit Card</v>
      </c>
    </row>
    <row r="1385" spans="1:8">
      <c r="A1385" s="3">
        <v>11384</v>
      </c>
      <c r="B1385">
        <v>4556</v>
      </c>
      <c r="C1385">
        <v>857.86999999999989</v>
      </c>
      <c r="D1385">
        <v>-335.041</v>
      </c>
      <c r="E1385">
        <v>13</v>
      </c>
      <c r="F1385" t="s">
        <v>44</v>
      </c>
      <c r="G1385" t="s">
        <v>51</v>
      </c>
      <c r="H1385" t="str">
        <f t="shared" si="21"/>
        <v>Credit Card</v>
      </c>
    </row>
    <row r="1386" spans="1:8">
      <c r="A1386" s="3">
        <v>11385</v>
      </c>
      <c r="B1386">
        <v>5243</v>
      </c>
      <c r="C1386">
        <v>49.1</v>
      </c>
      <c r="D1386">
        <v>35.279699999999998</v>
      </c>
      <c r="E1386">
        <v>10</v>
      </c>
      <c r="F1386" t="s">
        <v>42</v>
      </c>
      <c r="G1386" t="s">
        <v>55</v>
      </c>
      <c r="H1386" t="str">
        <f t="shared" si="21"/>
        <v>Credit Card</v>
      </c>
    </row>
    <row r="1387" spans="1:8">
      <c r="A1387" s="3">
        <v>11386</v>
      </c>
      <c r="B1387">
        <v>5654</v>
      </c>
      <c r="C1387">
        <v>72.52</v>
      </c>
      <c r="D1387">
        <v>-188.03399999999999</v>
      </c>
      <c r="E1387">
        <v>14</v>
      </c>
      <c r="F1387" t="s">
        <v>42</v>
      </c>
      <c r="G1387" t="s">
        <v>54</v>
      </c>
      <c r="H1387" t="str">
        <f t="shared" si="21"/>
        <v>Credit Card</v>
      </c>
    </row>
    <row r="1388" spans="1:8">
      <c r="A1388" s="3">
        <v>11387</v>
      </c>
      <c r="B1388">
        <v>2357</v>
      </c>
      <c r="C1388">
        <v>103.68</v>
      </c>
      <c r="D1388">
        <v>322.12199999999996</v>
      </c>
      <c r="E1388">
        <v>16</v>
      </c>
      <c r="F1388" t="s">
        <v>42</v>
      </c>
      <c r="G1388" t="s">
        <v>53</v>
      </c>
      <c r="H1388" t="str">
        <f t="shared" si="21"/>
        <v>Credit Card</v>
      </c>
    </row>
    <row r="1389" spans="1:8">
      <c r="A1389" s="3">
        <v>11388</v>
      </c>
      <c r="B1389">
        <v>7876</v>
      </c>
      <c r="C1389">
        <v>888.24</v>
      </c>
      <c r="D1389">
        <v>366.53999999999996</v>
      </c>
      <c r="E1389">
        <v>8</v>
      </c>
      <c r="F1389" t="s">
        <v>42</v>
      </c>
      <c r="G1389" t="s">
        <v>56</v>
      </c>
      <c r="H1389" t="str">
        <f t="shared" si="21"/>
        <v>Credit Card</v>
      </c>
    </row>
    <row r="1390" spans="1:8">
      <c r="A1390" s="3">
        <v>11389</v>
      </c>
      <c r="B1390">
        <v>5265</v>
      </c>
      <c r="C1390">
        <v>285.48</v>
      </c>
      <c r="D1390">
        <v>-439.90800000000002</v>
      </c>
      <c r="E1390">
        <v>4</v>
      </c>
      <c r="F1390" t="s">
        <v>43</v>
      </c>
      <c r="G1390" t="s">
        <v>57</v>
      </c>
      <c r="H1390" t="str">
        <f t="shared" si="21"/>
        <v>Credit Card</v>
      </c>
    </row>
    <row r="1391" spans="1:8">
      <c r="A1391" s="3">
        <v>11390</v>
      </c>
      <c r="B1391">
        <v>1573</v>
      </c>
      <c r="C1391">
        <v>205.99</v>
      </c>
      <c r="D1391">
        <v>1087.7159999999999</v>
      </c>
      <c r="E1391">
        <v>1</v>
      </c>
      <c r="F1391" t="s">
        <v>44</v>
      </c>
      <c r="G1391" t="s">
        <v>51</v>
      </c>
      <c r="H1391" t="str">
        <f t="shared" si="21"/>
        <v>Credit Card</v>
      </c>
    </row>
    <row r="1392" spans="1:8">
      <c r="A1392" s="3">
        <v>11391</v>
      </c>
      <c r="B1392">
        <v>4663</v>
      </c>
      <c r="C1392">
        <v>1990.78</v>
      </c>
      <c r="D1392">
        <v>9.2040000000000006</v>
      </c>
      <c r="E1392">
        <v>11</v>
      </c>
      <c r="F1392" t="s">
        <v>43</v>
      </c>
      <c r="G1392" t="s">
        <v>47</v>
      </c>
      <c r="H1392" t="str">
        <f t="shared" si="21"/>
        <v>Credit Card</v>
      </c>
    </row>
    <row r="1393" spans="1:8">
      <c r="A1393" s="3">
        <v>11392</v>
      </c>
      <c r="B1393">
        <v>2583</v>
      </c>
      <c r="C1393">
        <v>43.120000000000005</v>
      </c>
      <c r="D1393">
        <v>257.08319999999998</v>
      </c>
      <c r="E1393">
        <v>14</v>
      </c>
      <c r="F1393" t="s">
        <v>42</v>
      </c>
      <c r="G1393" t="s">
        <v>55</v>
      </c>
      <c r="H1393" t="str">
        <f t="shared" si="21"/>
        <v>Credit Card</v>
      </c>
    </row>
    <row r="1394" spans="1:8">
      <c r="A1394" s="3">
        <v>11393</v>
      </c>
      <c r="B1394">
        <v>8372</v>
      </c>
      <c r="C1394">
        <v>50.04</v>
      </c>
      <c r="D1394">
        <v>0.7854000000000001</v>
      </c>
      <c r="E1394">
        <v>18</v>
      </c>
      <c r="F1394" t="s">
        <v>42</v>
      </c>
      <c r="G1394" t="s">
        <v>46</v>
      </c>
      <c r="H1394" t="str">
        <f t="shared" si="21"/>
        <v>Credit Card</v>
      </c>
    </row>
    <row r="1395" spans="1:8">
      <c r="A1395" s="3">
        <v>11394</v>
      </c>
      <c r="B1395">
        <v>6458</v>
      </c>
      <c r="C1395">
        <v>1095.8399999999999</v>
      </c>
      <c r="D1395">
        <v>88.56</v>
      </c>
      <c r="E1395">
        <v>8</v>
      </c>
      <c r="F1395" t="s">
        <v>43</v>
      </c>
      <c r="G1395" t="s">
        <v>48</v>
      </c>
      <c r="H1395" t="str">
        <f t="shared" si="21"/>
        <v>Credit Card</v>
      </c>
    </row>
    <row r="1396" spans="1:8">
      <c r="A1396" s="3">
        <v>11395</v>
      </c>
      <c r="B1396">
        <v>2834</v>
      </c>
      <c r="C1396">
        <v>44.19</v>
      </c>
      <c r="D1396">
        <v>12.726000000000001</v>
      </c>
      <c r="E1396">
        <v>9</v>
      </c>
      <c r="F1396" t="s">
        <v>42</v>
      </c>
      <c r="G1396" t="s">
        <v>55</v>
      </c>
      <c r="H1396" t="str">
        <f t="shared" si="21"/>
        <v>Credit Card</v>
      </c>
    </row>
    <row r="1397" spans="1:8">
      <c r="A1397" s="3">
        <v>11396</v>
      </c>
      <c r="B1397">
        <v>8264</v>
      </c>
      <c r="C1397">
        <v>309.64999999999998</v>
      </c>
      <c r="D1397">
        <v>160.8066</v>
      </c>
      <c r="E1397">
        <v>11</v>
      </c>
      <c r="F1397" t="s">
        <v>42</v>
      </c>
      <c r="G1397" t="s">
        <v>46</v>
      </c>
      <c r="H1397" t="str">
        <f t="shared" si="21"/>
        <v>Credit Card</v>
      </c>
    </row>
    <row r="1398" spans="1:8">
      <c r="A1398" s="3">
        <v>11397</v>
      </c>
      <c r="B1398">
        <v>8363</v>
      </c>
      <c r="C1398">
        <v>4072.96</v>
      </c>
      <c r="D1398">
        <v>-1596.7457999999999</v>
      </c>
      <c r="E1398">
        <v>2</v>
      </c>
      <c r="F1398" t="s">
        <v>44</v>
      </c>
      <c r="G1398" t="s">
        <v>52</v>
      </c>
      <c r="H1398" t="str">
        <f t="shared" si="21"/>
        <v>Credit Card</v>
      </c>
    </row>
    <row r="1399" spans="1:8">
      <c r="A1399" s="3">
        <v>11398</v>
      </c>
      <c r="B1399">
        <v>4556</v>
      </c>
      <c r="C1399">
        <v>2095.9499999999998</v>
      </c>
      <c r="D1399">
        <v>1388.3558999999998</v>
      </c>
      <c r="E1399">
        <v>5</v>
      </c>
      <c r="F1399" t="s">
        <v>42</v>
      </c>
      <c r="G1399" t="s">
        <v>56</v>
      </c>
      <c r="H1399" t="str">
        <f t="shared" si="21"/>
        <v>Credit Card</v>
      </c>
    </row>
    <row r="1400" spans="1:8">
      <c r="A1400" s="3">
        <v>11399</v>
      </c>
      <c r="B1400">
        <v>5243</v>
      </c>
      <c r="C1400">
        <v>593.91</v>
      </c>
      <c r="D1400">
        <v>109.83600000000001</v>
      </c>
      <c r="E1400">
        <v>9</v>
      </c>
      <c r="F1400" t="s">
        <v>44</v>
      </c>
      <c r="G1400" t="s">
        <v>51</v>
      </c>
      <c r="H1400" t="str">
        <f t="shared" si="21"/>
        <v>Credit Card</v>
      </c>
    </row>
    <row r="1401" spans="1:8">
      <c r="A1401" s="3">
        <v>11400</v>
      </c>
      <c r="B1401">
        <v>5654</v>
      </c>
      <c r="C1401">
        <v>696.42</v>
      </c>
      <c r="D1401">
        <v>-93.849999999999909</v>
      </c>
      <c r="E1401">
        <v>2</v>
      </c>
      <c r="F1401" t="s">
        <v>43</v>
      </c>
      <c r="G1401" t="s">
        <v>57</v>
      </c>
      <c r="H1401" t="str">
        <f t="shared" si="21"/>
        <v>Credit Card</v>
      </c>
    </row>
    <row r="1402" spans="1:8">
      <c r="A1402" s="3">
        <v>11401</v>
      </c>
      <c r="B1402">
        <v>2357</v>
      </c>
      <c r="C1402">
        <v>110.11</v>
      </c>
      <c r="D1402">
        <v>82.703399999999988</v>
      </c>
      <c r="E1402">
        <v>11</v>
      </c>
      <c r="F1402" t="s">
        <v>44</v>
      </c>
      <c r="G1402" t="s">
        <v>59</v>
      </c>
      <c r="H1402" t="str">
        <f t="shared" si="21"/>
        <v>Credit Card</v>
      </c>
    </row>
    <row r="1403" spans="1:8">
      <c r="A1403" s="3">
        <v>11402</v>
      </c>
      <c r="B1403">
        <v>7876</v>
      </c>
      <c r="C1403">
        <v>2785.68</v>
      </c>
      <c r="D1403">
        <v>-93.849999999999909</v>
      </c>
      <c r="E1403">
        <v>8</v>
      </c>
      <c r="F1403" t="s">
        <v>43</v>
      </c>
      <c r="G1403" t="s">
        <v>57</v>
      </c>
      <c r="H1403" t="str">
        <f t="shared" si="21"/>
        <v>Credit Card</v>
      </c>
    </row>
    <row r="1404" spans="1:8">
      <c r="A1404" s="3">
        <v>11403</v>
      </c>
      <c r="B1404">
        <v>5265</v>
      </c>
      <c r="C1404">
        <v>38.520000000000003</v>
      </c>
      <c r="D1404">
        <v>0.36999999999999922</v>
      </c>
      <c r="E1404">
        <v>9</v>
      </c>
      <c r="F1404" t="s">
        <v>42</v>
      </c>
      <c r="G1404" t="s">
        <v>46</v>
      </c>
      <c r="H1404" t="str">
        <f t="shared" si="21"/>
        <v>Credit Card</v>
      </c>
    </row>
    <row r="1405" spans="1:8">
      <c r="A1405" s="3">
        <v>11404</v>
      </c>
      <c r="B1405">
        <v>1573</v>
      </c>
      <c r="C1405">
        <v>8383.7999999999993</v>
      </c>
      <c r="D1405">
        <v>1947.67</v>
      </c>
      <c r="E1405">
        <v>20</v>
      </c>
      <c r="F1405" t="s">
        <v>42</v>
      </c>
      <c r="G1405" t="s">
        <v>56</v>
      </c>
      <c r="H1405" t="str">
        <f t="shared" si="21"/>
        <v>Credit Card</v>
      </c>
    </row>
    <row r="1406" spans="1:8">
      <c r="A1406" s="3">
        <v>11405</v>
      </c>
      <c r="B1406">
        <v>7356</v>
      </c>
      <c r="C1406">
        <v>2441.6299999999997</v>
      </c>
      <c r="D1406">
        <v>109.83600000000001</v>
      </c>
      <c r="E1406">
        <v>37</v>
      </c>
      <c r="F1406" t="s">
        <v>44</v>
      </c>
      <c r="G1406" t="s">
        <v>51</v>
      </c>
      <c r="H1406" t="str">
        <f t="shared" si="21"/>
        <v>Credit Card</v>
      </c>
    </row>
    <row r="1407" spans="1:8">
      <c r="A1407" s="3">
        <v>11406</v>
      </c>
      <c r="B1407">
        <v>3445</v>
      </c>
      <c r="C1407">
        <v>420.42</v>
      </c>
      <c r="D1407">
        <v>128.03</v>
      </c>
      <c r="E1407">
        <v>42</v>
      </c>
      <c r="F1407" t="s">
        <v>44</v>
      </c>
      <c r="G1407" t="s">
        <v>59</v>
      </c>
      <c r="H1407" t="str">
        <f t="shared" si="21"/>
        <v>Credit Card</v>
      </c>
    </row>
    <row r="1408" spans="1:8">
      <c r="A1408" s="3">
        <v>11407</v>
      </c>
      <c r="B1408">
        <v>6735</v>
      </c>
      <c r="C1408">
        <v>176.76</v>
      </c>
      <c r="D1408">
        <v>31.751999999999999</v>
      </c>
      <c r="E1408">
        <v>36</v>
      </c>
      <c r="F1408" t="s">
        <v>42</v>
      </c>
      <c r="G1408" t="s">
        <v>55</v>
      </c>
      <c r="H1408" t="str">
        <f t="shared" si="21"/>
        <v>Credit Card</v>
      </c>
    </row>
    <row r="1409" spans="1:8">
      <c r="A1409" s="3">
        <v>11408</v>
      </c>
      <c r="B1409">
        <v>8845</v>
      </c>
      <c r="C1409">
        <v>1266.75</v>
      </c>
      <c r="D1409">
        <v>117.208</v>
      </c>
      <c r="E1409">
        <v>45</v>
      </c>
      <c r="F1409" t="s">
        <v>42</v>
      </c>
      <c r="G1409" t="s">
        <v>46</v>
      </c>
      <c r="H1409" t="str">
        <f t="shared" si="21"/>
        <v>Credit Card</v>
      </c>
    </row>
    <row r="1410" spans="1:8">
      <c r="A1410" s="3">
        <v>11409</v>
      </c>
      <c r="B1410">
        <v>4568</v>
      </c>
      <c r="C1410">
        <v>8.56</v>
      </c>
      <c r="D1410">
        <v>0.36999999999999922</v>
      </c>
      <c r="E1410">
        <v>2</v>
      </c>
      <c r="F1410" t="s">
        <v>42</v>
      </c>
      <c r="G1410" t="s">
        <v>46</v>
      </c>
      <c r="H1410" t="str">
        <f t="shared" si="21"/>
        <v>Credit Card</v>
      </c>
    </row>
    <row r="1411" spans="1:8">
      <c r="A1411" s="3">
        <v>11410</v>
      </c>
      <c r="B1411">
        <v>2834</v>
      </c>
      <c r="C1411">
        <v>10679.400000000001</v>
      </c>
      <c r="D1411">
        <v>1240.25</v>
      </c>
      <c r="E1411">
        <v>30</v>
      </c>
      <c r="F1411" t="s">
        <v>43</v>
      </c>
      <c r="G1411" t="s">
        <v>47</v>
      </c>
      <c r="H1411" t="str">
        <f t="shared" ref="H1411:H1474" si="22">IF(G1411="Express Air","CASH",IF(G1411="Regular Air","UPI","Credit Card"))</f>
        <v>Credit Card</v>
      </c>
    </row>
    <row r="1412" spans="1:8">
      <c r="A1412" s="3">
        <v>11411</v>
      </c>
      <c r="B1412">
        <v>8264</v>
      </c>
      <c r="C1412">
        <v>1750</v>
      </c>
      <c r="D1412">
        <v>-533.23200000000008</v>
      </c>
      <c r="E1412">
        <v>8</v>
      </c>
      <c r="F1412" t="s">
        <v>43</v>
      </c>
      <c r="G1412" t="s">
        <v>57</v>
      </c>
      <c r="H1412" t="str">
        <f t="shared" si="22"/>
        <v>Credit Card</v>
      </c>
    </row>
    <row r="1413" spans="1:8">
      <c r="A1413" s="3">
        <v>11412</v>
      </c>
      <c r="B1413">
        <v>8363</v>
      </c>
      <c r="C1413">
        <v>351.68</v>
      </c>
      <c r="D1413">
        <v>-61.59</v>
      </c>
      <c r="E1413">
        <v>56</v>
      </c>
      <c r="F1413" t="s">
        <v>43</v>
      </c>
      <c r="G1413" t="s">
        <v>48</v>
      </c>
      <c r="H1413" t="str">
        <f t="shared" si="22"/>
        <v>Credit Card</v>
      </c>
    </row>
    <row r="1414" spans="1:8">
      <c r="A1414" s="3">
        <v>11413</v>
      </c>
      <c r="B1414">
        <v>4556</v>
      </c>
      <c r="C1414">
        <v>147.84</v>
      </c>
      <c r="D1414">
        <v>-46.25</v>
      </c>
      <c r="E1414">
        <v>88</v>
      </c>
      <c r="F1414" t="s">
        <v>42</v>
      </c>
      <c r="G1414" t="s">
        <v>46</v>
      </c>
      <c r="H1414" t="str">
        <f t="shared" si="22"/>
        <v>Credit Card</v>
      </c>
    </row>
    <row r="1415" spans="1:8">
      <c r="A1415" s="3">
        <v>11414</v>
      </c>
      <c r="B1415">
        <v>5243</v>
      </c>
      <c r="C1415">
        <v>2847.84</v>
      </c>
      <c r="D1415">
        <v>1240.25</v>
      </c>
      <c r="E1415">
        <v>8</v>
      </c>
      <c r="F1415" t="s">
        <v>43</v>
      </c>
      <c r="G1415" t="s">
        <v>47</v>
      </c>
      <c r="H1415" t="str">
        <f t="shared" si="22"/>
        <v>Credit Card</v>
      </c>
    </row>
    <row r="1416" spans="1:8">
      <c r="A1416" s="3">
        <v>11415</v>
      </c>
      <c r="B1416">
        <v>5654</v>
      </c>
      <c r="C1416">
        <v>87.92</v>
      </c>
      <c r="D1416">
        <v>-32.026800000000001</v>
      </c>
      <c r="E1416">
        <v>14</v>
      </c>
      <c r="F1416" t="s">
        <v>43</v>
      </c>
      <c r="G1416" t="s">
        <v>48</v>
      </c>
      <c r="H1416" t="str">
        <f t="shared" si="22"/>
        <v>Credit Card</v>
      </c>
    </row>
    <row r="1417" spans="1:8">
      <c r="A1417" s="3">
        <v>11416</v>
      </c>
      <c r="B1417">
        <v>2357</v>
      </c>
      <c r="C1417">
        <v>74.760000000000005</v>
      </c>
      <c r="D1417">
        <v>-45.816000000000003</v>
      </c>
      <c r="E1417">
        <v>3</v>
      </c>
      <c r="F1417" t="s">
        <v>42</v>
      </c>
      <c r="G1417" t="s">
        <v>54</v>
      </c>
      <c r="H1417" t="str">
        <f t="shared" si="22"/>
        <v>Credit Card</v>
      </c>
    </row>
    <row r="1418" spans="1:8">
      <c r="A1418" s="3">
        <v>11417</v>
      </c>
      <c r="B1418">
        <v>7876</v>
      </c>
      <c r="C1418">
        <v>85.96</v>
      </c>
      <c r="D1418">
        <v>30.63</v>
      </c>
      <c r="E1418">
        <v>7</v>
      </c>
      <c r="F1418" t="s">
        <v>42</v>
      </c>
      <c r="G1418" t="s">
        <v>53</v>
      </c>
      <c r="H1418" t="str">
        <f t="shared" si="22"/>
        <v>Credit Card</v>
      </c>
    </row>
    <row r="1419" spans="1:8">
      <c r="A1419" s="3">
        <v>11418</v>
      </c>
      <c r="B1419">
        <v>5265</v>
      </c>
      <c r="C1419">
        <v>6.48</v>
      </c>
      <c r="D1419">
        <v>-6.835</v>
      </c>
      <c r="E1419">
        <v>1</v>
      </c>
      <c r="F1419" t="s">
        <v>42</v>
      </c>
      <c r="G1419" t="s">
        <v>53</v>
      </c>
      <c r="H1419" t="str">
        <f t="shared" si="22"/>
        <v>Credit Card</v>
      </c>
    </row>
    <row r="1420" spans="1:8">
      <c r="A1420" s="3">
        <v>11419</v>
      </c>
      <c r="B1420">
        <v>1573</v>
      </c>
      <c r="C1420">
        <v>10499.85</v>
      </c>
      <c r="D1420">
        <v>7024.2068999999992</v>
      </c>
      <c r="E1420">
        <v>15</v>
      </c>
      <c r="F1420" t="s">
        <v>44</v>
      </c>
      <c r="G1420" t="s">
        <v>62</v>
      </c>
      <c r="H1420" t="str">
        <f t="shared" si="22"/>
        <v>Credit Card</v>
      </c>
    </row>
    <row r="1421" spans="1:8">
      <c r="A1421" s="3">
        <v>11420</v>
      </c>
      <c r="B1421">
        <v>4663</v>
      </c>
      <c r="C1421">
        <v>40.669999999999995</v>
      </c>
      <c r="D1421">
        <v>-137.494</v>
      </c>
      <c r="E1421">
        <v>7</v>
      </c>
      <c r="F1421" t="s">
        <v>42</v>
      </c>
      <c r="G1421" t="s">
        <v>54</v>
      </c>
      <c r="H1421" t="str">
        <f t="shared" si="22"/>
        <v>Credit Card</v>
      </c>
    </row>
    <row r="1422" spans="1:8">
      <c r="A1422" s="3">
        <v>11421</v>
      </c>
      <c r="B1422">
        <v>2583</v>
      </c>
      <c r="C1422">
        <v>464.7</v>
      </c>
      <c r="D1422">
        <v>308.67</v>
      </c>
      <c r="E1422">
        <v>15</v>
      </c>
      <c r="F1422" t="s">
        <v>42</v>
      </c>
      <c r="G1422" t="s">
        <v>53</v>
      </c>
      <c r="H1422" t="str">
        <f t="shared" si="22"/>
        <v>Credit Card</v>
      </c>
    </row>
    <row r="1423" spans="1:8">
      <c r="A1423" s="3">
        <v>11422</v>
      </c>
      <c r="B1423">
        <v>8372</v>
      </c>
      <c r="C1423">
        <v>123.12</v>
      </c>
      <c r="D1423">
        <v>-223.94400000000002</v>
      </c>
      <c r="E1423">
        <v>19</v>
      </c>
      <c r="F1423" t="s">
        <v>42</v>
      </c>
      <c r="G1423" t="s">
        <v>53</v>
      </c>
      <c r="H1423" t="str">
        <f t="shared" si="22"/>
        <v>Credit Card</v>
      </c>
    </row>
    <row r="1424" spans="1:8">
      <c r="A1424" s="3">
        <v>11423</v>
      </c>
      <c r="B1424">
        <v>6458</v>
      </c>
      <c r="C1424">
        <v>188.64999999999998</v>
      </c>
      <c r="D1424">
        <v>36.494999999999997</v>
      </c>
      <c r="E1424">
        <v>11</v>
      </c>
      <c r="F1424" t="s">
        <v>42</v>
      </c>
      <c r="G1424" t="s">
        <v>56</v>
      </c>
      <c r="H1424" t="str">
        <f t="shared" si="22"/>
        <v>Credit Card</v>
      </c>
    </row>
    <row r="1425" spans="1:8">
      <c r="A1425" s="3">
        <v>11424</v>
      </c>
      <c r="B1425">
        <v>2834</v>
      </c>
      <c r="C1425">
        <v>371.76</v>
      </c>
      <c r="D1425">
        <v>255.76919999999998</v>
      </c>
      <c r="E1425">
        <v>12</v>
      </c>
      <c r="F1425" t="s">
        <v>42</v>
      </c>
      <c r="G1425" t="s">
        <v>53</v>
      </c>
      <c r="H1425" t="str">
        <f t="shared" si="22"/>
        <v>Credit Card</v>
      </c>
    </row>
    <row r="1426" spans="1:8">
      <c r="A1426" s="3">
        <v>11425</v>
      </c>
      <c r="B1426">
        <v>8264</v>
      </c>
      <c r="C1426">
        <v>2639.8500000000004</v>
      </c>
      <c r="D1426">
        <v>1656.6554999999998</v>
      </c>
      <c r="E1426">
        <v>15</v>
      </c>
      <c r="F1426" t="s">
        <v>44</v>
      </c>
      <c r="G1426" t="s">
        <v>51</v>
      </c>
      <c r="H1426" t="str">
        <f t="shared" si="22"/>
        <v>Credit Card</v>
      </c>
    </row>
    <row r="1427" spans="1:8">
      <c r="A1427" s="3">
        <v>11426</v>
      </c>
      <c r="B1427">
        <v>4556</v>
      </c>
      <c r="C1427">
        <v>8160.84</v>
      </c>
      <c r="D1427">
        <v>2639.0099999999998</v>
      </c>
      <c r="E1427">
        <v>6</v>
      </c>
      <c r="F1427" t="s">
        <v>44</v>
      </c>
      <c r="G1427" t="s">
        <v>52</v>
      </c>
      <c r="H1427" t="str">
        <f t="shared" si="22"/>
        <v>Credit Card</v>
      </c>
    </row>
    <row r="1428" spans="1:8">
      <c r="A1428" s="3">
        <v>11427</v>
      </c>
      <c r="B1428">
        <v>5243</v>
      </c>
      <c r="C1428">
        <v>51.84</v>
      </c>
      <c r="D1428">
        <v>395.76</v>
      </c>
      <c r="E1428">
        <v>24</v>
      </c>
      <c r="F1428" t="s">
        <v>42</v>
      </c>
      <c r="G1428" t="s">
        <v>54</v>
      </c>
      <c r="H1428" t="str">
        <f t="shared" si="22"/>
        <v>Credit Card</v>
      </c>
    </row>
    <row r="1429" spans="1:8">
      <c r="A1429" s="3">
        <v>11428</v>
      </c>
      <c r="B1429">
        <v>5654</v>
      </c>
      <c r="C1429">
        <v>64.14</v>
      </c>
      <c r="D1429">
        <v>-39.396000000000001</v>
      </c>
      <c r="E1429">
        <v>3</v>
      </c>
      <c r="F1429" t="s">
        <v>42</v>
      </c>
      <c r="G1429" t="s">
        <v>46</v>
      </c>
      <c r="H1429" t="str">
        <f t="shared" si="22"/>
        <v>Credit Card</v>
      </c>
    </row>
    <row r="1430" spans="1:8">
      <c r="A1430" s="3">
        <v>11429</v>
      </c>
      <c r="B1430">
        <v>2357</v>
      </c>
      <c r="C1430">
        <v>286.85999999999996</v>
      </c>
      <c r="D1430">
        <v>-89.5</v>
      </c>
      <c r="E1430">
        <v>7</v>
      </c>
      <c r="F1430" t="s">
        <v>44</v>
      </c>
      <c r="G1430" t="s">
        <v>59</v>
      </c>
      <c r="H1430" t="str">
        <f t="shared" si="22"/>
        <v>Credit Card</v>
      </c>
    </row>
    <row r="1431" spans="1:8">
      <c r="A1431" s="3">
        <v>11430</v>
      </c>
      <c r="B1431">
        <v>7876</v>
      </c>
      <c r="C1431">
        <v>56</v>
      </c>
      <c r="D1431">
        <v>28.4</v>
      </c>
      <c r="E1431">
        <v>14</v>
      </c>
      <c r="F1431" t="s">
        <v>42</v>
      </c>
      <c r="G1431" t="s">
        <v>53</v>
      </c>
      <c r="H1431" t="str">
        <f t="shared" si="22"/>
        <v>Credit Card</v>
      </c>
    </row>
    <row r="1432" spans="1:8">
      <c r="A1432" s="3">
        <v>11431</v>
      </c>
      <c r="B1432">
        <v>5265</v>
      </c>
      <c r="C1432">
        <v>179.95000000000002</v>
      </c>
      <c r="D1432">
        <v>103.27229999999999</v>
      </c>
      <c r="E1432">
        <v>5</v>
      </c>
      <c r="F1432" t="s">
        <v>44</v>
      </c>
      <c r="G1432" t="s">
        <v>51</v>
      </c>
      <c r="H1432" t="str">
        <f t="shared" si="22"/>
        <v>Credit Card</v>
      </c>
    </row>
    <row r="1433" spans="1:8">
      <c r="A1433" s="3">
        <v>11432</v>
      </c>
      <c r="B1433">
        <v>1573</v>
      </c>
      <c r="C1433">
        <v>62.65</v>
      </c>
      <c r="D1433">
        <v>215.71799999999999</v>
      </c>
      <c r="E1433">
        <v>5</v>
      </c>
      <c r="F1433" t="s">
        <v>42</v>
      </c>
      <c r="G1433" t="s">
        <v>55</v>
      </c>
      <c r="H1433" t="str">
        <f t="shared" si="22"/>
        <v>Credit Card</v>
      </c>
    </row>
    <row r="1434" spans="1:8">
      <c r="A1434" s="3">
        <v>11433</v>
      </c>
      <c r="B1434">
        <v>7356</v>
      </c>
      <c r="C1434">
        <v>178.47</v>
      </c>
      <c r="D1434">
        <v>106.98479999999999</v>
      </c>
      <c r="E1434">
        <v>1</v>
      </c>
      <c r="F1434" t="s">
        <v>42</v>
      </c>
      <c r="G1434" t="s">
        <v>56</v>
      </c>
      <c r="H1434" t="str">
        <f t="shared" si="22"/>
        <v>Credit Card</v>
      </c>
    </row>
    <row r="1435" spans="1:8">
      <c r="A1435" s="3">
        <v>11434</v>
      </c>
      <c r="B1435">
        <v>3445</v>
      </c>
      <c r="C1435">
        <v>266.56</v>
      </c>
      <c r="D1435">
        <v>3.54</v>
      </c>
      <c r="E1435">
        <v>17</v>
      </c>
      <c r="F1435" t="s">
        <v>43</v>
      </c>
      <c r="G1435" t="s">
        <v>48</v>
      </c>
      <c r="H1435" t="str">
        <f t="shared" si="22"/>
        <v>Credit Card</v>
      </c>
    </row>
    <row r="1436" spans="1:8">
      <c r="A1436" s="3">
        <v>11435</v>
      </c>
      <c r="B1436">
        <v>6735</v>
      </c>
      <c r="C1436">
        <v>3723.8100000000004</v>
      </c>
      <c r="D1436">
        <v>40.283999999999999</v>
      </c>
      <c r="E1436">
        <v>19</v>
      </c>
      <c r="F1436" t="s">
        <v>44</v>
      </c>
      <c r="G1436" t="s">
        <v>51</v>
      </c>
      <c r="H1436" t="str">
        <f t="shared" si="22"/>
        <v>Credit Card</v>
      </c>
    </row>
    <row r="1437" spans="1:8">
      <c r="A1437" s="3">
        <v>11436</v>
      </c>
      <c r="B1437">
        <v>8845</v>
      </c>
      <c r="C1437">
        <v>199.98</v>
      </c>
      <c r="D1437">
        <v>90.024000000000001</v>
      </c>
      <c r="E1437">
        <v>2</v>
      </c>
      <c r="F1437" t="s">
        <v>44</v>
      </c>
      <c r="G1437" t="s">
        <v>52</v>
      </c>
      <c r="H1437" t="str">
        <f t="shared" si="22"/>
        <v>Credit Card</v>
      </c>
    </row>
    <row r="1438" spans="1:8">
      <c r="A1438" s="3">
        <v>11437</v>
      </c>
      <c r="B1438">
        <v>4568</v>
      </c>
      <c r="C1438">
        <v>6.48</v>
      </c>
      <c r="D1438">
        <v>2.2320000000000002</v>
      </c>
      <c r="E1438">
        <v>1</v>
      </c>
      <c r="F1438" t="s">
        <v>42</v>
      </c>
      <c r="G1438" t="s">
        <v>53</v>
      </c>
      <c r="H1438" t="str">
        <f t="shared" si="22"/>
        <v>Credit Card</v>
      </c>
    </row>
    <row r="1439" spans="1:8">
      <c r="A1439" s="3">
        <v>11438</v>
      </c>
      <c r="B1439">
        <v>2834</v>
      </c>
      <c r="C1439">
        <v>1655.5400000000002</v>
      </c>
      <c r="D1439">
        <v>840.05099999999993</v>
      </c>
      <c r="E1439">
        <v>46</v>
      </c>
      <c r="F1439" t="s">
        <v>44</v>
      </c>
      <c r="G1439" t="s">
        <v>51</v>
      </c>
      <c r="H1439" t="str">
        <f t="shared" si="22"/>
        <v>Credit Card</v>
      </c>
    </row>
    <row r="1440" spans="1:8">
      <c r="A1440" s="3">
        <v>11439</v>
      </c>
      <c r="B1440">
        <v>8264</v>
      </c>
      <c r="C1440">
        <v>371.76</v>
      </c>
      <c r="D1440">
        <v>61.47</v>
      </c>
      <c r="E1440">
        <v>12</v>
      </c>
      <c r="F1440" t="s">
        <v>42</v>
      </c>
      <c r="G1440" t="s">
        <v>53</v>
      </c>
      <c r="H1440" t="str">
        <f t="shared" si="22"/>
        <v>Credit Card</v>
      </c>
    </row>
    <row r="1441" spans="1:8">
      <c r="A1441" s="3">
        <v>11440</v>
      </c>
      <c r="B1441">
        <v>8363</v>
      </c>
      <c r="C1441">
        <v>850.63</v>
      </c>
      <c r="D1441">
        <v>18.27</v>
      </c>
      <c r="E1441">
        <v>37</v>
      </c>
      <c r="F1441" t="s">
        <v>42</v>
      </c>
      <c r="G1441" t="s">
        <v>46</v>
      </c>
      <c r="H1441" t="str">
        <f t="shared" si="22"/>
        <v>Credit Card</v>
      </c>
    </row>
    <row r="1442" spans="1:8">
      <c r="A1442" s="3">
        <v>11441</v>
      </c>
      <c r="B1442">
        <v>4556</v>
      </c>
      <c r="C1442">
        <v>7015.8</v>
      </c>
      <c r="D1442">
        <v>-513.79042000000004</v>
      </c>
      <c r="E1442">
        <v>33</v>
      </c>
      <c r="F1442" t="s">
        <v>43</v>
      </c>
      <c r="G1442" t="s">
        <v>57</v>
      </c>
      <c r="H1442" t="str">
        <f t="shared" si="22"/>
        <v>Credit Card</v>
      </c>
    </row>
    <row r="1443" spans="1:8">
      <c r="A1443" s="3">
        <v>11442</v>
      </c>
      <c r="B1443">
        <v>5243</v>
      </c>
      <c r="C1443">
        <v>484.38000000000005</v>
      </c>
      <c r="D1443">
        <v>23.87</v>
      </c>
      <c r="E1443">
        <v>81</v>
      </c>
      <c r="F1443" t="s">
        <v>42</v>
      </c>
      <c r="G1443" t="s">
        <v>46</v>
      </c>
      <c r="H1443" t="str">
        <f t="shared" si="22"/>
        <v>Credit Card</v>
      </c>
    </row>
    <row r="1444" spans="1:8">
      <c r="A1444" s="3">
        <v>11443</v>
      </c>
      <c r="B1444">
        <v>5654</v>
      </c>
      <c r="C1444">
        <v>92.94</v>
      </c>
      <c r="D1444">
        <v>61.47</v>
      </c>
      <c r="E1444">
        <v>3</v>
      </c>
      <c r="F1444" t="s">
        <v>42</v>
      </c>
      <c r="G1444" t="s">
        <v>53</v>
      </c>
      <c r="H1444" t="str">
        <f t="shared" si="22"/>
        <v>Credit Card</v>
      </c>
    </row>
    <row r="1445" spans="1:8">
      <c r="A1445" s="3">
        <v>11444</v>
      </c>
      <c r="B1445">
        <v>2357</v>
      </c>
      <c r="C1445">
        <v>206.91</v>
      </c>
      <c r="D1445">
        <v>18.27</v>
      </c>
      <c r="E1445">
        <v>9</v>
      </c>
      <c r="F1445" t="s">
        <v>42</v>
      </c>
      <c r="G1445" t="s">
        <v>46</v>
      </c>
      <c r="H1445" t="str">
        <f t="shared" si="22"/>
        <v>Credit Card</v>
      </c>
    </row>
    <row r="1446" spans="1:8">
      <c r="A1446" s="3">
        <v>11445</v>
      </c>
      <c r="B1446">
        <v>7876</v>
      </c>
      <c r="C1446">
        <v>1700.8</v>
      </c>
      <c r="D1446">
        <v>-513.79042000000004</v>
      </c>
      <c r="E1446">
        <v>8</v>
      </c>
      <c r="F1446" t="s">
        <v>43</v>
      </c>
      <c r="G1446" t="s">
        <v>57</v>
      </c>
      <c r="H1446" t="str">
        <f t="shared" si="22"/>
        <v>Credit Card</v>
      </c>
    </row>
    <row r="1447" spans="1:8">
      <c r="A1447" s="3">
        <v>11446</v>
      </c>
      <c r="B1447">
        <v>5265</v>
      </c>
      <c r="C1447">
        <v>119.60000000000001</v>
      </c>
      <c r="D1447">
        <v>35.805</v>
      </c>
      <c r="E1447">
        <v>20</v>
      </c>
      <c r="F1447" t="s">
        <v>42</v>
      </c>
      <c r="G1447" t="s">
        <v>46</v>
      </c>
      <c r="H1447" t="str">
        <f t="shared" si="22"/>
        <v>Credit Card</v>
      </c>
    </row>
    <row r="1448" spans="1:8">
      <c r="A1448" s="3">
        <v>11447</v>
      </c>
      <c r="B1448">
        <v>1573</v>
      </c>
      <c r="C1448">
        <v>431.88</v>
      </c>
      <c r="D1448">
        <v>265.96049999999997</v>
      </c>
      <c r="E1448">
        <v>12</v>
      </c>
      <c r="F1448" t="s">
        <v>44</v>
      </c>
      <c r="G1448" t="s">
        <v>51</v>
      </c>
      <c r="H1448" t="str">
        <f t="shared" si="22"/>
        <v>Credit Card</v>
      </c>
    </row>
    <row r="1449" spans="1:8">
      <c r="A1449" s="3">
        <v>11448</v>
      </c>
      <c r="B1449">
        <v>4666</v>
      </c>
      <c r="C1449">
        <v>12.53</v>
      </c>
      <c r="D1449">
        <v>-20.320500000000003</v>
      </c>
      <c r="E1449">
        <v>1</v>
      </c>
      <c r="F1449" t="s">
        <v>42</v>
      </c>
      <c r="G1449" t="s">
        <v>54</v>
      </c>
      <c r="H1449" t="str">
        <f t="shared" si="22"/>
        <v>Credit Card</v>
      </c>
    </row>
    <row r="1450" spans="1:8">
      <c r="A1450" s="3">
        <v>11449</v>
      </c>
      <c r="B1450">
        <v>4663</v>
      </c>
      <c r="C1450">
        <v>31.200000000000003</v>
      </c>
      <c r="D1450">
        <v>-88.039999999999992</v>
      </c>
      <c r="E1450">
        <v>12</v>
      </c>
      <c r="F1450" t="s">
        <v>42</v>
      </c>
      <c r="G1450" t="s">
        <v>46</v>
      </c>
      <c r="H1450" t="str">
        <f t="shared" si="22"/>
        <v>Credit Card</v>
      </c>
    </row>
    <row r="1451" spans="1:8">
      <c r="A1451" s="3">
        <v>11450</v>
      </c>
      <c r="B1451">
        <v>2583</v>
      </c>
      <c r="C1451">
        <v>246.43</v>
      </c>
      <c r="D1451">
        <v>180.23489999999998</v>
      </c>
      <c r="E1451">
        <v>19</v>
      </c>
      <c r="F1451" t="s">
        <v>42</v>
      </c>
      <c r="G1451" t="s">
        <v>54</v>
      </c>
      <c r="H1451" t="str">
        <f t="shared" si="22"/>
        <v>Credit Card</v>
      </c>
    </row>
    <row r="1452" spans="1:8">
      <c r="A1452" s="3">
        <v>11451</v>
      </c>
      <c r="B1452">
        <v>8372</v>
      </c>
      <c r="C1452">
        <v>44.19</v>
      </c>
      <c r="D1452">
        <v>29.525099999999998</v>
      </c>
      <c r="E1452">
        <v>9</v>
      </c>
      <c r="F1452" t="s">
        <v>42</v>
      </c>
      <c r="G1452" t="s">
        <v>55</v>
      </c>
      <c r="H1452" t="str">
        <f t="shared" si="22"/>
        <v>Credit Card</v>
      </c>
    </row>
    <row r="1453" spans="1:8">
      <c r="A1453" s="3">
        <v>11452</v>
      </c>
      <c r="B1453">
        <v>6458</v>
      </c>
      <c r="C1453">
        <v>1770.78</v>
      </c>
      <c r="D1453">
        <v>1261.4718</v>
      </c>
      <c r="E1453">
        <v>11</v>
      </c>
      <c r="F1453" t="s">
        <v>43</v>
      </c>
      <c r="G1453" t="s">
        <v>47</v>
      </c>
      <c r="H1453" t="str">
        <f t="shared" si="22"/>
        <v>Credit Card</v>
      </c>
    </row>
    <row r="1454" spans="1:8">
      <c r="A1454" s="3">
        <v>11453</v>
      </c>
      <c r="B1454">
        <v>2834</v>
      </c>
      <c r="C1454">
        <v>27.86</v>
      </c>
      <c r="D1454">
        <v>-59.963760000000001</v>
      </c>
      <c r="E1454">
        <v>7</v>
      </c>
      <c r="F1454" t="s">
        <v>42</v>
      </c>
      <c r="G1454" t="s">
        <v>54</v>
      </c>
      <c r="H1454" t="str">
        <f t="shared" si="22"/>
        <v>Credit Card</v>
      </c>
    </row>
    <row r="1455" spans="1:8">
      <c r="A1455" s="3">
        <v>11454</v>
      </c>
      <c r="B1455">
        <v>8264</v>
      </c>
      <c r="C1455">
        <v>146.64000000000001</v>
      </c>
      <c r="D1455">
        <v>89.4148</v>
      </c>
      <c r="E1455">
        <v>12</v>
      </c>
      <c r="F1455" t="s">
        <v>43</v>
      </c>
      <c r="G1455" t="s">
        <v>48</v>
      </c>
      <c r="H1455" t="str">
        <f t="shared" si="22"/>
        <v>Credit Card</v>
      </c>
    </row>
    <row r="1456" spans="1:8">
      <c r="A1456" s="3">
        <v>11455</v>
      </c>
      <c r="B1456">
        <v>8363</v>
      </c>
      <c r="C1456">
        <v>40.949999999999996</v>
      </c>
      <c r="D1456">
        <v>27.0273</v>
      </c>
      <c r="E1456">
        <v>9</v>
      </c>
      <c r="F1456" t="s">
        <v>42</v>
      </c>
      <c r="G1456" t="s">
        <v>54</v>
      </c>
      <c r="H1456" t="str">
        <f t="shared" si="22"/>
        <v>Credit Card</v>
      </c>
    </row>
    <row r="1457" spans="1:8">
      <c r="A1457" s="3">
        <v>11456</v>
      </c>
      <c r="B1457">
        <v>4556</v>
      </c>
      <c r="C1457">
        <v>83.03</v>
      </c>
      <c r="D1457">
        <v>-150.2604</v>
      </c>
      <c r="E1457">
        <v>19</v>
      </c>
      <c r="F1457" t="s">
        <v>42</v>
      </c>
      <c r="G1457" t="s">
        <v>61</v>
      </c>
      <c r="H1457" t="str">
        <f t="shared" si="22"/>
        <v>Credit Card</v>
      </c>
    </row>
    <row r="1458" spans="1:8">
      <c r="A1458" s="3">
        <v>11457</v>
      </c>
      <c r="B1458">
        <v>5243</v>
      </c>
      <c r="C1458">
        <v>7013.72</v>
      </c>
      <c r="D1458">
        <v>4899.1288000000004</v>
      </c>
      <c r="E1458">
        <v>14</v>
      </c>
      <c r="F1458" t="s">
        <v>43</v>
      </c>
      <c r="G1458" t="s">
        <v>47</v>
      </c>
      <c r="H1458" t="str">
        <f t="shared" si="22"/>
        <v>Credit Card</v>
      </c>
    </row>
    <row r="1459" spans="1:8">
      <c r="A1459" s="3">
        <v>11458</v>
      </c>
      <c r="B1459">
        <v>5654</v>
      </c>
      <c r="C1459">
        <v>226.44</v>
      </c>
      <c r="D1459">
        <v>44.712000000000003</v>
      </c>
      <c r="E1459">
        <v>18</v>
      </c>
      <c r="F1459" t="s">
        <v>43</v>
      </c>
      <c r="G1459" t="s">
        <v>48</v>
      </c>
      <c r="H1459" t="str">
        <f t="shared" si="22"/>
        <v>Credit Card</v>
      </c>
    </row>
    <row r="1460" spans="1:8">
      <c r="A1460" s="3">
        <v>11459</v>
      </c>
      <c r="B1460">
        <v>2357</v>
      </c>
      <c r="C1460">
        <v>53.9</v>
      </c>
      <c r="D1460">
        <v>-22.626000000000001</v>
      </c>
      <c r="E1460">
        <v>7</v>
      </c>
      <c r="F1460" t="s">
        <v>43</v>
      </c>
      <c r="G1460" t="s">
        <v>48</v>
      </c>
      <c r="H1460" t="str">
        <f t="shared" si="22"/>
        <v>Credit Card</v>
      </c>
    </row>
    <row r="1461" spans="1:8">
      <c r="A1461" s="3">
        <v>11460</v>
      </c>
      <c r="B1461">
        <v>7876</v>
      </c>
      <c r="C1461">
        <v>28054.880000000001</v>
      </c>
      <c r="D1461">
        <v>4260.1120000000001</v>
      </c>
      <c r="E1461">
        <v>56</v>
      </c>
      <c r="F1461" t="s">
        <v>43</v>
      </c>
      <c r="G1461" t="s">
        <v>47</v>
      </c>
      <c r="H1461" t="str">
        <f t="shared" si="22"/>
        <v>Credit Card</v>
      </c>
    </row>
    <row r="1462" spans="1:8">
      <c r="A1462" s="3">
        <v>11461</v>
      </c>
      <c r="B1462">
        <v>5265</v>
      </c>
      <c r="C1462">
        <v>207.9</v>
      </c>
      <c r="D1462">
        <v>-25.14</v>
      </c>
      <c r="E1462">
        <v>27</v>
      </c>
      <c r="F1462" t="s">
        <v>43</v>
      </c>
      <c r="G1462" t="s">
        <v>48</v>
      </c>
      <c r="H1462" t="str">
        <f t="shared" si="22"/>
        <v>Credit Card</v>
      </c>
    </row>
    <row r="1463" spans="1:8">
      <c r="A1463" s="3">
        <v>11462</v>
      </c>
      <c r="B1463">
        <v>1573</v>
      </c>
      <c r="C1463">
        <v>43</v>
      </c>
      <c r="D1463">
        <v>309.71159999999998</v>
      </c>
      <c r="E1463">
        <v>5</v>
      </c>
      <c r="F1463" t="s">
        <v>42</v>
      </c>
      <c r="G1463" t="s">
        <v>54</v>
      </c>
      <c r="H1463" t="str">
        <f t="shared" si="22"/>
        <v>Credit Card</v>
      </c>
    </row>
    <row r="1464" spans="1:8">
      <c r="A1464" s="3">
        <v>11463</v>
      </c>
      <c r="B1464">
        <v>4663</v>
      </c>
      <c r="C1464">
        <v>93.08</v>
      </c>
      <c r="D1464">
        <v>-128.85599999999999</v>
      </c>
      <c r="E1464">
        <v>26</v>
      </c>
      <c r="F1464" t="s">
        <v>42</v>
      </c>
      <c r="G1464" t="s">
        <v>49</v>
      </c>
      <c r="H1464" t="str">
        <f t="shared" si="22"/>
        <v>Credit Card</v>
      </c>
    </row>
    <row r="1465" spans="1:8">
      <c r="A1465" s="3">
        <v>11464</v>
      </c>
      <c r="B1465">
        <v>2583</v>
      </c>
      <c r="C1465">
        <v>3586.66</v>
      </c>
      <c r="D1465">
        <v>-36.945999999999998</v>
      </c>
      <c r="E1465">
        <v>34</v>
      </c>
      <c r="F1465" t="s">
        <v>43</v>
      </c>
      <c r="G1465" t="s">
        <v>57</v>
      </c>
      <c r="H1465" t="str">
        <f t="shared" si="22"/>
        <v>Credit Card</v>
      </c>
    </row>
    <row r="1466" spans="1:8">
      <c r="A1466" s="3">
        <v>11465</v>
      </c>
      <c r="B1466">
        <v>8372</v>
      </c>
      <c r="C1466">
        <v>212.6</v>
      </c>
      <c r="D1466">
        <v>-274.49799999999999</v>
      </c>
      <c r="E1466">
        <v>1</v>
      </c>
      <c r="F1466" t="s">
        <v>43</v>
      </c>
      <c r="G1466" t="s">
        <v>57</v>
      </c>
      <c r="H1466" t="str">
        <f t="shared" si="22"/>
        <v>Credit Card</v>
      </c>
    </row>
    <row r="1467" spans="1:8">
      <c r="A1467" s="3">
        <v>11466</v>
      </c>
      <c r="B1467">
        <v>6458</v>
      </c>
      <c r="C1467">
        <v>26.4</v>
      </c>
      <c r="D1467">
        <v>0.58800000000001096</v>
      </c>
      <c r="E1467">
        <v>15</v>
      </c>
      <c r="F1467" t="s">
        <v>43</v>
      </c>
      <c r="G1467" t="s">
        <v>48</v>
      </c>
      <c r="H1467" t="str">
        <f t="shared" si="22"/>
        <v>Credit Card</v>
      </c>
    </row>
    <row r="1468" spans="1:8">
      <c r="A1468" s="3">
        <v>11467</v>
      </c>
      <c r="B1468">
        <v>2834</v>
      </c>
      <c r="C1468">
        <v>1530.42</v>
      </c>
      <c r="D1468">
        <v>-251.40390000000002</v>
      </c>
      <c r="E1468">
        <v>3</v>
      </c>
      <c r="F1468" t="s">
        <v>44</v>
      </c>
      <c r="G1468" t="s">
        <v>52</v>
      </c>
      <c r="H1468" t="str">
        <f t="shared" si="22"/>
        <v>Credit Card</v>
      </c>
    </row>
    <row r="1469" spans="1:8">
      <c r="A1469" s="3">
        <v>11468</v>
      </c>
      <c r="B1469">
        <v>8264</v>
      </c>
      <c r="C1469">
        <v>109.47999999999999</v>
      </c>
      <c r="D1469">
        <v>-2.3450000000000002</v>
      </c>
      <c r="E1469">
        <v>23</v>
      </c>
      <c r="F1469" t="s">
        <v>42</v>
      </c>
      <c r="G1469" t="s">
        <v>53</v>
      </c>
      <c r="H1469" t="str">
        <f t="shared" si="22"/>
        <v>Credit Card</v>
      </c>
    </row>
    <row r="1470" spans="1:8">
      <c r="A1470" s="3">
        <v>11469</v>
      </c>
      <c r="B1470">
        <v>8363</v>
      </c>
      <c r="C1470">
        <v>94.5</v>
      </c>
      <c r="D1470">
        <v>67.606200000000001</v>
      </c>
      <c r="E1470">
        <v>15</v>
      </c>
      <c r="F1470" t="s">
        <v>42</v>
      </c>
      <c r="G1470" t="s">
        <v>55</v>
      </c>
      <c r="H1470" t="str">
        <f t="shared" si="22"/>
        <v>Credit Card</v>
      </c>
    </row>
    <row r="1471" spans="1:8">
      <c r="A1471" s="3">
        <v>11470</v>
      </c>
      <c r="B1471">
        <v>4556</v>
      </c>
      <c r="C1471">
        <v>116.64000000000001</v>
      </c>
      <c r="D1471">
        <v>-46.5244</v>
      </c>
      <c r="E1471">
        <v>18</v>
      </c>
      <c r="F1471" t="s">
        <v>42</v>
      </c>
      <c r="G1471" t="s">
        <v>53</v>
      </c>
      <c r="H1471" t="str">
        <f t="shared" si="22"/>
        <v>Credit Card</v>
      </c>
    </row>
    <row r="1472" spans="1:8">
      <c r="A1472" s="3">
        <v>11471</v>
      </c>
      <c r="B1472">
        <v>5243</v>
      </c>
      <c r="C1472">
        <v>272.64</v>
      </c>
      <c r="D1472">
        <v>200.01719999999997</v>
      </c>
      <c r="E1472">
        <v>12</v>
      </c>
      <c r="F1472" t="s">
        <v>43</v>
      </c>
      <c r="G1472" t="s">
        <v>48</v>
      </c>
      <c r="H1472" t="str">
        <f t="shared" si="22"/>
        <v>Credit Card</v>
      </c>
    </row>
    <row r="1473" spans="1:8">
      <c r="A1473" s="3">
        <v>11472</v>
      </c>
      <c r="B1473">
        <v>5654</v>
      </c>
      <c r="C1473">
        <v>4191.8999999999996</v>
      </c>
      <c r="D1473">
        <v>-39.606000000000002</v>
      </c>
      <c r="E1473">
        <v>10</v>
      </c>
      <c r="F1473" t="s">
        <v>42</v>
      </c>
      <c r="G1473" t="s">
        <v>56</v>
      </c>
      <c r="H1473" t="str">
        <f t="shared" si="22"/>
        <v>Credit Card</v>
      </c>
    </row>
    <row r="1474" spans="1:8">
      <c r="A1474" s="3">
        <v>11473</v>
      </c>
      <c r="B1474">
        <v>2357</v>
      </c>
      <c r="C1474">
        <v>171.98</v>
      </c>
      <c r="D1474">
        <v>311.72999999999996</v>
      </c>
      <c r="E1474">
        <v>2</v>
      </c>
      <c r="F1474" t="s">
        <v>44</v>
      </c>
      <c r="G1474" t="s">
        <v>51</v>
      </c>
      <c r="H1474" t="str">
        <f t="shared" si="22"/>
        <v>Credit Card</v>
      </c>
    </row>
    <row r="1475" spans="1:8">
      <c r="A1475" s="3">
        <v>11474</v>
      </c>
      <c r="B1475">
        <v>7876</v>
      </c>
      <c r="C1475">
        <v>40.18</v>
      </c>
      <c r="D1475">
        <v>-50.75</v>
      </c>
      <c r="E1475">
        <v>7</v>
      </c>
      <c r="F1475" t="s">
        <v>42</v>
      </c>
      <c r="G1475" t="s">
        <v>58</v>
      </c>
      <c r="H1475" t="str">
        <f t="shared" ref="H1475:H1538" si="23">IF(G1475="Express Air","CASH",IF(G1475="Regular Air","UPI","Credit Card"))</f>
        <v>Credit Card</v>
      </c>
    </row>
    <row r="1476" spans="1:8">
      <c r="A1476" s="3">
        <v>11475</v>
      </c>
      <c r="B1476">
        <v>5265</v>
      </c>
      <c r="C1476">
        <v>4421.7800000000007</v>
      </c>
      <c r="D1476">
        <v>2225.0761200000002</v>
      </c>
      <c r="E1476">
        <v>22</v>
      </c>
      <c r="F1476" t="s">
        <v>44</v>
      </c>
      <c r="G1476" t="s">
        <v>51</v>
      </c>
      <c r="H1476" t="str">
        <f t="shared" si="23"/>
        <v>Credit Card</v>
      </c>
    </row>
    <row r="1477" spans="1:8">
      <c r="A1477" s="3">
        <v>11476</v>
      </c>
      <c r="B1477">
        <v>1573</v>
      </c>
      <c r="C1477">
        <v>892.44</v>
      </c>
      <c r="D1477">
        <v>-338.18083200000001</v>
      </c>
      <c r="E1477">
        <v>3</v>
      </c>
      <c r="F1477" t="s">
        <v>44</v>
      </c>
      <c r="G1477" t="s">
        <v>52</v>
      </c>
      <c r="H1477" t="str">
        <f t="shared" si="23"/>
        <v>Credit Card</v>
      </c>
    </row>
    <row r="1478" spans="1:8">
      <c r="A1478" s="3">
        <v>11477</v>
      </c>
      <c r="B1478">
        <v>7356</v>
      </c>
      <c r="C1478">
        <v>48.6</v>
      </c>
      <c r="D1478">
        <v>-136.25200000000001</v>
      </c>
      <c r="E1478">
        <v>9</v>
      </c>
      <c r="F1478" t="s">
        <v>42</v>
      </c>
      <c r="G1478" t="s">
        <v>54</v>
      </c>
      <c r="H1478" t="str">
        <f t="shared" si="23"/>
        <v>Credit Card</v>
      </c>
    </row>
    <row r="1479" spans="1:8">
      <c r="A1479" s="3">
        <v>11478</v>
      </c>
      <c r="B1479">
        <v>3445</v>
      </c>
      <c r="C1479">
        <v>50.98</v>
      </c>
      <c r="D1479">
        <v>-25.76</v>
      </c>
      <c r="E1479">
        <v>1</v>
      </c>
      <c r="F1479" t="s">
        <v>42</v>
      </c>
      <c r="G1479" t="s">
        <v>61</v>
      </c>
      <c r="H1479" t="str">
        <f t="shared" si="23"/>
        <v>Credit Card</v>
      </c>
    </row>
    <row r="1480" spans="1:8">
      <c r="A1480" s="3">
        <v>11479</v>
      </c>
      <c r="B1480">
        <v>6735</v>
      </c>
      <c r="C1480">
        <v>41.6</v>
      </c>
      <c r="D1480">
        <v>-45.21</v>
      </c>
      <c r="E1480">
        <v>16</v>
      </c>
      <c r="F1480" t="s">
        <v>42</v>
      </c>
      <c r="G1480" t="s">
        <v>46</v>
      </c>
      <c r="H1480" t="str">
        <f t="shared" si="23"/>
        <v>Credit Card</v>
      </c>
    </row>
    <row r="1481" spans="1:8">
      <c r="A1481" s="3">
        <v>11480</v>
      </c>
      <c r="B1481">
        <v>8845</v>
      </c>
      <c r="C1481">
        <v>19.5</v>
      </c>
      <c r="D1481">
        <v>-286.245</v>
      </c>
      <c r="E1481">
        <v>6</v>
      </c>
      <c r="F1481" t="s">
        <v>42</v>
      </c>
      <c r="G1481" t="s">
        <v>61</v>
      </c>
      <c r="H1481" t="str">
        <f t="shared" si="23"/>
        <v>Credit Card</v>
      </c>
    </row>
    <row r="1482" spans="1:8">
      <c r="A1482" s="3">
        <v>11481</v>
      </c>
      <c r="B1482">
        <v>4568</v>
      </c>
      <c r="C1482">
        <v>137.51999999999998</v>
      </c>
      <c r="D1482">
        <v>16.12</v>
      </c>
      <c r="E1482">
        <v>18</v>
      </c>
      <c r="F1482" t="s">
        <v>42</v>
      </c>
      <c r="G1482" t="s">
        <v>50</v>
      </c>
      <c r="H1482" t="str">
        <f t="shared" si="23"/>
        <v>Credit Card</v>
      </c>
    </row>
    <row r="1483" spans="1:8">
      <c r="A1483" s="3">
        <v>11482</v>
      </c>
      <c r="B1483">
        <v>2834</v>
      </c>
      <c r="C1483">
        <v>377.96999999999997</v>
      </c>
      <c r="D1483">
        <v>-815.90079999999989</v>
      </c>
      <c r="E1483">
        <v>3</v>
      </c>
      <c r="F1483" t="s">
        <v>44</v>
      </c>
      <c r="G1483" t="s">
        <v>51</v>
      </c>
      <c r="H1483" t="str">
        <f t="shared" si="23"/>
        <v>Credit Card</v>
      </c>
    </row>
    <row r="1484" spans="1:8">
      <c r="A1484" s="3">
        <v>11483</v>
      </c>
      <c r="B1484">
        <v>8264</v>
      </c>
      <c r="C1484">
        <v>288.75</v>
      </c>
      <c r="D1484">
        <v>15.808000000000003</v>
      </c>
      <c r="E1484">
        <v>25</v>
      </c>
      <c r="F1484" t="s">
        <v>42</v>
      </c>
      <c r="G1484" t="s">
        <v>46</v>
      </c>
      <c r="H1484" t="str">
        <f t="shared" si="23"/>
        <v>Credit Card</v>
      </c>
    </row>
    <row r="1485" spans="1:8">
      <c r="A1485" s="3">
        <v>11484</v>
      </c>
      <c r="B1485">
        <v>8363</v>
      </c>
      <c r="C1485">
        <v>96.8</v>
      </c>
      <c r="D1485">
        <v>29.17</v>
      </c>
      <c r="E1485">
        <v>20</v>
      </c>
      <c r="F1485" t="s">
        <v>42</v>
      </c>
      <c r="G1485" t="s">
        <v>46</v>
      </c>
      <c r="H1485" t="str">
        <f t="shared" si="23"/>
        <v>Credit Card</v>
      </c>
    </row>
    <row r="1486" spans="1:8">
      <c r="A1486" s="3">
        <v>11485</v>
      </c>
      <c r="B1486">
        <v>4556</v>
      </c>
      <c r="C1486">
        <v>419.44</v>
      </c>
      <c r="D1486">
        <v>-48.97</v>
      </c>
      <c r="E1486">
        <v>28</v>
      </c>
      <c r="F1486" t="s">
        <v>42</v>
      </c>
      <c r="G1486" t="s">
        <v>56</v>
      </c>
      <c r="H1486" t="str">
        <f t="shared" si="23"/>
        <v>Credit Card</v>
      </c>
    </row>
    <row r="1487" spans="1:8">
      <c r="A1487" s="3">
        <v>11486</v>
      </c>
      <c r="B1487">
        <v>5243</v>
      </c>
      <c r="C1487">
        <v>1074.31</v>
      </c>
      <c r="D1487">
        <v>84.05</v>
      </c>
      <c r="E1487">
        <v>53</v>
      </c>
      <c r="F1487" t="s">
        <v>42</v>
      </c>
      <c r="G1487" t="s">
        <v>61</v>
      </c>
      <c r="H1487" t="str">
        <f t="shared" si="23"/>
        <v>Credit Card</v>
      </c>
    </row>
    <row r="1488" spans="1:8">
      <c r="A1488" s="3">
        <v>11487</v>
      </c>
      <c r="B1488">
        <v>5654</v>
      </c>
      <c r="C1488">
        <v>24.2</v>
      </c>
      <c r="D1488">
        <v>17.836500000000001</v>
      </c>
      <c r="E1488">
        <v>5</v>
      </c>
      <c r="F1488" t="s">
        <v>42</v>
      </c>
      <c r="G1488" t="s">
        <v>46</v>
      </c>
      <c r="H1488" t="str">
        <f t="shared" si="23"/>
        <v>Credit Card</v>
      </c>
    </row>
    <row r="1489" spans="1:8">
      <c r="A1489" s="3">
        <v>11488</v>
      </c>
      <c r="B1489">
        <v>2357</v>
      </c>
      <c r="C1489">
        <v>123.92</v>
      </c>
      <c r="D1489">
        <v>-20.222799999999999</v>
      </c>
      <c r="E1489">
        <v>4</v>
      </c>
      <c r="F1489" t="s">
        <v>42</v>
      </c>
      <c r="G1489" t="s">
        <v>46</v>
      </c>
      <c r="H1489" t="str">
        <f t="shared" si="23"/>
        <v>Credit Card</v>
      </c>
    </row>
    <row r="1490" spans="1:8">
      <c r="A1490" s="3">
        <v>11489</v>
      </c>
      <c r="B1490">
        <v>7876</v>
      </c>
      <c r="C1490">
        <v>263.51</v>
      </c>
      <c r="D1490">
        <v>381.61799999999994</v>
      </c>
      <c r="E1490">
        <v>13</v>
      </c>
      <c r="F1490" t="s">
        <v>42</v>
      </c>
      <c r="G1490" t="s">
        <v>61</v>
      </c>
      <c r="H1490" t="str">
        <f t="shared" si="23"/>
        <v>Credit Card</v>
      </c>
    </row>
    <row r="1491" spans="1:8">
      <c r="A1491" s="3">
        <v>11490</v>
      </c>
      <c r="B1491">
        <v>5265</v>
      </c>
      <c r="C1491">
        <v>204.85</v>
      </c>
      <c r="D1491">
        <v>-177.05799999999999</v>
      </c>
      <c r="E1491">
        <v>5</v>
      </c>
      <c r="F1491" t="s">
        <v>42</v>
      </c>
      <c r="G1491" t="s">
        <v>46</v>
      </c>
      <c r="H1491" t="str">
        <f t="shared" si="23"/>
        <v>Credit Card</v>
      </c>
    </row>
    <row r="1492" spans="1:8">
      <c r="A1492" s="3">
        <v>11491</v>
      </c>
      <c r="B1492">
        <v>1573</v>
      </c>
      <c r="C1492">
        <v>251.64</v>
      </c>
      <c r="D1492">
        <v>164.08199999999999</v>
      </c>
      <c r="E1492">
        <v>6</v>
      </c>
      <c r="F1492" t="s">
        <v>42</v>
      </c>
      <c r="G1492" t="s">
        <v>54</v>
      </c>
      <c r="H1492" t="str">
        <f t="shared" si="23"/>
        <v>Credit Card</v>
      </c>
    </row>
    <row r="1493" spans="1:8">
      <c r="A1493" s="3">
        <v>11492</v>
      </c>
      <c r="B1493">
        <v>4663</v>
      </c>
      <c r="C1493">
        <v>427.42</v>
      </c>
      <c r="D1493">
        <v>-54.63</v>
      </c>
      <c r="E1493">
        <v>14</v>
      </c>
      <c r="F1493" t="s">
        <v>42</v>
      </c>
      <c r="G1493" t="s">
        <v>55</v>
      </c>
      <c r="H1493" t="str">
        <f t="shared" si="23"/>
        <v>Credit Card</v>
      </c>
    </row>
    <row r="1494" spans="1:8">
      <c r="A1494" s="3">
        <v>11493</v>
      </c>
      <c r="B1494">
        <v>2583</v>
      </c>
      <c r="C1494">
        <v>971.5</v>
      </c>
      <c r="D1494">
        <v>690.17939999999999</v>
      </c>
      <c r="E1494">
        <v>5</v>
      </c>
      <c r="F1494" t="s">
        <v>43</v>
      </c>
      <c r="G1494" t="s">
        <v>48</v>
      </c>
      <c r="H1494" t="str">
        <f t="shared" si="23"/>
        <v>Credit Card</v>
      </c>
    </row>
    <row r="1495" spans="1:8">
      <c r="A1495" s="3">
        <v>11494</v>
      </c>
      <c r="B1495">
        <v>8372</v>
      </c>
      <c r="C1495">
        <v>2098.4</v>
      </c>
      <c r="D1495">
        <v>1507.6430999999998</v>
      </c>
      <c r="E1495">
        <v>10</v>
      </c>
      <c r="F1495" t="s">
        <v>43</v>
      </c>
      <c r="G1495" t="s">
        <v>48</v>
      </c>
      <c r="H1495" t="str">
        <f t="shared" si="23"/>
        <v>Credit Card</v>
      </c>
    </row>
    <row r="1496" spans="1:8">
      <c r="A1496" s="3">
        <v>11495</v>
      </c>
      <c r="B1496">
        <v>6458</v>
      </c>
      <c r="C1496">
        <v>1163.5999999999999</v>
      </c>
      <c r="D1496">
        <v>801.74680000000012</v>
      </c>
      <c r="E1496">
        <v>8</v>
      </c>
      <c r="F1496" t="s">
        <v>44</v>
      </c>
      <c r="G1496" t="s">
        <v>52</v>
      </c>
      <c r="H1496" t="str">
        <f t="shared" si="23"/>
        <v>Credit Card</v>
      </c>
    </row>
    <row r="1497" spans="1:8">
      <c r="A1497" s="3">
        <v>11496</v>
      </c>
      <c r="B1497">
        <v>2834</v>
      </c>
      <c r="C1497">
        <v>197.96999999999997</v>
      </c>
      <c r="D1497">
        <v>-139.18256</v>
      </c>
      <c r="E1497">
        <v>3</v>
      </c>
      <c r="F1497" t="s">
        <v>44</v>
      </c>
      <c r="G1497" t="s">
        <v>51</v>
      </c>
      <c r="H1497" t="str">
        <f t="shared" si="23"/>
        <v>Credit Card</v>
      </c>
    </row>
    <row r="1498" spans="1:8">
      <c r="A1498" s="3">
        <v>11497</v>
      </c>
      <c r="B1498">
        <v>8264</v>
      </c>
      <c r="C1498">
        <v>1312.61</v>
      </c>
      <c r="D1498">
        <v>881.46809999999994</v>
      </c>
      <c r="E1498">
        <v>13</v>
      </c>
      <c r="F1498" t="s">
        <v>44</v>
      </c>
      <c r="G1498" t="s">
        <v>59</v>
      </c>
      <c r="H1498" t="str">
        <f t="shared" si="23"/>
        <v>Credit Card</v>
      </c>
    </row>
    <row r="1499" spans="1:8">
      <c r="A1499" s="3">
        <v>11498</v>
      </c>
      <c r="B1499">
        <v>4556</v>
      </c>
      <c r="C1499">
        <v>14.940000000000001</v>
      </c>
      <c r="D1499">
        <v>3.84</v>
      </c>
      <c r="E1499">
        <v>3</v>
      </c>
      <c r="F1499" t="s">
        <v>42</v>
      </c>
      <c r="G1499" t="s">
        <v>55</v>
      </c>
      <c r="H1499" t="str">
        <f t="shared" si="23"/>
        <v>Credit Card</v>
      </c>
    </row>
    <row r="1500" spans="1:8">
      <c r="A1500" s="3">
        <v>11499</v>
      </c>
      <c r="B1500">
        <v>5243</v>
      </c>
      <c r="C1500">
        <v>54.900000000000006</v>
      </c>
      <c r="D1500">
        <v>-21.03</v>
      </c>
      <c r="E1500">
        <v>5</v>
      </c>
      <c r="F1500" t="s">
        <v>42</v>
      </c>
      <c r="G1500" t="s">
        <v>61</v>
      </c>
      <c r="H1500" t="str">
        <f t="shared" si="23"/>
        <v>Credit Card</v>
      </c>
    </row>
    <row r="1501" spans="1:8">
      <c r="A1501" s="3">
        <v>11500</v>
      </c>
      <c r="B1501">
        <v>5654</v>
      </c>
      <c r="C1501">
        <v>159.91999999999999</v>
      </c>
      <c r="D1501">
        <v>117.52079999999998</v>
      </c>
      <c r="E1501">
        <v>4</v>
      </c>
      <c r="F1501" t="s">
        <v>43</v>
      </c>
      <c r="G1501" t="s">
        <v>48</v>
      </c>
      <c r="H1501" t="str">
        <f t="shared" si="23"/>
        <v>Credit Card</v>
      </c>
    </row>
    <row r="1502" spans="1:8">
      <c r="A1502" s="3">
        <v>11501</v>
      </c>
      <c r="B1502">
        <v>2357</v>
      </c>
      <c r="C1502">
        <v>199.89999999999998</v>
      </c>
      <c r="D1502">
        <v>-30.808</v>
      </c>
      <c r="E1502">
        <v>5</v>
      </c>
      <c r="F1502" t="s">
        <v>44</v>
      </c>
      <c r="G1502" t="s">
        <v>59</v>
      </c>
      <c r="H1502" t="str">
        <f t="shared" si="23"/>
        <v>Credit Card</v>
      </c>
    </row>
    <row r="1503" spans="1:8">
      <c r="A1503" s="3">
        <v>11502</v>
      </c>
      <c r="B1503">
        <v>7876</v>
      </c>
      <c r="C1503">
        <v>935.74</v>
      </c>
      <c r="D1503">
        <v>524.31719999999996</v>
      </c>
      <c r="E1503">
        <v>26</v>
      </c>
      <c r="F1503" t="s">
        <v>44</v>
      </c>
      <c r="G1503" t="s">
        <v>51</v>
      </c>
      <c r="H1503" t="str">
        <f t="shared" si="23"/>
        <v>Credit Card</v>
      </c>
    </row>
    <row r="1504" spans="1:8">
      <c r="A1504" s="3">
        <v>11503</v>
      </c>
      <c r="B1504">
        <v>5265</v>
      </c>
      <c r="C1504">
        <v>95.8</v>
      </c>
      <c r="D1504">
        <v>21.78</v>
      </c>
      <c r="E1504">
        <v>2</v>
      </c>
      <c r="F1504" t="s">
        <v>42</v>
      </c>
      <c r="G1504" t="s">
        <v>53</v>
      </c>
      <c r="H1504" t="str">
        <f t="shared" si="23"/>
        <v>Credit Card</v>
      </c>
    </row>
    <row r="1505" spans="1:8">
      <c r="A1505" s="3">
        <v>11504</v>
      </c>
      <c r="B1505">
        <v>1573</v>
      </c>
      <c r="C1505">
        <v>34.86</v>
      </c>
      <c r="D1505">
        <v>-98.35</v>
      </c>
      <c r="E1505">
        <v>7</v>
      </c>
      <c r="F1505" t="s">
        <v>44</v>
      </c>
      <c r="G1505" t="s">
        <v>59</v>
      </c>
      <c r="H1505" t="str">
        <f t="shared" si="23"/>
        <v>Credit Card</v>
      </c>
    </row>
    <row r="1506" spans="1:8">
      <c r="A1506" s="3">
        <v>11505</v>
      </c>
      <c r="B1506">
        <v>7356</v>
      </c>
      <c r="C1506">
        <v>376.53</v>
      </c>
      <c r="D1506">
        <v>270.79049999999995</v>
      </c>
      <c r="E1506">
        <v>11</v>
      </c>
      <c r="F1506" t="s">
        <v>43</v>
      </c>
      <c r="G1506" t="s">
        <v>48</v>
      </c>
      <c r="H1506" t="str">
        <f t="shared" si="23"/>
        <v>Credit Card</v>
      </c>
    </row>
    <row r="1507" spans="1:8">
      <c r="A1507" s="3">
        <v>11506</v>
      </c>
      <c r="B1507">
        <v>3445</v>
      </c>
      <c r="C1507">
        <v>539.93999999999994</v>
      </c>
      <c r="D1507">
        <v>223.416</v>
      </c>
      <c r="E1507">
        <v>6</v>
      </c>
      <c r="F1507" t="s">
        <v>43</v>
      </c>
      <c r="G1507" t="s">
        <v>47</v>
      </c>
      <c r="H1507" t="str">
        <f t="shared" si="23"/>
        <v>Credit Card</v>
      </c>
    </row>
    <row r="1508" spans="1:8">
      <c r="A1508" s="3">
        <v>11507</v>
      </c>
      <c r="B1508">
        <v>6735</v>
      </c>
      <c r="C1508">
        <v>29.4</v>
      </c>
      <c r="D1508">
        <v>-93.927400000000006</v>
      </c>
      <c r="E1508">
        <v>10</v>
      </c>
      <c r="F1508" t="s">
        <v>42</v>
      </c>
      <c r="G1508" t="s">
        <v>46</v>
      </c>
      <c r="H1508" t="str">
        <f t="shared" si="23"/>
        <v>Credit Card</v>
      </c>
    </row>
    <row r="1509" spans="1:8">
      <c r="A1509" s="3">
        <v>11508</v>
      </c>
      <c r="B1509">
        <v>8845</v>
      </c>
      <c r="C1509">
        <v>552.55999999999995</v>
      </c>
      <c r="D1509">
        <v>-321.51</v>
      </c>
      <c r="E1509">
        <v>4</v>
      </c>
      <c r="F1509" t="s">
        <v>42</v>
      </c>
      <c r="G1509" t="s">
        <v>56</v>
      </c>
      <c r="H1509" t="str">
        <f t="shared" si="23"/>
        <v>Credit Card</v>
      </c>
    </row>
    <row r="1510" spans="1:8">
      <c r="A1510" s="3">
        <v>11509</v>
      </c>
      <c r="B1510">
        <v>4568</v>
      </c>
      <c r="C1510">
        <v>360.96</v>
      </c>
      <c r="D1510">
        <v>246.2748</v>
      </c>
      <c r="E1510">
        <v>4</v>
      </c>
      <c r="F1510" t="s">
        <v>42</v>
      </c>
      <c r="G1510" t="s">
        <v>61</v>
      </c>
      <c r="H1510" t="str">
        <f t="shared" si="23"/>
        <v>Credit Card</v>
      </c>
    </row>
    <row r="1511" spans="1:8">
      <c r="A1511" s="3">
        <v>11510</v>
      </c>
      <c r="B1511">
        <v>2834</v>
      </c>
      <c r="C1511">
        <v>143.69999999999999</v>
      </c>
      <c r="D1511">
        <v>93.950399999999988</v>
      </c>
      <c r="E1511">
        <v>3</v>
      </c>
      <c r="F1511" t="s">
        <v>42</v>
      </c>
      <c r="G1511" t="s">
        <v>53</v>
      </c>
      <c r="H1511" t="str">
        <f t="shared" si="23"/>
        <v>Credit Card</v>
      </c>
    </row>
    <row r="1512" spans="1:8">
      <c r="A1512" s="3">
        <v>11511</v>
      </c>
      <c r="B1512">
        <v>8264</v>
      </c>
      <c r="C1512">
        <v>124.80000000000001</v>
      </c>
      <c r="D1512">
        <v>29.98</v>
      </c>
      <c r="E1512">
        <v>12</v>
      </c>
      <c r="F1512" t="s">
        <v>43</v>
      </c>
      <c r="G1512" t="s">
        <v>48</v>
      </c>
      <c r="H1512" t="str">
        <f t="shared" si="23"/>
        <v>Credit Card</v>
      </c>
    </row>
    <row r="1513" spans="1:8">
      <c r="A1513" s="3">
        <v>11512</v>
      </c>
      <c r="B1513">
        <v>8363</v>
      </c>
      <c r="C1513">
        <v>51.36</v>
      </c>
      <c r="D1513">
        <v>-121.2</v>
      </c>
      <c r="E1513">
        <v>12</v>
      </c>
      <c r="F1513" t="s">
        <v>42</v>
      </c>
      <c r="G1513" t="s">
        <v>53</v>
      </c>
      <c r="H1513" t="str">
        <f t="shared" si="23"/>
        <v>Credit Card</v>
      </c>
    </row>
    <row r="1514" spans="1:8">
      <c r="A1514" s="3">
        <v>11513</v>
      </c>
      <c r="B1514">
        <v>4556</v>
      </c>
      <c r="C1514">
        <v>23.580000000000002</v>
      </c>
      <c r="D1514">
        <v>10.782400000000001</v>
      </c>
      <c r="E1514">
        <v>6</v>
      </c>
      <c r="F1514" t="s">
        <v>42</v>
      </c>
      <c r="G1514" t="s">
        <v>49</v>
      </c>
      <c r="H1514" t="str">
        <f t="shared" si="23"/>
        <v>Credit Card</v>
      </c>
    </row>
    <row r="1515" spans="1:8">
      <c r="A1515" s="3">
        <v>11514</v>
      </c>
      <c r="B1515">
        <v>5243</v>
      </c>
      <c r="C1515">
        <v>27588.399999999998</v>
      </c>
      <c r="D1515">
        <v>2008.71</v>
      </c>
      <c r="E1515">
        <v>167</v>
      </c>
      <c r="F1515" t="s">
        <v>42</v>
      </c>
      <c r="G1515" t="s">
        <v>56</v>
      </c>
      <c r="H1515" t="str">
        <f t="shared" si="23"/>
        <v>Credit Card</v>
      </c>
    </row>
    <row r="1516" spans="1:8">
      <c r="A1516" s="3">
        <v>11515</v>
      </c>
      <c r="B1516">
        <v>5654</v>
      </c>
      <c r="C1516">
        <v>1277.29</v>
      </c>
      <c r="D1516">
        <v>-80.53</v>
      </c>
      <c r="E1516">
        <v>71</v>
      </c>
      <c r="F1516" t="s">
        <v>42</v>
      </c>
      <c r="G1516" t="s">
        <v>46</v>
      </c>
      <c r="H1516" t="str">
        <f t="shared" si="23"/>
        <v>Credit Card</v>
      </c>
    </row>
    <row r="1517" spans="1:8">
      <c r="A1517" s="3">
        <v>11516</v>
      </c>
      <c r="B1517">
        <v>2357</v>
      </c>
      <c r="C1517">
        <v>6938.4</v>
      </c>
      <c r="D1517">
        <v>-48.957999999999998</v>
      </c>
      <c r="E1517">
        <v>42</v>
      </c>
      <c r="F1517" t="s">
        <v>42</v>
      </c>
      <c r="G1517" t="s">
        <v>56</v>
      </c>
      <c r="H1517" t="str">
        <f t="shared" si="23"/>
        <v>Credit Card</v>
      </c>
    </row>
    <row r="1518" spans="1:8">
      <c r="A1518" s="3">
        <v>11517</v>
      </c>
      <c r="B1518">
        <v>7876</v>
      </c>
      <c r="C1518">
        <v>413.2</v>
      </c>
      <c r="D1518">
        <v>-32.816000000000003</v>
      </c>
      <c r="E1518">
        <v>10</v>
      </c>
      <c r="F1518" t="s">
        <v>43</v>
      </c>
      <c r="G1518" t="s">
        <v>48</v>
      </c>
      <c r="H1518" t="str">
        <f t="shared" si="23"/>
        <v>Credit Card</v>
      </c>
    </row>
    <row r="1519" spans="1:8">
      <c r="A1519" s="3">
        <v>11518</v>
      </c>
      <c r="B1519">
        <v>5265</v>
      </c>
      <c r="C1519">
        <v>34.4</v>
      </c>
      <c r="D1519">
        <v>-15.61</v>
      </c>
      <c r="E1519">
        <v>5</v>
      </c>
      <c r="F1519" t="s">
        <v>42</v>
      </c>
      <c r="G1519" t="s">
        <v>53</v>
      </c>
      <c r="H1519" t="str">
        <f t="shared" si="23"/>
        <v>Credit Card</v>
      </c>
    </row>
    <row r="1520" spans="1:8">
      <c r="A1520" s="3">
        <v>11519</v>
      </c>
      <c r="B1520">
        <v>1573</v>
      </c>
      <c r="C1520">
        <v>8.74</v>
      </c>
      <c r="D1520">
        <v>23.616</v>
      </c>
      <c r="E1520">
        <v>1</v>
      </c>
      <c r="F1520" t="s">
        <v>42</v>
      </c>
      <c r="G1520" t="s">
        <v>50</v>
      </c>
      <c r="H1520" t="str">
        <f t="shared" si="23"/>
        <v>Credit Card</v>
      </c>
    </row>
    <row r="1521" spans="1:8">
      <c r="A1521" s="3">
        <v>11520</v>
      </c>
      <c r="B1521">
        <v>4666</v>
      </c>
      <c r="C1521">
        <v>18.97</v>
      </c>
      <c r="D1521">
        <v>-1748.0119999999999</v>
      </c>
      <c r="E1521">
        <v>1</v>
      </c>
      <c r="F1521" t="s">
        <v>42</v>
      </c>
      <c r="G1521" t="s">
        <v>53</v>
      </c>
      <c r="H1521" t="str">
        <f t="shared" si="23"/>
        <v>Credit Card</v>
      </c>
    </row>
    <row r="1522" spans="1:8">
      <c r="A1522" s="3">
        <v>11521</v>
      </c>
      <c r="B1522">
        <v>4663</v>
      </c>
      <c r="C1522">
        <v>24.849999999999998</v>
      </c>
      <c r="D1522">
        <v>-180.15200000000002</v>
      </c>
      <c r="E1522">
        <v>5</v>
      </c>
      <c r="F1522" t="s">
        <v>43</v>
      </c>
      <c r="G1522" t="s">
        <v>48</v>
      </c>
      <c r="H1522" t="str">
        <f t="shared" si="23"/>
        <v>Credit Card</v>
      </c>
    </row>
    <row r="1523" spans="1:8">
      <c r="A1523" s="3">
        <v>11522</v>
      </c>
      <c r="B1523">
        <v>2583</v>
      </c>
      <c r="C1523">
        <v>31.44</v>
      </c>
      <c r="D1523">
        <v>8.3879999999999999</v>
      </c>
      <c r="E1523">
        <v>12</v>
      </c>
      <c r="F1523" t="s">
        <v>42</v>
      </c>
      <c r="G1523" t="s">
        <v>49</v>
      </c>
      <c r="H1523" t="str">
        <f t="shared" si="23"/>
        <v>Credit Card</v>
      </c>
    </row>
    <row r="1524" spans="1:8">
      <c r="A1524" s="3">
        <v>11523</v>
      </c>
      <c r="B1524">
        <v>8372</v>
      </c>
      <c r="C1524">
        <v>1385.79</v>
      </c>
      <c r="D1524">
        <v>9.939899999999998</v>
      </c>
      <c r="E1524">
        <v>21</v>
      </c>
      <c r="F1524" t="s">
        <v>44</v>
      </c>
      <c r="G1524" t="s">
        <v>51</v>
      </c>
      <c r="H1524" t="str">
        <f t="shared" si="23"/>
        <v>Credit Card</v>
      </c>
    </row>
    <row r="1525" spans="1:8">
      <c r="A1525" s="3">
        <v>11524</v>
      </c>
      <c r="B1525">
        <v>6458</v>
      </c>
      <c r="C1525">
        <v>14.76</v>
      </c>
      <c r="D1525">
        <v>-66.170999999999992</v>
      </c>
      <c r="E1525">
        <v>2</v>
      </c>
      <c r="F1525" t="s">
        <v>42</v>
      </c>
      <c r="G1525" t="s">
        <v>54</v>
      </c>
      <c r="H1525" t="str">
        <f t="shared" si="23"/>
        <v>Credit Card</v>
      </c>
    </row>
    <row r="1526" spans="1:8">
      <c r="A1526" s="3">
        <v>11525</v>
      </c>
      <c r="B1526">
        <v>2834</v>
      </c>
      <c r="C1526">
        <v>78.75</v>
      </c>
      <c r="D1526">
        <v>51.218699999999998</v>
      </c>
      <c r="E1526">
        <v>21</v>
      </c>
      <c r="F1526" t="s">
        <v>42</v>
      </c>
      <c r="G1526" t="s">
        <v>55</v>
      </c>
      <c r="H1526" t="str">
        <f t="shared" si="23"/>
        <v>Credit Card</v>
      </c>
    </row>
    <row r="1527" spans="1:8">
      <c r="A1527" s="3">
        <v>11526</v>
      </c>
      <c r="B1527">
        <v>8264</v>
      </c>
      <c r="C1527">
        <v>619.6</v>
      </c>
      <c r="D1527">
        <v>380.46800000000002</v>
      </c>
      <c r="E1527">
        <v>20</v>
      </c>
      <c r="F1527" t="s">
        <v>42</v>
      </c>
      <c r="G1527" t="s">
        <v>53</v>
      </c>
      <c r="H1527" t="str">
        <f t="shared" si="23"/>
        <v>Credit Card</v>
      </c>
    </row>
    <row r="1528" spans="1:8">
      <c r="A1528" s="3">
        <v>11527</v>
      </c>
      <c r="B1528">
        <v>8363</v>
      </c>
      <c r="C1528">
        <v>645.18000000000006</v>
      </c>
      <c r="D1528">
        <v>-89.418000000000006</v>
      </c>
      <c r="E1528">
        <v>6</v>
      </c>
      <c r="F1528" t="s">
        <v>43</v>
      </c>
      <c r="G1528" t="s">
        <v>48</v>
      </c>
      <c r="H1528" t="str">
        <f t="shared" si="23"/>
        <v>Credit Card</v>
      </c>
    </row>
    <row r="1529" spans="1:8">
      <c r="A1529" s="3">
        <v>11528</v>
      </c>
      <c r="B1529">
        <v>4556</v>
      </c>
      <c r="C1529">
        <v>27.84</v>
      </c>
      <c r="D1529">
        <v>9.2519999999999989</v>
      </c>
      <c r="E1529">
        <v>16</v>
      </c>
      <c r="F1529" t="s">
        <v>43</v>
      </c>
      <c r="G1529" t="s">
        <v>48</v>
      </c>
      <c r="H1529" t="str">
        <f t="shared" si="23"/>
        <v>Credit Card</v>
      </c>
    </row>
    <row r="1530" spans="1:8">
      <c r="A1530" s="3">
        <v>11529</v>
      </c>
      <c r="B1530">
        <v>5243</v>
      </c>
      <c r="C1530">
        <v>2519.79</v>
      </c>
      <c r="D1530">
        <v>-1197.0419999999999</v>
      </c>
      <c r="E1530">
        <v>21</v>
      </c>
      <c r="F1530" t="s">
        <v>44</v>
      </c>
      <c r="G1530" t="s">
        <v>52</v>
      </c>
      <c r="H1530" t="str">
        <f t="shared" si="23"/>
        <v>Credit Card</v>
      </c>
    </row>
    <row r="1531" spans="1:8">
      <c r="A1531" s="3">
        <v>11530</v>
      </c>
      <c r="B1531">
        <v>5654</v>
      </c>
      <c r="C1531">
        <v>79.680000000000007</v>
      </c>
      <c r="D1531">
        <v>-103.224</v>
      </c>
      <c r="E1531">
        <v>16</v>
      </c>
      <c r="F1531" t="s">
        <v>42</v>
      </c>
      <c r="G1531" t="s">
        <v>54</v>
      </c>
      <c r="H1531" t="str">
        <f t="shared" si="23"/>
        <v>Credit Card</v>
      </c>
    </row>
    <row r="1532" spans="1:8">
      <c r="A1532" s="3">
        <v>11531</v>
      </c>
      <c r="B1532">
        <v>2357</v>
      </c>
      <c r="C1532">
        <v>1348.6200000000001</v>
      </c>
      <c r="D1532">
        <v>-84.628799999999998</v>
      </c>
      <c r="E1532">
        <v>19</v>
      </c>
      <c r="F1532" t="s">
        <v>43</v>
      </c>
      <c r="G1532" t="s">
        <v>60</v>
      </c>
      <c r="H1532" t="str">
        <f t="shared" si="23"/>
        <v>Credit Card</v>
      </c>
    </row>
    <row r="1533" spans="1:8">
      <c r="A1533" s="3">
        <v>11532</v>
      </c>
      <c r="B1533">
        <v>7876</v>
      </c>
      <c r="C1533">
        <v>14.4</v>
      </c>
      <c r="D1533">
        <v>2755.6422000000002</v>
      </c>
      <c r="E1533">
        <v>4</v>
      </c>
      <c r="F1533" t="s">
        <v>42</v>
      </c>
      <c r="G1533" t="s">
        <v>53</v>
      </c>
      <c r="H1533" t="str">
        <f t="shared" si="23"/>
        <v>Credit Card</v>
      </c>
    </row>
    <row r="1534" spans="1:8">
      <c r="A1534" s="3">
        <v>11533</v>
      </c>
      <c r="B1534">
        <v>5265</v>
      </c>
      <c r="C1534">
        <v>53.92</v>
      </c>
      <c r="D1534">
        <v>-256.01800000000003</v>
      </c>
      <c r="E1534">
        <v>4</v>
      </c>
      <c r="F1534" t="s">
        <v>42</v>
      </c>
      <c r="G1534" t="s">
        <v>56</v>
      </c>
      <c r="H1534" t="str">
        <f t="shared" si="23"/>
        <v>Credit Card</v>
      </c>
    </row>
    <row r="1535" spans="1:8">
      <c r="A1535" s="3">
        <v>11534</v>
      </c>
      <c r="B1535">
        <v>1573</v>
      </c>
      <c r="C1535">
        <v>60.97</v>
      </c>
      <c r="D1535">
        <v>-41.77</v>
      </c>
      <c r="E1535">
        <v>1</v>
      </c>
      <c r="F1535" t="s">
        <v>42</v>
      </c>
      <c r="G1535" t="s">
        <v>61</v>
      </c>
      <c r="H1535" t="str">
        <f t="shared" si="23"/>
        <v>Credit Card</v>
      </c>
    </row>
    <row r="1536" spans="1:8">
      <c r="A1536" s="3">
        <v>11535</v>
      </c>
      <c r="B1536">
        <v>4663</v>
      </c>
      <c r="C1536">
        <v>1364.7</v>
      </c>
      <c r="D1536">
        <v>-1014.11</v>
      </c>
      <c r="E1536">
        <v>15</v>
      </c>
      <c r="F1536" t="s">
        <v>43</v>
      </c>
      <c r="G1536" t="s">
        <v>48</v>
      </c>
      <c r="H1536" t="str">
        <f t="shared" si="23"/>
        <v>Credit Card</v>
      </c>
    </row>
    <row r="1537" spans="1:8">
      <c r="A1537" s="3">
        <v>11536</v>
      </c>
      <c r="B1537">
        <v>2583</v>
      </c>
      <c r="C1537">
        <v>25.919999999999998</v>
      </c>
      <c r="D1537">
        <v>17.429400000000001</v>
      </c>
      <c r="E1537">
        <v>9</v>
      </c>
      <c r="F1537" t="s">
        <v>42</v>
      </c>
      <c r="G1537" t="s">
        <v>55</v>
      </c>
      <c r="H1537" t="str">
        <f t="shared" si="23"/>
        <v>Credit Card</v>
      </c>
    </row>
    <row r="1538" spans="1:8">
      <c r="A1538" s="3">
        <v>11537</v>
      </c>
      <c r="B1538">
        <v>8372</v>
      </c>
      <c r="C1538">
        <v>696.42</v>
      </c>
      <c r="D1538">
        <v>-178.86960000000002</v>
      </c>
      <c r="E1538">
        <v>2</v>
      </c>
      <c r="F1538" t="s">
        <v>43</v>
      </c>
      <c r="G1538" t="s">
        <v>57</v>
      </c>
      <c r="H1538" t="str">
        <f t="shared" si="23"/>
        <v>Credit Card</v>
      </c>
    </row>
    <row r="1539" spans="1:8">
      <c r="A1539" s="3">
        <v>11538</v>
      </c>
      <c r="B1539">
        <v>6458</v>
      </c>
      <c r="C1539">
        <v>29.89</v>
      </c>
      <c r="D1539">
        <v>-74.64</v>
      </c>
      <c r="E1539">
        <v>1</v>
      </c>
      <c r="F1539" t="s">
        <v>44</v>
      </c>
      <c r="G1539" t="s">
        <v>59</v>
      </c>
      <c r="H1539" t="str">
        <f t="shared" ref="H1539:H1602" si="24">IF(G1539="Express Air","CASH",IF(G1539="Regular Air","UPI","Credit Card"))</f>
        <v>Credit Card</v>
      </c>
    </row>
    <row r="1540" spans="1:8">
      <c r="A1540" s="3">
        <v>11539</v>
      </c>
      <c r="B1540">
        <v>2834</v>
      </c>
      <c r="C1540">
        <v>101.10000000000001</v>
      </c>
      <c r="D1540">
        <v>65.41</v>
      </c>
      <c r="E1540">
        <v>15</v>
      </c>
      <c r="F1540" t="s">
        <v>42</v>
      </c>
      <c r="G1540" t="s">
        <v>53</v>
      </c>
      <c r="H1540" t="str">
        <f t="shared" si="24"/>
        <v>Credit Card</v>
      </c>
    </row>
    <row r="1541" spans="1:8">
      <c r="A1541" s="3">
        <v>11540</v>
      </c>
      <c r="B1541">
        <v>8264</v>
      </c>
      <c r="C1541">
        <v>242.88</v>
      </c>
      <c r="D1541">
        <v>-25.634</v>
      </c>
      <c r="E1541">
        <v>6</v>
      </c>
      <c r="F1541" t="s">
        <v>44</v>
      </c>
      <c r="G1541" t="s">
        <v>59</v>
      </c>
      <c r="H1541" t="str">
        <f t="shared" si="24"/>
        <v>Credit Card</v>
      </c>
    </row>
    <row r="1542" spans="1:8">
      <c r="A1542" s="3">
        <v>11541</v>
      </c>
      <c r="B1542">
        <v>8363</v>
      </c>
      <c r="C1542">
        <v>49.800000000000004</v>
      </c>
      <c r="D1542">
        <v>-37.561999999999998</v>
      </c>
      <c r="E1542">
        <v>10</v>
      </c>
      <c r="F1542" t="s">
        <v>42</v>
      </c>
      <c r="G1542" t="s">
        <v>53</v>
      </c>
      <c r="H1542" t="str">
        <f t="shared" si="24"/>
        <v>Credit Card</v>
      </c>
    </row>
    <row r="1543" spans="1:8">
      <c r="A1543" s="3">
        <v>11542</v>
      </c>
      <c r="B1543">
        <v>4556</v>
      </c>
      <c r="C1543">
        <v>116.64000000000001</v>
      </c>
      <c r="D1543">
        <v>-449.69399999999996</v>
      </c>
      <c r="E1543">
        <v>18</v>
      </c>
      <c r="F1543" t="s">
        <v>42</v>
      </c>
      <c r="G1543" t="s">
        <v>53</v>
      </c>
      <c r="H1543" t="str">
        <f t="shared" si="24"/>
        <v>Credit Card</v>
      </c>
    </row>
    <row r="1544" spans="1:8">
      <c r="A1544" s="3">
        <v>11543</v>
      </c>
      <c r="B1544">
        <v>5243</v>
      </c>
      <c r="C1544">
        <v>281.5</v>
      </c>
      <c r="D1544">
        <v>-66.248000000000005</v>
      </c>
      <c r="E1544">
        <v>10</v>
      </c>
      <c r="F1544" t="s">
        <v>42</v>
      </c>
      <c r="G1544" t="s">
        <v>46</v>
      </c>
      <c r="H1544" t="str">
        <f t="shared" si="24"/>
        <v>Credit Card</v>
      </c>
    </row>
    <row r="1545" spans="1:8">
      <c r="A1545" s="3">
        <v>11544</v>
      </c>
      <c r="B1545">
        <v>5654</v>
      </c>
      <c r="C1545">
        <v>923.92</v>
      </c>
      <c r="D1545">
        <v>501.69</v>
      </c>
      <c r="E1545">
        <v>4</v>
      </c>
      <c r="F1545" t="s">
        <v>43</v>
      </c>
      <c r="G1545" t="s">
        <v>57</v>
      </c>
      <c r="H1545" t="str">
        <f t="shared" si="24"/>
        <v>Credit Card</v>
      </c>
    </row>
    <row r="1546" spans="1:8">
      <c r="A1546" s="3">
        <v>11545</v>
      </c>
      <c r="B1546">
        <v>2357</v>
      </c>
      <c r="C1546">
        <v>807.84</v>
      </c>
      <c r="D1546">
        <v>566.6072999999999</v>
      </c>
      <c r="E1546">
        <v>8</v>
      </c>
      <c r="F1546" t="s">
        <v>44</v>
      </c>
      <c r="G1546" t="s">
        <v>59</v>
      </c>
      <c r="H1546" t="str">
        <f t="shared" si="24"/>
        <v>Credit Card</v>
      </c>
    </row>
    <row r="1547" spans="1:8">
      <c r="A1547" s="3">
        <v>11546</v>
      </c>
      <c r="B1547">
        <v>7876</v>
      </c>
      <c r="C1547">
        <v>183.72</v>
      </c>
      <c r="D1547">
        <v>-57.56</v>
      </c>
      <c r="E1547">
        <v>12</v>
      </c>
      <c r="F1547" t="s">
        <v>42</v>
      </c>
      <c r="G1547" t="s">
        <v>56</v>
      </c>
      <c r="H1547" t="str">
        <f t="shared" si="24"/>
        <v>Credit Card</v>
      </c>
    </row>
    <row r="1548" spans="1:8">
      <c r="A1548" s="3">
        <v>11547</v>
      </c>
      <c r="B1548">
        <v>5265</v>
      </c>
      <c r="C1548">
        <v>237.85999999999999</v>
      </c>
      <c r="D1548">
        <v>164.06129999999999</v>
      </c>
      <c r="E1548">
        <v>7</v>
      </c>
      <c r="F1548" t="s">
        <v>44</v>
      </c>
      <c r="G1548" t="s">
        <v>59</v>
      </c>
      <c r="H1548" t="str">
        <f t="shared" si="24"/>
        <v>Credit Card</v>
      </c>
    </row>
    <row r="1549" spans="1:8">
      <c r="A1549" s="3">
        <v>11548</v>
      </c>
      <c r="B1549">
        <v>1573</v>
      </c>
      <c r="C1549">
        <v>359.90000000000003</v>
      </c>
      <c r="D1549">
        <v>218.23319999999995</v>
      </c>
      <c r="E1549">
        <v>10</v>
      </c>
      <c r="F1549" t="s">
        <v>44</v>
      </c>
      <c r="G1549" t="s">
        <v>51</v>
      </c>
      <c r="H1549" t="str">
        <f t="shared" si="24"/>
        <v>Credit Card</v>
      </c>
    </row>
    <row r="1550" spans="1:8">
      <c r="A1550" s="3">
        <v>11549</v>
      </c>
      <c r="B1550">
        <v>7356</v>
      </c>
      <c r="C1550">
        <v>2430.7799999999997</v>
      </c>
      <c r="D1550">
        <v>1049.03</v>
      </c>
      <c r="E1550">
        <v>11</v>
      </c>
      <c r="F1550" t="s">
        <v>43</v>
      </c>
      <c r="G1550" t="s">
        <v>60</v>
      </c>
      <c r="H1550" t="str">
        <f t="shared" si="24"/>
        <v>Credit Card</v>
      </c>
    </row>
    <row r="1551" spans="1:8">
      <c r="A1551" s="3">
        <v>11550</v>
      </c>
      <c r="B1551">
        <v>3445</v>
      </c>
      <c r="C1551">
        <v>149.70000000000002</v>
      </c>
      <c r="D1551">
        <v>-102.93</v>
      </c>
      <c r="E1551">
        <v>15</v>
      </c>
      <c r="F1551" t="s">
        <v>43</v>
      </c>
      <c r="G1551" t="s">
        <v>48</v>
      </c>
      <c r="H1551" t="str">
        <f t="shared" si="24"/>
        <v>Credit Card</v>
      </c>
    </row>
    <row r="1552" spans="1:8">
      <c r="A1552" s="3">
        <v>11551</v>
      </c>
      <c r="B1552">
        <v>6735</v>
      </c>
      <c r="C1552">
        <v>9723.119999999999</v>
      </c>
      <c r="D1552">
        <v>1049.03</v>
      </c>
      <c r="E1552">
        <v>44</v>
      </c>
      <c r="F1552" t="s">
        <v>43</v>
      </c>
      <c r="G1552" t="s">
        <v>60</v>
      </c>
      <c r="H1552" t="str">
        <f t="shared" si="24"/>
        <v>Credit Card</v>
      </c>
    </row>
    <row r="1553" spans="1:8">
      <c r="A1553" s="3">
        <v>11552</v>
      </c>
      <c r="B1553">
        <v>8845</v>
      </c>
      <c r="C1553">
        <v>646.20000000000005</v>
      </c>
      <c r="D1553">
        <v>664.51800000000003</v>
      </c>
      <c r="E1553">
        <v>4</v>
      </c>
      <c r="F1553" t="s">
        <v>42</v>
      </c>
      <c r="G1553" t="s">
        <v>56</v>
      </c>
      <c r="H1553" t="str">
        <f t="shared" si="24"/>
        <v>Credit Card</v>
      </c>
    </row>
    <row r="1554" spans="1:8">
      <c r="A1554" s="3">
        <v>11553</v>
      </c>
      <c r="B1554">
        <v>4568</v>
      </c>
      <c r="C1554">
        <v>242.11</v>
      </c>
      <c r="D1554">
        <v>105.7</v>
      </c>
      <c r="E1554">
        <v>11</v>
      </c>
      <c r="F1554" t="s">
        <v>42</v>
      </c>
      <c r="G1554" t="s">
        <v>46</v>
      </c>
      <c r="H1554" t="str">
        <f t="shared" si="24"/>
        <v>Credit Card</v>
      </c>
    </row>
    <row r="1555" spans="1:8">
      <c r="A1555" s="3">
        <v>11554</v>
      </c>
      <c r="B1555">
        <v>2834</v>
      </c>
      <c r="C1555">
        <v>118.96</v>
      </c>
      <c r="D1555">
        <v>-21.06</v>
      </c>
      <c r="E1555">
        <v>4</v>
      </c>
      <c r="F1555" t="s">
        <v>42</v>
      </c>
      <c r="G1555" t="s">
        <v>56</v>
      </c>
      <c r="H1555" t="str">
        <f t="shared" si="24"/>
        <v>Credit Card</v>
      </c>
    </row>
    <row r="1556" spans="1:8">
      <c r="A1556" s="3">
        <v>11555</v>
      </c>
      <c r="B1556">
        <v>8264</v>
      </c>
      <c r="C1556">
        <v>40.949999999999996</v>
      </c>
      <c r="D1556">
        <v>-5.08</v>
      </c>
      <c r="E1556">
        <v>7</v>
      </c>
      <c r="F1556" t="s">
        <v>42</v>
      </c>
      <c r="G1556" t="s">
        <v>46</v>
      </c>
      <c r="H1556" t="str">
        <f t="shared" si="24"/>
        <v>Credit Card</v>
      </c>
    </row>
    <row r="1557" spans="1:8">
      <c r="A1557" s="3">
        <v>11556</v>
      </c>
      <c r="B1557">
        <v>8363</v>
      </c>
      <c r="C1557">
        <v>161.70000000000002</v>
      </c>
      <c r="D1557">
        <v>1289.3819999999998</v>
      </c>
      <c r="E1557">
        <v>14</v>
      </c>
      <c r="F1557" t="s">
        <v>42</v>
      </c>
      <c r="G1557" t="s">
        <v>46</v>
      </c>
      <c r="H1557" t="str">
        <f t="shared" si="24"/>
        <v>Credit Card</v>
      </c>
    </row>
    <row r="1558" spans="1:8">
      <c r="A1558" s="3">
        <v>11557</v>
      </c>
      <c r="B1558">
        <v>4556</v>
      </c>
      <c r="C1558">
        <v>533.93999999999994</v>
      </c>
      <c r="D1558">
        <v>-191.548</v>
      </c>
      <c r="E1558">
        <v>3</v>
      </c>
      <c r="F1558" t="s">
        <v>42</v>
      </c>
      <c r="G1558" t="s">
        <v>61</v>
      </c>
      <c r="H1558" t="str">
        <f t="shared" si="24"/>
        <v>Credit Card</v>
      </c>
    </row>
    <row r="1559" spans="1:8">
      <c r="A1559" s="3">
        <v>11558</v>
      </c>
      <c r="B1559">
        <v>5243</v>
      </c>
      <c r="C1559">
        <v>10.36</v>
      </c>
      <c r="D1559">
        <v>-29.003</v>
      </c>
      <c r="E1559">
        <v>2</v>
      </c>
      <c r="F1559" t="s">
        <v>42</v>
      </c>
      <c r="G1559" t="s">
        <v>54</v>
      </c>
      <c r="H1559" t="str">
        <f t="shared" si="24"/>
        <v>Credit Card</v>
      </c>
    </row>
    <row r="1560" spans="1:8">
      <c r="A1560" s="3">
        <v>11559</v>
      </c>
      <c r="B1560">
        <v>5654</v>
      </c>
      <c r="C1560">
        <v>4597.92</v>
      </c>
      <c r="D1560">
        <v>2860.9331999999995</v>
      </c>
      <c r="E1560">
        <v>8</v>
      </c>
      <c r="F1560" t="s">
        <v>44</v>
      </c>
      <c r="G1560" t="s">
        <v>52</v>
      </c>
      <c r="H1560" t="str">
        <f t="shared" si="24"/>
        <v>Credit Card</v>
      </c>
    </row>
    <row r="1561" spans="1:8">
      <c r="A1561" s="3">
        <v>11560</v>
      </c>
      <c r="B1561">
        <v>2357</v>
      </c>
      <c r="C1561">
        <v>3860.78</v>
      </c>
      <c r="D1561">
        <v>2692.4420999999998</v>
      </c>
      <c r="E1561">
        <v>11</v>
      </c>
      <c r="F1561" t="s">
        <v>43</v>
      </c>
      <c r="G1561" t="s">
        <v>47</v>
      </c>
      <c r="H1561" t="str">
        <f t="shared" si="24"/>
        <v>Credit Card</v>
      </c>
    </row>
    <row r="1562" spans="1:8">
      <c r="A1562" s="3">
        <v>11561</v>
      </c>
      <c r="B1562">
        <v>7876</v>
      </c>
      <c r="C1562">
        <v>13.44</v>
      </c>
      <c r="D1562">
        <v>2.0672000000000001</v>
      </c>
      <c r="E1562">
        <v>8</v>
      </c>
      <c r="F1562" t="s">
        <v>42</v>
      </c>
      <c r="G1562" t="s">
        <v>46</v>
      </c>
      <c r="H1562" t="str">
        <f t="shared" si="24"/>
        <v>Credit Card</v>
      </c>
    </row>
    <row r="1563" spans="1:8">
      <c r="A1563" s="3">
        <v>11562</v>
      </c>
      <c r="B1563">
        <v>5265</v>
      </c>
      <c r="C1563">
        <v>2471.88</v>
      </c>
      <c r="D1563">
        <v>111.05249999999999</v>
      </c>
      <c r="E1563">
        <v>12</v>
      </c>
      <c r="F1563" t="s">
        <v>44</v>
      </c>
      <c r="G1563" t="s">
        <v>51</v>
      </c>
      <c r="H1563" t="str">
        <f t="shared" si="24"/>
        <v>Credit Card</v>
      </c>
    </row>
    <row r="1564" spans="1:8">
      <c r="A1564" s="3">
        <v>11563</v>
      </c>
      <c r="B1564">
        <v>1573</v>
      </c>
      <c r="C1564">
        <v>1029.95</v>
      </c>
      <c r="D1564">
        <v>-1963.752</v>
      </c>
      <c r="E1564">
        <v>5</v>
      </c>
      <c r="F1564" t="s">
        <v>44</v>
      </c>
      <c r="G1564" t="s">
        <v>51</v>
      </c>
      <c r="H1564" t="str">
        <f t="shared" si="24"/>
        <v>Credit Card</v>
      </c>
    </row>
    <row r="1565" spans="1:8">
      <c r="A1565" s="3">
        <v>11564</v>
      </c>
      <c r="B1565">
        <v>4663</v>
      </c>
      <c r="C1565">
        <v>395.89000000000004</v>
      </c>
      <c r="D1565">
        <v>-60.704000000000001</v>
      </c>
      <c r="E1565">
        <v>11</v>
      </c>
      <c r="F1565" t="s">
        <v>44</v>
      </c>
      <c r="G1565" t="s">
        <v>51</v>
      </c>
      <c r="H1565" t="str">
        <f t="shared" si="24"/>
        <v>Credit Card</v>
      </c>
    </row>
    <row r="1566" spans="1:8">
      <c r="A1566" s="3">
        <v>11565</v>
      </c>
      <c r="B1566">
        <v>2583</v>
      </c>
      <c r="C1566">
        <v>4.32</v>
      </c>
      <c r="D1566">
        <v>-37.789000000000001</v>
      </c>
      <c r="E1566">
        <v>2</v>
      </c>
      <c r="F1566" t="s">
        <v>42</v>
      </c>
      <c r="G1566" t="s">
        <v>54</v>
      </c>
      <c r="H1566" t="str">
        <f t="shared" si="24"/>
        <v>Credit Card</v>
      </c>
    </row>
    <row r="1567" spans="1:8">
      <c r="A1567" s="3">
        <v>11566</v>
      </c>
      <c r="B1567">
        <v>8372</v>
      </c>
      <c r="C1567">
        <v>8893.39</v>
      </c>
      <c r="D1567">
        <v>7576.11</v>
      </c>
      <c r="E1567">
        <v>11</v>
      </c>
      <c r="F1567" t="s">
        <v>44</v>
      </c>
      <c r="G1567" t="s">
        <v>52</v>
      </c>
      <c r="H1567" t="str">
        <f t="shared" si="24"/>
        <v>Credit Card</v>
      </c>
    </row>
    <row r="1568" spans="1:8">
      <c r="A1568" s="3">
        <v>11567</v>
      </c>
      <c r="B1568">
        <v>6458</v>
      </c>
      <c r="C1568">
        <v>19.440000000000001</v>
      </c>
      <c r="D1568">
        <v>-43.26</v>
      </c>
      <c r="E1568">
        <v>3</v>
      </c>
      <c r="F1568" t="s">
        <v>42</v>
      </c>
      <c r="G1568" t="s">
        <v>53</v>
      </c>
      <c r="H1568" t="str">
        <f t="shared" si="24"/>
        <v>Credit Card</v>
      </c>
    </row>
    <row r="1569" spans="1:8">
      <c r="A1569" s="3">
        <v>11568</v>
      </c>
      <c r="B1569">
        <v>2834</v>
      </c>
      <c r="C1569">
        <v>383.84</v>
      </c>
      <c r="D1569">
        <v>-44.436</v>
      </c>
      <c r="E1569">
        <v>8</v>
      </c>
      <c r="F1569" t="s">
        <v>44</v>
      </c>
      <c r="G1569" t="s">
        <v>59</v>
      </c>
      <c r="H1569" t="str">
        <f t="shared" si="24"/>
        <v>Credit Card</v>
      </c>
    </row>
    <row r="1570" spans="1:8">
      <c r="A1570" s="3">
        <v>11569</v>
      </c>
      <c r="B1570">
        <v>8264</v>
      </c>
      <c r="C1570">
        <v>20.16</v>
      </c>
      <c r="D1570">
        <v>4.8499999999999996</v>
      </c>
      <c r="E1570">
        <v>7</v>
      </c>
      <c r="F1570" t="s">
        <v>42</v>
      </c>
      <c r="G1570" t="s">
        <v>46</v>
      </c>
      <c r="H1570" t="str">
        <f t="shared" si="24"/>
        <v>Credit Card</v>
      </c>
    </row>
    <row r="1571" spans="1:8">
      <c r="A1571" s="3">
        <v>11570</v>
      </c>
      <c r="B1571">
        <v>4556</v>
      </c>
      <c r="C1571">
        <v>5.22</v>
      </c>
      <c r="D1571">
        <v>3.5948999999999995</v>
      </c>
      <c r="E1571">
        <v>2</v>
      </c>
      <c r="F1571" t="s">
        <v>42</v>
      </c>
      <c r="G1571" t="s">
        <v>55</v>
      </c>
      <c r="H1571" t="str">
        <f t="shared" si="24"/>
        <v>Credit Card</v>
      </c>
    </row>
    <row r="1572" spans="1:8">
      <c r="A1572" s="3">
        <v>11571</v>
      </c>
      <c r="B1572">
        <v>5243</v>
      </c>
      <c r="C1572">
        <v>23.799999999999997</v>
      </c>
      <c r="D1572">
        <v>15.8148</v>
      </c>
      <c r="E1572">
        <v>5</v>
      </c>
      <c r="F1572" t="s">
        <v>42</v>
      </c>
      <c r="G1572" t="s">
        <v>53</v>
      </c>
      <c r="H1572" t="str">
        <f t="shared" si="24"/>
        <v>Credit Card</v>
      </c>
    </row>
    <row r="1573" spans="1:8">
      <c r="A1573" s="3">
        <v>11572</v>
      </c>
      <c r="B1573">
        <v>5654</v>
      </c>
      <c r="C1573">
        <v>28.56</v>
      </c>
      <c r="D1573">
        <v>-69.91</v>
      </c>
      <c r="E1573">
        <v>8</v>
      </c>
      <c r="F1573" t="s">
        <v>42</v>
      </c>
      <c r="G1573" t="s">
        <v>46</v>
      </c>
      <c r="H1573" t="str">
        <f t="shared" si="24"/>
        <v>Credit Card</v>
      </c>
    </row>
    <row r="1574" spans="1:8">
      <c r="A1574" s="3">
        <v>11573</v>
      </c>
      <c r="B1574">
        <v>2357</v>
      </c>
      <c r="C1574">
        <v>2813.86</v>
      </c>
      <c r="D1574">
        <v>1630.5251999999998</v>
      </c>
      <c r="E1574">
        <v>14</v>
      </c>
      <c r="F1574" t="s">
        <v>44</v>
      </c>
      <c r="G1574" t="s">
        <v>51</v>
      </c>
      <c r="H1574" t="str">
        <f t="shared" si="24"/>
        <v>Credit Card</v>
      </c>
    </row>
    <row r="1575" spans="1:8">
      <c r="A1575" s="3">
        <v>11574</v>
      </c>
      <c r="B1575">
        <v>7876</v>
      </c>
      <c r="C1575">
        <v>391.98</v>
      </c>
      <c r="D1575">
        <v>-457.16</v>
      </c>
      <c r="E1575">
        <v>2</v>
      </c>
      <c r="F1575" t="s">
        <v>44</v>
      </c>
      <c r="G1575" t="s">
        <v>51</v>
      </c>
      <c r="H1575" t="str">
        <f t="shared" si="24"/>
        <v>Credit Card</v>
      </c>
    </row>
    <row r="1576" spans="1:8">
      <c r="A1576" s="3">
        <v>11575</v>
      </c>
      <c r="B1576">
        <v>5265</v>
      </c>
      <c r="C1576">
        <v>365.28000000000003</v>
      </c>
      <c r="D1576">
        <v>266.76089999999999</v>
      </c>
      <c r="E1576">
        <v>12</v>
      </c>
      <c r="F1576" t="s">
        <v>42</v>
      </c>
      <c r="G1576" t="s">
        <v>54</v>
      </c>
      <c r="H1576" t="str">
        <f t="shared" si="24"/>
        <v>Credit Card</v>
      </c>
    </row>
    <row r="1577" spans="1:8">
      <c r="A1577" s="3">
        <v>11576</v>
      </c>
      <c r="B1577">
        <v>1573</v>
      </c>
      <c r="C1577">
        <v>40.159999999999997</v>
      </c>
      <c r="D1577">
        <v>-159.30279999999999</v>
      </c>
      <c r="E1577">
        <v>8</v>
      </c>
      <c r="F1577" t="s">
        <v>44</v>
      </c>
      <c r="G1577" t="s">
        <v>59</v>
      </c>
      <c r="H1577" t="str">
        <f t="shared" si="24"/>
        <v>Credit Card</v>
      </c>
    </row>
    <row r="1578" spans="1:8">
      <c r="A1578" s="3">
        <v>11577</v>
      </c>
      <c r="B1578">
        <v>7356</v>
      </c>
      <c r="C1578">
        <v>44.19</v>
      </c>
      <c r="D1578">
        <v>29.883900000000001</v>
      </c>
      <c r="E1578">
        <v>9</v>
      </c>
      <c r="F1578" t="s">
        <v>42</v>
      </c>
      <c r="G1578" t="s">
        <v>55</v>
      </c>
      <c r="H1578" t="str">
        <f t="shared" si="24"/>
        <v>Credit Card</v>
      </c>
    </row>
    <row r="1579" spans="1:8">
      <c r="A1579" s="3">
        <v>11578</v>
      </c>
      <c r="B1579">
        <v>3445</v>
      </c>
      <c r="C1579">
        <v>262.8</v>
      </c>
      <c r="D1579">
        <v>52.763999999999996</v>
      </c>
      <c r="E1579">
        <v>15</v>
      </c>
      <c r="F1579" t="s">
        <v>42</v>
      </c>
      <c r="G1579" t="s">
        <v>61</v>
      </c>
      <c r="H1579" t="str">
        <f t="shared" si="24"/>
        <v>Credit Card</v>
      </c>
    </row>
    <row r="1580" spans="1:8">
      <c r="A1580" s="3">
        <v>11579</v>
      </c>
      <c r="B1580">
        <v>6735</v>
      </c>
      <c r="C1580">
        <v>5009.8</v>
      </c>
      <c r="D1580">
        <v>2699.9838</v>
      </c>
      <c r="E1580">
        <v>10</v>
      </c>
      <c r="F1580" t="s">
        <v>44</v>
      </c>
      <c r="G1580" t="s">
        <v>52</v>
      </c>
      <c r="H1580" t="str">
        <f t="shared" si="24"/>
        <v>Credit Card</v>
      </c>
    </row>
    <row r="1581" spans="1:8">
      <c r="A1581" s="3">
        <v>11580</v>
      </c>
      <c r="B1581">
        <v>8845</v>
      </c>
      <c r="C1581">
        <v>178.47</v>
      </c>
      <c r="D1581">
        <v>-170.98</v>
      </c>
      <c r="E1581">
        <v>1</v>
      </c>
      <c r="F1581" t="s">
        <v>42</v>
      </c>
      <c r="G1581" t="s">
        <v>56</v>
      </c>
      <c r="H1581" t="str">
        <f t="shared" si="24"/>
        <v>Credit Card</v>
      </c>
    </row>
    <row r="1582" spans="1:8">
      <c r="A1582" s="3">
        <v>11581</v>
      </c>
      <c r="B1582">
        <v>4568</v>
      </c>
      <c r="C1582">
        <v>366.71999999999997</v>
      </c>
      <c r="D1582">
        <v>-95.618600000000015</v>
      </c>
      <c r="E1582">
        <v>12</v>
      </c>
      <c r="F1582" t="s">
        <v>42</v>
      </c>
      <c r="G1582" t="s">
        <v>54</v>
      </c>
      <c r="H1582" t="str">
        <f t="shared" si="24"/>
        <v>Credit Card</v>
      </c>
    </row>
    <row r="1583" spans="1:8">
      <c r="A1583" s="3">
        <v>11582</v>
      </c>
      <c r="B1583">
        <v>2834</v>
      </c>
      <c r="C1583">
        <v>9.42</v>
      </c>
      <c r="D1583">
        <v>-2.3760000000000003</v>
      </c>
      <c r="E1583">
        <v>2</v>
      </c>
      <c r="F1583" t="s">
        <v>42</v>
      </c>
      <c r="G1583" t="s">
        <v>49</v>
      </c>
      <c r="H1583" t="str">
        <f t="shared" si="24"/>
        <v>Credit Card</v>
      </c>
    </row>
    <row r="1584" spans="1:8">
      <c r="A1584" s="3">
        <v>11583</v>
      </c>
      <c r="B1584">
        <v>8264</v>
      </c>
      <c r="C1584">
        <v>167.97</v>
      </c>
      <c r="D1584">
        <v>-18.3216</v>
      </c>
      <c r="E1584">
        <v>3</v>
      </c>
      <c r="F1584" t="s">
        <v>44</v>
      </c>
      <c r="G1584" t="s">
        <v>51</v>
      </c>
      <c r="H1584" t="str">
        <f t="shared" si="24"/>
        <v>Credit Card</v>
      </c>
    </row>
    <row r="1585" spans="1:8">
      <c r="A1585" s="3">
        <v>11584</v>
      </c>
      <c r="B1585">
        <v>8363</v>
      </c>
      <c r="C1585">
        <v>116.64000000000001</v>
      </c>
      <c r="D1585">
        <v>-82.64</v>
      </c>
      <c r="E1585">
        <v>18</v>
      </c>
      <c r="F1585" t="s">
        <v>44</v>
      </c>
      <c r="G1585" t="s">
        <v>59</v>
      </c>
      <c r="H1585" t="str">
        <f t="shared" si="24"/>
        <v>Credit Card</v>
      </c>
    </row>
    <row r="1586" spans="1:8">
      <c r="A1586" s="3">
        <v>11585</v>
      </c>
      <c r="B1586">
        <v>4556</v>
      </c>
      <c r="C1586">
        <v>308.14000000000004</v>
      </c>
      <c r="D1586">
        <v>31.59</v>
      </c>
      <c r="E1586">
        <v>14</v>
      </c>
      <c r="F1586" t="s">
        <v>42</v>
      </c>
      <c r="G1586" t="s">
        <v>46</v>
      </c>
      <c r="H1586" t="str">
        <f t="shared" si="24"/>
        <v>Credit Card</v>
      </c>
    </row>
    <row r="1587" spans="1:8">
      <c r="A1587" s="3">
        <v>11586</v>
      </c>
      <c r="B1587">
        <v>5243</v>
      </c>
      <c r="C1587">
        <v>241.78</v>
      </c>
      <c r="D1587">
        <v>165.6345</v>
      </c>
      <c r="E1587">
        <v>11</v>
      </c>
      <c r="F1587" t="s">
        <v>42</v>
      </c>
      <c r="G1587" t="s">
        <v>46</v>
      </c>
      <c r="H1587" t="str">
        <f t="shared" si="24"/>
        <v>Credit Card</v>
      </c>
    </row>
    <row r="1588" spans="1:8">
      <c r="A1588" s="3">
        <v>11587</v>
      </c>
      <c r="B1588">
        <v>5654</v>
      </c>
      <c r="C1588">
        <v>82.44</v>
      </c>
      <c r="D1588">
        <v>19.308000000000021</v>
      </c>
      <c r="E1588">
        <v>3</v>
      </c>
      <c r="F1588" t="s">
        <v>44</v>
      </c>
      <c r="G1588" t="s">
        <v>59</v>
      </c>
      <c r="H1588" t="str">
        <f t="shared" si="24"/>
        <v>Credit Card</v>
      </c>
    </row>
    <row r="1589" spans="1:8">
      <c r="A1589" s="3">
        <v>11588</v>
      </c>
      <c r="B1589">
        <v>2357</v>
      </c>
      <c r="C1589">
        <v>40.24</v>
      </c>
      <c r="D1589">
        <v>0.32999999999999691</v>
      </c>
      <c r="E1589">
        <v>4</v>
      </c>
      <c r="F1589" t="s">
        <v>42</v>
      </c>
      <c r="G1589" t="s">
        <v>53</v>
      </c>
      <c r="H1589" t="str">
        <f t="shared" si="24"/>
        <v>Credit Card</v>
      </c>
    </row>
    <row r="1590" spans="1:8">
      <c r="A1590" s="3">
        <v>11589</v>
      </c>
      <c r="B1590">
        <v>7876</v>
      </c>
      <c r="C1590">
        <v>90.32</v>
      </c>
      <c r="D1590">
        <v>-35.26</v>
      </c>
      <c r="E1590">
        <v>8</v>
      </c>
      <c r="F1590" t="s">
        <v>42</v>
      </c>
      <c r="G1590" t="s">
        <v>56</v>
      </c>
      <c r="H1590" t="str">
        <f t="shared" si="24"/>
        <v>Credit Card</v>
      </c>
    </row>
    <row r="1591" spans="1:8">
      <c r="A1591" s="3">
        <v>11590</v>
      </c>
      <c r="B1591">
        <v>5265</v>
      </c>
      <c r="C1591">
        <v>473.76</v>
      </c>
      <c r="D1591">
        <v>322.25069999999994</v>
      </c>
      <c r="E1591">
        <v>12</v>
      </c>
      <c r="F1591" t="s">
        <v>44</v>
      </c>
      <c r="G1591" t="s">
        <v>59</v>
      </c>
      <c r="H1591" t="str">
        <f t="shared" si="24"/>
        <v>Credit Card</v>
      </c>
    </row>
    <row r="1592" spans="1:8">
      <c r="A1592" s="3">
        <v>11591</v>
      </c>
      <c r="B1592">
        <v>1573</v>
      </c>
      <c r="C1592">
        <v>563.91999999999996</v>
      </c>
      <c r="D1592">
        <v>-221.5</v>
      </c>
      <c r="E1592">
        <v>4</v>
      </c>
      <c r="F1592" t="s">
        <v>43</v>
      </c>
      <c r="G1592" t="s">
        <v>60</v>
      </c>
      <c r="H1592" t="str">
        <f t="shared" si="24"/>
        <v>Credit Card</v>
      </c>
    </row>
    <row r="1593" spans="1:8">
      <c r="A1593" s="3">
        <v>11592</v>
      </c>
      <c r="B1593">
        <v>4666</v>
      </c>
      <c r="C1593">
        <v>989.84999999999991</v>
      </c>
      <c r="D1593">
        <v>206.352</v>
      </c>
      <c r="E1593">
        <v>15</v>
      </c>
      <c r="F1593" t="s">
        <v>44</v>
      </c>
      <c r="G1593" t="s">
        <v>51</v>
      </c>
      <c r="H1593" t="str">
        <f t="shared" si="24"/>
        <v>Credit Card</v>
      </c>
    </row>
    <row r="1594" spans="1:8">
      <c r="A1594" s="3">
        <v>11593</v>
      </c>
      <c r="B1594">
        <v>4663</v>
      </c>
      <c r="C1594">
        <v>675.74</v>
      </c>
      <c r="D1594">
        <v>439.78529999999995</v>
      </c>
      <c r="E1594">
        <v>13</v>
      </c>
      <c r="F1594" t="s">
        <v>44</v>
      </c>
      <c r="G1594" t="s">
        <v>52</v>
      </c>
      <c r="H1594" t="str">
        <f t="shared" si="24"/>
        <v>Credit Card</v>
      </c>
    </row>
    <row r="1595" spans="1:8">
      <c r="A1595" s="3">
        <v>11594</v>
      </c>
      <c r="B1595">
        <v>2583</v>
      </c>
      <c r="C1595">
        <v>242.91</v>
      </c>
      <c r="D1595">
        <v>-149.4573</v>
      </c>
      <c r="E1595">
        <v>3</v>
      </c>
      <c r="F1595" t="s">
        <v>44</v>
      </c>
      <c r="G1595" t="s">
        <v>52</v>
      </c>
      <c r="H1595" t="str">
        <f t="shared" si="24"/>
        <v>Credit Card</v>
      </c>
    </row>
    <row r="1596" spans="1:8">
      <c r="A1596" s="3">
        <v>11595</v>
      </c>
      <c r="B1596">
        <v>8372</v>
      </c>
      <c r="C1596">
        <v>351.68</v>
      </c>
      <c r="D1596">
        <v>21.095999999999997</v>
      </c>
      <c r="E1596">
        <v>16</v>
      </c>
      <c r="F1596" t="s">
        <v>42</v>
      </c>
      <c r="G1596" t="s">
        <v>46</v>
      </c>
      <c r="H1596" t="str">
        <f t="shared" si="24"/>
        <v>Credit Card</v>
      </c>
    </row>
    <row r="1597" spans="1:8">
      <c r="A1597" s="3">
        <v>11596</v>
      </c>
      <c r="B1597">
        <v>6458</v>
      </c>
      <c r="C1597">
        <v>266.56</v>
      </c>
      <c r="D1597">
        <v>1166.6280000000002</v>
      </c>
      <c r="E1597">
        <v>17</v>
      </c>
      <c r="F1597" t="s">
        <v>43</v>
      </c>
      <c r="G1597" t="s">
        <v>48</v>
      </c>
      <c r="H1597" t="str">
        <f t="shared" si="24"/>
        <v>Credit Card</v>
      </c>
    </row>
    <row r="1598" spans="1:8">
      <c r="A1598" s="3">
        <v>11597</v>
      </c>
      <c r="B1598">
        <v>2834</v>
      </c>
      <c r="C1598">
        <v>269.64</v>
      </c>
      <c r="D1598">
        <v>-40.604199999999999</v>
      </c>
      <c r="E1598">
        <v>18</v>
      </c>
      <c r="F1598" t="s">
        <v>43</v>
      </c>
      <c r="G1598" t="s">
        <v>48</v>
      </c>
      <c r="H1598" t="str">
        <f t="shared" si="24"/>
        <v>Credit Card</v>
      </c>
    </row>
    <row r="1599" spans="1:8">
      <c r="A1599" s="3">
        <v>11598</v>
      </c>
      <c r="B1599">
        <v>8264</v>
      </c>
      <c r="C1599">
        <v>38.76</v>
      </c>
      <c r="D1599">
        <v>-294.084</v>
      </c>
      <c r="E1599">
        <v>1</v>
      </c>
      <c r="F1599" t="s">
        <v>42</v>
      </c>
      <c r="G1599" t="s">
        <v>53</v>
      </c>
      <c r="H1599" t="str">
        <f t="shared" si="24"/>
        <v>Credit Card</v>
      </c>
    </row>
    <row r="1600" spans="1:8">
      <c r="A1600" s="3">
        <v>11599</v>
      </c>
      <c r="B1600">
        <v>8363</v>
      </c>
      <c r="C1600">
        <v>271.44</v>
      </c>
      <c r="D1600">
        <v>55.555199999999999</v>
      </c>
      <c r="E1600">
        <v>3</v>
      </c>
      <c r="F1600" t="s">
        <v>42</v>
      </c>
      <c r="G1600" t="s">
        <v>50</v>
      </c>
      <c r="H1600" t="str">
        <f t="shared" si="24"/>
        <v>Credit Card</v>
      </c>
    </row>
    <row r="1601" spans="1:8">
      <c r="A1601" s="3">
        <v>11600</v>
      </c>
      <c r="B1601">
        <v>4556</v>
      </c>
      <c r="C1601">
        <v>87.929999999999993</v>
      </c>
      <c r="D1601">
        <v>-535.33199999999999</v>
      </c>
      <c r="E1601">
        <v>9</v>
      </c>
      <c r="F1601" t="s">
        <v>43</v>
      </c>
      <c r="G1601" t="s">
        <v>48</v>
      </c>
      <c r="H1601" t="str">
        <f t="shared" si="24"/>
        <v>Credit Card</v>
      </c>
    </row>
    <row r="1602" spans="1:8">
      <c r="A1602" s="3">
        <v>11601</v>
      </c>
      <c r="B1602">
        <v>5243</v>
      </c>
      <c r="C1602">
        <v>34.99</v>
      </c>
      <c r="D1602">
        <v>-208.72039999999998</v>
      </c>
      <c r="E1602">
        <v>1</v>
      </c>
      <c r="F1602" t="s">
        <v>42</v>
      </c>
      <c r="G1602" t="s">
        <v>46</v>
      </c>
      <c r="H1602" t="str">
        <f t="shared" si="24"/>
        <v>Credit Card</v>
      </c>
    </row>
    <row r="1603" spans="1:8">
      <c r="A1603" s="3">
        <v>11602</v>
      </c>
      <c r="B1603">
        <v>5654</v>
      </c>
      <c r="C1603">
        <v>799.84</v>
      </c>
      <c r="D1603">
        <v>38.885999999999996</v>
      </c>
      <c r="E1603">
        <v>16</v>
      </c>
      <c r="F1603" t="s">
        <v>44</v>
      </c>
      <c r="G1603" t="s">
        <v>59</v>
      </c>
      <c r="H1603" t="str">
        <f t="shared" ref="H1603:H1666" si="25">IF(G1603="Express Air","CASH",IF(G1603="Regular Air","UPI","Credit Card"))</f>
        <v>Credit Card</v>
      </c>
    </row>
    <row r="1604" spans="1:8">
      <c r="A1604" s="3">
        <v>11603</v>
      </c>
      <c r="B1604">
        <v>2357</v>
      </c>
      <c r="C1604">
        <v>1275.8899999999999</v>
      </c>
      <c r="D1604">
        <v>719.35259999999994</v>
      </c>
      <c r="E1604">
        <v>11</v>
      </c>
      <c r="F1604" t="s">
        <v>44</v>
      </c>
      <c r="G1604" t="s">
        <v>51</v>
      </c>
      <c r="H1604" t="str">
        <f t="shared" si="25"/>
        <v>Credit Card</v>
      </c>
    </row>
    <row r="1605" spans="1:8">
      <c r="A1605" s="3">
        <v>11604</v>
      </c>
      <c r="B1605">
        <v>7876</v>
      </c>
      <c r="C1605">
        <v>78.400000000000006</v>
      </c>
      <c r="D1605">
        <v>-12.876779999999998</v>
      </c>
      <c r="E1605">
        <v>10</v>
      </c>
      <c r="F1605" t="s">
        <v>42</v>
      </c>
      <c r="G1605" t="s">
        <v>54</v>
      </c>
      <c r="H1605" t="str">
        <f t="shared" si="25"/>
        <v>Credit Card</v>
      </c>
    </row>
    <row r="1606" spans="1:8">
      <c r="A1606" s="3">
        <v>11605</v>
      </c>
      <c r="B1606">
        <v>5265</v>
      </c>
      <c r="C1606">
        <v>1053.4000000000001</v>
      </c>
      <c r="D1606">
        <v>618.13080000000002</v>
      </c>
      <c r="E1606">
        <v>10</v>
      </c>
      <c r="F1606" t="s">
        <v>43</v>
      </c>
      <c r="G1606" t="s">
        <v>48</v>
      </c>
      <c r="H1606" t="str">
        <f t="shared" si="25"/>
        <v>Credit Card</v>
      </c>
    </row>
    <row r="1607" spans="1:8">
      <c r="A1607" s="3">
        <v>11606</v>
      </c>
      <c r="B1607">
        <v>1573</v>
      </c>
      <c r="C1607">
        <v>6783.02</v>
      </c>
      <c r="D1607">
        <v>-14140.7016</v>
      </c>
      <c r="E1607">
        <v>1</v>
      </c>
      <c r="F1607" t="s">
        <v>44</v>
      </c>
      <c r="G1607" t="s">
        <v>52</v>
      </c>
      <c r="H1607" t="str">
        <f t="shared" si="25"/>
        <v>Credit Card</v>
      </c>
    </row>
    <row r="1608" spans="1:8">
      <c r="A1608" s="3">
        <v>11607</v>
      </c>
      <c r="B1608">
        <v>4663</v>
      </c>
      <c r="C1608">
        <v>8.82</v>
      </c>
      <c r="D1608">
        <v>-8.8759999999999994</v>
      </c>
      <c r="E1608">
        <v>3</v>
      </c>
      <c r="F1608" t="s">
        <v>42</v>
      </c>
      <c r="G1608" t="s">
        <v>46</v>
      </c>
      <c r="H1608" t="str">
        <f t="shared" si="25"/>
        <v>Credit Card</v>
      </c>
    </row>
    <row r="1609" spans="1:8">
      <c r="A1609" s="3">
        <v>11608</v>
      </c>
      <c r="B1609">
        <v>2583</v>
      </c>
      <c r="C1609">
        <v>2018.4</v>
      </c>
      <c r="D1609">
        <v>14.754</v>
      </c>
      <c r="E1609">
        <v>30</v>
      </c>
      <c r="F1609" t="s">
        <v>42</v>
      </c>
      <c r="G1609" t="s">
        <v>54</v>
      </c>
      <c r="H1609" t="str">
        <f t="shared" si="25"/>
        <v>Credit Card</v>
      </c>
    </row>
    <row r="1610" spans="1:8">
      <c r="A1610" s="3">
        <v>11609</v>
      </c>
      <c r="B1610">
        <v>8372</v>
      </c>
      <c r="C1610">
        <v>5501.16</v>
      </c>
      <c r="D1610">
        <v>669.61199999999997</v>
      </c>
      <c r="E1610">
        <v>42</v>
      </c>
      <c r="F1610" t="s">
        <v>43</v>
      </c>
      <c r="G1610" t="s">
        <v>60</v>
      </c>
      <c r="H1610" t="str">
        <f t="shared" si="25"/>
        <v>Credit Card</v>
      </c>
    </row>
    <row r="1611" spans="1:8">
      <c r="A1611" s="3">
        <v>11610</v>
      </c>
      <c r="B1611">
        <v>6458</v>
      </c>
      <c r="C1611">
        <v>77.839999999999989</v>
      </c>
      <c r="D1611">
        <v>213</v>
      </c>
      <c r="E1611">
        <v>28</v>
      </c>
      <c r="F1611" t="s">
        <v>42</v>
      </c>
      <c r="G1611" t="s">
        <v>46</v>
      </c>
      <c r="H1611" t="str">
        <f t="shared" si="25"/>
        <v>Credit Card</v>
      </c>
    </row>
    <row r="1612" spans="1:8">
      <c r="A1612" s="3">
        <v>11611</v>
      </c>
      <c r="B1612">
        <v>2834</v>
      </c>
      <c r="C1612">
        <v>3285.78</v>
      </c>
      <c r="D1612">
        <v>-8.3881000000000014</v>
      </c>
      <c r="E1612">
        <v>23</v>
      </c>
      <c r="F1612" t="s">
        <v>42</v>
      </c>
      <c r="G1612" t="s">
        <v>56</v>
      </c>
      <c r="H1612" t="str">
        <f t="shared" si="25"/>
        <v>Credit Card</v>
      </c>
    </row>
    <row r="1613" spans="1:8">
      <c r="A1613" s="3">
        <v>11612</v>
      </c>
      <c r="B1613">
        <v>8264</v>
      </c>
      <c r="C1613">
        <v>230.89</v>
      </c>
      <c r="D1613">
        <v>4.9017600000000003</v>
      </c>
      <c r="E1613">
        <v>11</v>
      </c>
      <c r="F1613" t="s">
        <v>44</v>
      </c>
      <c r="G1613" t="s">
        <v>51</v>
      </c>
      <c r="H1613" t="str">
        <f t="shared" si="25"/>
        <v>Credit Card</v>
      </c>
    </row>
    <row r="1614" spans="1:8">
      <c r="A1614" s="3">
        <v>11613</v>
      </c>
      <c r="B1614">
        <v>8363</v>
      </c>
      <c r="C1614">
        <v>109.98</v>
      </c>
      <c r="D1614">
        <v>76.389899999999983</v>
      </c>
      <c r="E1614">
        <v>9</v>
      </c>
      <c r="F1614" t="s">
        <v>43</v>
      </c>
      <c r="G1614" t="s">
        <v>48</v>
      </c>
      <c r="H1614" t="str">
        <f t="shared" si="25"/>
        <v>Credit Card</v>
      </c>
    </row>
    <row r="1615" spans="1:8">
      <c r="A1615" s="3">
        <v>11614</v>
      </c>
      <c r="B1615">
        <v>4556</v>
      </c>
      <c r="C1615">
        <v>55.16</v>
      </c>
      <c r="D1615">
        <v>-36.770000000000003</v>
      </c>
      <c r="E1615">
        <v>4</v>
      </c>
      <c r="F1615" t="s">
        <v>43</v>
      </c>
      <c r="G1615" t="s">
        <v>48</v>
      </c>
      <c r="H1615" t="str">
        <f t="shared" si="25"/>
        <v>Credit Card</v>
      </c>
    </row>
    <row r="1616" spans="1:8">
      <c r="A1616" s="3">
        <v>11615</v>
      </c>
      <c r="B1616">
        <v>5243</v>
      </c>
      <c r="C1616">
        <v>266.32</v>
      </c>
      <c r="D1616">
        <v>87.03</v>
      </c>
      <c r="E1616">
        <v>8</v>
      </c>
      <c r="F1616" t="s">
        <v>42</v>
      </c>
      <c r="G1616" t="s">
        <v>56</v>
      </c>
      <c r="H1616" t="str">
        <f t="shared" si="25"/>
        <v>Credit Card</v>
      </c>
    </row>
    <row r="1617" spans="1:8">
      <c r="A1617" s="3">
        <v>11616</v>
      </c>
      <c r="B1617">
        <v>5654</v>
      </c>
      <c r="C1617">
        <v>251.98</v>
      </c>
      <c r="D1617">
        <v>-582.64799999999991</v>
      </c>
      <c r="E1617">
        <v>2</v>
      </c>
      <c r="F1617" t="s">
        <v>44</v>
      </c>
      <c r="G1617" t="s">
        <v>51</v>
      </c>
      <c r="H1617" t="str">
        <f t="shared" si="25"/>
        <v>Credit Card</v>
      </c>
    </row>
    <row r="1618" spans="1:8">
      <c r="A1618" s="3">
        <v>11617</v>
      </c>
      <c r="B1618">
        <v>2357</v>
      </c>
      <c r="C1618">
        <v>5381.9400000000005</v>
      </c>
      <c r="D1618">
        <v>3602.1311999999994</v>
      </c>
      <c r="E1618">
        <v>6</v>
      </c>
      <c r="F1618" t="s">
        <v>42</v>
      </c>
      <c r="G1618" t="s">
        <v>54</v>
      </c>
      <c r="H1618" t="str">
        <f t="shared" si="25"/>
        <v>Credit Card</v>
      </c>
    </row>
    <row r="1619" spans="1:8">
      <c r="A1619" s="3">
        <v>11618</v>
      </c>
      <c r="B1619">
        <v>7876</v>
      </c>
      <c r="C1619">
        <v>125.99</v>
      </c>
      <c r="D1619">
        <v>-582.64799999999991</v>
      </c>
      <c r="E1619">
        <v>1</v>
      </c>
      <c r="F1619" t="s">
        <v>44</v>
      </c>
      <c r="G1619" t="s">
        <v>51</v>
      </c>
      <c r="H1619" t="str">
        <f t="shared" si="25"/>
        <v>Credit Card</v>
      </c>
    </row>
    <row r="1620" spans="1:8">
      <c r="A1620" s="3">
        <v>11619</v>
      </c>
      <c r="B1620">
        <v>5265</v>
      </c>
      <c r="C1620">
        <v>63.96</v>
      </c>
      <c r="D1620">
        <v>-66.584999999999994</v>
      </c>
      <c r="E1620">
        <v>4</v>
      </c>
      <c r="F1620" t="s">
        <v>42</v>
      </c>
      <c r="G1620" t="s">
        <v>54</v>
      </c>
      <c r="H1620" t="str">
        <f t="shared" si="25"/>
        <v>Credit Card</v>
      </c>
    </row>
    <row r="1621" spans="1:8">
      <c r="A1621" s="3">
        <v>11620</v>
      </c>
      <c r="B1621">
        <v>1573</v>
      </c>
      <c r="C1621">
        <v>34.68</v>
      </c>
      <c r="D1621">
        <v>441.59399999999999</v>
      </c>
      <c r="E1621">
        <v>12</v>
      </c>
      <c r="F1621" t="s">
        <v>42</v>
      </c>
      <c r="G1621" t="s">
        <v>55</v>
      </c>
      <c r="H1621" t="str">
        <f t="shared" si="25"/>
        <v>Credit Card</v>
      </c>
    </row>
    <row r="1622" spans="1:8">
      <c r="A1622" s="3">
        <v>11621</v>
      </c>
      <c r="B1622">
        <v>7356</v>
      </c>
      <c r="C1622">
        <v>2178.5</v>
      </c>
      <c r="D1622">
        <v>394.17</v>
      </c>
      <c r="E1622">
        <v>10</v>
      </c>
      <c r="F1622" t="s">
        <v>43</v>
      </c>
      <c r="G1622" t="s">
        <v>57</v>
      </c>
      <c r="H1622" t="str">
        <f t="shared" si="25"/>
        <v>Credit Card</v>
      </c>
    </row>
    <row r="1623" spans="1:8">
      <c r="A1623" s="3">
        <v>11622</v>
      </c>
      <c r="B1623">
        <v>3445</v>
      </c>
      <c r="C1623">
        <v>19.36</v>
      </c>
      <c r="D1623">
        <v>13.448099999999998</v>
      </c>
      <c r="E1623">
        <v>4</v>
      </c>
      <c r="F1623" t="s">
        <v>42</v>
      </c>
      <c r="G1623" t="s">
        <v>46</v>
      </c>
      <c r="H1623" t="str">
        <f t="shared" si="25"/>
        <v>Credit Card</v>
      </c>
    </row>
    <row r="1624" spans="1:8">
      <c r="A1624" s="3">
        <v>11623</v>
      </c>
      <c r="B1624">
        <v>6735</v>
      </c>
      <c r="C1624">
        <v>5794.81</v>
      </c>
      <c r="D1624">
        <v>4033.6089000000002</v>
      </c>
      <c r="E1624">
        <v>19</v>
      </c>
      <c r="F1624" t="s">
        <v>42</v>
      </c>
      <c r="G1624" t="s">
        <v>54</v>
      </c>
      <c r="H1624" t="str">
        <f t="shared" si="25"/>
        <v>Credit Card</v>
      </c>
    </row>
    <row r="1625" spans="1:8">
      <c r="A1625" s="3">
        <v>11624</v>
      </c>
      <c r="B1625">
        <v>8845</v>
      </c>
      <c r="C1625">
        <v>791.87999999999988</v>
      </c>
      <c r="D1625">
        <v>141.7824</v>
      </c>
      <c r="E1625">
        <v>12</v>
      </c>
      <c r="F1625" t="s">
        <v>44</v>
      </c>
      <c r="G1625" t="s">
        <v>51</v>
      </c>
      <c r="H1625" t="str">
        <f t="shared" si="25"/>
        <v>Credit Card</v>
      </c>
    </row>
    <row r="1626" spans="1:8">
      <c r="A1626" s="3">
        <v>11625</v>
      </c>
      <c r="B1626">
        <v>4568</v>
      </c>
      <c r="C1626">
        <v>99.960000000000008</v>
      </c>
      <c r="D1626">
        <v>74.181899999999999</v>
      </c>
      <c r="E1626">
        <v>12</v>
      </c>
      <c r="F1626" t="s">
        <v>44</v>
      </c>
      <c r="G1626" t="s">
        <v>59</v>
      </c>
      <c r="H1626" t="str">
        <f t="shared" si="25"/>
        <v>Credit Card</v>
      </c>
    </row>
    <row r="1627" spans="1:8">
      <c r="A1627" s="3">
        <v>11626</v>
      </c>
      <c r="B1627">
        <v>2834</v>
      </c>
      <c r="C1627">
        <v>391.51</v>
      </c>
      <c r="D1627">
        <v>82.31</v>
      </c>
      <c r="E1627">
        <v>47</v>
      </c>
      <c r="F1627" t="s">
        <v>44</v>
      </c>
      <c r="G1627" t="s">
        <v>59</v>
      </c>
      <c r="H1627" t="str">
        <f t="shared" si="25"/>
        <v>Credit Card</v>
      </c>
    </row>
    <row r="1628" spans="1:8">
      <c r="A1628" s="3">
        <v>11627</v>
      </c>
      <c r="B1628">
        <v>8264</v>
      </c>
      <c r="C1628">
        <v>73.47999999999999</v>
      </c>
      <c r="D1628">
        <v>-2.3520000000000096</v>
      </c>
      <c r="E1628">
        <v>11</v>
      </c>
      <c r="F1628" t="s">
        <v>42</v>
      </c>
      <c r="G1628" t="s">
        <v>53</v>
      </c>
      <c r="H1628" t="str">
        <f t="shared" si="25"/>
        <v>Credit Card</v>
      </c>
    </row>
    <row r="1629" spans="1:8">
      <c r="A1629" s="3">
        <v>11628</v>
      </c>
      <c r="B1629">
        <v>8363</v>
      </c>
      <c r="C1629">
        <v>6099.5</v>
      </c>
      <c r="D1629">
        <v>1059.288</v>
      </c>
      <c r="E1629">
        <v>25</v>
      </c>
      <c r="F1629" t="s">
        <v>43</v>
      </c>
      <c r="G1629" t="s">
        <v>47</v>
      </c>
      <c r="H1629" t="str">
        <f t="shared" si="25"/>
        <v>Credit Card</v>
      </c>
    </row>
    <row r="1630" spans="1:8">
      <c r="A1630" s="3">
        <v>11629</v>
      </c>
      <c r="B1630">
        <v>4556</v>
      </c>
      <c r="C1630">
        <v>150.22</v>
      </c>
      <c r="D1630">
        <v>-246.27609999999999</v>
      </c>
      <c r="E1630">
        <v>37</v>
      </c>
      <c r="F1630" t="s">
        <v>42</v>
      </c>
      <c r="G1630" t="s">
        <v>61</v>
      </c>
      <c r="H1630" t="str">
        <f t="shared" si="25"/>
        <v>Credit Card</v>
      </c>
    </row>
    <row r="1631" spans="1:8">
      <c r="A1631" s="3">
        <v>11630</v>
      </c>
      <c r="B1631">
        <v>5243</v>
      </c>
      <c r="C1631">
        <v>180</v>
      </c>
      <c r="D1631">
        <v>55.194599999999994</v>
      </c>
      <c r="E1631">
        <v>48</v>
      </c>
      <c r="F1631" t="s">
        <v>42</v>
      </c>
      <c r="G1631" t="s">
        <v>55</v>
      </c>
      <c r="H1631" t="str">
        <f t="shared" si="25"/>
        <v>Credit Card</v>
      </c>
    </row>
    <row r="1632" spans="1:8">
      <c r="A1632" s="3">
        <v>11631</v>
      </c>
      <c r="B1632">
        <v>5654</v>
      </c>
      <c r="C1632">
        <v>331.08</v>
      </c>
      <c r="D1632">
        <v>-307.29650000000004</v>
      </c>
      <c r="E1632">
        <v>31</v>
      </c>
      <c r="F1632" t="s">
        <v>43</v>
      </c>
      <c r="G1632" t="s">
        <v>48</v>
      </c>
      <c r="H1632" t="str">
        <f t="shared" si="25"/>
        <v>Credit Card</v>
      </c>
    </row>
    <row r="1633" spans="1:8">
      <c r="A1633" s="3">
        <v>11632</v>
      </c>
      <c r="B1633">
        <v>2357</v>
      </c>
      <c r="C1633">
        <v>1130.6099999999999</v>
      </c>
      <c r="D1633">
        <v>-16.063740000000003</v>
      </c>
      <c r="E1633">
        <v>39</v>
      </c>
      <c r="F1633" t="s">
        <v>44</v>
      </c>
      <c r="G1633" t="s">
        <v>51</v>
      </c>
      <c r="H1633" t="str">
        <f t="shared" si="25"/>
        <v>Credit Card</v>
      </c>
    </row>
    <row r="1634" spans="1:8">
      <c r="A1634" s="3">
        <v>11633</v>
      </c>
      <c r="B1634">
        <v>7876</v>
      </c>
      <c r="C1634">
        <v>226.8</v>
      </c>
      <c r="D1634">
        <v>-160.38470000000001</v>
      </c>
      <c r="E1634">
        <v>35</v>
      </c>
      <c r="F1634" t="s">
        <v>42</v>
      </c>
      <c r="G1634" t="s">
        <v>53</v>
      </c>
      <c r="H1634" t="str">
        <f t="shared" si="25"/>
        <v>Credit Card</v>
      </c>
    </row>
    <row r="1635" spans="1:8">
      <c r="A1635" s="3">
        <v>11634</v>
      </c>
      <c r="B1635">
        <v>5265</v>
      </c>
      <c r="C1635">
        <v>7628.25</v>
      </c>
      <c r="D1635">
        <v>732.26980000000003</v>
      </c>
      <c r="E1635">
        <v>21</v>
      </c>
      <c r="F1635" t="s">
        <v>42</v>
      </c>
      <c r="G1635" t="s">
        <v>61</v>
      </c>
      <c r="H1635" t="str">
        <f t="shared" si="25"/>
        <v>Credit Card</v>
      </c>
    </row>
    <row r="1636" spans="1:8">
      <c r="A1636" s="3">
        <v>11635</v>
      </c>
      <c r="B1636">
        <v>1573</v>
      </c>
      <c r="C1636">
        <v>1342.74</v>
      </c>
      <c r="D1636">
        <v>270.87430000000001</v>
      </c>
      <c r="E1636">
        <v>21</v>
      </c>
      <c r="F1636" t="s">
        <v>43</v>
      </c>
      <c r="G1636" t="s">
        <v>48</v>
      </c>
      <c r="H1636" t="str">
        <f t="shared" si="25"/>
        <v>Credit Card</v>
      </c>
    </row>
    <row r="1637" spans="1:8">
      <c r="A1637" s="3">
        <v>11636</v>
      </c>
      <c r="B1637">
        <v>4663</v>
      </c>
      <c r="C1637">
        <v>1759.1999999999998</v>
      </c>
      <c r="D1637">
        <v>333.76049999999998</v>
      </c>
      <c r="E1637">
        <v>40</v>
      </c>
      <c r="F1637" t="s">
        <v>44</v>
      </c>
      <c r="G1637" t="s">
        <v>59</v>
      </c>
      <c r="H1637" t="str">
        <f t="shared" si="25"/>
        <v>Credit Card</v>
      </c>
    </row>
    <row r="1638" spans="1:8">
      <c r="A1638" s="3">
        <v>11637</v>
      </c>
      <c r="B1638">
        <v>2583</v>
      </c>
      <c r="C1638">
        <v>58.320000000000007</v>
      </c>
      <c r="D1638">
        <v>-120.59</v>
      </c>
      <c r="E1638">
        <v>9</v>
      </c>
      <c r="F1638" t="s">
        <v>42</v>
      </c>
      <c r="G1638" t="s">
        <v>53</v>
      </c>
      <c r="H1638" t="str">
        <f t="shared" si="25"/>
        <v>Credit Card</v>
      </c>
    </row>
    <row r="1639" spans="1:8">
      <c r="A1639" s="3">
        <v>11638</v>
      </c>
      <c r="B1639">
        <v>8372</v>
      </c>
      <c r="C1639">
        <v>289.89999999999998</v>
      </c>
      <c r="D1639">
        <v>-12.078000000000001</v>
      </c>
      <c r="E1639">
        <v>10</v>
      </c>
      <c r="F1639" t="s">
        <v>44</v>
      </c>
      <c r="G1639" t="s">
        <v>51</v>
      </c>
      <c r="H1639" t="str">
        <f t="shared" si="25"/>
        <v>Credit Card</v>
      </c>
    </row>
    <row r="1640" spans="1:8">
      <c r="A1640" s="3">
        <v>11639</v>
      </c>
      <c r="B1640">
        <v>6458</v>
      </c>
      <c r="C1640">
        <v>1816.25</v>
      </c>
      <c r="D1640">
        <v>1231.6569</v>
      </c>
      <c r="E1640">
        <v>5</v>
      </c>
      <c r="F1640" t="s">
        <v>42</v>
      </c>
      <c r="G1640" t="s">
        <v>61</v>
      </c>
      <c r="H1640" t="str">
        <f t="shared" si="25"/>
        <v>Credit Card</v>
      </c>
    </row>
    <row r="1641" spans="1:8">
      <c r="A1641" s="3">
        <v>11640</v>
      </c>
      <c r="B1641">
        <v>2834</v>
      </c>
      <c r="C1641">
        <v>319.7</v>
      </c>
      <c r="D1641">
        <v>219.54419999999999</v>
      </c>
      <c r="E1641">
        <v>5</v>
      </c>
      <c r="F1641" t="s">
        <v>43</v>
      </c>
      <c r="G1641" t="s">
        <v>48</v>
      </c>
      <c r="H1641" t="str">
        <f t="shared" si="25"/>
        <v>Credit Card</v>
      </c>
    </row>
    <row r="1642" spans="1:8">
      <c r="A1642" s="3">
        <v>11641</v>
      </c>
      <c r="B1642">
        <v>8264</v>
      </c>
      <c r="C1642">
        <v>36.54</v>
      </c>
      <c r="D1642">
        <v>-185.17</v>
      </c>
      <c r="E1642">
        <v>9</v>
      </c>
      <c r="F1642" t="s">
        <v>42</v>
      </c>
      <c r="G1642" t="s">
        <v>61</v>
      </c>
      <c r="H1642" t="str">
        <f t="shared" si="25"/>
        <v>Credit Card</v>
      </c>
    </row>
    <row r="1643" spans="1:8">
      <c r="A1643" s="3">
        <v>11642</v>
      </c>
      <c r="B1643">
        <v>4556</v>
      </c>
      <c r="C1643">
        <v>45</v>
      </c>
      <c r="D1643">
        <v>31.132799999999996</v>
      </c>
      <c r="E1643">
        <v>12</v>
      </c>
      <c r="F1643" t="s">
        <v>42</v>
      </c>
      <c r="G1643" t="s">
        <v>55</v>
      </c>
      <c r="H1643" t="str">
        <f t="shared" si="25"/>
        <v>Credit Card</v>
      </c>
    </row>
    <row r="1644" spans="1:8">
      <c r="A1644" s="3">
        <v>11643</v>
      </c>
      <c r="B1644">
        <v>5243</v>
      </c>
      <c r="C1644">
        <v>85.44</v>
      </c>
      <c r="D1644">
        <v>-231.05</v>
      </c>
      <c r="E1644">
        <v>8</v>
      </c>
      <c r="F1644" t="s">
        <v>43</v>
      </c>
      <c r="G1644" t="s">
        <v>48</v>
      </c>
      <c r="H1644" t="str">
        <f t="shared" si="25"/>
        <v>Credit Card</v>
      </c>
    </row>
    <row r="1645" spans="1:8">
      <c r="A1645" s="3">
        <v>11644</v>
      </c>
      <c r="B1645">
        <v>5654</v>
      </c>
      <c r="C1645">
        <v>2303.0700000000002</v>
      </c>
      <c r="D1645">
        <v>-165.59492040000003</v>
      </c>
      <c r="E1645">
        <v>11</v>
      </c>
      <c r="F1645" t="s">
        <v>43</v>
      </c>
      <c r="G1645" t="s">
        <v>57</v>
      </c>
      <c r="H1645" t="str">
        <f t="shared" si="25"/>
        <v>Credit Card</v>
      </c>
    </row>
    <row r="1646" spans="1:8">
      <c r="A1646" s="3">
        <v>11645</v>
      </c>
      <c r="B1646">
        <v>2357</v>
      </c>
      <c r="C1646">
        <v>44.820000000000007</v>
      </c>
      <c r="D1646">
        <v>-21.684000000000001</v>
      </c>
      <c r="E1646">
        <v>9</v>
      </c>
      <c r="F1646" t="s">
        <v>42</v>
      </c>
      <c r="G1646" t="s">
        <v>53</v>
      </c>
      <c r="H1646" t="str">
        <f t="shared" si="25"/>
        <v>Credit Card</v>
      </c>
    </row>
    <row r="1647" spans="1:8">
      <c r="A1647" s="3">
        <v>11646</v>
      </c>
      <c r="B1647">
        <v>7876</v>
      </c>
      <c r="C1647">
        <v>7047.84</v>
      </c>
      <c r="D1647">
        <v>4861.0637999999999</v>
      </c>
      <c r="E1647">
        <v>8</v>
      </c>
      <c r="F1647" t="s">
        <v>43</v>
      </c>
      <c r="G1647" t="s">
        <v>60</v>
      </c>
      <c r="H1647" t="str">
        <f t="shared" si="25"/>
        <v>Credit Card</v>
      </c>
    </row>
    <row r="1648" spans="1:8">
      <c r="A1648" s="3">
        <v>11647</v>
      </c>
      <c r="B1648">
        <v>5265</v>
      </c>
      <c r="C1648">
        <v>342.6</v>
      </c>
      <c r="D1648">
        <v>-83.75</v>
      </c>
      <c r="E1648">
        <v>15</v>
      </c>
      <c r="F1648" t="s">
        <v>42</v>
      </c>
      <c r="G1648" t="s">
        <v>53</v>
      </c>
      <c r="H1648" t="str">
        <f t="shared" si="25"/>
        <v>Credit Card</v>
      </c>
    </row>
    <row r="1649" spans="1:8">
      <c r="A1649" s="3">
        <v>11648</v>
      </c>
      <c r="B1649">
        <v>1573</v>
      </c>
      <c r="C1649">
        <v>890.67</v>
      </c>
      <c r="D1649">
        <v>565.17999999999995</v>
      </c>
      <c r="E1649">
        <v>11</v>
      </c>
      <c r="F1649" t="s">
        <v>44</v>
      </c>
      <c r="G1649" t="s">
        <v>52</v>
      </c>
      <c r="H1649" t="str">
        <f t="shared" si="25"/>
        <v>Credit Card</v>
      </c>
    </row>
    <row r="1650" spans="1:8">
      <c r="A1650" s="3">
        <v>11649</v>
      </c>
      <c r="B1650">
        <v>7356</v>
      </c>
      <c r="C1650">
        <v>12.96</v>
      </c>
      <c r="D1650">
        <v>-38.72</v>
      </c>
      <c r="E1650">
        <v>2</v>
      </c>
      <c r="F1650" t="s">
        <v>42</v>
      </c>
      <c r="G1650" t="s">
        <v>53</v>
      </c>
      <c r="H1650" t="str">
        <f t="shared" si="25"/>
        <v>Credit Card</v>
      </c>
    </row>
    <row r="1651" spans="1:8">
      <c r="A1651" s="3">
        <v>11650</v>
      </c>
      <c r="B1651">
        <v>3445</v>
      </c>
      <c r="C1651">
        <v>425.34000000000003</v>
      </c>
      <c r="D1651">
        <v>65.077020000000005</v>
      </c>
      <c r="E1651">
        <v>6</v>
      </c>
      <c r="F1651" t="s">
        <v>43</v>
      </c>
      <c r="G1651" t="s">
        <v>57</v>
      </c>
      <c r="H1651" t="str">
        <f t="shared" si="25"/>
        <v>Credit Card</v>
      </c>
    </row>
    <row r="1652" spans="1:8">
      <c r="A1652" s="3">
        <v>11651</v>
      </c>
      <c r="B1652">
        <v>6735</v>
      </c>
      <c r="C1652">
        <v>16.52</v>
      </c>
      <c r="D1652">
        <v>10.959199999999999</v>
      </c>
      <c r="E1652">
        <v>4</v>
      </c>
      <c r="F1652" t="s">
        <v>42</v>
      </c>
      <c r="G1652" t="s">
        <v>55</v>
      </c>
      <c r="H1652" t="str">
        <f t="shared" si="25"/>
        <v>Credit Card</v>
      </c>
    </row>
    <row r="1653" spans="1:8">
      <c r="A1653" s="3">
        <v>11652</v>
      </c>
      <c r="B1653">
        <v>8845</v>
      </c>
      <c r="C1653">
        <v>22.72</v>
      </c>
      <c r="D1653">
        <v>17.429400000000001</v>
      </c>
      <c r="E1653">
        <v>1</v>
      </c>
      <c r="F1653" t="s">
        <v>43</v>
      </c>
      <c r="G1653" t="s">
        <v>48</v>
      </c>
      <c r="H1653" t="str">
        <f t="shared" si="25"/>
        <v>Credit Card</v>
      </c>
    </row>
    <row r="1654" spans="1:8">
      <c r="A1654" s="3">
        <v>11653</v>
      </c>
      <c r="B1654">
        <v>4568</v>
      </c>
      <c r="C1654">
        <v>559.67999999999995</v>
      </c>
      <c r="D1654">
        <v>-32.666400000000003</v>
      </c>
      <c r="E1654">
        <v>16</v>
      </c>
      <c r="F1654" t="s">
        <v>44</v>
      </c>
      <c r="G1654" t="s">
        <v>59</v>
      </c>
      <c r="H1654" t="str">
        <f t="shared" si="25"/>
        <v>Credit Card</v>
      </c>
    </row>
    <row r="1655" spans="1:8">
      <c r="A1655" s="3">
        <v>11654</v>
      </c>
      <c r="B1655">
        <v>2834</v>
      </c>
      <c r="C1655">
        <v>25.12</v>
      </c>
      <c r="D1655">
        <v>-13.135200000000001</v>
      </c>
      <c r="E1655">
        <v>8</v>
      </c>
      <c r="F1655" t="s">
        <v>42</v>
      </c>
      <c r="G1655" t="s">
        <v>58</v>
      </c>
      <c r="H1655" t="str">
        <f t="shared" si="25"/>
        <v>Credit Card</v>
      </c>
    </row>
    <row r="1656" spans="1:8">
      <c r="A1656" s="3">
        <v>11655</v>
      </c>
      <c r="B1656">
        <v>8264</v>
      </c>
      <c r="C1656">
        <v>28.91</v>
      </c>
      <c r="D1656">
        <v>22.307699999999997</v>
      </c>
      <c r="E1656">
        <v>7</v>
      </c>
      <c r="F1656" t="s">
        <v>42</v>
      </c>
      <c r="G1656" t="s">
        <v>55</v>
      </c>
      <c r="H1656" t="str">
        <f t="shared" si="25"/>
        <v>Credit Card</v>
      </c>
    </row>
    <row r="1657" spans="1:8">
      <c r="A1657" s="3">
        <v>11656</v>
      </c>
      <c r="B1657">
        <v>8363</v>
      </c>
      <c r="C1657">
        <v>665.76</v>
      </c>
      <c r="D1657">
        <v>443.02139999999991</v>
      </c>
      <c r="E1657">
        <v>12</v>
      </c>
      <c r="F1657" t="s">
        <v>42</v>
      </c>
      <c r="G1657" t="s">
        <v>53</v>
      </c>
      <c r="H1657" t="str">
        <f t="shared" si="25"/>
        <v>Credit Card</v>
      </c>
    </row>
    <row r="1658" spans="1:8">
      <c r="A1658" s="3">
        <v>11657</v>
      </c>
      <c r="B1658">
        <v>4556</v>
      </c>
      <c r="C1658">
        <v>1071.28</v>
      </c>
      <c r="D1658">
        <v>-1220.9144999999999</v>
      </c>
      <c r="E1658">
        <v>2</v>
      </c>
      <c r="F1658" t="s">
        <v>44</v>
      </c>
      <c r="G1658" t="s">
        <v>52</v>
      </c>
      <c r="H1658" t="str">
        <f t="shared" si="25"/>
        <v>Credit Card</v>
      </c>
    </row>
    <row r="1659" spans="1:8">
      <c r="A1659" s="3">
        <v>11658</v>
      </c>
      <c r="B1659">
        <v>5243</v>
      </c>
      <c r="C1659">
        <v>95.55</v>
      </c>
      <c r="D1659">
        <v>-27.1492</v>
      </c>
      <c r="E1659">
        <v>15</v>
      </c>
      <c r="F1659" t="s">
        <v>42</v>
      </c>
      <c r="G1659" t="s">
        <v>54</v>
      </c>
      <c r="H1659" t="str">
        <f t="shared" si="25"/>
        <v>Credit Card</v>
      </c>
    </row>
    <row r="1660" spans="1:8">
      <c r="A1660" s="3">
        <v>11659</v>
      </c>
      <c r="B1660">
        <v>5654</v>
      </c>
      <c r="C1660">
        <v>221.96</v>
      </c>
      <c r="D1660">
        <v>-106.3424</v>
      </c>
      <c r="E1660">
        <v>2</v>
      </c>
      <c r="F1660" t="s">
        <v>43</v>
      </c>
      <c r="G1660" t="s">
        <v>48</v>
      </c>
      <c r="H1660" t="str">
        <f t="shared" si="25"/>
        <v>Credit Card</v>
      </c>
    </row>
    <row r="1661" spans="1:8">
      <c r="A1661" s="3">
        <v>11660</v>
      </c>
      <c r="B1661">
        <v>2357</v>
      </c>
      <c r="C1661">
        <v>64.08</v>
      </c>
      <c r="D1661">
        <v>44.976799999999997</v>
      </c>
      <c r="E1661">
        <v>8</v>
      </c>
      <c r="F1661" t="s">
        <v>42</v>
      </c>
      <c r="G1661" t="s">
        <v>53</v>
      </c>
      <c r="H1661" t="str">
        <f t="shared" si="25"/>
        <v>Credit Card</v>
      </c>
    </row>
    <row r="1662" spans="1:8">
      <c r="A1662" s="3">
        <v>11661</v>
      </c>
      <c r="B1662">
        <v>7876</v>
      </c>
      <c r="C1662">
        <v>234.36</v>
      </c>
      <c r="D1662">
        <v>689.32799999999997</v>
      </c>
      <c r="E1662">
        <v>42</v>
      </c>
      <c r="F1662" t="s">
        <v>42</v>
      </c>
      <c r="G1662" t="s">
        <v>54</v>
      </c>
      <c r="H1662" t="str">
        <f t="shared" si="25"/>
        <v>Credit Card</v>
      </c>
    </row>
    <row r="1663" spans="1:8">
      <c r="A1663" s="3">
        <v>11662</v>
      </c>
      <c r="B1663">
        <v>5265</v>
      </c>
      <c r="C1663">
        <v>1947.6000000000001</v>
      </c>
      <c r="D1663">
        <v>-33.585999999999999</v>
      </c>
      <c r="E1663">
        <v>36</v>
      </c>
      <c r="F1663" t="s">
        <v>42</v>
      </c>
      <c r="G1663" t="s">
        <v>56</v>
      </c>
      <c r="H1663" t="str">
        <f t="shared" si="25"/>
        <v>Credit Card</v>
      </c>
    </row>
    <row r="1664" spans="1:8">
      <c r="A1664" s="3">
        <v>11663</v>
      </c>
      <c r="B1664">
        <v>1573</v>
      </c>
      <c r="C1664">
        <v>138.60000000000002</v>
      </c>
      <c r="D1664">
        <v>69.767200000000003</v>
      </c>
      <c r="E1664">
        <v>12</v>
      </c>
      <c r="F1664" t="s">
        <v>42</v>
      </c>
      <c r="G1664" t="s">
        <v>46</v>
      </c>
      <c r="H1664" t="str">
        <f t="shared" si="25"/>
        <v>Credit Card</v>
      </c>
    </row>
    <row r="1665" spans="1:8">
      <c r="A1665" s="3">
        <v>11664</v>
      </c>
      <c r="B1665">
        <v>4666</v>
      </c>
      <c r="C1665">
        <v>35.44</v>
      </c>
      <c r="D1665">
        <v>-52.822799999999994</v>
      </c>
      <c r="E1665">
        <v>1</v>
      </c>
      <c r="F1665" t="s">
        <v>42</v>
      </c>
      <c r="G1665" t="s">
        <v>53</v>
      </c>
      <c r="H1665" t="str">
        <f t="shared" si="25"/>
        <v>Credit Card</v>
      </c>
    </row>
    <row r="1666" spans="1:8">
      <c r="A1666" s="3">
        <v>11665</v>
      </c>
      <c r="B1666">
        <v>4663</v>
      </c>
      <c r="C1666">
        <v>19</v>
      </c>
      <c r="D1666">
        <v>7.31</v>
      </c>
      <c r="E1666">
        <v>5</v>
      </c>
      <c r="F1666" t="s">
        <v>42</v>
      </c>
      <c r="G1666" t="s">
        <v>54</v>
      </c>
      <c r="H1666" t="str">
        <f t="shared" si="25"/>
        <v>Credit Card</v>
      </c>
    </row>
    <row r="1667" spans="1:8">
      <c r="A1667" s="3">
        <v>11666</v>
      </c>
      <c r="B1667">
        <v>2583</v>
      </c>
      <c r="C1667">
        <v>958</v>
      </c>
      <c r="D1667">
        <v>642.99029999999993</v>
      </c>
      <c r="E1667">
        <v>20</v>
      </c>
      <c r="F1667" t="s">
        <v>42</v>
      </c>
      <c r="G1667" t="s">
        <v>53</v>
      </c>
      <c r="H1667" t="str">
        <f t="shared" ref="H1667:H1730" si="26">IF(G1667="Express Air","CASH",IF(G1667="Regular Air","UPI","Credit Card"))</f>
        <v>Credit Card</v>
      </c>
    </row>
    <row r="1668" spans="1:8">
      <c r="A1668" s="3">
        <v>11667</v>
      </c>
      <c r="B1668">
        <v>8372</v>
      </c>
      <c r="C1668">
        <v>20.96</v>
      </c>
      <c r="D1668">
        <v>12.71</v>
      </c>
      <c r="E1668">
        <v>8</v>
      </c>
      <c r="F1668" t="s">
        <v>42</v>
      </c>
      <c r="G1668" t="s">
        <v>49</v>
      </c>
      <c r="H1668" t="str">
        <f t="shared" si="26"/>
        <v>Credit Card</v>
      </c>
    </row>
    <row r="1669" spans="1:8">
      <c r="A1669" s="3">
        <v>11668</v>
      </c>
      <c r="B1669">
        <v>6458</v>
      </c>
      <c r="C1669">
        <v>59.15</v>
      </c>
      <c r="D1669">
        <v>28.288</v>
      </c>
      <c r="E1669">
        <v>13</v>
      </c>
      <c r="F1669" t="s">
        <v>42</v>
      </c>
      <c r="G1669" t="s">
        <v>54</v>
      </c>
      <c r="H1669" t="str">
        <f t="shared" si="26"/>
        <v>Credit Card</v>
      </c>
    </row>
    <row r="1670" spans="1:8">
      <c r="A1670" s="3">
        <v>11669</v>
      </c>
      <c r="B1670">
        <v>2834</v>
      </c>
      <c r="C1670">
        <v>152.79999999999998</v>
      </c>
      <c r="D1670">
        <v>112.1181</v>
      </c>
      <c r="E1670">
        <v>20</v>
      </c>
      <c r="F1670" t="s">
        <v>42</v>
      </c>
      <c r="G1670" t="s">
        <v>50</v>
      </c>
      <c r="H1670" t="str">
        <f t="shared" si="26"/>
        <v>Credit Card</v>
      </c>
    </row>
    <row r="1671" spans="1:8">
      <c r="A1671" s="3">
        <v>11670</v>
      </c>
      <c r="B1671">
        <v>8264</v>
      </c>
      <c r="C1671">
        <v>816.61999999999989</v>
      </c>
      <c r="D1671">
        <v>565.38599999999997</v>
      </c>
      <c r="E1671">
        <v>19</v>
      </c>
      <c r="F1671" t="s">
        <v>42</v>
      </c>
      <c r="G1671" t="s">
        <v>61</v>
      </c>
      <c r="H1671" t="str">
        <f t="shared" si="26"/>
        <v>Credit Card</v>
      </c>
    </row>
    <row r="1672" spans="1:8">
      <c r="A1672" s="3">
        <v>11671</v>
      </c>
      <c r="B1672">
        <v>8363</v>
      </c>
      <c r="C1672">
        <v>1709.81</v>
      </c>
      <c r="D1672">
        <v>-230.9528</v>
      </c>
      <c r="E1672">
        <v>19</v>
      </c>
      <c r="F1672" t="s">
        <v>43</v>
      </c>
      <c r="G1672" t="s">
        <v>47</v>
      </c>
      <c r="H1672" t="str">
        <f t="shared" si="26"/>
        <v>Credit Card</v>
      </c>
    </row>
    <row r="1673" spans="1:8">
      <c r="A1673" s="3">
        <v>11672</v>
      </c>
      <c r="B1673">
        <v>4556</v>
      </c>
      <c r="C1673">
        <v>68.88</v>
      </c>
      <c r="D1673">
        <v>-61.628039999999999</v>
      </c>
      <c r="E1673">
        <v>12</v>
      </c>
      <c r="F1673" t="s">
        <v>42</v>
      </c>
      <c r="G1673" t="s">
        <v>54</v>
      </c>
      <c r="H1673" t="str">
        <f t="shared" si="26"/>
        <v>Credit Card</v>
      </c>
    </row>
    <row r="1674" spans="1:8">
      <c r="A1674" s="3">
        <v>11673</v>
      </c>
      <c r="B1674">
        <v>5243</v>
      </c>
      <c r="C1674">
        <v>109.98</v>
      </c>
      <c r="D1674">
        <v>70.676699999999997</v>
      </c>
      <c r="E1674">
        <v>9</v>
      </c>
      <c r="F1674" t="s">
        <v>43</v>
      </c>
      <c r="G1674" t="s">
        <v>48</v>
      </c>
      <c r="H1674" t="str">
        <f t="shared" si="26"/>
        <v>Credit Card</v>
      </c>
    </row>
    <row r="1675" spans="1:8">
      <c r="A1675" s="3">
        <v>11674</v>
      </c>
      <c r="B1675">
        <v>5654</v>
      </c>
      <c r="C1675">
        <v>151.76</v>
      </c>
      <c r="D1675">
        <v>95.054399999999987</v>
      </c>
      <c r="E1675">
        <v>4</v>
      </c>
      <c r="F1675" t="s">
        <v>42</v>
      </c>
      <c r="G1675" t="s">
        <v>53</v>
      </c>
      <c r="H1675" t="str">
        <f t="shared" si="26"/>
        <v>Credit Card</v>
      </c>
    </row>
    <row r="1676" spans="1:8">
      <c r="A1676" s="3">
        <v>11675</v>
      </c>
      <c r="B1676">
        <v>2357</v>
      </c>
      <c r="C1676">
        <v>377.82</v>
      </c>
      <c r="D1676">
        <v>224.96069999999997</v>
      </c>
      <c r="E1676">
        <v>18</v>
      </c>
      <c r="F1676" t="s">
        <v>44</v>
      </c>
      <c r="G1676" t="s">
        <v>51</v>
      </c>
      <c r="H1676" t="str">
        <f t="shared" si="26"/>
        <v>Credit Card</v>
      </c>
    </row>
    <row r="1677" spans="1:8">
      <c r="A1677" s="3">
        <v>11676</v>
      </c>
      <c r="B1677">
        <v>7876</v>
      </c>
      <c r="C1677">
        <v>402.04999999999995</v>
      </c>
      <c r="D1677">
        <v>-89.572000000000003</v>
      </c>
      <c r="E1677">
        <v>11</v>
      </c>
      <c r="F1677" t="s">
        <v>42</v>
      </c>
      <c r="G1677" t="s">
        <v>46</v>
      </c>
      <c r="H1677" t="str">
        <f t="shared" si="26"/>
        <v>Credit Card</v>
      </c>
    </row>
    <row r="1678" spans="1:8">
      <c r="A1678" s="3">
        <v>11677</v>
      </c>
      <c r="B1678">
        <v>5265</v>
      </c>
      <c r="C1678">
        <v>47.599999999999994</v>
      </c>
      <c r="D1678">
        <v>33.347699999999996</v>
      </c>
      <c r="E1678">
        <v>10</v>
      </c>
      <c r="F1678" t="s">
        <v>42</v>
      </c>
      <c r="G1678" t="s">
        <v>53</v>
      </c>
      <c r="H1678" t="str">
        <f t="shared" si="26"/>
        <v>Credit Card</v>
      </c>
    </row>
    <row r="1679" spans="1:8">
      <c r="A1679" s="3">
        <v>11678</v>
      </c>
      <c r="B1679">
        <v>1573</v>
      </c>
      <c r="C1679">
        <v>31.92</v>
      </c>
      <c r="D1679">
        <v>-34.591999999999999</v>
      </c>
      <c r="E1679">
        <v>4</v>
      </c>
      <c r="F1679" t="s">
        <v>42</v>
      </c>
      <c r="G1679" t="s">
        <v>56</v>
      </c>
      <c r="H1679" t="str">
        <f t="shared" si="26"/>
        <v>Credit Card</v>
      </c>
    </row>
    <row r="1680" spans="1:8">
      <c r="A1680" s="3">
        <v>11679</v>
      </c>
      <c r="B1680">
        <v>4663</v>
      </c>
      <c r="C1680">
        <v>42.98</v>
      </c>
      <c r="D1680">
        <v>-24.63</v>
      </c>
      <c r="E1680">
        <v>1</v>
      </c>
      <c r="F1680" t="s">
        <v>42</v>
      </c>
      <c r="G1680" t="s">
        <v>61</v>
      </c>
      <c r="H1680" t="str">
        <f t="shared" si="26"/>
        <v>Credit Card</v>
      </c>
    </row>
    <row r="1681" spans="1:8">
      <c r="A1681" s="3">
        <v>11680</v>
      </c>
      <c r="B1681">
        <v>2583</v>
      </c>
      <c r="C1681">
        <v>9.68</v>
      </c>
      <c r="D1681">
        <v>-536.24199999999996</v>
      </c>
      <c r="E1681">
        <v>1</v>
      </c>
      <c r="F1681" t="s">
        <v>42</v>
      </c>
      <c r="G1681" t="s">
        <v>53</v>
      </c>
      <c r="H1681" t="str">
        <f t="shared" si="26"/>
        <v>Credit Card</v>
      </c>
    </row>
    <row r="1682" spans="1:8">
      <c r="A1682" s="3">
        <v>11681</v>
      </c>
      <c r="B1682">
        <v>8372</v>
      </c>
      <c r="C1682">
        <v>754.9</v>
      </c>
      <c r="D1682">
        <v>-125.86000000000001</v>
      </c>
      <c r="E1682">
        <v>5</v>
      </c>
      <c r="F1682" t="s">
        <v>43</v>
      </c>
      <c r="G1682" t="s">
        <v>57</v>
      </c>
      <c r="H1682" t="str">
        <f t="shared" si="26"/>
        <v>Credit Card</v>
      </c>
    </row>
    <row r="1683" spans="1:8">
      <c r="A1683" s="3">
        <v>11682</v>
      </c>
      <c r="B1683">
        <v>6458</v>
      </c>
      <c r="C1683">
        <v>363.25</v>
      </c>
      <c r="D1683">
        <v>36.164099999999998</v>
      </c>
      <c r="E1683">
        <v>1</v>
      </c>
      <c r="F1683" t="s">
        <v>42</v>
      </c>
      <c r="G1683" t="s">
        <v>61</v>
      </c>
      <c r="H1683" t="str">
        <f t="shared" si="26"/>
        <v>Credit Card</v>
      </c>
    </row>
    <row r="1684" spans="1:8">
      <c r="A1684" s="3">
        <v>11683</v>
      </c>
      <c r="B1684">
        <v>2834</v>
      </c>
      <c r="C1684">
        <v>526.49</v>
      </c>
      <c r="D1684">
        <v>17.102799999999998</v>
      </c>
      <c r="E1684">
        <v>17</v>
      </c>
      <c r="F1684" t="s">
        <v>44</v>
      </c>
      <c r="G1684" t="s">
        <v>59</v>
      </c>
      <c r="H1684" t="str">
        <f t="shared" si="26"/>
        <v>Credit Card</v>
      </c>
    </row>
    <row r="1685" spans="1:8">
      <c r="A1685" s="3">
        <v>11684</v>
      </c>
      <c r="B1685">
        <v>8264</v>
      </c>
      <c r="C1685">
        <v>2897.77</v>
      </c>
      <c r="D1685">
        <v>1269.3819599999999</v>
      </c>
      <c r="E1685">
        <v>23</v>
      </c>
      <c r="F1685" t="s">
        <v>44</v>
      </c>
      <c r="G1685" t="s">
        <v>51</v>
      </c>
      <c r="H1685" t="str">
        <f t="shared" si="26"/>
        <v>Credit Card</v>
      </c>
    </row>
    <row r="1686" spans="1:8">
      <c r="A1686" s="3">
        <v>11685</v>
      </c>
      <c r="B1686">
        <v>8363</v>
      </c>
      <c r="C1686">
        <v>2652.84</v>
      </c>
      <c r="D1686">
        <v>137.68794000000014</v>
      </c>
      <c r="E1686">
        <v>6</v>
      </c>
      <c r="F1686" t="s">
        <v>44</v>
      </c>
      <c r="G1686" t="s">
        <v>52</v>
      </c>
      <c r="H1686" t="str">
        <f t="shared" si="26"/>
        <v>Credit Card</v>
      </c>
    </row>
    <row r="1687" spans="1:8">
      <c r="A1687" s="3">
        <v>11686</v>
      </c>
      <c r="B1687">
        <v>4556</v>
      </c>
      <c r="C1687">
        <v>1475.5900000000001</v>
      </c>
      <c r="D1687">
        <v>882.48239999999998</v>
      </c>
      <c r="E1687">
        <v>41</v>
      </c>
      <c r="F1687" t="s">
        <v>44</v>
      </c>
      <c r="G1687" t="s">
        <v>51</v>
      </c>
      <c r="H1687" t="str">
        <f t="shared" si="26"/>
        <v>Credit Card</v>
      </c>
    </row>
    <row r="1688" spans="1:8">
      <c r="A1688" s="3">
        <v>11687</v>
      </c>
      <c r="B1688">
        <v>5243</v>
      </c>
      <c r="C1688">
        <v>26.46</v>
      </c>
      <c r="D1688">
        <v>6.3840000000000003</v>
      </c>
      <c r="E1688">
        <v>9</v>
      </c>
      <c r="F1688" t="s">
        <v>42</v>
      </c>
      <c r="G1688" t="s">
        <v>46</v>
      </c>
      <c r="H1688" t="str">
        <f t="shared" si="26"/>
        <v>Credit Card</v>
      </c>
    </row>
    <row r="1689" spans="1:8">
      <c r="A1689" s="3">
        <v>11688</v>
      </c>
      <c r="B1689">
        <v>5654</v>
      </c>
      <c r="C1689">
        <v>32.04</v>
      </c>
      <c r="D1689">
        <v>5.2955000000000005</v>
      </c>
      <c r="E1689">
        <v>6</v>
      </c>
      <c r="F1689" t="s">
        <v>42</v>
      </c>
      <c r="G1689" t="s">
        <v>54</v>
      </c>
      <c r="H1689" t="str">
        <f t="shared" si="26"/>
        <v>Credit Card</v>
      </c>
    </row>
    <row r="1690" spans="1:8">
      <c r="A1690" s="3">
        <v>11689</v>
      </c>
      <c r="B1690">
        <v>2357</v>
      </c>
      <c r="C1690">
        <v>245.88</v>
      </c>
      <c r="D1690">
        <v>170.79569999999998</v>
      </c>
      <c r="E1690">
        <v>6</v>
      </c>
      <c r="F1690" t="s">
        <v>42</v>
      </c>
      <c r="G1690" t="s">
        <v>54</v>
      </c>
      <c r="H1690" t="str">
        <f t="shared" si="26"/>
        <v>Credit Card</v>
      </c>
    </row>
    <row r="1691" spans="1:8">
      <c r="A1691" s="3">
        <v>11690</v>
      </c>
      <c r="B1691">
        <v>7876</v>
      </c>
      <c r="C1691">
        <v>23.36</v>
      </c>
      <c r="D1691">
        <v>16.091999999999999</v>
      </c>
      <c r="E1691">
        <v>4</v>
      </c>
      <c r="F1691" t="s">
        <v>42</v>
      </c>
      <c r="G1691" t="s">
        <v>46</v>
      </c>
      <c r="H1691" t="str">
        <f t="shared" si="26"/>
        <v>Credit Card</v>
      </c>
    </row>
    <row r="1692" spans="1:8">
      <c r="A1692" s="3">
        <v>11691</v>
      </c>
      <c r="B1692">
        <v>5265</v>
      </c>
      <c r="C1692">
        <v>439.79999999999995</v>
      </c>
      <c r="D1692">
        <v>274.0788</v>
      </c>
      <c r="E1692">
        <v>10</v>
      </c>
      <c r="F1692" t="s">
        <v>42</v>
      </c>
      <c r="G1692" t="s">
        <v>46</v>
      </c>
      <c r="H1692" t="str">
        <f t="shared" si="26"/>
        <v>Credit Card</v>
      </c>
    </row>
    <row r="1693" spans="1:8">
      <c r="A1693" s="3">
        <v>11692</v>
      </c>
      <c r="B1693">
        <v>1573</v>
      </c>
      <c r="C1693">
        <v>14.819999999999999</v>
      </c>
      <c r="D1693">
        <v>-3.782</v>
      </c>
      <c r="E1693">
        <v>13</v>
      </c>
      <c r="F1693" t="s">
        <v>42</v>
      </c>
      <c r="G1693" t="s">
        <v>49</v>
      </c>
      <c r="H1693" t="str">
        <f t="shared" si="26"/>
        <v>Credit Card</v>
      </c>
    </row>
    <row r="1694" spans="1:8">
      <c r="A1694" s="3">
        <v>11693</v>
      </c>
      <c r="B1694">
        <v>7356</v>
      </c>
      <c r="C1694">
        <v>15.66</v>
      </c>
      <c r="D1694">
        <v>10.798499999999999</v>
      </c>
      <c r="E1694">
        <v>6</v>
      </c>
      <c r="F1694" t="s">
        <v>42</v>
      </c>
      <c r="G1694" t="s">
        <v>55</v>
      </c>
      <c r="H1694" t="str">
        <f t="shared" si="26"/>
        <v>Credit Card</v>
      </c>
    </row>
    <row r="1695" spans="1:8">
      <c r="A1695" s="3">
        <v>11694</v>
      </c>
      <c r="B1695">
        <v>3445</v>
      </c>
      <c r="C1695">
        <v>112.32</v>
      </c>
      <c r="D1695">
        <v>15.246</v>
      </c>
      <c r="E1695">
        <v>39</v>
      </c>
      <c r="F1695" t="s">
        <v>42</v>
      </c>
      <c r="G1695" t="s">
        <v>46</v>
      </c>
      <c r="H1695" t="str">
        <f t="shared" si="26"/>
        <v>Credit Card</v>
      </c>
    </row>
    <row r="1696" spans="1:8">
      <c r="A1696" s="3">
        <v>11695</v>
      </c>
      <c r="B1696">
        <v>6735</v>
      </c>
      <c r="C1696">
        <v>1716.66</v>
      </c>
      <c r="D1696">
        <v>-103.624</v>
      </c>
      <c r="E1696">
        <v>17</v>
      </c>
      <c r="F1696" t="s">
        <v>43</v>
      </c>
      <c r="G1696" t="s">
        <v>60</v>
      </c>
      <c r="H1696" t="str">
        <f t="shared" si="26"/>
        <v>Credit Card</v>
      </c>
    </row>
    <row r="1697" spans="1:8">
      <c r="A1697" s="3">
        <v>11696</v>
      </c>
      <c r="B1697">
        <v>8845</v>
      </c>
      <c r="C1697">
        <v>34.68</v>
      </c>
      <c r="D1697">
        <v>-57.823999999999998</v>
      </c>
      <c r="E1697">
        <v>6</v>
      </c>
      <c r="F1697" t="s">
        <v>42</v>
      </c>
      <c r="G1697" t="s">
        <v>53</v>
      </c>
      <c r="H1697" t="str">
        <f t="shared" si="26"/>
        <v>Credit Card</v>
      </c>
    </row>
    <row r="1698" spans="1:8">
      <c r="A1698" s="3">
        <v>11697</v>
      </c>
      <c r="B1698">
        <v>4568</v>
      </c>
      <c r="C1698">
        <v>141.94</v>
      </c>
      <c r="D1698">
        <v>18.218000000000018</v>
      </c>
      <c r="E1698">
        <v>2</v>
      </c>
      <c r="F1698" t="s">
        <v>42</v>
      </c>
      <c r="G1698" t="s">
        <v>61</v>
      </c>
      <c r="H1698" t="str">
        <f t="shared" si="26"/>
        <v>Credit Card</v>
      </c>
    </row>
    <row r="1699" spans="1:8">
      <c r="A1699" s="3">
        <v>11698</v>
      </c>
      <c r="B1699">
        <v>2834</v>
      </c>
      <c r="C1699">
        <v>190.08</v>
      </c>
      <c r="D1699">
        <v>25.058000000000035</v>
      </c>
      <c r="E1699">
        <v>36</v>
      </c>
      <c r="F1699" t="s">
        <v>42</v>
      </c>
      <c r="G1699" t="s">
        <v>53</v>
      </c>
      <c r="H1699" t="str">
        <f t="shared" si="26"/>
        <v>Credit Card</v>
      </c>
    </row>
    <row r="1700" spans="1:8">
      <c r="A1700" s="3">
        <v>11699</v>
      </c>
      <c r="B1700">
        <v>8264</v>
      </c>
      <c r="C1700">
        <v>54.900000000000006</v>
      </c>
      <c r="D1700">
        <v>11.82</v>
      </c>
      <c r="E1700">
        <v>5</v>
      </c>
      <c r="F1700" t="s">
        <v>42</v>
      </c>
      <c r="G1700" t="s">
        <v>58</v>
      </c>
      <c r="H1700" t="str">
        <f t="shared" si="26"/>
        <v>Credit Card</v>
      </c>
    </row>
    <row r="1701" spans="1:8">
      <c r="A1701" s="3">
        <v>11700</v>
      </c>
      <c r="B1701">
        <v>8363</v>
      </c>
      <c r="C1701">
        <v>40.56</v>
      </c>
      <c r="D1701">
        <v>28.151999999999997</v>
      </c>
      <c r="E1701">
        <v>4</v>
      </c>
      <c r="F1701" t="s">
        <v>42</v>
      </c>
      <c r="G1701" t="s">
        <v>53</v>
      </c>
      <c r="H1701" t="str">
        <f t="shared" si="26"/>
        <v>Credit Card</v>
      </c>
    </row>
    <row r="1702" spans="1:8">
      <c r="A1702" s="3">
        <v>11701</v>
      </c>
      <c r="B1702">
        <v>4556</v>
      </c>
      <c r="C1702">
        <v>113.4</v>
      </c>
      <c r="D1702">
        <v>-237.54400000000001</v>
      </c>
      <c r="E1702">
        <v>21</v>
      </c>
      <c r="F1702" t="s">
        <v>42</v>
      </c>
      <c r="G1702" t="s">
        <v>54</v>
      </c>
      <c r="H1702" t="str">
        <f t="shared" si="26"/>
        <v>Credit Card</v>
      </c>
    </row>
    <row r="1703" spans="1:8">
      <c r="A1703" s="3">
        <v>11702</v>
      </c>
      <c r="B1703">
        <v>5243</v>
      </c>
      <c r="C1703">
        <v>1719.8</v>
      </c>
      <c r="D1703">
        <v>1037.1044999999999</v>
      </c>
      <c r="E1703">
        <v>20</v>
      </c>
      <c r="F1703" t="s">
        <v>44</v>
      </c>
      <c r="G1703" t="s">
        <v>51</v>
      </c>
      <c r="H1703" t="str">
        <f t="shared" si="26"/>
        <v>Credit Card</v>
      </c>
    </row>
    <row r="1704" spans="1:8">
      <c r="A1704" s="3">
        <v>11703</v>
      </c>
      <c r="B1704">
        <v>5654</v>
      </c>
      <c r="C1704">
        <v>375.84000000000003</v>
      </c>
      <c r="D1704">
        <v>-94.59</v>
      </c>
      <c r="E1704">
        <v>58</v>
      </c>
      <c r="F1704" t="s">
        <v>42</v>
      </c>
      <c r="G1704" t="s">
        <v>53</v>
      </c>
      <c r="H1704" t="str">
        <f t="shared" si="26"/>
        <v>Credit Card</v>
      </c>
    </row>
    <row r="1705" spans="1:8">
      <c r="A1705" s="3">
        <v>11704</v>
      </c>
      <c r="B1705">
        <v>2357</v>
      </c>
      <c r="C1705">
        <v>272.74</v>
      </c>
      <c r="D1705">
        <v>-293.74</v>
      </c>
      <c r="E1705">
        <v>13</v>
      </c>
      <c r="F1705" t="s">
        <v>42</v>
      </c>
      <c r="G1705" t="s">
        <v>56</v>
      </c>
      <c r="H1705" t="str">
        <f t="shared" si="26"/>
        <v>Credit Card</v>
      </c>
    </row>
    <row r="1706" spans="1:8">
      <c r="A1706" s="3">
        <v>11705</v>
      </c>
      <c r="B1706">
        <v>7876</v>
      </c>
      <c r="C1706">
        <v>1475.8799999999999</v>
      </c>
      <c r="D1706">
        <v>1039.7540999999999</v>
      </c>
      <c r="E1706">
        <v>12</v>
      </c>
      <c r="F1706" t="s">
        <v>42</v>
      </c>
      <c r="G1706" t="s">
        <v>54</v>
      </c>
      <c r="H1706" t="str">
        <f t="shared" si="26"/>
        <v>Credit Card</v>
      </c>
    </row>
    <row r="1707" spans="1:8">
      <c r="A1707" s="3">
        <v>11706</v>
      </c>
      <c r="B1707">
        <v>5265</v>
      </c>
      <c r="C1707">
        <v>90.72</v>
      </c>
      <c r="D1707">
        <v>-49.186800000000005</v>
      </c>
      <c r="E1707">
        <v>14</v>
      </c>
      <c r="F1707" t="s">
        <v>42</v>
      </c>
      <c r="G1707" t="s">
        <v>53</v>
      </c>
      <c r="H1707" t="str">
        <f t="shared" si="26"/>
        <v>Credit Card</v>
      </c>
    </row>
    <row r="1708" spans="1:8">
      <c r="A1708" s="3">
        <v>11707</v>
      </c>
      <c r="B1708">
        <v>1573</v>
      </c>
      <c r="C1708">
        <v>62.94</v>
      </c>
      <c r="D1708">
        <v>-152.7448</v>
      </c>
      <c r="E1708">
        <v>3</v>
      </c>
      <c r="F1708" t="s">
        <v>42</v>
      </c>
      <c r="G1708" t="s">
        <v>56</v>
      </c>
      <c r="H1708" t="str">
        <f t="shared" si="26"/>
        <v>Credit Card</v>
      </c>
    </row>
    <row r="1709" spans="1:8">
      <c r="A1709" s="3">
        <v>11708</v>
      </c>
      <c r="B1709">
        <v>4663</v>
      </c>
      <c r="C1709">
        <v>199.8</v>
      </c>
      <c r="D1709">
        <v>41.3</v>
      </c>
      <c r="E1709">
        <v>20</v>
      </c>
      <c r="F1709" t="s">
        <v>42</v>
      </c>
      <c r="G1709" t="s">
        <v>53</v>
      </c>
      <c r="H1709" t="str">
        <f t="shared" si="26"/>
        <v>Credit Card</v>
      </c>
    </row>
    <row r="1710" spans="1:8">
      <c r="A1710" s="3">
        <v>11709</v>
      </c>
      <c r="B1710">
        <v>2583</v>
      </c>
      <c r="C1710">
        <v>147.35999999999999</v>
      </c>
      <c r="D1710">
        <v>47.61</v>
      </c>
      <c r="E1710">
        <v>12</v>
      </c>
      <c r="F1710" t="s">
        <v>42</v>
      </c>
      <c r="G1710" t="s">
        <v>53</v>
      </c>
      <c r="H1710" t="str">
        <f t="shared" si="26"/>
        <v>Credit Card</v>
      </c>
    </row>
    <row r="1711" spans="1:8">
      <c r="A1711" s="3">
        <v>11710</v>
      </c>
      <c r="B1711">
        <v>8372</v>
      </c>
      <c r="C1711">
        <v>95.68</v>
      </c>
      <c r="D1711">
        <v>-23.5</v>
      </c>
      <c r="E1711">
        <v>16</v>
      </c>
      <c r="F1711" t="s">
        <v>42</v>
      </c>
      <c r="G1711" t="s">
        <v>53</v>
      </c>
      <c r="H1711" t="str">
        <f t="shared" si="26"/>
        <v>Credit Card</v>
      </c>
    </row>
    <row r="1712" spans="1:8">
      <c r="A1712" s="3">
        <v>11711</v>
      </c>
      <c r="B1712">
        <v>6458</v>
      </c>
      <c r="C1712">
        <v>9620.7999999999993</v>
      </c>
      <c r="D1712">
        <v>1282.4959999999999</v>
      </c>
      <c r="E1712">
        <v>32</v>
      </c>
      <c r="F1712" t="s">
        <v>42</v>
      </c>
      <c r="G1712" t="s">
        <v>61</v>
      </c>
      <c r="H1712" t="str">
        <f t="shared" si="26"/>
        <v>Credit Card</v>
      </c>
    </row>
    <row r="1713" spans="1:8">
      <c r="A1713" s="3">
        <v>11712</v>
      </c>
      <c r="B1713">
        <v>2834</v>
      </c>
      <c r="C1713">
        <v>3349.33</v>
      </c>
      <c r="D1713">
        <v>17.2</v>
      </c>
      <c r="E1713">
        <v>67</v>
      </c>
      <c r="F1713" t="s">
        <v>44</v>
      </c>
      <c r="G1713" t="s">
        <v>59</v>
      </c>
      <c r="H1713" t="str">
        <f t="shared" si="26"/>
        <v>Credit Card</v>
      </c>
    </row>
    <row r="1714" spans="1:8">
      <c r="A1714" s="3">
        <v>11713</v>
      </c>
      <c r="B1714">
        <v>8264</v>
      </c>
      <c r="C1714">
        <v>6081.2999999999993</v>
      </c>
      <c r="D1714">
        <v>1184.1200000000001</v>
      </c>
      <c r="E1714">
        <v>58</v>
      </c>
      <c r="F1714" t="s">
        <v>42</v>
      </c>
      <c r="G1714" t="s">
        <v>53</v>
      </c>
      <c r="H1714" t="str">
        <f t="shared" si="26"/>
        <v>Credit Card</v>
      </c>
    </row>
    <row r="1715" spans="1:8">
      <c r="A1715" s="3">
        <v>11714</v>
      </c>
      <c r="B1715">
        <v>4556</v>
      </c>
      <c r="C1715">
        <v>2405.1999999999998</v>
      </c>
      <c r="D1715">
        <v>1474.8703999999998</v>
      </c>
      <c r="E1715">
        <v>8</v>
      </c>
      <c r="F1715" t="s">
        <v>42</v>
      </c>
      <c r="G1715" t="s">
        <v>61</v>
      </c>
      <c r="H1715" t="str">
        <f t="shared" si="26"/>
        <v>Credit Card</v>
      </c>
    </row>
    <row r="1716" spans="1:8">
      <c r="A1716" s="3">
        <v>11715</v>
      </c>
      <c r="B1716">
        <v>5243</v>
      </c>
      <c r="C1716">
        <v>849.83</v>
      </c>
      <c r="D1716">
        <v>19.78</v>
      </c>
      <c r="E1716">
        <v>17</v>
      </c>
      <c r="F1716" t="s">
        <v>44</v>
      </c>
      <c r="G1716" t="s">
        <v>59</v>
      </c>
      <c r="H1716" t="str">
        <f t="shared" si="26"/>
        <v>Credit Card</v>
      </c>
    </row>
    <row r="1717" spans="1:8">
      <c r="A1717" s="3">
        <v>11716</v>
      </c>
      <c r="B1717">
        <v>5654</v>
      </c>
      <c r="C1717">
        <v>1467.8999999999999</v>
      </c>
      <c r="D1717">
        <v>929.7956999999999</v>
      </c>
      <c r="E1717">
        <v>14</v>
      </c>
      <c r="F1717" t="s">
        <v>42</v>
      </c>
      <c r="G1717" t="s">
        <v>53</v>
      </c>
      <c r="H1717" t="str">
        <f t="shared" si="26"/>
        <v>Credit Card</v>
      </c>
    </row>
    <row r="1718" spans="1:8">
      <c r="A1718" s="3">
        <v>11717</v>
      </c>
      <c r="B1718">
        <v>2357</v>
      </c>
      <c r="C1718">
        <v>5.58</v>
      </c>
      <c r="D1718">
        <v>-7.25</v>
      </c>
      <c r="E1718">
        <v>1</v>
      </c>
      <c r="F1718" t="s">
        <v>42</v>
      </c>
      <c r="G1718" t="s">
        <v>50</v>
      </c>
      <c r="H1718" t="str">
        <f t="shared" si="26"/>
        <v>Credit Card</v>
      </c>
    </row>
    <row r="1719" spans="1:8">
      <c r="A1719" s="3">
        <v>11718</v>
      </c>
      <c r="B1719">
        <v>7876</v>
      </c>
      <c r="C1719">
        <v>43.78</v>
      </c>
      <c r="D1719">
        <v>31.201799999999995</v>
      </c>
      <c r="E1719">
        <v>11</v>
      </c>
      <c r="F1719" t="s">
        <v>42</v>
      </c>
      <c r="G1719" t="s">
        <v>46</v>
      </c>
      <c r="H1719" t="str">
        <f t="shared" si="26"/>
        <v>Credit Card</v>
      </c>
    </row>
    <row r="1720" spans="1:8">
      <c r="A1720" s="3">
        <v>11719</v>
      </c>
      <c r="B1720">
        <v>5265</v>
      </c>
      <c r="C1720">
        <v>49.800000000000004</v>
      </c>
      <c r="D1720">
        <v>-75.900400000000005</v>
      </c>
      <c r="E1720">
        <v>10</v>
      </c>
      <c r="F1720" t="s">
        <v>42</v>
      </c>
      <c r="G1720" t="s">
        <v>53</v>
      </c>
      <c r="H1720" t="str">
        <f t="shared" si="26"/>
        <v>Credit Card</v>
      </c>
    </row>
    <row r="1721" spans="1:8">
      <c r="A1721" s="3">
        <v>11720</v>
      </c>
      <c r="B1721">
        <v>1573</v>
      </c>
      <c r="C1721">
        <v>76.199999999999989</v>
      </c>
      <c r="D1721">
        <v>52.170899999999996</v>
      </c>
      <c r="E1721">
        <v>12</v>
      </c>
      <c r="F1721" t="s">
        <v>42</v>
      </c>
      <c r="G1721" t="s">
        <v>53</v>
      </c>
      <c r="H1721" t="str">
        <f t="shared" si="26"/>
        <v>Credit Card</v>
      </c>
    </row>
    <row r="1722" spans="1:8">
      <c r="A1722" s="3">
        <v>11721</v>
      </c>
      <c r="B1722">
        <v>7356</v>
      </c>
      <c r="C1722">
        <v>64.95</v>
      </c>
      <c r="D1722">
        <v>-159.86000000000001</v>
      </c>
      <c r="E1722">
        <v>5</v>
      </c>
      <c r="F1722" t="s">
        <v>43</v>
      </c>
      <c r="G1722" t="s">
        <v>48</v>
      </c>
      <c r="H1722" t="str">
        <f t="shared" si="26"/>
        <v>Credit Card</v>
      </c>
    </row>
    <row r="1723" spans="1:8">
      <c r="A1723" s="3">
        <v>11722</v>
      </c>
      <c r="B1723">
        <v>3445</v>
      </c>
      <c r="C1723">
        <v>248.07999999999998</v>
      </c>
      <c r="D1723">
        <v>165.88979999999998</v>
      </c>
      <c r="E1723">
        <v>7</v>
      </c>
      <c r="F1723" t="s">
        <v>42</v>
      </c>
      <c r="G1723" t="s">
        <v>53</v>
      </c>
      <c r="H1723" t="str">
        <f t="shared" si="26"/>
        <v>Credit Card</v>
      </c>
    </row>
    <row r="1724" spans="1:8">
      <c r="A1724" s="3">
        <v>11723</v>
      </c>
      <c r="B1724">
        <v>6735</v>
      </c>
      <c r="C1724">
        <v>181.72</v>
      </c>
      <c r="D1724">
        <v>75.010000000000005</v>
      </c>
      <c r="E1724">
        <v>14</v>
      </c>
      <c r="F1724" t="s">
        <v>42</v>
      </c>
      <c r="G1724" t="s">
        <v>58</v>
      </c>
      <c r="H1724" t="str">
        <f t="shared" si="26"/>
        <v>Credit Card</v>
      </c>
    </row>
    <row r="1725" spans="1:8">
      <c r="A1725" s="3">
        <v>11724</v>
      </c>
      <c r="B1725">
        <v>8845</v>
      </c>
      <c r="C1725">
        <v>3926.34</v>
      </c>
      <c r="D1725">
        <v>2267.2199999999998</v>
      </c>
      <c r="E1725">
        <v>22</v>
      </c>
      <c r="F1725" t="s">
        <v>42</v>
      </c>
      <c r="G1725" t="s">
        <v>56</v>
      </c>
      <c r="H1725" t="str">
        <f t="shared" si="26"/>
        <v>Credit Card</v>
      </c>
    </row>
    <row r="1726" spans="1:8">
      <c r="A1726" s="3">
        <v>11725</v>
      </c>
      <c r="B1726">
        <v>4568</v>
      </c>
      <c r="C1726">
        <v>1257.6600000000001</v>
      </c>
      <c r="D1726">
        <v>97.159999999999926</v>
      </c>
      <c r="E1726">
        <v>17</v>
      </c>
      <c r="F1726" t="s">
        <v>44</v>
      </c>
      <c r="G1726" t="s">
        <v>59</v>
      </c>
      <c r="H1726" t="str">
        <f t="shared" si="26"/>
        <v>Credit Card</v>
      </c>
    </row>
    <row r="1727" spans="1:8">
      <c r="A1727" s="3">
        <v>11726</v>
      </c>
      <c r="B1727">
        <v>2834</v>
      </c>
      <c r="C1727">
        <v>29.44</v>
      </c>
      <c r="D1727">
        <v>-20.65</v>
      </c>
      <c r="E1727">
        <v>8</v>
      </c>
      <c r="F1727" t="s">
        <v>42</v>
      </c>
      <c r="G1727" t="s">
        <v>58</v>
      </c>
      <c r="H1727" t="str">
        <f t="shared" si="26"/>
        <v>Credit Card</v>
      </c>
    </row>
    <row r="1728" spans="1:8">
      <c r="A1728" s="3">
        <v>11727</v>
      </c>
      <c r="B1728">
        <v>8264</v>
      </c>
      <c r="C1728">
        <v>173.76</v>
      </c>
      <c r="D1728">
        <v>67.864000000000004</v>
      </c>
      <c r="E1728">
        <v>12</v>
      </c>
      <c r="F1728" t="s">
        <v>42</v>
      </c>
      <c r="G1728" t="s">
        <v>54</v>
      </c>
      <c r="H1728" t="str">
        <f t="shared" si="26"/>
        <v>Credit Card</v>
      </c>
    </row>
    <row r="1729" spans="1:8">
      <c r="A1729" s="3">
        <v>11728</v>
      </c>
      <c r="B1729">
        <v>8363</v>
      </c>
      <c r="C1729">
        <v>77.760000000000005</v>
      </c>
      <c r="D1729">
        <v>-14.074999999999999</v>
      </c>
      <c r="E1729">
        <v>12</v>
      </c>
      <c r="F1729" t="s">
        <v>42</v>
      </c>
      <c r="G1729" t="s">
        <v>53</v>
      </c>
      <c r="H1729" t="str">
        <f t="shared" si="26"/>
        <v>Credit Card</v>
      </c>
    </row>
    <row r="1730" spans="1:8">
      <c r="A1730" s="3">
        <v>11729</v>
      </c>
      <c r="B1730">
        <v>4556</v>
      </c>
      <c r="C1730">
        <v>241.96</v>
      </c>
      <c r="D1730">
        <v>-78.759200000000007</v>
      </c>
      <c r="E1730">
        <v>2</v>
      </c>
      <c r="F1730" t="s">
        <v>43</v>
      </c>
      <c r="G1730" t="s">
        <v>47</v>
      </c>
      <c r="H1730" t="str">
        <f t="shared" si="26"/>
        <v>Credit Card</v>
      </c>
    </row>
    <row r="1731" spans="1:8">
      <c r="A1731" s="3">
        <v>11730</v>
      </c>
      <c r="B1731">
        <v>5243</v>
      </c>
      <c r="C1731">
        <v>2762</v>
      </c>
      <c r="D1731">
        <v>1167.3800000000001</v>
      </c>
      <c r="E1731">
        <v>10</v>
      </c>
      <c r="F1731" t="s">
        <v>43</v>
      </c>
      <c r="G1731" t="s">
        <v>47</v>
      </c>
      <c r="H1731" t="str">
        <f t="shared" ref="H1731:H1794" si="27">IF(G1731="Express Air","CASH",IF(G1731="Regular Air","UPI","Credit Card"))</f>
        <v>Credit Card</v>
      </c>
    </row>
    <row r="1732" spans="1:8">
      <c r="A1732" s="3">
        <v>11731</v>
      </c>
      <c r="B1732">
        <v>5654</v>
      </c>
      <c r="C1732">
        <v>1385.8899999999999</v>
      </c>
      <c r="D1732">
        <v>402.06599999999997</v>
      </c>
      <c r="E1732">
        <v>11</v>
      </c>
      <c r="F1732" t="s">
        <v>44</v>
      </c>
      <c r="G1732" t="s">
        <v>51</v>
      </c>
      <c r="H1732" t="str">
        <f t="shared" si="27"/>
        <v>Credit Card</v>
      </c>
    </row>
    <row r="1733" spans="1:8">
      <c r="A1733" s="3">
        <v>11732</v>
      </c>
      <c r="B1733">
        <v>2357</v>
      </c>
      <c r="C1733">
        <v>49.980000000000004</v>
      </c>
      <c r="D1733">
        <v>11.95</v>
      </c>
      <c r="E1733">
        <v>6</v>
      </c>
      <c r="F1733" t="s">
        <v>44</v>
      </c>
      <c r="G1733" t="s">
        <v>59</v>
      </c>
      <c r="H1733" t="str">
        <f t="shared" si="27"/>
        <v>Credit Card</v>
      </c>
    </row>
    <row r="1734" spans="1:8">
      <c r="A1734" s="3">
        <v>11733</v>
      </c>
      <c r="B1734">
        <v>7876</v>
      </c>
      <c r="C1734">
        <v>2499.9499999999998</v>
      </c>
      <c r="D1734">
        <v>1773.6104999999998</v>
      </c>
      <c r="E1734">
        <v>5</v>
      </c>
      <c r="F1734" t="s">
        <v>44</v>
      </c>
      <c r="G1734" t="s">
        <v>62</v>
      </c>
      <c r="H1734" t="str">
        <f t="shared" si="27"/>
        <v>Credit Card</v>
      </c>
    </row>
    <row r="1735" spans="1:8">
      <c r="A1735" s="3">
        <v>11734</v>
      </c>
      <c r="B1735">
        <v>5265</v>
      </c>
      <c r="C1735">
        <v>188.91</v>
      </c>
      <c r="D1735">
        <v>4.1822000000000052</v>
      </c>
      <c r="E1735">
        <v>9</v>
      </c>
      <c r="F1735" t="s">
        <v>44</v>
      </c>
      <c r="G1735" t="s">
        <v>51</v>
      </c>
      <c r="H1735" t="str">
        <f t="shared" si="27"/>
        <v>Credit Card</v>
      </c>
    </row>
    <row r="1736" spans="1:8">
      <c r="A1736" s="3">
        <v>11735</v>
      </c>
      <c r="B1736">
        <v>1573</v>
      </c>
      <c r="C1736">
        <v>58.050000000000004</v>
      </c>
      <c r="D1736">
        <v>39.129899999999999</v>
      </c>
      <c r="E1736">
        <v>9</v>
      </c>
      <c r="F1736" t="s">
        <v>42</v>
      </c>
      <c r="G1736" t="s">
        <v>53</v>
      </c>
      <c r="H1736" t="str">
        <f t="shared" si="27"/>
        <v>Credit Card</v>
      </c>
    </row>
    <row r="1737" spans="1:8">
      <c r="A1737" s="3">
        <v>11736</v>
      </c>
      <c r="B1737">
        <v>4666</v>
      </c>
      <c r="C1737">
        <v>4983.72</v>
      </c>
      <c r="D1737">
        <v>1660.92</v>
      </c>
      <c r="E1737">
        <v>14</v>
      </c>
      <c r="F1737" t="s">
        <v>43</v>
      </c>
      <c r="G1737" t="s">
        <v>47</v>
      </c>
      <c r="H1737" t="str">
        <f t="shared" si="27"/>
        <v>Credit Card</v>
      </c>
    </row>
    <row r="1738" spans="1:8">
      <c r="A1738" s="3">
        <v>11737</v>
      </c>
      <c r="B1738">
        <v>4663</v>
      </c>
      <c r="C1738">
        <v>1814.7</v>
      </c>
      <c r="D1738">
        <v>638.02800000000002</v>
      </c>
      <c r="E1738">
        <v>15</v>
      </c>
      <c r="F1738" t="s">
        <v>43</v>
      </c>
      <c r="G1738" t="s">
        <v>47</v>
      </c>
      <c r="H1738" t="str">
        <f t="shared" si="27"/>
        <v>Credit Card</v>
      </c>
    </row>
    <row r="1739" spans="1:8">
      <c r="A1739" s="3">
        <v>11738</v>
      </c>
      <c r="B1739">
        <v>2583</v>
      </c>
      <c r="C1739">
        <v>188.16</v>
      </c>
      <c r="D1739">
        <v>138.49679999999998</v>
      </c>
      <c r="E1739">
        <v>12</v>
      </c>
      <c r="F1739" t="s">
        <v>43</v>
      </c>
      <c r="G1739" t="s">
        <v>48</v>
      </c>
      <c r="H1739" t="str">
        <f t="shared" si="27"/>
        <v>Credit Card</v>
      </c>
    </row>
    <row r="1740" spans="1:8">
      <c r="A1740" s="3">
        <v>11739</v>
      </c>
      <c r="B1740">
        <v>8372</v>
      </c>
      <c r="C1740">
        <v>40.04</v>
      </c>
      <c r="D1740">
        <v>-6.734</v>
      </c>
      <c r="E1740">
        <v>22</v>
      </c>
      <c r="F1740" t="s">
        <v>42</v>
      </c>
      <c r="G1740" t="s">
        <v>46</v>
      </c>
      <c r="H1740" t="str">
        <f t="shared" si="27"/>
        <v>Credit Card</v>
      </c>
    </row>
    <row r="1741" spans="1:8">
      <c r="A1741" s="3">
        <v>11740</v>
      </c>
      <c r="B1741">
        <v>6458</v>
      </c>
      <c r="C1741">
        <v>76.92</v>
      </c>
      <c r="D1741">
        <v>-25.38</v>
      </c>
      <c r="E1741">
        <v>4</v>
      </c>
      <c r="F1741" t="s">
        <v>43</v>
      </c>
      <c r="G1741" t="s">
        <v>48</v>
      </c>
      <c r="H1741" t="str">
        <f t="shared" si="27"/>
        <v>Credit Card</v>
      </c>
    </row>
    <row r="1742" spans="1:8">
      <c r="A1742" s="3">
        <v>11741</v>
      </c>
      <c r="B1742">
        <v>2834</v>
      </c>
      <c r="C1742">
        <v>274.95999999999998</v>
      </c>
      <c r="D1742">
        <v>-203.27</v>
      </c>
      <c r="E1742">
        <v>2</v>
      </c>
      <c r="F1742" t="s">
        <v>43</v>
      </c>
      <c r="G1742" t="s">
        <v>60</v>
      </c>
      <c r="H1742" t="str">
        <f t="shared" si="27"/>
        <v>Credit Card</v>
      </c>
    </row>
    <row r="1743" spans="1:8">
      <c r="A1743" s="3">
        <v>11742</v>
      </c>
      <c r="B1743">
        <v>8264</v>
      </c>
      <c r="C1743">
        <v>601.94000000000005</v>
      </c>
      <c r="D1743">
        <v>-807.59</v>
      </c>
      <c r="E1743">
        <v>2</v>
      </c>
      <c r="F1743" t="s">
        <v>44</v>
      </c>
      <c r="G1743" t="s">
        <v>59</v>
      </c>
      <c r="H1743" t="str">
        <f t="shared" si="27"/>
        <v>Credit Card</v>
      </c>
    </row>
    <row r="1744" spans="1:8">
      <c r="A1744" s="3">
        <v>11743</v>
      </c>
      <c r="B1744">
        <v>8363</v>
      </c>
      <c r="C1744">
        <v>177.2</v>
      </c>
      <c r="D1744">
        <v>118.6317</v>
      </c>
      <c r="E1744">
        <v>5</v>
      </c>
      <c r="F1744" t="s">
        <v>42</v>
      </c>
      <c r="G1744" t="s">
        <v>53</v>
      </c>
      <c r="H1744" t="str">
        <f t="shared" si="27"/>
        <v>Credit Card</v>
      </c>
    </row>
    <row r="1745" spans="1:8">
      <c r="A1745" s="3">
        <v>11744</v>
      </c>
      <c r="B1745">
        <v>4556</v>
      </c>
      <c r="C1745">
        <v>35.82</v>
      </c>
      <c r="D1745">
        <v>23.304000000000002</v>
      </c>
      <c r="E1745">
        <v>9</v>
      </c>
      <c r="F1745" t="s">
        <v>42</v>
      </c>
      <c r="G1745" t="s">
        <v>46</v>
      </c>
      <c r="H1745" t="str">
        <f t="shared" si="27"/>
        <v>Credit Card</v>
      </c>
    </row>
    <row r="1746" spans="1:8">
      <c r="A1746" s="3">
        <v>11745</v>
      </c>
      <c r="B1746">
        <v>5243</v>
      </c>
      <c r="C1746">
        <v>2106.79</v>
      </c>
      <c r="D1746">
        <v>-807.59</v>
      </c>
      <c r="E1746">
        <v>7</v>
      </c>
      <c r="F1746" t="s">
        <v>44</v>
      </c>
      <c r="G1746" t="s">
        <v>59</v>
      </c>
      <c r="H1746" t="str">
        <f t="shared" si="27"/>
        <v>Credit Card</v>
      </c>
    </row>
    <row r="1747" spans="1:8">
      <c r="A1747" s="3">
        <v>11746</v>
      </c>
      <c r="B1747">
        <v>5654</v>
      </c>
      <c r="C1747">
        <v>744.24</v>
      </c>
      <c r="D1747">
        <v>150.72</v>
      </c>
      <c r="E1747">
        <v>21</v>
      </c>
      <c r="F1747" t="s">
        <v>42</v>
      </c>
      <c r="G1747" t="s">
        <v>53</v>
      </c>
      <c r="H1747" t="str">
        <f t="shared" si="27"/>
        <v>Credit Card</v>
      </c>
    </row>
    <row r="1748" spans="1:8">
      <c r="A1748" s="3">
        <v>11747</v>
      </c>
      <c r="B1748">
        <v>2357</v>
      </c>
      <c r="C1748">
        <v>143.28</v>
      </c>
      <c r="D1748">
        <v>19.420000000000002</v>
      </c>
      <c r="E1748">
        <v>36</v>
      </c>
      <c r="F1748" t="s">
        <v>42</v>
      </c>
      <c r="G1748" t="s">
        <v>46</v>
      </c>
      <c r="H1748" t="str">
        <f t="shared" si="27"/>
        <v>Credit Card</v>
      </c>
    </row>
    <row r="1749" spans="1:8">
      <c r="A1749" s="3">
        <v>11748</v>
      </c>
      <c r="B1749">
        <v>7876</v>
      </c>
      <c r="C1749">
        <v>124.96</v>
      </c>
      <c r="D1749">
        <v>3.13</v>
      </c>
      <c r="E1749">
        <v>71</v>
      </c>
      <c r="F1749" t="s">
        <v>42</v>
      </c>
      <c r="G1749" t="s">
        <v>46</v>
      </c>
      <c r="H1749" t="str">
        <f t="shared" si="27"/>
        <v>Credit Card</v>
      </c>
    </row>
    <row r="1750" spans="1:8">
      <c r="A1750" s="3">
        <v>11749</v>
      </c>
      <c r="B1750">
        <v>5265</v>
      </c>
      <c r="C1750">
        <v>12169.71</v>
      </c>
      <c r="D1750">
        <v>1141.07</v>
      </c>
      <c r="E1750">
        <v>63</v>
      </c>
      <c r="F1750" t="s">
        <v>42</v>
      </c>
      <c r="G1750" t="s">
        <v>56</v>
      </c>
      <c r="H1750" t="str">
        <f t="shared" si="27"/>
        <v>Credit Card</v>
      </c>
    </row>
    <row r="1751" spans="1:8">
      <c r="A1751" s="3">
        <v>11750</v>
      </c>
      <c r="B1751">
        <v>1573</v>
      </c>
      <c r="C1751">
        <v>1374.8</v>
      </c>
      <c r="D1751">
        <v>-203.27</v>
      </c>
      <c r="E1751">
        <v>10</v>
      </c>
      <c r="F1751" t="s">
        <v>43</v>
      </c>
      <c r="G1751" t="s">
        <v>60</v>
      </c>
      <c r="H1751" t="str">
        <f t="shared" si="27"/>
        <v>Credit Card</v>
      </c>
    </row>
    <row r="1752" spans="1:8">
      <c r="A1752" s="3">
        <v>11751</v>
      </c>
      <c r="B1752">
        <v>4663</v>
      </c>
      <c r="C1752">
        <v>72.929999999999993</v>
      </c>
      <c r="D1752">
        <v>10.01</v>
      </c>
      <c r="E1752">
        <v>33</v>
      </c>
      <c r="F1752" t="s">
        <v>42</v>
      </c>
      <c r="G1752" t="s">
        <v>46</v>
      </c>
      <c r="H1752" t="str">
        <f t="shared" si="27"/>
        <v>Credit Card</v>
      </c>
    </row>
    <row r="1753" spans="1:8">
      <c r="A1753" s="3">
        <v>11752</v>
      </c>
      <c r="B1753">
        <v>2583</v>
      </c>
      <c r="C1753">
        <v>923.8599999999999</v>
      </c>
      <c r="D1753">
        <v>313.81200000000001</v>
      </c>
      <c r="E1753">
        <v>14</v>
      </c>
      <c r="F1753" t="s">
        <v>44</v>
      </c>
      <c r="G1753" t="s">
        <v>51</v>
      </c>
      <c r="H1753" t="str">
        <f t="shared" si="27"/>
        <v>Credit Card</v>
      </c>
    </row>
    <row r="1754" spans="1:8">
      <c r="A1754" s="3">
        <v>11753</v>
      </c>
      <c r="B1754">
        <v>8372</v>
      </c>
      <c r="C1754">
        <v>127.8</v>
      </c>
      <c r="D1754">
        <v>-39.186250000000001</v>
      </c>
      <c r="E1754">
        <v>18</v>
      </c>
      <c r="F1754" t="s">
        <v>42</v>
      </c>
      <c r="G1754" t="s">
        <v>54</v>
      </c>
      <c r="H1754" t="str">
        <f t="shared" si="27"/>
        <v>Credit Card</v>
      </c>
    </row>
    <row r="1755" spans="1:8">
      <c r="A1755" s="3">
        <v>11754</v>
      </c>
      <c r="B1755">
        <v>6458</v>
      </c>
      <c r="C1755">
        <v>94.85</v>
      </c>
      <c r="D1755">
        <v>-1.89</v>
      </c>
      <c r="E1755">
        <v>5</v>
      </c>
      <c r="F1755" t="s">
        <v>42</v>
      </c>
      <c r="G1755" t="s">
        <v>53</v>
      </c>
      <c r="H1755" t="str">
        <f t="shared" si="27"/>
        <v>Credit Card</v>
      </c>
    </row>
    <row r="1756" spans="1:8">
      <c r="A1756" s="3">
        <v>11755</v>
      </c>
      <c r="B1756">
        <v>2834</v>
      </c>
      <c r="C1756">
        <v>119.97</v>
      </c>
      <c r="D1756">
        <v>4.29</v>
      </c>
      <c r="E1756">
        <v>3</v>
      </c>
      <c r="F1756" t="s">
        <v>44</v>
      </c>
      <c r="G1756" t="s">
        <v>59</v>
      </c>
      <c r="H1756" t="str">
        <f t="shared" si="27"/>
        <v>Credit Card</v>
      </c>
    </row>
    <row r="1757" spans="1:8">
      <c r="A1757" s="3">
        <v>11756</v>
      </c>
      <c r="B1757">
        <v>8264</v>
      </c>
      <c r="C1757">
        <v>296.58</v>
      </c>
      <c r="D1757">
        <v>-122.77</v>
      </c>
      <c r="E1757">
        <v>6</v>
      </c>
      <c r="F1757" t="s">
        <v>42</v>
      </c>
      <c r="G1757" t="s">
        <v>61</v>
      </c>
      <c r="H1757" t="str">
        <f t="shared" si="27"/>
        <v>Credit Card</v>
      </c>
    </row>
    <row r="1758" spans="1:8">
      <c r="A1758" s="3">
        <v>11757</v>
      </c>
      <c r="B1758">
        <v>8363</v>
      </c>
      <c r="C1758">
        <v>1037.3999999999999</v>
      </c>
      <c r="D1758">
        <v>683.9556</v>
      </c>
      <c r="E1758">
        <v>5</v>
      </c>
      <c r="F1758" t="s">
        <v>42</v>
      </c>
      <c r="G1758" t="s">
        <v>61</v>
      </c>
      <c r="H1758" t="str">
        <f t="shared" si="27"/>
        <v>Credit Card</v>
      </c>
    </row>
    <row r="1759" spans="1:8">
      <c r="A1759" s="3">
        <v>11758</v>
      </c>
      <c r="B1759">
        <v>4556</v>
      </c>
      <c r="C1759">
        <v>122.94</v>
      </c>
      <c r="D1759">
        <v>-16.64</v>
      </c>
      <c r="E1759">
        <v>3</v>
      </c>
      <c r="F1759" t="s">
        <v>42</v>
      </c>
      <c r="G1759" t="s">
        <v>61</v>
      </c>
      <c r="H1759" t="str">
        <f t="shared" si="27"/>
        <v>Credit Card</v>
      </c>
    </row>
    <row r="1760" spans="1:8">
      <c r="A1760" s="3">
        <v>11759</v>
      </c>
      <c r="B1760">
        <v>5243</v>
      </c>
      <c r="C1760">
        <v>97.44</v>
      </c>
      <c r="D1760">
        <v>-59.73</v>
      </c>
      <c r="E1760">
        <v>12</v>
      </c>
      <c r="F1760" t="s">
        <v>44</v>
      </c>
      <c r="G1760" t="s">
        <v>59</v>
      </c>
      <c r="H1760" t="str">
        <f t="shared" si="27"/>
        <v>Credit Card</v>
      </c>
    </row>
    <row r="1761" spans="1:8">
      <c r="A1761" s="3">
        <v>11760</v>
      </c>
      <c r="B1761">
        <v>5654</v>
      </c>
      <c r="C1761">
        <v>2358.9900000000002</v>
      </c>
      <c r="D1761">
        <v>-633.44123700000023</v>
      </c>
      <c r="E1761">
        <v>9</v>
      </c>
      <c r="F1761" t="s">
        <v>43</v>
      </c>
      <c r="G1761" t="s">
        <v>57</v>
      </c>
      <c r="H1761" t="str">
        <f t="shared" si="27"/>
        <v>Credit Card</v>
      </c>
    </row>
    <row r="1762" spans="1:8">
      <c r="A1762" s="3">
        <v>11761</v>
      </c>
      <c r="B1762">
        <v>2357</v>
      </c>
      <c r="C1762">
        <v>203.34</v>
      </c>
      <c r="D1762">
        <v>72.984000000000009</v>
      </c>
      <c r="E1762">
        <v>6</v>
      </c>
      <c r="F1762" t="s">
        <v>42</v>
      </c>
      <c r="G1762" t="s">
        <v>56</v>
      </c>
      <c r="H1762" t="str">
        <f t="shared" si="27"/>
        <v>Credit Card</v>
      </c>
    </row>
    <row r="1763" spans="1:8">
      <c r="A1763" s="3">
        <v>11762</v>
      </c>
      <c r="B1763">
        <v>7876</v>
      </c>
      <c r="C1763">
        <v>354.4</v>
      </c>
      <c r="D1763">
        <v>240.17519999999996</v>
      </c>
      <c r="E1763">
        <v>10</v>
      </c>
      <c r="F1763" t="s">
        <v>42</v>
      </c>
      <c r="G1763" t="s">
        <v>53</v>
      </c>
      <c r="H1763" t="str">
        <f t="shared" si="27"/>
        <v>Credit Card</v>
      </c>
    </row>
    <row r="1764" spans="1:8">
      <c r="A1764" s="3">
        <v>11763</v>
      </c>
      <c r="B1764">
        <v>5265</v>
      </c>
      <c r="C1764">
        <v>117</v>
      </c>
      <c r="D1764">
        <v>-11.248000000000001</v>
      </c>
      <c r="E1764">
        <v>10</v>
      </c>
      <c r="F1764" t="s">
        <v>42</v>
      </c>
      <c r="G1764" t="s">
        <v>61</v>
      </c>
      <c r="H1764" t="str">
        <f t="shared" si="27"/>
        <v>Credit Card</v>
      </c>
    </row>
    <row r="1765" spans="1:8">
      <c r="A1765" s="3">
        <v>11764</v>
      </c>
      <c r="B1765">
        <v>1573</v>
      </c>
      <c r="C1765">
        <v>14.450000000000001</v>
      </c>
      <c r="D1765">
        <v>9.611699999999999</v>
      </c>
      <c r="E1765">
        <v>5</v>
      </c>
      <c r="F1765" t="s">
        <v>42</v>
      </c>
      <c r="G1765" t="s">
        <v>55</v>
      </c>
      <c r="H1765" t="str">
        <f t="shared" si="27"/>
        <v>Credit Card</v>
      </c>
    </row>
    <row r="1766" spans="1:8">
      <c r="A1766" s="3">
        <v>11765</v>
      </c>
      <c r="B1766">
        <v>7356</v>
      </c>
      <c r="C1766">
        <v>35.99</v>
      </c>
      <c r="D1766">
        <v>-299.81420000000003</v>
      </c>
      <c r="E1766">
        <v>1</v>
      </c>
      <c r="F1766" t="s">
        <v>44</v>
      </c>
      <c r="G1766" t="s">
        <v>51</v>
      </c>
      <c r="H1766" t="str">
        <f t="shared" si="27"/>
        <v>Credit Card</v>
      </c>
    </row>
    <row r="1767" spans="1:8">
      <c r="A1767" s="3">
        <v>11766</v>
      </c>
      <c r="B1767">
        <v>3445</v>
      </c>
      <c r="C1767">
        <v>58.52</v>
      </c>
      <c r="D1767">
        <v>13.799999999999999</v>
      </c>
      <c r="E1767">
        <v>19</v>
      </c>
      <c r="F1767" t="s">
        <v>42</v>
      </c>
      <c r="G1767" t="s">
        <v>55</v>
      </c>
      <c r="H1767" t="str">
        <f t="shared" si="27"/>
        <v>Credit Card</v>
      </c>
    </row>
    <row r="1768" spans="1:8">
      <c r="A1768" s="3">
        <v>11767</v>
      </c>
      <c r="B1768">
        <v>6735</v>
      </c>
      <c r="C1768">
        <v>84.240000000000009</v>
      </c>
      <c r="D1768">
        <v>4.3919999999999995</v>
      </c>
      <c r="E1768">
        <v>13</v>
      </c>
      <c r="F1768" t="s">
        <v>42</v>
      </c>
      <c r="G1768" t="s">
        <v>53</v>
      </c>
      <c r="H1768" t="str">
        <f t="shared" si="27"/>
        <v>Credit Card</v>
      </c>
    </row>
    <row r="1769" spans="1:8">
      <c r="A1769" s="3">
        <v>11768</v>
      </c>
      <c r="B1769">
        <v>8845</v>
      </c>
      <c r="C1769">
        <v>1511.8799999999999</v>
      </c>
      <c r="D1769">
        <v>-236.25</v>
      </c>
      <c r="E1769">
        <v>12</v>
      </c>
      <c r="F1769" t="s">
        <v>44</v>
      </c>
      <c r="G1769" t="s">
        <v>51</v>
      </c>
      <c r="H1769" t="str">
        <f t="shared" si="27"/>
        <v>Credit Card</v>
      </c>
    </row>
    <row r="1770" spans="1:8">
      <c r="A1770" s="3">
        <v>11769</v>
      </c>
      <c r="B1770">
        <v>4568</v>
      </c>
      <c r="C1770">
        <v>231</v>
      </c>
      <c r="D1770">
        <v>36.020000000000003</v>
      </c>
      <c r="E1770">
        <v>75</v>
      </c>
      <c r="F1770" t="s">
        <v>42</v>
      </c>
      <c r="G1770" t="s">
        <v>55</v>
      </c>
      <c r="H1770" t="str">
        <f t="shared" si="27"/>
        <v>Credit Card</v>
      </c>
    </row>
    <row r="1771" spans="1:8">
      <c r="A1771" s="3">
        <v>11770</v>
      </c>
      <c r="B1771">
        <v>2834</v>
      </c>
      <c r="C1771">
        <v>343.44</v>
      </c>
      <c r="D1771">
        <v>-50.64</v>
      </c>
      <c r="E1771">
        <v>53</v>
      </c>
      <c r="F1771" t="s">
        <v>42</v>
      </c>
      <c r="G1771" t="s">
        <v>53</v>
      </c>
      <c r="H1771" t="str">
        <f t="shared" si="27"/>
        <v>Credit Card</v>
      </c>
    </row>
    <row r="1772" spans="1:8">
      <c r="A1772" s="3">
        <v>11771</v>
      </c>
      <c r="B1772">
        <v>8264</v>
      </c>
      <c r="C1772">
        <v>5921.53</v>
      </c>
      <c r="D1772">
        <v>510.48900000000003</v>
      </c>
      <c r="E1772">
        <v>47</v>
      </c>
      <c r="F1772" t="s">
        <v>44</v>
      </c>
      <c r="G1772" t="s">
        <v>51</v>
      </c>
      <c r="H1772" t="str">
        <f t="shared" si="27"/>
        <v>Credit Card</v>
      </c>
    </row>
    <row r="1773" spans="1:8">
      <c r="A1773" s="3">
        <v>11772</v>
      </c>
      <c r="B1773">
        <v>8363</v>
      </c>
      <c r="C1773">
        <v>587.17999999999995</v>
      </c>
      <c r="D1773">
        <v>-20.182259999999999</v>
      </c>
      <c r="E1773">
        <v>17</v>
      </c>
      <c r="F1773" t="s">
        <v>42</v>
      </c>
      <c r="G1773" t="s">
        <v>54</v>
      </c>
      <c r="H1773" t="str">
        <f t="shared" si="27"/>
        <v>Credit Card</v>
      </c>
    </row>
    <row r="1774" spans="1:8">
      <c r="A1774" s="3">
        <v>11773</v>
      </c>
      <c r="B1774">
        <v>4556</v>
      </c>
      <c r="C1774">
        <v>110.52</v>
      </c>
      <c r="D1774">
        <v>-156.97220000000002</v>
      </c>
      <c r="E1774">
        <v>9</v>
      </c>
      <c r="F1774" t="s">
        <v>42</v>
      </c>
      <c r="G1774" t="s">
        <v>53</v>
      </c>
      <c r="H1774" t="str">
        <f t="shared" si="27"/>
        <v>Credit Card</v>
      </c>
    </row>
    <row r="1775" spans="1:8">
      <c r="A1775" s="3">
        <v>11774</v>
      </c>
      <c r="B1775">
        <v>5243</v>
      </c>
      <c r="C1775">
        <v>449.53999999999996</v>
      </c>
      <c r="D1775">
        <v>384.5043</v>
      </c>
      <c r="E1775">
        <v>13</v>
      </c>
      <c r="F1775" t="s">
        <v>42</v>
      </c>
      <c r="G1775" t="s">
        <v>46</v>
      </c>
      <c r="H1775" t="str">
        <f t="shared" si="27"/>
        <v>Credit Card</v>
      </c>
    </row>
    <row r="1776" spans="1:8">
      <c r="A1776" s="3">
        <v>11775</v>
      </c>
      <c r="B1776">
        <v>5654</v>
      </c>
      <c r="C1776">
        <v>3843.95</v>
      </c>
      <c r="D1776">
        <v>513.08399999999995</v>
      </c>
      <c r="E1776">
        <v>11</v>
      </c>
      <c r="F1776" t="s">
        <v>43</v>
      </c>
      <c r="G1776" t="s">
        <v>57</v>
      </c>
      <c r="H1776" t="str">
        <f t="shared" si="27"/>
        <v>Credit Card</v>
      </c>
    </row>
    <row r="1777" spans="1:8">
      <c r="A1777" s="3">
        <v>11776</v>
      </c>
      <c r="B1777">
        <v>2357</v>
      </c>
      <c r="C1777">
        <v>2843.82</v>
      </c>
      <c r="D1777">
        <v>44.519999999999996</v>
      </c>
      <c r="E1777">
        <v>9</v>
      </c>
      <c r="F1777" t="s">
        <v>42</v>
      </c>
      <c r="G1777" t="s">
        <v>54</v>
      </c>
      <c r="H1777" t="str">
        <f t="shared" si="27"/>
        <v>Credit Card</v>
      </c>
    </row>
    <row r="1778" spans="1:8">
      <c r="A1778" s="3">
        <v>11777</v>
      </c>
      <c r="B1778">
        <v>7876</v>
      </c>
      <c r="C1778">
        <v>56.8</v>
      </c>
      <c r="D1778">
        <v>-48.875</v>
      </c>
      <c r="E1778">
        <v>8</v>
      </c>
      <c r="F1778" t="s">
        <v>42</v>
      </c>
      <c r="G1778" t="s">
        <v>54</v>
      </c>
      <c r="H1778" t="str">
        <f t="shared" si="27"/>
        <v>Credit Card</v>
      </c>
    </row>
    <row r="1779" spans="1:8">
      <c r="A1779" s="3">
        <v>11778</v>
      </c>
      <c r="B1779">
        <v>5265</v>
      </c>
      <c r="C1779">
        <v>1330.78</v>
      </c>
      <c r="D1779">
        <v>881.04719999999998</v>
      </c>
      <c r="E1779">
        <v>11</v>
      </c>
      <c r="F1779" t="s">
        <v>42</v>
      </c>
      <c r="G1779" t="s">
        <v>54</v>
      </c>
      <c r="H1779" t="str">
        <f t="shared" si="27"/>
        <v>Credit Card</v>
      </c>
    </row>
    <row r="1780" spans="1:8">
      <c r="A1780" s="3">
        <v>11779</v>
      </c>
      <c r="B1780">
        <v>1573</v>
      </c>
      <c r="C1780">
        <v>241.94</v>
      </c>
      <c r="D1780">
        <v>-233.840688</v>
      </c>
      <c r="E1780">
        <v>2</v>
      </c>
      <c r="F1780" t="s">
        <v>44</v>
      </c>
      <c r="G1780" t="s">
        <v>52</v>
      </c>
      <c r="H1780" t="str">
        <f t="shared" si="27"/>
        <v>Credit Card</v>
      </c>
    </row>
    <row r="1781" spans="1:8">
      <c r="A1781" s="3">
        <v>11780</v>
      </c>
      <c r="B1781">
        <v>4663</v>
      </c>
      <c r="C1781">
        <v>33.21</v>
      </c>
      <c r="D1781">
        <v>-139.07600000000002</v>
      </c>
      <c r="E1781">
        <v>9</v>
      </c>
      <c r="F1781" t="s">
        <v>42</v>
      </c>
      <c r="G1781" t="s">
        <v>50</v>
      </c>
      <c r="H1781" t="str">
        <f t="shared" si="27"/>
        <v>Credit Card</v>
      </c>
    </row>
    <row r="1782" spans="1:8">
      <c r="A1782" s="3">
        <v>11781</v>
      </c>
      <c r="B1782">
        <v>2583</v>
      </c>
      <c r="C1782">
        <v>542.93999999999994</v>
      </c>
      <c r="D1782">
        <v>-64.664000000000001</v>
      </c>
      <c r="E1782">
        <v>3</v>
      </c>
      <c r="F1782" t="s">
        <v>43</v>
      </c>
      <c r="G1782" t="s">
        <v>47</v>
      </c>
      <c r="H1782" t="str">
        <f t="shared" si="27"/>
        <v>Credit Card</v>
      </c>
    </row>
    <row r="1783" spans="1:8">
      <c r="A1783" s="3">
        <v>11782</v>
      </c>
      <c r="B1783">
        <v>8372</v>
      </c>
      <c r="C1783">
        <v>2482</v>
      </c>
      <c r="D1783">
        <v>1644.0767999999998</v>
      </c>
      <c r="E1783">
        <v>40</v>
      </c>
      <c r="F1783" t="s">
        <v>42</v>
      </c>
      <c r="G1783" t="s">
        <v>61</v>
      </c>
      <c r="H1783" t="str">
        <f t="shared" si="27"/>
        <v>Credit Card</v>
      </c>
    </row>
    <row r="1784" spans="1:8">
      <c r="A1784" s="3">
        <v>11783</v>
      </c>
      <c r="B1784">
        <v>6458</v>
      </c>
      <c r="C1784">
        <v>69.72</v>
      </c>
      <c r="D1784">
        <v>-350.43950000000001</v>
      </c>
      <c r="E1784">
        <v>12</v>
      </c>
      <c r="F1784" t="s">
        <v>42</v>
      </c>
      <c r="G1784" t="s">
        <v>54</v>
      </c>
      <c r="H1784" t="str">
        <f t="shared" si="27"/>
        <v>Credit Card</v>
      </c>
    </row>
    <row r="1785" spans="1:8">
      <c r="A1785" s="3">
        <v>11784</v>
      </c>
      <c r="B1785">
        <v>2834</v>
      </c>
      <c r="C1785">
        <v>18.100000000000001</v>
      </c>
      <c r="D1785">
        <v>4.2027999999999999</v>
      </c>
      <c r="E1785">
        <v>10</v>
      </c>
      <c r="F1785" t="s">
        <v>42</v>
      </c>
      <c r="G1785" t="s">
        <v>49</v>
      </c>
      <c r="H1785" t="str">
        <f t="shared" si="27"/>
        <v>Credit Card</v>
      </c>
    </row>
    <row r="1786" spans="1:8">
      <c r="A1786" s="3">
        <v>11785</v>
      </c>
      <c r="B1786">
        <v>8264</v>
      </c>
      <c r="C1786">
        <v>21.6</v>
      </c>
      <c r="D1786">
        <v>-44.067999999999998</v>
      </c>
      <c r="E1786">
        <v>4</v>
      </c>
      <c r="F1786" t="s">
        <v>42</v>
      </c>
      <c r="G1786" t="s">
        <v>54</v>
      </c>
      <c r="H1786" t="str">
        <f t="shared" si="27"/>
        <v>Credit Card</v>
      </c>
    </row>
    <row r="1787" spans="1:8">
      <c r="A1787" s="3">
        <v>11786</v>
      </c>
      <c r="B1787">
        <v>4556</v>
      </c>
      <c r="C1787">
        <v>42.300000000000004</v>
      </c>
      <c r="D1787">
        <v>-100.51</v>
      </c>
      <c r="E1787">
        <v>5</v>
      </c>
      <c r="F1787" t="s">
        <v>44</v>
      </c>
      <c r="G1787" t="s">
        <v>59</v>
      </c>
      <c r="H1787" t="str">
        <f t="shared" si="27"/>
        <v>Credit Card</v>
      </c>
    </row>
    <row r="1788" spans="1:8">
      <c r="A1788" s="3">
        <v>11787</v>
      </c>
      <c r="B1788">
        <v>5243</v>
      </c>
      <c r="C1788">
        <v>149.80000000000001</v>
      </c>
      <c r="D1788">
        <v>-17.75</v>
      </c>
      <c r="E1788">
        <v>10</v>
      </c>
      <c r="F1788" t="s">
        <v>43</v>
      </c>
      <c r="G1788" t="s">
        <v>48</v>
      </c>
      <c r="H1788" t="str">
        <f t="shared" si="27"/>
        <v>Credit Card</v>
      </c>
    </row>
    <row r="1789" spans="1:8">
      <c r="A1789" s="3">
        <v>11788</v>
      </c>
      <c r="B1789">
        <v>5654</v>
      </c>
      <c r="C1789">
        <v>3431.78</v>
      </c>
      <c r="D1789">
        <v>1374.9480000000001</v>
      </c>
      <c r="E1789">
        <v>22</v>
      </c>
      <c r="F1789" t="s">
        <v>44</v>
      </c>
      <c r="G1789" t="s">
        <v>51</v>
      </c>
      <c r="H1789" t="str">
        <f t="shared" si="27"/>
        <v>Credit Card</v>
      </c>
    </row>
    <row r="1790" spans="1:8">
      <c r="A1790" s="3">
        <v>11789</v>
      </c>
      <c r="B1790">
        <v>2357</v>
      </c>
      <c r="C1790">
        <v>3470.47</v>
      </c>
      <c r="D1790">
        <v>-677.87199999999996</v>
      </c>
      <c r="E1790">
        <v>23</v>
      </c>
      <c r="F1790" t="s">
        <v>43</v>
      </c>
      <c r="G1790" t="s">
        <v>47</v>
      </c>
      <c r="H1790" t="str">
        <f t="shared" si="27"/>
        <v>Credit Card</v>
      </c>
    </row>
    <row r="1791" spans="1:8">
      <c r="A1791" s="3">
        <v>11790</v>
      </c>
      <c r="B1791">
        <v>7876</v>
      </c>
      <c r="C1791">
        <v>2439.92</v>
      </c>
      <c r="D1791">
        <v>1623.9494999999999</v>
      </c>
      <c r="E1791">
        <v>8</v>
      </c>
      <c r="F1791" t="s">
        <v>42</v>
      </c>
      <c r="G1791" t="s">
        <v>54</v>
      </c>
      <c r="H1791" t="str">
        <f t="shared" si="27"/>
        <v>Credit Card</v>
      </c>
    </row>
    <row r="1792" spans="1:8">
      <c r="A1792" s="3">
        <v>11791</v>
      </c>
      <c r="B1792">
        <v>5265</v>
      </c>
      <c r="C1792">
        <v>89.32</v>
      </c>
      <c r="D1792">
        <v>-122.83499999999999</v>
      </c>
      <c r="E1792">
        <v>22</v>
      </c>
      <c r="F1792" t="s">
        <v>42</v>
      </c>
      <c r="G1792" t="s">
        <v>61</v>
      </c>
      <c r="H1792" t="str">
        <f t="shared" si="27"/>
        <v>Credit Card</v>
      </c>
    </row>
    <row r="1793" spans="1:8">
      <c r="A1793" s="3">
        <v>11792</v>
      </c>
      <c r="B1793">
        <v>1573</v>
      </c>
      <c r="C1793">
        <v>8710.380000000001</v>
      </c>
      <c r="D1793">
        <v>252.48800000000028</v>
      </c>
      <c r="E1793">
        <v>31</v>
      </c>
      <c r="F1793" t="s">
        <v>43</v>
      </c>
      <c r="G1793" t="s">
        <v>47</v>
      </c>
      <c r="H1793" t="str">
        <f t="shared" si="27"/>
        <v>Credit Card</v>
      </c>
    </row>
    <row r="1794" spans="1:8">
      <c r="A1794" s="3">
        <v>11793</v>
      </c>
      <c r="B1794">
        <v>7356</v>
      </c>
      <c r="C1794">
        <v>88.92</v>
      </c>
      <c r="D1794">
        <v>-88.584999999999994</v>
      </c>
      <c r="E1794">
        <v>13</v>
      </c>
      <c r="F1794" t="s">
        <v>42</v>
      </c>
      <c r="G1794" t="s">
        <v>58</v>
      </c>
      <c r="H1794" t="str">
        <f t="shared" si="27"/>
        <v>Credit Card</v>
      </c>
    </row>
    <row r="1795" spans="1:8">
      <c r="A1795" s="3">
        <v>11794</v>
      </c>
      <c r="B1795">
        <v>3445</v>
      </c>
      <c r="C1795">
        <v>733.65</v>
      </c>
      <c r="D1795">
        <v>-485.68</v>
      </c>
      <c r="E1795">
        <v>15</v>
      </c>
      <c r="F1795" t="s">
        <v>42</v>
      </c>
      <c r="G1795" t="s">
        <v>56</v>
      </c>
      <c r="H1795" t="str">
        <f t="shared" ref="H1795:H1858" si="28">IF(G1795="Express Air","CASH",IF(G1795="Regular Air","UPI","Credit Card"))</f>
        <v>Credit Card</v>
      </c>
    </row>
    <row r="1796" spans="1:8">
      <c r="A1796" s="3">
        <v>11795</v>
      </c>
      <c r="B1796">
        <v>6735</v>
      </c>
      <c r="C1796">
        <v>30.84</v>
      </c>
      <c r="D1796">
        <v>-16.37</v>
      </c>
      <c r="E1796">
        <v>2</v>
      </c>
      <c r="F1796" t="s">
        <v>42</v>
      </c>
      <c r="G1796" t="s">
        <v>56</v>
      </c>
      <c r="H1796" t="str">
        <f t="shared" si="28"/>
        <v>Credit Card</v>
      </c>
    </row>
    <row r="1797" spans="1:8">
      <c r="A1797" s="3">
        <v>11796</v>
      </c>
      <c r="B1797">
        <v>8845</v>
      </c>
      <c r="C1797">
        <v>13.44</v>
      </c>
      <c r="D1797">
        <v>-94.258600000000001</v>
      </c>
      <c r="E1797">
        <v>4</v>
      </c>
      <c r="F1797" t="s">
        <v>42</v>
      </c>
      <c r="G1797" t="s">
        <v>54</v>
      </c>
      <c r="H1797" t="str">
        <f t="shared" si="28"/>
        <v>Credit Card</v>
      </c>
    </row>
    <row r="1798" spans="1:8">
      <c r="A1798" s="3">
        <v>11797</v>
      </c>
      <c r="B1798">
        <v>4568</v>
      </c>
      <c r="C1798">
        <v>40.81</v>
      </c>
      <c r="D1798">
        <v>6.3308</v>
      </c>
      <c r="E1798">
        <v>11</v>
      </c>
      <c r="F1798" t="s">
        <v>42</v>
      </c>
      <c r="G1798" t="s">
        <v>53</v>
      </c>
      <c r="H1798" t="str">
        <f t="shared" si="28"/>
        <v>Credit Card</v>
      </c>
    </row>
    <row r="1799" spans="1:8">
      <c r="A1799" s="3">
        <v>11798</v>
      </c>
      <c r="B1799">
        <v>2834</v>
      </c>
      <c r="C1799">
        <v>139.92999999999998</v>
      </c>
      <c r="D1799">
        <v>-66.823599999999999</v>
      </c>
      <c r="E1799">
        <v>7</v>
      </c>
      <c r="F1799" t="s">
        <v>43</v>
      </c>
      <c r="G1799" t="s">
        <v>48</v>
      </c>
      <c r="H1799" t="str">
        <f t="shared" si="28"/>
        <v>Credit Card</v>
      </c>
    </row>
    <row r="1800" spans="1:8">
      <c r="A1800" s="3">
        <v>11799</v>
      </c>
      <c r="B1800">
        <v>8264</v>
      </c>
      <c r="C1800">
        <v>1925.88</v>
      </c>
      <c r="D1800">
        <v>971.62200000000007</v>
      </c>
      <c r="E1800">
        <v>6</v>
      </c>
      <c r="F1800" t="s">
        <v>43</v>
      </c>
      <c r="G1800" t="s">
        <v>47</v>
      </c>
      <c r="H1800" t="str">
        <f t="shared" si="28"/>
        <v>Credit Card</v>
      </c>
    </row>
    <row r="1801" spans="1:8">
      <c r="A1801" s="3">
        <v>11800</v>
      </c>
      <c r="B1801">
        <v>8363</v>
      </c>
      <c r="C1801">
        <v>1313.82</v>
      </c>
      <c r="D1801">
        <v>-134.512</v>
      </c>
      <c r="E1801">
        <v>9</v>
      </c>
      <c r="F1801" t="s">
        <v>43</v>
      </c>
      <c r="G1801" t="s">
        <v>57</v>
      </c>
      <c r="H1801" t="str">
        <f t="shared" si="28"/>
        <v>Credit Card</v>
      </c>
    </row>
    <row r="1802" spans="1:8">
      <c r="A1802" s="3">
        <v>11801</v>
      </c>
      <c r="B1802">
        <v>4556</v>
      </c>
      <c r="C1802">
        <v>3502.14</v>
      </c>
      <c r="D1802">
        <v>-4075.9339920000002</v>
      </c>
      <c r="E1802">
        <v>1</v>
      </c>
      <c r="F1802" t="s">
        <v>44</v>
      </c>
      <c r="G1802" t="s">
        <v>52</v>
      </c>
      <c r="H1802" t="str">
        <f t="shared" si="28"/>
        <v>Credit Card</v>
      </c>
    </row>
    <row r="1803" spans="1:8">
      <c r="A1803" s="3">
        <v>11802</v>
      </c>
      <c r="B1803">
        <v>5243</v>
      </c>
      <c r="C1803">
        <v>62.92</v>
      </c>
      <c r="D1803">
        <v>-18.558799999999998</v>
      </c>
      <c r="E1803">
        <v>4</v>
      </c>
      <c r="F1803" t="s">
        <v>42</v>
      </c>
      <c r="G1803" t="s">
        <v>58</v>
      </c>
      <c r="H1803" t="str">
        <f t="shared" si="28"/>
        <v>Credit Card</v>
      </c>
    </row>
    <row r="1804" spans="1:8">
      <c r="A1804" s="3">
        <v>11803</v>
      </c>
      <c r="B1804">
        <v>5654</v>
      </c>
      <c r="C1804">
        <v>467.82</v>
      </c>
      <c r="D1804">
        <v>220.35719999999998</v>
      </c>
      <c r="E1804">
        <v>18</v>
      </c>
      <c r="F1804" t="s">
        <v>42</v>
      </c>
      <c r="G1804" t="s">
        <v>46</v>
      </c>
      <c r="H1804" t="str">
        <f t="shared" si="28"/>
        <v>Credit Card</v>
      </c>
    </row>
    <row r="1805" spans="1:8">
      <c r="A1805" s="3">
        <v>11804</v>
      </c>
      <c r="B1805">
        <v>2357</v>
      </c>
      <c r="C1805">
        <v>120.67999999999999</v>
      </c>
      <c r="D1805">
        <v>47.73</v>
      </c>
      <c r="E1805">
        <v>7</v>
      </c>
      <c r="F1805" t="s">
        <v>42</v>
      </c>
      <c r="G1805" t="s">
        <v>58</v>
      </c>
      <c r="H1805" t="str">
        <f t="shared" si="28"/>
        <v>Credit Card</v>
      </c>
    </row>
    <row r="1806" spans="1:8">
      <c r="A1806" s="3">
        <v>11805</v>
      </c>
      <c r="B1806">
        <v>7876</v>
      </c>
      <c r="C1806">
        <v>59.800000000000004</v>
      </c>
      <c r="D1806">
        <v>28.526000000000003</v>
      </c>
      <c r="E1806">
        <v>10</v>
      </c>
      <c r="F1806" t="s">
        <v>42</v>
      </c>
      <c r="G1806" t="s">
        <v>54</v>
      </c>
      <c r="H1806" t="str">
        <f t="shared" si="28"/>
        <v>Credit Card</v>
      </c>
    </row>
    <row r="1807" spans="1:8">
      <c r="A1807" s="3">
        <v>11806</v>
      </c>
      <c r="B1807">
        <v>5265</v>
      </c>
      <c r="C1807">
        <v>99.23</v>
      </c>
      <c r="D1807">
        <v>-87.46</v>
      </c>
      <c r="E1807">
        <v>1</v>
      </c>
      <c r="F1807" t="s">
        <v>43</v>
      </c>
      <c r="G1807" t="s">
        <v>48</v>
      </c>
      <c r="H1807" t="str">
        <f t="shared" si="28"/>
        <v>Credit Card</v>
      </c>
    </row>
    <row r="1808" spans="1:8">
      <c r="A1808" s="3">
        <v>11807</v>
      </c>
      <c r="B1808">
        <v>1573</v>
      </c>
      <c r="C1808">
        <v>1207.8399999999999</v>
      </c>
      <c r="D1808">
        <v>-3.9479999999999995</v>
      </c>
      <c r="E1808">
        <v>8</v>
      </c>
      <c r="F1808" t="s">
        <v>44</v>
      </c>
      <c r="G1808" t="s">
        <v>52</v>
      </c>
      <c r="H1808" t="str">
        <f t="shared" si="28"/>
        <v>Credit Card</v>
      </c>
    </row>
    <row r="1809" spans="1:8">
      <c r="A1809" s="3">
        <v>11808</v>
      </c>
      <c r="B1809">
        <v>4666</v>
      </c>
      <c r="C1809">
        <v>194.7</v>
      </c>
      <c r="D1809">
        <v>28.182599999999997</v>
      </c>
      <c r="E1809">
        <v>11</v>
      </c>
      <c r="F1809" t="s">
        <v>42</v>
      </c>
      <c r="G1809" t="s">
        <v>56</v>
      </c>
      <c r="H1809" t="str">
        <f t="shared" si="28"/>
        <v>Credit Card</v>
      </c>
    </row>
    <row r="1810" spans="1:8">
      <c r="A1810" s="3">
        <v>11809</v>
      </c>
      <c r="B1810">
        <v>4663</v>
      </c>
      <c r="C1810">
        <v>448.97999999999996</v>
      </c>
      <c r="D1810">
        <v>-51.66</v>
      </c>
      <c r="E1810">
        <v>21</v>
      </c>
      <c r="F1810" t="s">
        <v>42</v>
      </c>
      <c r="G1810" t="s">
        <v>46</v>
      </c>
      <c r="H1810" t="str">
        <f t="shared" si="28"/>
        <v>Credit Card</v>
      </c>
    </row>
    <row r="1811" spans="1:8">
      <c r="A1811" s="3">
        <v>11810</v>
      </c>
      <c r="B1811">
        <v>2583</v>
      </c>
      <c r="C1811">
        <v>541.98</v>
      </c>
      <c r="D1811">
        <v>-193.91399999999999</v>
      </c>
      <c r="E1811">
        <v>9</v>
      </c>
      <c r="F1811" t="s">
        <v>42</v>
      </c>
      <c r="G1811" t="s">
        <v>61</v>
      </c>
      <c r="H1811" t="str">
        <f t="shared" si="28"/>
        <v>Credit Card</v>
      </c>
    </row>
    <row r="1812" spans="1:8">
      <c r="A1812" s="3">
        <v>11811</v>
      </c>
      <c r="B1812">
        <v>8372</v>
      </c>
      <c r="C1812">
        <v>103.92</v>
      </c>
      <c r="D1812">
        <v>57.545999999999999</v>
      </c>
      <c r="E1812">
        <v>4</v>
      </c>
      <c r="F1812" t="s">
        <v>43</v>
      </c>
      <c r="G1812" t="s">
        <v>47</v>
      </c>
      <c r="H1812" t="str">
        <f t="shared" si="28"/>
        <v>Credit Card</v>
      </c>
    </row>
    <row r="1813" spans="1:8">
      <c r="A1813" s="3">
        <v>11812</v>
      </c>
      <c r="B1813">
        <v>6458</v>
      </c>
      <c r="C1813">
        <v>324.79999999999995</v>
      </c>
      <c r="D1813">
        <v>-333.42540000000002</v>
      </c>
      <c r="E1813">
        <v>10</v>
      </c>
      <c r="F1813" t="s">
        <v>42</v>
      </c>
      <c r="G1813" t="s">
        <v>56</v>
      </c>
      <c r="H1813" t="str">
        <f t="shared" si="28"/>
        <v>Credit Card</v>
      </c>
    </row>
    <row r="1814" spans="1:8">
      <c r="A1814" s="3">
        <v>11813</v>
      </c>
      <c r="B1814">
        <v>2834</v>
      </c>
      <c r="C1814">
        <v>3679.7700000000004</v>
      </c>
      <c r="D1814">
        <v>12.264000000000001</v>
      </c>
      <c r="E1814">
        <v>23</v>
      </c>
      <c r="F1814" t="s">
        <v>44</v>
      </c>
      <c r="G1814" t="s">
        <v>59</v>
      </c>
      <c r="H1814" t="str">
        <f t="shared" si="28"/>
        <v>Credit Card</v>
      </c>
    </row>
    <row r="1815" spans="1:8">
      <c r="A1815" s="3">
        <v>11814</v>
      </c>
      <c r="B1815">
        <v>8264</v>
      </c>
      <c r="C1815">
        <v>3933.7200000000003</v>
      </c>
      <c r="D1815">
        <v>-283.9914</v>
      </c>
      <c r="E1815">
        <v>14</v>
      </c>
      <c r="F1815" t="s">
        <v>43</v>
      </c>
      <c r="G1815" t="s">
        <v>47</v>
      </c>
      <c r="H1815" t="str">
        <f t="shared" si="28"/>
        <v>Credit Card</v>
      </c>
    </row>
    <row r="1816" spans="1:8">
      <c r="A1816" s="3">
        <v>11815</v>
      </c>
      <c r="B1816">
        <v>8363</v>
      </c>
      <c r="C1816">
        <v>74.7</v>
      </c>
      <c r="D1816">
        <v>-195.34200000000001</v>
      </c>
      <c r="E1816">
        <v>15</v>
      </c>
      <c r="F1816" t="s">
        <v>42</v>
      </c>
      <c r="G1816" t="s">
        <v>53</v>
      </c>
      <c r="H1816" t="str">
        <f t="shared" si="28"/>
        <v>Credit Card</v>
      </c>
    </row>
    <row r="1817" spans="1:8">
      <c r="A1817" s="3">
        <v>11816</v>
      </c>
      <c r="B1817">
        <v>4556</v>
      </c>
      <c r="C1817">
        <v>43.78</v>
      </c>
      <c r="D1817">
        <v>-89.70920000000001</v>
      </c>
      <c r="E1817">
        <v>11</v>
      </c>
      <c r="F1817" t="s">
        <v>42</v>
      </c>
      <c r="G1817" t="s">
        <v>46</v>
      </c>
      <c r="H1817" t="str">
        <f t="shared" si="28"/>
        <v>Credit Card</v>
      </c>
    </row>
    <row r="1818" spans="1:8">
      <c r="A1818" s="3">
        <v>11817</v>
      </c>
      <c r="B1818">
        <v>5243</v>
      </c>
      <c r="C1818">
        <v>7.28</v>
      </c>
      <c r="D1818">
        <v>-44.415000000000006</v>
      </c>
      <c r="E1818">
        <v>1</v>
      </c>
      <c r="F1818" t="s">
        <v>42</v>
      </c>
      <c r="G1818" t="s">
        <v>53</v>
      </c>
      <c r="H1818" t="str">
        <f t="shared" si="28"/>
        <v>Credit Card</v>
      </c>
    </row>
    <row r="1819" spans="1:8">
      <c r="A1819" s="3">
        <v>11818</v>
      </c>
      <c r="B1819">
        <v>5654</v>
      </c>
      <c r="C1819">
        <v>87.36</v>
      </c>
      <c r="D1819">
        <v>167.334</v>
      </c>
      <c r="E1819">
        <v>12</v>
      </c>
      <c r="F1819" t="s">
        <v>42</v>
      </c>
      <c r="G1819" t="s">
        <v>53</v>
      </c>
      <c r="H1819" t="str">
        <f t="shared" si="28"/>
        <v>Credit Card</v>
      </c>
    </row>
    <row r="1820" spans="1:8">
      <c r="A1820" s="3">
        <v>11819</v>
      </c>
      <c r="B1820">
        <v>2357</v>
      </c>
      <c r="C1820">
        <v>208.43</v>
      </c>
      <c r="D1820">
        <v>65.597999999999999</v>
      </c>
      <c r="E1820">
        <v>19</v>
      </c>
      <c r="F1820" t="s">
        <v>44</v>
      </c>
      <c r="G1820" t="s">
        <v>59</v>
      </c>
      <c r="H1820" t="str">
        <f t="shared" si="28"/>
        <v>Credit Card</v>
      </c>
    </row>
    <row r="1821" spans="1:8">
      <c r="A1821" s="3">
        <v>11820</v>
      </c>
      <c r="B1821">
        <v>7876</v>
      </c>
      <c r="C1821">
        <v>1279.08</v>
      </c>
      <c r="D1821">
        <v>0.25800000000000001</v>
      </c>
      <c r="E1821">
        <v>22</v>
      </c>
      <c r="F1821" t="s">
        <v>43</v>
      </c>
      <c r="G1821" t="s">
        <v>60</v>
      </c>
      <c r="H1821" t="str">
        <f t="shared" si="28"/>
        <v>Credit Card</v>
      </c>
    </row>
    <row r="1822" spans="1:8">
      <c r="A1822" s="3">
        <v>11821</v>
      </c>
      <c r="B1822">
        <v>5265</v>
      </c>
      <c r="C1822">
        <v>342.54</v>
      </c>
      <c r="D1822">
        <v>63.222000000000001</v>
      </c>
      <c r="E1822">
        <v>22</v>
      </c>
      <c r="F1822" t="s">
        <v>42</v>
      </c>
      <c r="G1822" t="s">
        <v>50</v>
      </c>
      <c r="H1822" t="str">
        <f t="shared" si="28"/>
        <v>Credit Card</v>
      </c>
    </row>
    <row r="1823" spans="1:8">
      <c r="A1823" s="3">
        <v>11822</v>
      </c>
      <c r="B1823">
        <v>1573</v>
      </c>
      <c r="C1823">
        <v>559.62</v>
      </c>
      <c r="D1823">
        <v>-29.666000000000004</v>
      </c>
      <c r="E1823">
        <v>9</v>
      </c>
      <c r="F1823" t="s">
        <v>43</v>
      </c>
      <c r="G1823" t="s">
        <v>48</v>
      </c>
      <c r="H1823" t="str">
        <f t="shared" si="28"/>
        <v>Credit Card</v>
      </c>
    </row>
    <row r="1824" spans="1:8">
      <c r="A1824" s="3">
        <v>11823</v>
      </c>
      <c r="B1824">
        <v>4663</v>
      </c>
      <c r="C1824">
        <v>8.4</v>
      </c>
      <c r="D1824">
        <v>-1319.5</v>
      </c>
      <c r="E1824">
        <v>5</v>
      </c>
      <c r="F1824" t="s">
        <v>42</v>
      </c>
      <c r="G1824" t="s">
        <v>46</v>
      </c>
      <c r="H1824" t="str">
        <f t="shared" si="28"/>
        <v>Credit Card</v>
      </c>
    </row>
    <row r="1825" spans="1:8">
      <c r="A1825" s="3">
        <v>11824</v>
      </c>
      <c r="B1825">
        <v>2583</v>
      </c>
      <c r="C1825">
        <v>389.84</v>
      </c>
      <c r="D1825">
        <v>262.2</v>
      </c>
      <c r="E1825">
        <v>11</v>
      </c>
      <c r="F1825" t="s">
        <v>42</v>
      </c>
      <c r="G1825" t="s">
        <v>53</v>
      </c>
      <c r="H1825" t="str">
        <f t="shared" si="28"/>
        <v>Credit Card</v>
      </c>
    </row>
    <row r="1826" spans="1:8">
      <c r="A1826" s="3">
        <v>11825</v>
      </c>
      <c r="B1826">
        <v>8372</v>
      </c>
      <c r="C1826">
        <v>170.98</v>
      </c>
      <c r="D1826">
        <v>-119.812</v>
      </c>
      <c r="E1826">
        <v>1</v>
      </c>
      <c r="F1826" t="s">
        <v>43</v>
      </c>
      <c r="G1826" t="s">
        <v>60</v>
      </c>
      <c r="H1826" t="str">
        <f t="shared" si="28"/>
        <v>Credit Card</v>
      </c>
    </row>
    <row r="1827" spans="1:8">
      <c r="A1827" s="3">
        <v>11826</v>
      </c>
      <c r="B1827">
        <v>6458</v>
      </c>
      <c r="C1827">
        <v>104.94999999999999</v>
      </c>
      <c r="D1827">
        <v>-9.1079999999999988</v>
      </c>
      <c r="E1827">
        <v>5</v>
      </c>
      <c r="F1827" t="s">
        <v>44</v>
      </c>
      <c r="G1827" t="s">
        <v>51</v>
      </c>
      <c r="H1827" t="str">
        <f t="shared" si="28"/>
        <v>Credit Card</v>
      </c>
    </row>
    <row r="1828" spans="1:8">
      <c r="A1828" s="3">
        <v>11827</v>
      </c>
      <c r="B1828">
        <v>2834</v>
      </c>
      <c r="C1828">
        <v>323.45999999999998</v>
      </c>
      <c r="D1828">
        <v>172.56439999999998</v>
      </c>
      <c r="E1828">
        <v>9</v>
      </c>
      <c r="F1828" t="s">
        <v>42</v>
      </c>
      <c r="G1828" t="s">
        <v>50</v>
      </c>
      <c r="H1828" t="str">
        <f t="shared" si="28"/>
        <v>Credit Card</v>
      </c>
    </row>
    <row r="1829" spans="1:8">
      <c r="A1829" s="3">
        <v>11828</v>
      </c>
      <c r="B1829">
        <v>8264</v>
      </c>
      <c r="C1829">
        <v>44.820000000000007</v>
      </c>
      <c r="D1829">
        <v>45.077999999999996</v>
      </c>
      <c r="E1829">
        <v>9</v>
      </c>
      <c r="F1829" t="s">
        <v>42</v>
      </c>
      <c r="G1829" t="s">
        <v>53</v>
      </c>
      <c r="H1829" t="str">
        <f t="shared" si="28"/>
        <v>Credit Card</v>
      </c>
    </row>
    <row r="1830" spans="1:8">
      <c r="A1830" s="3">
        <v>11829</v>
      </c>
      <c r="B1830">
        <v>8363</v>
      </c>
      <c r="C1830">
        <v>137.04</v>
      </c>
      <c r="D1830">
        <v>-110.376</v>
      </c>
      <c r="E1830">
        <v>6</v>
      </c>
      <c r="F1830" t="s">
        <v>42</v>
      </c>
      <c r="G1830" t="s">
        <v>53</v>
      </c>
      <c r="H1830" t="str">
        <f t="shared" si="28"/>
        <v>Credit Card</v>
      </c>
    </row>
    <row r="1831" spans="1:8">
      <c r="A1831" s="3">
        <v>11830</v>
      </c>
      <c r="B1831">
        <v>4556</v>
      </c>
      <c r="C1831">
        <v>8641.7099999999991</v>
      </c>
      <c r="D1831">
        <v>1951.3</v>
      </c>
      <c r="E1831">
        <v>43</v>
      </c>
      <c r="F1831" t="s">
        <v>44</v>
      </c>
      <c r="G1831" t="s">
        <v>52</v>
      </c>
      <c r="H1831" t="str">
        <f t="shared" si="28"/>
        <v>Credit Card</v>
      </c>
    </row>
    <row r="1832" spans="1:8">
      <c r="A1832" s="3">
        <v>11831</v>
      </c>
      <c r="B1832">
        <v>5243</v>
      </c>
      <c r="C1832">
        <v>2210.67</v>
      </c>
      <c r="D1832">
        <v>1538.7827999999997</v>
      </c>
      <c r="E1832">
        <v>11</v>
      </c>
      <c r="F1832" t="s">
        <v>44</v>
      </c>
      <c r="G1832" t="s">
        <v>52</v>
      </c>
      <c r="H1832" t="str">
        <f t="shared" si="28"/>
        <v>Credit Card</v>
      </c>
    </row>
    <row r="1833" spans="1:8">
      <c r="A1833" s="3">
        <v>11832</v>
      </c>
      <c r="B1833">
        <v>5654</v>
      </c>
      <c r="C1833">
        <v>59.800000000000004</v>
      </c>
      <c r="D1833">
        <v>32.83</v>
      </c>
      <c r="E1833">
        <v>10</v>
      </c>
      <c r="F1833" t="s">
        <v>42</v>
      </c>
      <c r="G1833" t="s">
        <v>46</v>
      </c>
      <c r="H1833" t="str">
        <f t="shared" si="28"/>
        <v>Credit Card</v>
      </c>
    </row>
    <row r="1834" spans="1:8">
      <c r="A1834" s="3">
        <v>11833</v>
      </c>
      <c r="B1834">
        <v>2357</v>
      </c>
      <c r="C1834">
        <v>239.88</v>
      </c>
      <c r="D1834">
        <v>51.590000000000053</v>
      </c>
      <c r="E1834">
        <v>6</v>
      </c>
      <c r="F1834" t="s">
        <v>44</v>
      </c>
      <c r="G1834" t="s">
        <v>59</v>
      </c>
      <c r="H1834" t="str">
        <f t="shared" si="28"/>
        <v>Credit Card</v>
      </c>
    </row>
    <row r="1835" spans="1:8">
      <c r="A1835" s="3">
        <v>11834</v>
      </c>
      <c r="B1835">
        <v>7876</v>
      </c>
      <c r="C1835">
        <v>1526.5600000000002</v>
      </c>
      <c r="D1835">
        <v>969.42</v>
      </c>
      <c r="E1835">
        <v>7</v>
      </c>
      <c r="F1835" t="s">
        <v>43</v>
      </c>
      <c r="G1835" t="s">
        <v>47</v>
      </c>
      <c r="H1835" t="str">
        <f t="shared" si="28"/>
        <v>Credit Card</v>
      </c>
    </row>
    <row r="1836" spans="1:8">
      <c r="A1836" s="3">
        <v>11835</v>
      </c>
      <c r="B1836">
        <v>5265</v>
      </c>
      <c r="C1836">
        <v>815.11999999999989</v>
      </c>
      <c r="D1836">
        <v>553.33169999999996</v>
      </c>
      <c r="E1836">
        <v>23</v>
      </c>
      <c r="F1836" t="s">
        <v>42</v>
      </c>
      <c r="G1836" t="s">
        <v>53</v>
      </c>
      <c r="H1836" t="str">
        <f t="shared" si="28"/>
        <v>Credit Card</v>
      </c>
    </row>
    <row r="1837" spans="1:8">
      <c r="A1837" s="3">
        <v>11836</v>
      </c>
      <c r="B1837">
        <v>1573</v>
      </c>
      <c r="C1837">
        <v>39.840000000000003</v>
      </c>
      <c r="D1837">
        <v>-30.45</v>
      </c>
      <c r="E1837">
        <v>8</v>
      </c>
      <c r="F1837" t="s">
        <v>44</v>
      </c>
      <c r="G1837" t="s">
        <v>59</v>
      </c>
      <c r="H1837" t="str">
        <f t="shared" si="28"/>
        <v>Credit Card</v>
      </c>
    </row>
    <row r="1838" spans="1:8">
      <c r="A1838" s="3">
        <v>11837</v>
      </c>
      <c r="B1838">
        <v>7356</v>
      </c>
      <c r="C1838">
        <v>87.72</v>
      </c>
      <c r="D1838">
        <v>55.020599999999995</v>
      </c>
      <c r="E1838">
        <v>12</v>
      </c>
      <c r="F1838" t="s">
        <v>42</v>
      </c>
      <c r="G1838" t="s">
        <v>55</v>
      </c>
      <c r="H1838" t="str">
        <f t="shared" si="28"/>
        <v>Credit Card</v>
      </c>
    </row>
    <row r="1839" spans="1:8">
      <c r="A1839" s="3">
        <v>11838</v>
      </c>
      <c r="B1839">
        <v>3445</v>
      </c>
      <c r="C1839">
        <v>482.77</v>
      </c>
      <c r="D1839">
        <v>-43.65504</v>
      </c>
      <c r="E1839">
        <v>23</v>
      </c>
      <c r="F1839" t="s">
        <v>44</v>
      </c>
      <c r="G1839" t="s">
        <v>51</v>
      </c>
      <c r="H1839" t="str">
        <f t="shared" si="28"/>
        <v>Credit Card</v>
      </c>
    </row>
    <row r="1840" spans="1:8">
      <c r="A1840" s="3">
        <v>11839</v>
      </c>
      <c r="B1840">
        <v>6735</v>
      </c>
      <c r="C1840">
        <v>46.76</v>
      </c>
      <c r="D1840">
        <v>-577.30400000000009</v>
      </c>
      <c r="E1840">
        <v>7</v>
      </c>
      <c r="F1840" t="s">
        <v>42</v>
      </c>
      <c r="G1840" t="s">
        <v>46</v>
      </c>
      <c r="H1840" t="str">
        <f t="shared" si="28"/>
        <v>Credit Card</v>
      </c>
    </row>
    <row r="1841" spans="1:8">
      <c r="A1841" s="3">
        <v>11840</v>
      </c>
      <c r="B1841">
        <v>8845</v>
      </c>
      <c r="C1841">
        <v>315.83999999999997</v>
      </c>
      <c r="D1841">
        <v>-1535.4864000000002</v>
      </c>
      <c r="E1841">
        <v>8</v>
      </c>
      <c r="F1841" t="s">
        <v>44</v>
      </c>
      <c r="G1841" t="s">
        <v>59</v>
      </c>
      <c r="H1841" t="str">
        <f t="shared" si="28"/>
        <v>Credit Card</v>
      </c>
    </row>
    <row r="1842" spans="1:8">
      <c r="A1842" s="3">
        <v>11841</v>
      </c>
      <c r="B1842">
        <v>4568</v>
      </c>
      <c r="C1842">
        <v>138.04</v>
      </c>
      <c r="D1842">
        <v>-159.32</v>
      </c>
      <c r="E1842">
        <v>17</v>
      </c>
      <c r="F1842" t="s">
        <v>44</v>
      </c>
      <c r="G1842" t="s">
        <v>59</v>
      </c>
      <c r="H1842" t="str">
        <f t="shared" si="28"/>
        <v>Credit Card</v>
      </c>
    </row>
    <row r="1843" spans="1:8">
      <c r="A1843" s="3">
        <v>11842</v>
      </c>
      <c r="B1843">
        <v>2834</v>
      </c>
      <c r="C1843">
        <v>121.96</v>
      </c>
      <c r="D1843">
        <v>-74.088000000000008</v>
      </c>
      <c r="E1843">
        <v>2</v>
      </c>
      <c r="F1843" t="s">
        <v>43</v>
      </c>
      <c r="G1843" t="s">
        <v>47</v>
      </c>
      <c r="H1843" t="str">
        <f t="shared" si="28"/>
        <v>Credit Card</v>
      </c>
    </row>
    <row r="1844" spans="1:8">
      <c r="A1844" s="3">
        <v>11843</v>
      </c>
      <c r="B1844">
        <v>8264</v>
      </c>
      <c r="C1844">
        <v>832.64</v>
      </c>
      <c r="D1844">
        <v>-137.52199999999999</v>
      </c>
      <c r="E1844">
        <v>4</v>
      </c>
      <c r="F1844" t="s">
        <v>42</v>
      </c>
      <c r="G1844" t="s">
        <v>61</v>
      </c>
      <c r="H1844" t="str">
        <f t="shared" si="28"/>
        <v>Credit Card</v>
      </c>
    </row>
    <row r="1845" spans="1:8">
      <c r="A1845" s="3">
        <v>11844</v>
      </c>
      <c r="B1845">
        <v>8363</v>
      </c>
      <c r="C1845">
        <v>180.96</v>
      </c>
      <c r="D1845">
        <v>-11.815999999999999</v>
      </c>
      <c r="E1845">
        <v>2</v>
      </c>
      <c r="F1845" t="s">
        <v>42</v>
      </c>
      <c r="G1845" t="s">
        <v>50</v>
      </c>
      <c r="H1845" t="str">
        <f t="shared" si="28"/>
        <v>Credit Card</v>
      </c>
    </row>
    <row r="1846" spans="1:8">
      <c r="A1846" s="3">
        <v>11845</v>
      </c>
      <c r="B1846">
        <v>4556</v>
      </c>
      <c r="C1846">
        <v>9.48</v>
      </c>
      <c r="D1846">
        <v>238.93379999999999</v>
      </c>
      <c r="E1846">
        <v>1</v>
      </c>
      <c r="F1846" t="s">
        <v>43</v>
      </c>
      <c r="G1846" t="s">
        <v>48</v>
      </c>
      <c r="H1846" t="str">
        <f t="shared" si="28"/>
        <v>Credit Card</v>
      </c>
    </row>
    <row r="1847" spans="1:8">
      <c r="A1847" s="3">
        <v>11846</v>
      </c>
      <c r="B1847">
        <v>5243</v>
      </c>
      <c r="C1847">
        <v>17.12</v>
      </c>
      <c r="D1847">
        <v>-105.126</v>
      </c>
      <c r="E1847">
        <v>4</v>
      </c>
      <c r="F1847" t="s">
        <v>42</v>
      </c>
      <c r="G1847" t="s">
        <v>46</v>
      </c>
      <c r="H1847" t="str">
        <f t="shared" si="28"/>
        <v>Credit Card</v>
      </c>
    </row>
    <row r="1848" spans="1:8">
      <c r="A1848" s="3">
        <v>11847</v>
      </c>
      <c r="B1848">
        <v>5654</v>
      </c>
      <c r="C1848">
        <v>266.88</v>
      </c>
      <c r="D1848">
        <v>95.387999999999991</v>
      </c>
      <c r="E1848">
        <v>12</v>
      </c>
      <c r="F1848" t="s">
        <v>44</v>
      </c>
      <c r="G1848" t="s">
        <v>59</v>
      </c>
      <c r="H1848" t="str">
        <f t="shared" si="28"/>
        <v>Credit Card</v>
      </c>
    </row>
    <row r="1849" spans="1:8">
      <c r="A1849" s="3">
        <v>11848</v>
      </c>
      <c r="B1849">
        <v>2357</v>
      </c>
      <c r="C1849">
        <v>374.25</v>
      </c>
      <c r="D1849">
        <v>261.38579999999996</v>
      </c>
      <c r="E1849">
        <v>15</v>
      </c>
      <c r="F1849" t="s">
        <v>42</v>
      </c>
      <c r="G1849" t="s">
        <v>54</v>
      </c>
      <c r="H1849" t="str">
        <f t="shared" si="28"/>
        <v>Credit Card</v>
      </c>
    </row>
    <row r="1850" spans="1:8">
      <c r="A1850" s="3">
        <v>11849</v>
      </c>
      <c r="B1850">
        <v>7876</v>
      </c>
      <c r="C1850">
        <v>143.82</v>
      </c>
      <c r="D1850">
        <v>-135.46</v>
      </c>
      <c r="E1850">
        <v>9</v>
      </c>
      <c r="F1850" t="s">
        <v>44</v>
      </c>
      <c r="G1850" t="s">
        <v>59</v>
      </c>
      <c r="H1850" t="str">
        <f t="shared" si="28"/>
        <v>Credit Card</v>
      </c>
    </row>
    <row r="1851" spans="1:8">
      <c r="A1851" s="3">
        <v>11850</v>
      </c>
      <c r="B1851">
        <v>5265</v>
      </c>
      <c r="C1851">
        <v>49.1</v>
      </c>
      <c r="D1851">
        <v>-31.68825</v>
      </c>
      <c r="E1851">
        <v>10</v>
      </c>
      <c r="F1851" t="s">
        <v>42</v>
      </c>
      <c r="G1851" t="s">
        <v>54</v>
      </c>
      <c r="H1851" t="str">
        <f t="shared" si="28"/>
        <v>Credit Card</v>
      </c>
    </row>
    <row r="1852" spans="1:8">
      <c r="A1852" s="3">
        <v>11851</v>
      </c>
      <c r="B1852">
        <v>1573</v>
      </c>
      <c r="C1852">
        <v>1027.74</v>
      </c>
      <c r="D1852">
        <v>690.70379999999989</v>
      </c>
      <c r="E1852">
        <v>21</v>
      </c>
      <c r="F1852" t="s">
        <v>42</v>
      </c>
      <c r="G1852" t="s">
        <v>53</v>
      </c>
      <c r="H1852" t="str">
        <f t="shared" si="28"/>
        <v>Credit Card</v>
      </c>
    </row>
    <row r="1853" spans="1:8">
      <c r="A1853" s="3">
        <v>11852</v>
      </c>
      <c r="B1853">
        <v>4663</v>
      </c>
      <c r="C1853">
        <v>579.94999999999993</v>
      </c>
      <c r="D1853">
        <v>-13.068000000000001</v>
      </c>
      <c r="E1853">
        <v>5</v>
      </c>
      <c r="F1853" t="s">
        <v>44</v>
      </c>
      <c r="G1853" t="s">
        <v>51</v>
      </c>
      <c r="H1853" t="str">
        <f t="shared" si="28"/>
        <v>Credit Card</v>
      </c>
    </row>
    <row r="1854" spans="1:8">
      <c r="A1854" s="3">
        <v>11853</v>
      </c>
      <c r="B1854">
        <v>2583</v>
      </c>
      <c r="C1854">
        <v>21.84</v>
      </c>
      <c r="D1854">
        <v>-25.103999999999999</v>
      </c>
      <c r="E1854">
        <v>3</v>
      </c>
      <c r="F1854" t="s">
        <v>44</v>
      </c>
      <c r="G1854" t="s">
        <v>59</v>
      </c>
      <c r="H1854" t="str">
        <f t="shared" si="28"/>
        <v>Credit Card</v>
      </c>
    </row>
    <row r="1855" spans="1:8">
      <c r="A1855" s="3">
        <v>11854</v>
      </c>
      <c r="B1855">
        <v>8372</v>
      </c>
      <c r="C1855">
        <v>20.72</v>
      </c>
      <c r="D1855">
        <v>1.9504000000000001</v>
      </c>
      <c r="E1855">
        <v>4</v>
      </c>
      <c r="F1855" t="s">
        <v>42</v>
      </c>
      <c r="G1855" t="s">
        <v>53</v>
      </c>
      <c r="H1855" t="str">
        <f t="shared" si="28"/>
        <v>Credit Card</v>
      </c>
    </row>
    <row r="1856" spans="1:8">
      <c r="A1856" s="3">
        <v>11855</v>
      </c>
      <c r="B1856">
        <v>6458</v>
      </c>
      <c r="C1856">
        <v>47.26</v>
      </c>
      <c r="D1856">
        <v>-340.53109999999998</v>
      </c>
      <c r="E1856">
        <v>17</v>
      </c>
      <c r="F1856" t="s">
        <v>42</v>
      </c>
      <c r="G1856" t="s">
        <v>54</v>
      </c>
      <c r="H1856" t="str">
        <f t="shared" si="28"/>
        <v>Credit Card</v>
      </c>
    </row>
    <row r="1857" spans="1:8">
      <c r="A1857" s="3">
        <v>11856</v>
      </c>
      <c r="B1857">
        <v>2834</v>
      </c>
      <c r="C1857">
        <v>684.8</v>
      </c>
      <c r="D1857">
        <v>462.92099999999994</v>
      </c>
      <c r="E1857">
        <v>16</v>
      </c>
      <c r="F1857" t="s">
        <v>42</v>
      </c>
      <c r="G1857" t="s">
        <v>54</v>
      </c>
      <c r="H1857" t="str">
        <f t="shared" si="28"/>
        <v>Credit Card</v>
      </c>
    </row>
    <row r="1858" spans="1:8">
      <c r="A1858" s="3">
        <v>11857</v>
      </c>
      <c r="B1858">
        <v>8264</v>
      </c>
      <c r="C1858">
        <v>401.28000000000003</v>
      </c>
      <c r="D1858">
        <v>-131.16</v>
      </c>
      <c r="E1858">
        <v>76</v>
      </c>
      <c r="F1858" t="s">
        <v>42</v>
      </c>
      <c r="G1858" t="s">
        <v>53</v>
      </c>
      <c r="H1858" t="str">
        <f t="shared" si="28"/>
        <v>Credit Card</v>
      </c>
    </row>
    <row r="1859" spans="1:8">
      <c r="A1859" s="3">
        <v>11858</v>
      </c>
      <c r="B1859">
        <v>4556</v>
      </c>
      <c r="C1859">
        <v>11.34</v>
      </c>
      <c r="D1859">
        <v>-11.83</v>
      </c>
      <c r="E1859">
        <v>1</v>
      </c>
      <c r="F1859" t="s">
        <v>42</v>
      </c>
      <c r="G1859" t="s">
        <v>53</v>
      </c>
      <c r="H1859" t="str">
        <f t="shared" ref="H1859:H1922" si="29">IF(G1859="Express Air","CASH",IF(G1859="Regular Air","UPI","Credit Card"))</f>
        <v>Credit Card</v>
      </c>
    </row>
    <row r="1860" spans="1:8">
      <c r="A1860" s="3">
        <v>11859</v>
      </c>
      <c r="B1860">
        <v>5243</v>
      </c>
      <c r="C1860">
        <v>100.32000000000001</v>
      </c>
      <c r="D1860">
        <v>-65.58</v>
      </c>
      <c r="E1860">
        <v>19</v>
      </c>
      <c r="F1860" t="s">
        <v>42</v>
      </c>
      <c r="G1860" t="s">
        <v>53</v>
      </c>
      <c r="H1860" t="str">
        <f t="shared" si="29"/>
        <v>Credit Card</v>
      </c>
    </row>
    <row r="1861" spans="1:8">
      <c r="A1861" s="3">
        <v>11860</v>
      </c>
      <c r="B1861">
        <v>5654</v>
      </c>
      <c r="C1861">
        <v>95.96</v>
      </c>
      <c r="D1861">
        <v>596.80799999999999</v>
      </c>
      <c r="E1861">
        <v>2</v>
      </c>
      <c r="F1861" t="s">
        <v>44</v>
      </c>
      <c r="G1861" t="s">
        <v>59</v>
      </c>
      <c r="H1861" t="str">
        <f t="shared" si="29"/>
        <v>Credit Card</v>
      </c>
    </row>
    <row r="1862" spans="1:8">
      <c r="A1862" s="3">
        <v>11861</v>
      </c>
      <c r="B1862">
        <v>2357</v>
      </c>
      <c r="C1862">
        <v>5241.75</v>
      </c>
      <c r="D1862">
        <v>3739.3928999999998</v>
      </c>
      <c r="E1862">
        <v>15</v>
      </c>
      <c r="F1862" t="s">
        <v>43</v>
      </c>
      <c r="G1862" t="s">
        <v>57</v>
      </c>
      <c r="H1862" t="str">
        <f t="shared" si="29"/>
        <v>Credit Card</v>
      </c>
    </row>
    <row r="1863" spans="1:8">
      <c r="A1863" s="3">
        <v>11862</v>
      </c>
      <c r="B1863">
        <v>7876</v>
      </c>
      <c r="C1863">
        <v>659.88</v>
      </c>
      <c r="D1863">
        <v>470.33799999999997</v>
      </c>
      <c r="E1863">
        <v>26</v>
      </c>
      <c r="F1863" t="s">
        <v>43</v>
      </c>
      <c r="G1863" t="s">
        <v>48</v>
      </c>
      <c r="H1863" t="str">
        <f t="shared" si="29"/>
        <v>Credit Card</v>
      </c>
    </row>
    <row r="1864" spans="1:8">
      <c r="A1864" s="3">
        <v>11863</v>
      </c>
      <c r="B1864">
        <v>5265</v>
      </c>
      <c r="C1864">
        <v>615.33999999999992</v>
      </c>
      <c r="D1864">
        <v>401.85</v>
      </c>
      <c r="E1864">
        <v>11</v>
      </c>
      <c r="F1864" t="s">
        <v>44</v>
      </c>
      <c r="G1864" t="s">
        <v>59</v>
      </c>
      <c r="H1864" t="str">
        <f t="shared" si="29"/>
        <v>Credit Card</v>
      </c>
    </row>
    <row r="1865" spans="1:8">
      <c r="A1865" s="3">
        <v>11864</v>
      </c>
      <c r="B1865">
        <v>1573</v>
      </c>
      <c r="C1865">
        <v>1053.4000000000001</v>
      </c>
      <c r="D1865">
        <v>710.67239999999993</v>
      </c>
      <c r="E1865">
        <v>10</v>
      </c>
      <c r="F1865" t="s">
        <v>43</v>
      </c>
      <c r="G1865" t="s">
        <v>48</v>
      </c>
      <c r="H1865" t="str">
        <f t="shared" si="29"/>
        <v>Credit Card</v>
      </c>
    </row>
    <row r="1866" spans="1:8">
      <c r="A1866" s="3">
        <v>11865</v>
      </c>
      <c r="B1866">
        <v>7356</v>
      </c>
      <c r="C1866">
        <v>49.95</v>
      </c>
      <c r="D1866">
        <v>-92.32</v>
      </c>
      <c r="E1866">
        <v>5</v>
      </c>
      <c r="F1866" t="s">
        <v>42</v>
      </c>
      <c r="G1866" t="s">
        <v>53</v>
      </c>
      <c r="H1866" t="str">
        <f t="shared" si="29"/>
        <v>Credit Card</v>
      </c>
    </row>
    <row r="1867" spans="1:8">
      <c r="A1867" s="3">
        <v>11866</v>
      </c>
      <c r="B1867">
        <v>3445</v>
      </c>
      <c r="C1867">
        <v>1721.86</v>
      </c>
      <c r="D1867">
        <v>-1764.29</v>
      </c>
      <c r="E1867">
        <v>14</v>
      </c>
      <c r="F1867" t="s">
        <v>43</v>
      </c>
      <c r="G1867" t="s">
        <v>47</v>
      </c>
      <c r="H1867" t="str">
        <f t="shared" si="29"/>
        <v>Credit Card</v>
      </c>
    </row>
    <row r="1868" spans="1:8">
      <c r="A1868" s="3">
        <v>11867</v>
      </c>
      <c r="B1868">
        <v>6735</v>
      </c>
      <c r="C1868">
        <v>731.64</v>
      </c>
      <c r="D1868">
        <v>527.87759999999992</v>
      </c>
      <c r="E1868">
        <v>12</v>
      </c>
      <c r="F1868" t="s">
        <v>42</v>
      </c>
      <c r="G1868" t="s">
        <v>61</v>
      </c>
      <c r="H1868" t="str">
        <f t="shared" si="29"/>
        <v>Credit Card</v>
      </c>
    </row>
    <row r="1869" spans="1:8">
      <c r="A1869" s="3">
        <v>11868</v>
      </c>
      <c r="B1869">
        <v>8845</v>
      </c>
      <c r="C1869">
        <v>121.32000000000001</v>
      </c>
      <c r="D1869">
        <v>34.520000000000003</v>
      </c>
      <c r="E1869">
        <v>9</v>
      </c>
      <c r="F1869" t="s">
        <v>42</v>
      </c>
      <c r="G1869" t="s">
        <v>56</v>
      </c>
      <c r="H1869" t="str">
        <f t="shared" si="29"/>
        <v>Credit Card</v>
      </c>
    </row>
    <row r="1870" spans="1:8">
      <c r="A1870" s="3">
        <v>11869</v>
      </c>
      <c r="B1870">
        <v>4568</v>
      </c>
      <c r="C1870">
        <v>5399.88</v>
      </c>
      <c r="D1870">
        <v>3576.8840999999998</v>
      </c>
      <c r="E1870">
        <v>12</v>
      </c>
      <c r="F1870" t="s">
        <v>44</v>
      </c>
      <c r="G1870" t="s">
        <v>62</v>
      </c>
      <c r="H1870" t="str">
        <f t="shared" si="29"/>
        <v>Credit Card</v>
      </c>
    </row>
    <row r="1871" spans="1:8">
      <c r="A1871" s="3">
        <v>11870</v>
      </c>
      <c r="B1871">
        <v>2834</v>
      </c>
      <c r="C1871">
        <v>35.04</v>
      </c>
      <c r="D1871">
        <v>20.38</v>
      </c>
      <c r="E1871">
        <v>6</v>
      </c>
      <c r="F1871" t="s">
        <v>42</v>
      </c>
      <c r="G1871" t="s">
        <v>46</v>
      </c>
      <c r="H1871" t="str">
        <f t="shared" si="29"/>
        <v>Credit Card</v>
      </c>
    </row>
    <row r="1872" spans="1:8">
      <c r="A1872" s="3">
        <v>11871</v>
      </c>
      <c r="B1872">
        <v>8264</v>
      </c>
      <c r="C1872">
        <v>359.32</v>
      </c>
      <c r="D1872">
        <v>31.11</v>
      </c>
      <c r="E1872">
        <v>4</v>
      </c>
      <c r="F1872" t="s">
        <v>42</v>
      </c>
      <c r="G1872" t="s">
        <v>56</v>
      </c>
      <c r="H1872" t="str">
        <f t="shared" si="29"/>
        <v>Credit Card</v>
      </c>
    </row>
    <row r="1873" spans="1:8">
      <c r="A1873" s="3">
        <v>11872</v>
      </c>
      <c r="B1873">
        <v>8363</v>
      </c>
      <c r="C1873">
        <v>161.16</v>
      </c>
      <c r="D1873">
        <v>358.29539999999997</v>
      </c>
      <c r="E1873">
        <v>12</v>
      </c>
      <c r="F1873" t="s">
        <v>42</v>
      </c>
      <c r="G1873" t="s">
        <v>56</v>
      </c>
      <c r="H1873" t="str">
        <f t="shared" si="29"/>
        <v>Credit Card</v>
      </c>
    </row>
    <row r="1874" spans="1:8">
      <c r="A1874" s="3">
        <v>11873</v>
      </c>
      <c r="B1874">
        <v>4556</v>
      </c>
      <c r="C1874">
        <v>1385.8899999999999</v>
      </c>
      <c r="D1874">
        <v>8.3219999999999992</v>
      </c>
      <c r="E1874">
        <v>11</v>
      </c>
      <c r="F1874" t="s">
        <v>44</v>
      </c>
      <c r="G1874" t="s">
        <v>51</v>
      </c>
      <c r="H1874" t="str">
        <f t="shared" si="29"/>
        <v>Credit Card</v>
      </c>
    </row>
    <row r="1875" spans="1:8">
      <c r="A1875" s="3">
        <v>11874</v>
      </c>
      <c r="B1875">
        <v>5243</v>
      </c>
      <c r="C1875">
        <v>137.97</v>
      </c>
      <c r="D1875">
        <v>24.018000000000001</v>
      </c>
      <c r="E1875">
        <v>3</v>
      </c>
      <c r="F1875" t="s">
        <v>44</v>
      </c>
      <c r="G1875" t="s">
        <v>51</v>
      </c>
      <c r="H1875" t="str">
        <f t="shared" si="29"/>
        <v>Credit Card</v>
      </c>
    </row>
    <row r="1876" spans="1:8">
      <c r="A1876" s="3">
        <v>11875</v>
      </c>
      <c r="B1876">
        <v>5654</v>
      </c>
      <c r="C1876">
        <v>1816.25</v>
      </c>
      <c r="D1876">
        <v>-269.75549999999998</v>
      </c>
      <c r="E1876">
        <v>5</v>
      </c>
      <c r="F1876" t="s">
        <v>42</v>
      </c>
      <c r="G1876" t="s">
        <v>61</v>
      </c>
      <c r="H1876" t="str">
        <f t="shared" si="29"/>
        <v>Credit Card</v>
      </c>
    </row>
    <row r="1877" spans="1:8">
      <c r="A1877" s="3">
        <v>11876</v>
      </c>
      <c r="B1877">
        <v>2357</v>
      </c>
      <c r="C1877">
        <v>541.88</v>
      </c>
      <c r="D1877">
        <v>710.80739999999992</v>
      </c>
      <c r="E1877">
        <v>31</v>
      </c>
      <c r="F1877" t="s">
        <v>44</v>
      </c>
      <c r="G1877" t="s">
        <v>59</v>
      </c>
      <c r="H1877" t="str">
        <f t="shared" si="29"/>
        <v>Credit Card</v>
      </c>
    </row>
    <row r="1878" spans="1:8">
      <c r="A1878" s="3">
        <v>11877</v>
      </c>
      <c r="B1878">
        <v>7876</v>
      </c>
      <c r="C1878">
        <v>115.38</v>
      </c>
      <c r="D1878">
        <v>-2133.2780000000002</v>
      </c>
      <c r="E1878">
        <v>6</v>
      </c>
      <c r="F1878" t="s">
        <v>43</v>
      </c>
      <c r="G1878" t="s">
        <v>48</v>
      </c>
      <c r="H1878" t="str">
        <f t="shared" si="29"/>
        <v>Credit Card</v>
      </c>
    </row>
    <row r="1879" spans="1:8">
      <c r="A1879" s="3">
        <v>11878</v>
      </c>
      <c r="B1879">
        <v>5265</v>
      </c>
      <c r="C1879">
        <v>11.9</v>
      </c>
      <c r="D1879">
        <v>80.071200000000005</v>
      </c>
      <c r="E1879">
        <v>7</v>
      </c>
      <c r="F1879" t="s">
        <v>44</v>
      </c>
      <c r="G1879" t="s">
        <v>59</v>
      </c>
      <c r="H1879" t="str">
        <f t="shared" si="29"/>
        <v>Credit Card</v>
      </c>
    </row>
    <row r="1880" spans="1:8">
      <c r="A1880" s="3">
        <v>11879</v>
      </c>
      <c r="B1880">
        <v>1573</v>
      </c>
      <c r="C1880">
        <v>278.82</v>
      </c>
      <c r="D1880">
        <v>896.40599999999995</v>
      </c>
      <c r="E1880">
        <v>9</v>
      </c>
      <c r="F1880" t="s">
        <v>42</v>
      </c>
      <c r="G1880" t="s">
        <v>53</v>
      </c>
      <c r="H1880" t="str">
        <f t="shared" si="29"/>
        <v>Credit Card</v>
      </c>
    </row>
    <row r="1881" spans="1:8">
      <c r="A1881" s="3">
        <v>11880</v>
      </c>
      <c r="B1881">
        <v>4666</v>
      </c>
      <c r="C1881">
        <v>519.52</v>
      </c>
      <c r="D1881">
        <v>352.87979999999999</v>
      </c>
      <c r="E1881">
        <v>17</v>
      </c>
      <c r="F1881" t="s">
        <v>42</v>
      </c>
      <c r="G1881" t="s">
        <v>54</v>
      </c>
      <c r="H1881" t="str">
        <f t="shared" si="29"/>
        <v>Credit Card</v>
      </c>
    </row>
    <row r="1882" spans="1:8">
      <c r="A1882" s="3">
        <v>11881</v>
      </c>
      <c r="B1882">
        <v>4663</v>
      </c>
      <c r="C1882">
        <v>203.34</v>
      </c>
      <c r="D1882">
        <v>68.675999999999988</v>
      </c>
      <c r="E1882">
        <v>6</v>
      </c>
      <c r="F1882" t="s">
        <v>42</v>
      </c>
      <c r="G1882" t="s">
        <v>56</v>
      </c>
      <c r="H1882" t="str">
        <f t="shared" si="29"/>
        <v>Credit Card</v>
      </c>
    </row>
    <row r="1883" spans="1:8">
      <c r="A1883" s="3">
        <v>11882</v>
      </c>
      <c r="B1883">
        <v>2583</v>
      </c>
      <c r="C1883">
        <v>11.33</v>
      </c>
      <c r="D1883">
        <v>-15.92</v>
      </c>
      <c r="E1883">
        <v>1</v>
      </c>
      <c r="F1883" t="s">
        <v>42</v>
      </c>
      <c r="G1883" t="s">
        <v>61</v>
      </c>
      <c r="H1883" t="str">
        <f t="shared" si="29"/>
        <v>Credit Card</v>
      </c>
    </row>
    <row r="1884" spans="1:8">
      <c r="A1884" s="3">
        <v>11883</v>
      </c>
      <c r="B1884">
        <v>8372</v>
      </c>
      <c r="C1884">
        <v>83.699999999999989</v>
      </c>
      <c r="D1884">
        <v>-114.2</v>
      </c>
      <c r="E1884">
        <v>5</v>
      </c>
      <c r="F1884" t="s">
        <v>42</v>
      </c>
      <c r="G1884" t="s">
        <v>56</v>
      </c>
      <c r="H1884" t="str">
        <f t="shared" si="29"/>
        <v>Credit Card</v>
      </c>
    </row>
    <row r="1885" spans="1:8">
      <c r="A1885" s="3">
        <v>11884</v>
      </c>
      <c r="B1885">
        <v>6458</v>
      </c>
      <c r="C1885">
        <v>26.56</v>
      </c>
      <c r="D1885">
        <v>-25</v>
      </c>
      <c r="E1885">
        <v>4</v>
      </c>
      <c r="F1885" t="s">
        <v>43</v>
      </c>
      <c r="G1885" t="s">
        <v>48</v>
      </c>
      <c r="H1885" t="str">
        <f t="shared" si="29"/>
        <v>Credit Card</v>
      </c>
    </row>
    <row r="1886" spans="1:8">
      <c r="A1886" s="3">
        <v>11885</v>
      </c>
      <c r="B1886">
        <v>2834</v>
      </c>
      <c r="C1886">
        <v>361.92</v>
      </c>
      <c r="D1886">
        <v>255.14819999999997</v>
      </c>
      <c r="E1886">
        <v>4</v>
      </c>
      <c r="F1886" t="s">
        <v>42</v>
      </c>
      <c r="G1886" t="s">
        <v>50</v>
      </c>
      <c r="H1886" t="str">
        <f t="shared" si="29"/>
        <v>Credit Card</v>
      </c>
    </row>
    <row r="1887" spans="1:8">
      <c r="A1887" s="3">
        <v>11886</v>
      </c>
      <c r="B1887">
        <v>8264</v>
      </c>
      <c r="C1887">
        <v>58.050000000000004</v>
      </c>
      <c r="D1887">
        <v>39.426600000000001</v>
      </c>
      <c r="E1887">
        <v>9</v>
      </c>
      <c r="F1887" t="s">
        <v>42</v>
      </c>
      <c r="G1887" t="s">
        <v>53</v>
      </c>
      <c r="H1887" t="str">
        <f t="shared" si="29"/>
        <v>Credit Card</v>
      </c>
    </row>
    <row r="1888" spans="1:8">
      <c r="A1888" s="3">
        <v>11887</v>
      </c>
      <c r="B1888">
        <v>8363</v>
      </c>
      <c r="C1888">
        <v>491.96</v>
      </c>
      <c r="D1888">
        <v>-722.23</v>
      </c>
      <c r="E1888">
        <v>4</v>
      </c>
      <c r="F1888" t="s">
        <v>43</v>
      </c>
      <c r="G1888" t="s">
        <v>47</v>
      </c>
      <c r="H1888" t="str">
        <f t="shared" si="29"/>
        <v>Credit Card</v>
      </c>
    </row>
    <row r="1889" spans="1:8">
      <c r="A1889" s="3">
        <v>11888</v>
      </c>
      <c r="B1889">
        <v>4556</v>
      </c>
      <c r="C1889">
        <v>419.6</v>
      </c>
      <c r="D1889">
        <v>30.023999999999997</v>
      </c>
      <c r="E1889">
        <v>20</v>
      </c>
      <c r="F1889" t="s">
        <v>42</v>
      </c>
      <c r="G1889" t="s">
        <v>54</v>
      </c>
      <c r="H1889" t="str">
        <f t="shared" si="29"/>
        <v>Credit Card</v>
      </c>
    </row>
    <row r="1890" spans="1:8">
      <c r="A1890" s="3">
        <v>11889</v>
      </c>
      <c r="B1890">
        <v>5243</v>
      </c>
      <c r="C1890">
        <v>59.04</v>
      </c>
      <c r="D1890">
        <v>0.42660000000000337</v>
      </c>
      <c r="E1890">
        <v>18</v>
      </c>
      <c r="F1890" t="s">
        <v>42</v>
      </c>
      <c r="G1890" t="s">
        <v>46</v>
      </c>
      <c r="H1890" t="str">
        <f t="shared" si="29"/>
        <v>Credit Card</v>
      </c>
    </row>
    <row r="1891" spans="1:8">
      <c r="A1891" s="3">
        <v>11890</v>
      </c>
      <c r="B1891">
        <v>5654</v>
      </c>
      <c r="C1891">
        <v>901.33999999999992</v>
      </c>
      <c r="D1891">
        <v>66.215999999999994</v>
      </c>
      <c r="E1891">
        <v>22</v>
      </c>
      <c r="F1891" t="s">
        <v>42</v>
      </c>
      <c r="G1891" t="s">
        <v>46</v>
      </c>
      <c r="H1891" t="str">
        <f t="shared" si="29"/>
        <v>Credit Card</v>
      </c>
    </row>
    <row r="1892" spans="1:8">
      <c r="A1892" s="3">
        <v>11891</v>
      </c>
      <c r="B1892">
        <v>2357</v>
      </c>
      <c r="C1892">
        <v>58.320000000000007</v>
      </c>
      <c r="D1892">
        <v>-164.18</v>
      </c>
      <c r="E1892">
        <v>9</v>
      </c>
      <c r="F1892" t="s">
        <v>42</v>
      </c>
      <c r="G1892" t="s">
        <v>53</v>
      </c>
      <c r="H1892" t="str">
        <f t="shared" si="29"/>
        <v>Credit Card</v>
      </c>
    </row>
    <row r="1893" spans="1:8">
      <c r="A1893" s="3">
        <v>11892</v>
      </c>
      <c r="B1893">
        <v>7876</v>
      </c>
      <c r="C1893">
        <v>122.36</v>
      </c>
      <c r="D1893">
        <v>-79.400000000000006</v>
      </c>
      <c r="E1893">
        <v>14</v>
      </c>
      <c r="F1893" t="s">
        <v>42</v>
      </c>
      <c r="G1893" t="s">
        <v>50</v>
      </c>
      <c r="H1893" t="str">
        <f t="shared" si="29"/>
        <v>Credit Card</v>
      </c>
    </row>
    <row r="1894" spans="1:8">
      <c r="A1894" s="3">
        <v>11893</v>
      </c>
      <c r="B1894">
        <v>5265</v>
      </c>
      <c r="C1894">
        <v>128.34</v>
      </c>
      <c r="D1894">
        <v>23.045999999999999</v>
      </c>
      <c r="E1894">
        <v>23</v>
      </c>
      <c r="F1894" t="s">
        <v>42</v>
      </c>
      <c r="G1894" t="s">
        <v>46</v>
      </c>
      <c r="H1894" t="str">
        <f t="shared" si="29"/>
        <v>Credit Card</v>
      </c>
    </row>
    <row r="1895" spans="1:8">
      <c r="A1895" s="3">
        <v>11894</v>
      </c>
      <c r="B1895">
        <v>1573</v>
      </c>
      <c r="C1895">
        <v>341.94</v>
      </c>
      <c r="D1895">
        <v>-127.3</v>
      </c>
      <c r="E1895">
        <v>3</v>
      </c>
      <c r="F1895" t="s">
        <v>43</v>
      </c>
      <c r="G1895" t="s">
        <v>47</v>
      </c>
      <c r="H1895" t="str">
        <f t="shared" si="29"/>
        <v>Credit Card</v>
      </c>
    </row>
    <row r="1896" spans="1:8">
      <c r="A1896" s="3">
        <v>11895</v>
      </c>
      <c r="B1896">
        <v>4663</v>
      </c>
      <c r="C1896">
        <v>25.92</v>
      </c>
      <c r="D1896">
        <v>-52.77</v>
      </c>
      <c r="E1896">
        <v>4</v>
      </c>
      <c r="F1896" t="s">
        <v>42</v>
      </c>
      <c r="G1896" t="s">
        <v>53</v>
      </c>
      <c r="H1896" t="str">
        <f t="shared" si="29"/>
        <v>Credit Card</v>
      </c>
    </row>
    <row r="1897" spans="1:8">
      <c r="A1897" s="3">
        <v>11896</v>
      </c>
      <c r="B1897">
        <v>2583</v>
      </c>
      <c r="C1897">
        <v>65.78</v>
      </c>
      <c r="D1897">
        <v>-781.13419999999996</v>
      </c>
      <c r="E1897">
        <v>11</v>
      </c>
      <c r="F1897" t="s">
        <v>42</v>
      </c>
      <c r="G1897" t="s">
        <v>56</v>
      </c>
      <c r="H1897" t="str">
        <f t="shared" si="29"/>
        <v>Credit Card</v>
      </c>
    </row>
    <row r="1898" spans="1:8">
      <c r="A1898" s="3">
        <v>11897</v>
      </c>
      <c r="B1898">
        <v>8372</v>
      </c>
      <c r="C1898">
        <v>48</v>
      </c>
      <c r="D1898">
        <v>-23.295999999999999</v>
      </c>
      <c r="E1898">
        <v>12</v>
      </c>
      <c r="F1898" t="s">
        <v>42</v>
      </c>
      <c r="G1898" t="s">
        <v>53</v>
      </c>
      <c r="H1898" t="str">
        <f t="shared" si="29"/>
        <v>Credit Card</v>
      </c>
    </row>
    <row r="1899" spans="1:8">
      <c r="A1899" s="3">
        <v>11898</v>
      </c>
      <c r="B1899">
        <v>6458</v>
      </c>
      <c r="C1899">
        <v>45.36</v>
      </c>
      <c r="D1899">
        <v>58.811999999999998</v>
      </c>
      <c r="E1899">
        <v>7</v>
      </c>
      <c r="F1899" t="s">
        <v>42</v>
      </c>
      <c r="G1899" t="s">
        <v>53</v>
      </c>
      <c r="H1899" t="str">
        <f t="shared" si="29"/>
        <v>Credit Card</v>
      </c>
    </row>
    <row r="1900" spans="1:8">
      <c r="A1900" s="3">
        <v>11899</v>
      </c>
      <c r="B1900">
        <v>2834</v>
      </c>
      <c r="C1900">
        <v>18.27</v>
      </c>
      <c r="D1900">
        <v>4.0442999999999998</v>
      </c>
      <c r="E1900">
        <v>7</v>
      </c>
      <c r="F1900" t="s">
        <v>42</v>
      </c>
      <c r="G1900" t="s">
        <v>55</v>
      </c>
      <c r="H1900" t="str">
        <f t="shared" si="29"/>
        <v>Credit Card</v>
      </c>
    </row>
    <row r="1901" spans="1:8">
      <c r="A1901" s="3">
        <v>11900</v>
      </c>
      <c r="B1901">
        <v>8264</v>
      </c>
      <c r="C1901">
        <v>186.56</v>
      </c>
      <c r="D1901">
        <v>-10.368400000000001</v>
      </c>
      <c r="E1901">
        <v>16</v>
      </c>
      <c r="F1901" t="s">
        <v>42</v>
      </c>
      <c r="G1901" t="s">
        <v>46</v>
      </c>
      <c r="H1901" t="str">
        <f t="shared" si="29"/>
        <v>Credit Card</v>
      </c>
    </row>
    <row r="1902" spans="1:8">
      <c r="A1902" s="3">
        <v>11901</v>
      </c>
      <c r="B1902">
        <v>8363</v>
      </c>
      <c r="C1902">
        <v>1763.86</v>
      </c>
      <c r="D1902">
        <v>989.81189999999992</v>
      </c>
      <c r="E1902">
        <v>14</v>
      </c>
      <c r="F1902" t="s">
        <v>44</v>
      </c>
      <c r="G1902" t="s">
        <v>51</v>
      </c>
      <c r="H1902" t="str">
        <f t="shared" si="29"/>
        <v>Credit Card</v>
      </c>
    </row>
    <row r="1903" spans="1:8">
      <c r="A1903" s="3">
        <v>11902</v>
      </c>
      <c r="B1903">
        <v>4556</v>
      </c>
      <c r="C1903">
        <v>8160.6</v>
      </c>
      <c r="D1903">
        <v>2861.01</v>
      </c>
      <c r="E1903">
        <v>42</v>
      </c>
      <c r="F1903" t="s">
        <v>43</v>
      </c>
      <c r="G1903" t="s">
        <v>48</v>
      </c>
      <c r="H1903" t="str">
        <f t="shared" si="29"/>
        <v>Credit Card</v>
      </c>
    </row>
    <row r="1904" spans="1:8">
      <c r="A1904" s="3">
        <v>11903</v>
      </c>
      <c r="B1904">
        <v>5243</v>
      </c>
      <c r="C1904">
        <v>2137.3000000000002</v>
      </c>
      <c r="D1904">
        <v>1544.9307000000001</v>
      </c>
      <c r="E1904">
        <v>11</v>
      </c>
      <c r="F1904" t="s">
        <v>43</v>
      </c>
      <c r="G1904" t="s">
        <v>48</v>
      </c>
      <c r="H1904" t="str">
        <f t="shared" si="29"/>
        <v>Credit Card</v>
      </c>
    </row>
    <row r="1905" spans="1:8">
      <c r="A1905" s="3">
        <v>11904</v>
      </c>
      <c r="B1905">
        <v>5654</v>
      </c>
      <c r="C1905">
        <v>7.68</v>
      </c>
      <c r="D1905">
        <v>125.9982</v>
      </c>
      <c r="E1905">
        <v>1</v>
      </c>
      <c r="F1905" t="s">
        <v>42</v>
      </c>
      <c r="G1905" t="s">
        <v>54</v>
      </c>
      <c r="H1905" t="str">
        <f t="shared" si="29"/>
        <v>Credit Card</v>
      </c>
    </row>
    <row r="1906" spans="1:8">
      <c r="A1906" s="3">
        <v>11905</v>
      </c>
      <c r="B1906">
        <v>2357</v>
      </c>
      <c r="C1906">
        <v>33.199999999999996</v>
      </c>
      <c r="D1906">
        <v>-92.929200000000009</v>
      </c>
      <c r="E1906">
        <v>5</v>
      </c>
      <c r="F1906" t="s">
        <v>43</v>
      </c>
      <c r="G1906" t="s">
        <v>48</v>
      </c>
      <c r="H1906" t="str">
        <f t="shared" si="29"/>
        <v>Credit Card</v>
      </c>
    </row>
    <row r="1907" spans="1:8">
      <c r="A1907" s="3">
        <v>11906</v>
      </c>
      <c r="B1907">
        <v>7876</v>
      </c>
      <c r="C1907">
        <v>110.99</v>
      </c>
      <c r="D1907">
        <v>-39.808999999999997</v>
      </c>
      <c r="E1907">
        <v>1</v>
      </c>
      <c r="F1907" t="s">
        <v>44</v>
      </c>
      <c r="G1907" t="s">
        <v>51</v>
      </c>
      <c r="H1907" t="str">
        <f t="shared" si="29"/>
        <v>Credit Card</v>
      </c>
    </row>
    <row r="1908" spans="1:8">
      <c r="A1908" s="3">
        <v>11907</v>
      </c>
      <c r="B1908">
        <v>5265</v>
      </c>
      <c r="C1908">
        <v>369.90000000000003</v>
      </c>
      <c r="D1908">
        <v>-29.065600000000003</v>
      </c>
      <c r="E1908">
        <v>5</v>
      </c>
      <c r="F1908" t="s">
        <v>44</v>
      </c>
      <c r="G1908" t="s">
        <v>59</v>
      </c>
      <c r="H1908" t="str">
        <f t="shared" si="29"/>
        <v>Credit Card</v>
      </c>
    </row>
    <row r="1909" spans="1:8">
      <c r="A1909" s="3">
        <v>11908</v>
      </c>
      <c r="B1909">
        <v>1573</v>
      </c>
      <c r="C1909">
        <v>185.13</v>
      </c>
      <c r="D1909">
        <v>-19.2972</v>
      </c>
      <c r="E1909">
        <v>17</v>
      </c>
      <c r="F1909" t="s">
        <v>42</v>
      </c>
      <c r="G1909" t="s">
        <v>61</v>
      </c>
      <c r="H1909" t="str">
        <f t="shared" si="29"/>
        <v>Credit Card</v>
      </c>
    </row>
    <row r="1910" spans="1:8">
      <c r="A1910" s="3">
        <v>11909</v>
      </c>
      <c r="B1910">
        <v>7356</v>
      </c>
      <c r="C1910">
        <v>80.400000000000006</v>
      </c>
      <c r="D1910">
        <v>40.6556</v>
      </c>
      <c r="E1910">
        <v>12</v>
      </c>
      <c r="F1910" t="s">
        <v>42</v>
      </c>
      <c r="G1910" t="s">
        <v>46</v>
      </c>
      <c r="H1910" t="str">
        <f t="shared" si="29"/>
        <v>Credit Card</v>
      </c>
    </row>
    <row r="1911" spans="1:8">
      <c r="A1911" s="3">
        <v>11910</v>
      </c>
      <c r="B1911">
        <v>3445</v>
      </c>
      <c r="C1911">
        <v>199.71</v>
      </c>
      <c r="D1911">
        <v>137.67569999999998</v>
      </c>
      <c r="E1911">
        <v>7</v>
      </c>
      <c r="F1911" t="s">
        <v>42</v>
      </c>
      <c r="G1911" t="s">
        <v>54</v>
      </c>
      <c r="H1911" t="str">
        <f t="shared" si="29"/>
        <v>Credit Card</v>
      </c>
    </row>
    <row r="1912" spans="1:8">
      <c r="A1912" s="3">
        <v>11911</v>
      </c>
      <c r="B1912">
        <v>6735</v>
      </c>
      <c r="C1912">
        <v>35.880000000000003</v>
      </c>
      <c r="D1912">
        <v>-62</v>
      </c>
      <c r="E1912">
        <v>6</v>
      </c>
      <c r="F1912" t="s">
        <v>42</v>
      </c>
      <c r="G1912" t="s">
        <v>53</v>
      </c>
      <c r="H1912" t="str">
        <f t="shared" si="29"/>
        <v>Credit Card</v>
      </c>
    </row>
    <row r="1913" spans="1:8">
      <c r="A1913" s="3">
        <v>11912</v>
      </c>
      <c r="B1913">
        <v>8845</v>
      </c>
      <c r="C1913">
        <v>70.11</v>
      </c>
      <c r="D1913">
        <v>47.527199999999993</v>
      </c>
      <c r="E1913">
        <v>19</v>
      </c>
      <c r="F1913" t="s">
        <v>42</v>
      </c>
      <c r="G1913" t="s">
        <v>55</v>
      </c>
      <c r="H1913" t="str">
        <f t="shared" si="29"/>
        <v>Credit Card</v>
      </c>
    </row>
    <row r="1914" spans="1:8">
      <c r="A1914" s="3">
        <v>11913</v>
      </c>
      <c r="B1914">
        <v>4568</v>
      </c>
      <c r="C1914">
        <v>604.9</v>
      </c>
      <c r="D1914">
        <v>379.3965</v>
      </c>
      <c r="E1914">
        <v>5</v>
      </c>
      <c r="F1914" t="s">
        <v>42</v>
      </c>
      <c r="G1914" t="s">
        <v>54</v>
      </c>
      <c r="H1914" t="str">
        <f t="shared" si="29"/>
        <v>Credit Card</v>
      </c>
    </row>
    <row r="1915" spans="1:8">
      <c r="A1915" s="3">
        <v>11914</v>
      </c>
      <c r="B1915">
        <v>2834</v>
      </c>
      <c r="C1915">
        <v>49.92</v>
      </c>
      <c r="D1915">
        <v>-41.83</v>
      </c>
      <c r="E1915">
        <v>6</v>
      </c>
      <c r="F1915" t="s">
        <v>44</v>
      </c>
      <c r="G1915" t="s">
        <v>59</v>
      </c>
      <c r="H1915" t="str">
        <f t="shared" si="29"/>
        <v>Credit Card</v>
      </c>
    </row>
    <row r="1916" spans="1:8">
      <c r="A1916" s="3">
        <v>11915</v>
      </c>
      <c r="B1916">
        <v>8264</v>
      </c>
      <c r="C1916">
        <v>881.93</v>
      </c>
      <c r="D1916">
        <v>372.40199999999999</v>
      </c>
      <c r="E1916">
        <v>7</v>
      </c>
      <c r="F1916" t="s">
        <v>44</v>
      </c>
      <c r="G1916" t="s">
        <v>51</v>
      </c>
      <c r="H1916" t="str">
        <f t="shared" si="29"/>
        <v>Credit Card</v>
      </c>
    </row>
    <row r="1917" spans="1:8">
      <c r="A1917" s="3">
        <v>11916</v>
      </c>
      <c r="B1917">
        <v>8363</v>
      </c>
      <c r="C1917">
        <v>69.42</v>
      </c>
      <c r="D1917">
        <v>-116.3455</v>
      </c>
      <c r="E1917">
        <v>13</v>
      </c>
      <c r="F1917" t="s">
        <v>42</v>
      </c>
      <c r="G1917" t="s">
        <v>54</v>
      </c>
      <c r="H1917" t="str">
        <f t="shared" si="29"/>
        <v>Credit Card</v>
      </c>
    </row>
    <row r="1918" spans="1:8">
      <c r="A1918" s="3">
        <v>11917</v>
      </c>
      <c r="B1918">
        <v>4556</v>
      </c>
      <c r="C1918">
        <v>2897.64</v>
      </c>
      <c r="D1918">
        <v>1304.9000000000001</v>
      </c>
      <c r="E1918">
        <v>18</v>
      </c>
      <c r="F1918" t="s">
        <v>43</v>
      </c>
      <c r="G1918" t="s">
        <v>47</v>
      </c>
      <c r="H1918" t="str">
        <f t="shared" si="29"/>
        <v>Credit Card</v>
      </c>
    </row>
    <row r="1919" spans="1:8">
      <c r="A1919" s="3">
        <v>11918</v>
      </c>
      <c r="B1919">
        <v>5243</v>
      </c>
      <c r="C1919">
        <v>989.84999999999991</v>
      </c>
      <c r="D1919">
        <v>605.04719999999998</v>
      </c>
      <c r="E1919">
        <v>15</v>
      </c>
      <c r="F1919" t="s">
        <v>44</v>
      </c>
      <c r="G1919" t="s">
        <v>51</v>
      </c>
      <c r="H1919" t="str">
        <f t="shared" si="29"/>
        <v>Credit Card</v>
      </c>
    </row>
    <row r="1920" spans="1:8">
      <c r="A1920" s="3">
        <v>11919</v>
      </c>
      <c r="B1920">
        <v>5654</v>
      </c>
      <c r="C1920">
        <v>171.18</v>
      </c>
      <c r="D1920">
        <v>107.45461999999999</v>
      </c>
      <c r="E1920">
        <v>6</v>
      </c>
      <c r="F1920" t="s">
        <v>42</v>
      </c>
      <c r="G1920" t="s">
        <v>54</v>
      </c>
      <c r="H1920" t="str">
        <f t="shared" si="29"/>
        <v>Credit Card</v>
      </c>
    </row>
    <row r="1921" spans="1:8">
      <c r="A1921" s="3">
        <v>11920</v>
      </c>
      <c r="B1921">
        <v>2357</v>
      </c>
      <c r="C1921">
        <v>27.33</v>
      </c>
      <c r="D1921">
        <v>18.41</v>
      </c>
      <c r="E1921">
        <v>3</v>
      </c>
      <c r="F1921" t="s">
        <v>42</v>
      </c>
      <c r="G1921" t="s">
        <v>53</v>
      </c>
      <c r="H1921" t="str">
        <f t="shared" si="29"/>
        <v>Credit Card</v>
      </c>
    </row>
    <row r="1922" spans="1:8">
      <c r="A1922" s="3">
        <v>11921</v>
      </c>
      <c r="B1922">
        <v>7876</v>
      </c>
      <c r="C1922">
        <v>101.12</v>
      </c>
      <c r="D1922">
        <v>65.63</v>
      </c>
      <c r="E1922">
        <v>8</v>
      </c>
      <c r="F1922" t="s">
        <v>43</v>
      </c>
      <c r="G1922" t="s">
        <v>48</v>
      </c>
      <c r="H1922" t="str">
        <f t="shared" si="29"/>
        <v>Credit Card</v>
      </c>
    </row>
    <row r="1923" spans="1:8">
      <c r="A1923" s="3">
        <v>11922</v>
      </c>
      <c r="B1923">
        <v>5265</v>
      </c>
      <c r="C1923">
        <v>119.4</v>
      </c>
      <c r="D1923">
        <v>-7.73</v>
      </c>
      <c r="E1923">
        <v>15</v>
      </c>
      <c r="F1923" t="s">
        <v>43</v>
      </c>
      <c r="G1923" t="s">
        <v>48</v>
      </c>
      <c r="H1923" t="str">
        <f t="shared" ref="H1923:H1953" si="30">IF(G1923="Express Air","CASH",IF(G1923="Regular Air","UPI","Credit Card"))</f>
        <v>Credit Card</v>
      </c>
    </row>
    <row r="1924" spans="1:8">
      <c r="A1924" s="3">
        <v>11923</v>
      </c>
      <c r="B1924">
        <v>1573</v>
      </c>
      <c r="C1924">
        <v>94.62</v>
      </c>
      <c r="D1924">
        <v>-47.995249999999999</v>
      </c>
      <c r="E1924">
        <v>19</v>
      </c>
      <c r="F1924" t="s">
        <v>42</v>
      </c>
      <c r="G1924" t="s">
        <v>54</v>
      </c>
      <c r="H1924" t="str">
        <f t="shared" si="30"/>
        <v>Credit Card</v>
      </c>
    </row>
    <row r="1925" spans="1:8">
      <c r="A1925" s="3">
        <v>11924</v>
      </c>
      <c r="B1925">
        <v>4663</v>
      </c>
      <c r="C1925">
        <v>890.67</v>
      </c>
      <c r="D1925">
        <v>66.22</v>
      </c>
      <c r="E1925">
        <v>11</v>
      </c>
      <c r="F1925" t="s">
        <v>44</v>
      </c>
      <c r="G1925" t="s">
        <v>52</v>
      </c>
      <c r="H1925" t="str">
        <f t="shared" si="30"/>
        <v>Credit Card</v>
      </c>
    </row>
    <row r="1926" spans="1:8">
      <c r="A1926" s="3">
        <v>11925</v>
      </c>
      <c r="B1926">
        <v>2583</v>
      </c>
      <c r="C1926">
        <v>51.84</v>
      </c>
      <c r="D1926">
        <v>-23.53</v>
      </c>
      <c r="E1926">
        <v>8</v>
      </c>
      <c r="F1926" t="s">
        <v>42</v>
      </c>
      <c r="G1926" t="s">
        <v>53</v>
      </c>
      <c r="H1926" t="str">
        <f t="shared" si="30"/>
        <v>Credit Card</v>
      </c>
    </row>
    <row r="1927" spans="1:8">
      <c r="A1927" s="3">
        <v>11926</v>
      </c>
      <c r="B1927">
        <v>8372</v>
      </c>
      <c r="C1927">
        <v>805.22</v>
      </c>
      <c r="D1927">
        <v>10.680000000000014</v>
      </c>
      <c r="E1927">
        <v>26</v>
      </c>
      <c r="F1927" t="s">
        <v>44</v>
      </c>
      <c r="G1927" t="s">
        <v>59</v>
      </c>
      <c r="H1927" t="str">
        <f t="shared" si="30"/>
        <v>Credit Card</v>
      </c>
    </row>
    <row r="1928" spans="1:8">
      <c r="A1928" s="3">
        <v>11927</v>
      </c>
      <c r="B1928">
        <v>6458</v>
      </c>
      <c r="C1928">
        <v>74.34</v>
      </c>
      <c r="D1928">
        <v>58.263599999999997</v>
      </c>
      <c r="E1928">
        <v>18</v>
      </c>
      <c r="F1928" t="s">
        <v>42</v>
      </c>
      <c r="G1928" t="s">
        <v>55</v>
      </c>
      <c r="H1928" t="str">
        <f t="shared" si="30"/>
        <v>Credit Card</v>
      </c>
    </row>
    <row r="1929" spans="1:8">
      <c r="A1929" s="3">
        <v>11928</v>
      </c>
      <c r="B1929">
        <v>2834</v>
      </c>
      <c r="C1929">
        <v>28.4</v>
      </c>
      <c r="D1929">
        <v>-42.170500000000004</v>
      </c>
      <c r="E1929">
        <v>4</v>
      </c>
      <c r="F1929" t="s">
        <v>42</v>
      </c>
      <c r="G1929" t="s">
        <v>54</v>
      </c>
      <c r="H1929" t="str">
        <f t="shared" si="30"/>
        <v>Credit Card</v>
      </c>
    </row>
    <row r="1930" spans="1:8">
      <c r="A1930" s="3">
        <v>11929</v>
      </c>
      <c r="B1930">
        <v>8264</v>
      </c>
      <c r="C1930">
        <v>1434.32</v>
      </c>
      <c r="D1930">
        <v>66.362220000000008</v>
      </c>
      <c r="E1930">
        <v>8</v>
      </c>
      <c r="F1930" t="s">
        <v>43</v>
      </c>
      <c r="G1930" t="s">
        <v>57</v>
      </c>
      <c r="H1930" t="str">
        <f t="shared" si="30"/>
        <v>Credit Card</v>
      </c>
    </row>
    <row r="1931" spans="1:8">
      <c r="A1931" s="3">
        <v>11930</v>
      </c>
      <c r="B1931">
        <v>4556</v>
      </c>
      <c r="C1931">
        <v>591.84</v>
      </c>
      <c r="D1931">
        <v>-1.904000000000019</v>
      </c>
      <c r="E1931">
        <v>8</v>
      </c>
      <c r="F1931" t="s">
        <v>44</v>
      </c>
      <c r="G1931" t="s">
        <v>59</v>
      </c>
      <c r="H1931" t="str">
        <f t="shared" si="30"/>
        <v>Credit Card</v>
      </c>
    </row>
    <row r="1932" spans="1:8">
      <c r="A1932" s="3">
        <v>11931</v>
      </c>
      <c r="B1932">
        <v>5243</v>
      </c>
      <c r="C1932">
        <v>29.900000000000002</v>
      </c>
      <c r="D1932">
        <v>-37.048000000000002</v>
      </c>
      <c r="E1932">
        <v>5</v>
      </c>
      <c r="F1932" t="s">
        <v>42</v>
      </c>
      <c r="G1932" t="s">
        <v>53</v>
      </c>
      <c r="H1932" t="str">
        <f t="shared" si="30"/>
        <v>Credit Card</v>
      </c>
    </row>
    <row r="1933" spans="1:8">
      <c r="A1933" s="3">
        <v>11932</v>
      </c>
      <c r="B1933">
        <v>5654</v>
      </c>
      <c r="C1933">
        <v>32.129999999999995</v>
      </c>
      <c r="D1933">
        <v>-56.887999999999998</v>
      </c>
      <c r="E1933">
        <v>9</v>
      </c>
      <c r="F1933" t="s">
        <v>42</v>
      </c>
      <c r="G1933" t="s">
        <v>46</v>
      </c>
      <c r="H1933" t="str">
        <f t="shared" si="30"/>
        <v>Credit Card</v>
      </c>
    </row>
    <row r="1934" spans="1:8">
      <c r="A1934" s="3">
        <v>11933</v>
      </c>
      <c r="B1934">
        <v>2357</v>
      </c>
      <c r="C1934">
        <v>239.76</v>
      </c>
      <c r="D1934">
        <v>-189.714</v>
      </c>
      <c r="E1934">
        <v>12</v>
      </c>
      <c r="F1934" t="s">
        <v>42</v>
      </c>
      <c r="G1934" t="s">
        <v>53</v>
      </c>
      <c r="H1934" t="str">
        <f t="shared" si="30"/>
        <v>Credit Card</v>
      </c>
    </row>
    <row r="1935" spans="1:8">
      <c r="A1935" s="3">
        <v>11934</v>
      </c>
      <c r="B1935">
        <v>7876</v>
      </c>
      <c r="C1935">
        <v>56.52</v>
      </c>
      <c r="D1935">
        <v>1628.37</v>
      </c>
      <c r="E1935">
        <v>18</v>
      </c>
      <c r="F1935" t="s">
        <v>42</v>
      </c>
      <c r="G1935" t="s">
        <v>58</v>
      </c>
      <c r="H1935" t="str">
        <f t="shared" si="30"/>
        <v>Credit Card</v>
      </c>
    </row>
    <row r="1936" spans="1:8">
      <c r="A1936" s="3">
        <v>11935</v>
      </c>
      <c r="B1936">
        <v>5265</v>
      </c>
      <c r="C1936">
        <v>5687.64</v>
      </c>
      <c r="D1936">
        <v>-4.4800000000000004</v>
      </c>
      <c r="E1936">
        <v>18</v>
      </c>
      <c r="F1936" t="s">
        <v>42</v>
      </c>
      <c r="G1936" t="s">
        <v>54</v>
      </c>
      <c r="H1936" t="str">
        <f t="shared" si="30"/>
        <v>Credit Card</v>
      </c>
    </row>
    <row r="1937" spans="1:8">
      <c r="A1937" s="3">
        <v>11936</v>
      </c>
      <c r="B1937">
        <v>1573</v>
      </c>
      <c r="C1937">
        <v>3038.2</v>
      </c>
      <c r="D1937">
        <v>3193.2840000000001</v>
      </c>
      <c r="E1937">
        <v>11</v>
      </c>
      <c r="F1937" t="s">
        <v>43</v>
      </c>
      <c r="G1937" t="s">
        <v>47</v>
      </c>
      <c r="H1937" t="str">
        <f t="shared" si="30"/>
        <v>Credit Card</v>
      </c>
    </row>
    <row r="1938" spans="1:8">
      <c r="A1938" s="3">
        <v>11937</v>
      </c>
      <c r="B1938">
        <v>7356</v>
      </c>
      <c r="C1938">
        <v>511.52</v>
      </c>
      <c r="D1938">
        <v>43.691699999999997</v>
      </c>
      <c r="E1938">
        <v>8</v>
      </c>
      <c r="F1938" t="s">
        <v>43</v>
      </c>
      <c r="G1938" t="s">
        <v>48</v>
      </c>
      <c r="H1938" t="str">
        <f t="shared" si="30"/>
        <v>Credit Card</v>
      </c>
    </row>
    <row r="1939" spans="1:8">
      <c r="A1939" s="3">
        <v>11938</v>
      </c>
      <c r="B1939">
        <v>3445</v>
      </c>
      <c r="C1939">
        <v>23.94</v>
      </c>
      <c r="D1939">
        <v>349.05930000000001</v>
      </c>
      <c r="E1939">
        <v>2</v>
      </c>
      <c r="F1939" t="s">
        <v>42</v>
      </c>
      <c r="G1939" t="s">
        <v>46</v>
      </c>
      <c r="H1939" t="str">
        <f t="shared" si="30"/>
        <v>Credit Card</v>
      </c>
    </row>
    <row r="1940" spans="1:8">
      <c r="A1940" s="3">
        <v>11939</v>
      </c>
      <c r="B1940">
        <v>6735</v>
      </c>
      <c r="C1940">
        <v>513.54</v>
      </c>
      <c r="D1940">
        <v>1.9919999999999998</v>
      </c>
      <c r="E1940">
        <v>18</v>
      </c>
      <c r="F1940" t="s">
        <v>42</v>
      </c>
      <c r="G1940" t="s">
        <v>54</v>
      </c>
      <c r="H1940" t="str">
        <f t="shared" si="30"/>
        <v>Credit Card</v>
      </c>
    </row>
    <row r="1941" spans="1:8">
      <c r="A1941" s="3">
        <v>11940</v>
      </c>
      <c r="B1941">
        <v>8845</v>
      </c>
      <c r="C1941">
        <v>14.9</v>
      </c>
      <c r="D1941">
        <v>-22.009999999999998</v>
      </c>
      <c r="E1941">
        <v>5</v>
      </c>
      <c r="F1941" t="s">
        <v>42</v>
      </c>
      <c r="G1941" t="s">
        <v>46</v>
      </c>
      <c r="H1941" t="str">
        <f t="shared" si="30"/>
        <v>Credit Card</v>
      </c>
    </row>
    <row r="1942" spans="1:8">
      <c r="A1942" s="3">
        <v>11941</v>
      </c>
      <c r="B1942">
        <v>4568</v>
      </c>
      <c r="C1942">
        <v>755.93999999999994</v>
      </c>
      <c r="D1942">
        <v>426.46032000000002</v>
      </c>
      <c r="E1942">
        <v>6</v>
      </c>
      <c r="F1942" t="s">
        <v>44</v>
      </c>
      <c r="G1942" t="s">
        <v>51</v>
      </c>
      <c r="H1942" t="str">
        <f t="shared" si="30"/>
        <v>Credit Card</v>
      </c>
    </row>
    <row r="1943" spans="1:8">
      <c r="A1943" s="3">
        <v>11942</v>
      </c>
      <c r="B1943">
        <v>2834</v>
      </c>
      <c r="C1943">
        <v>26.099999999999998</v>
      </c>
      <c r="D1943">
        <v>19.554599999999997</v>
      </c>
      <c r="E1943">
        <v>10</v>
      </c>
      <c r="F1943" t="s">
        <v>42</v>
      </c>
      <c r="G1943" t="s">
        <v>55</v>
      </c>
      <c r="H1943" t="str">
        <f t="shared" si="30"/>
        <v>Credit Card</v>
      </c>
    </row>
    <row r="1944" spans="1:8">
      <c r="A1944" s="3">
        <v>11943</v>
      </c>
      <c r="B1944">
        <v>8264</v>
      </c>
      <c r="C1944">
        <v>888.3</v>
      </c>
      <c r="D1944">
        <v>152.48200000000003</v>
      </c>
      <c r="E1944">
        <v>35</v>
      </c>
      <c r="F1944" t="s">
        <v>43</v>
      </c>
      <c r="G1944" t="s">
        <v>48</v>
      </c>
      <c r="H1944" t="str">
        <f t="shared" si="30"/>
        <v>Credit Card</v>
      </c>
    </row>
    <row r="1945" spans="1:8">
      <c r="A1945" s="3">
        <v>11944</v>
      </c>
      <c r="B1945">
        <v>8363</v>
      </c>
      <c r="C1945">
        <v>863.91</v>
      </c>
      <c r="D1945">
        <v>67.012000000000057</v>
      </c>
      <c r="E1945">
        <v>9</v>
      </c>
      <c r="F1945" t="s">
        <v>42</v>
      </c>
      <c r="G1945" t="s">
        <v>56</v>
      </c>
      <c r="H1945" t="str">
        <f t="shared" si="30"/>
        <v>Credit Card</v>
      </c>
    </row>
    <row r="1946" spans="1:8">
      <c r="A1946" s="3">
        <v>11945</v>
      </c>
      <c r="B1946">
        <v>4556</v>
      </c>
      <c r="C1946">
        <v>881.93</v>
      </c>
      <c r="D1946">
        <v>374.625</v>
      </c>
      <c r="E1946">
        <v>7</v>
      </c>
      <c r="F1946" t="s">
        <v>44</v>
      </c>
      <c r="G1946" t="s">
        <v>51</v>
      </c>
      <c r="H1946" t="str">
        <f t="shared" si="30"/>
        <v>Credit Card</v>
      </c>
    </row>
    <row r="1947" spans="1:8">
      <c r="A1947" s="3">
        <v>11946</v>
      </c>
      <c r="B1947">
        <v>5243</v>
      </c>
      <c r="C1947">
        <v>85.12</v>
      </c>
      <c r="D1947">
        <v>-3.2448000000000001</v>
      </c>
      <c r="E1947">
        <v>19</v>
      </c>
      <c r="F1947" t="s">
        <v>42</v>
      </c>
      <c r="G1947" t="s">
        <v>50</v>
      </c>
      <c r="H1947" t="str">
        <f t="shared" si="30"/>
        <v>Credit Card</v>
      </c>
    </row>
    <row r="1948" spans="1:8">
      <c r="A1948" s="3">
        <v>11947</v>
      </c>
      <c r="B1948">
        <v>5654</v>
      </c>
      <c r="C1948">
        <v>8896.93</v>
      </c>
      <c r="D1948">
        <v>6384.4388999999992</v>
      </c>
      <c r="E1948">
        <v>7</v>
      </c>
      <c r="F1948" t="s">
        <v>42</v>
      </c>
      <c r="G1948" t="s">
        <v>54</v>
      </c>
      <c r="H1948" t="str">
        <f t="shared" si="30"/>
        <v>Credit Card</v>
      </c>
    </row>
    <row r="1949" spans="1:8">
      <c r="A1949" s="3">
        <v>11948</v>
      </c>
      <c r="B1949">
        <v>2357</v>
      </c>
      <c r="C1949">
        <v>196.20000000000002</v>
      </c>
      <c r="D1949">
        <v>-116.76</v>
      </c>
      <c r="E1949">
        <v>18</v>
      </c>
      <c r="F1949" t="s">
        <v>42</v>
      </c>
      <c r="G1949" t="s">
        <v>56</v>
      </c>
      <c r="H1949" t="str">
        <f t="shared" si="30"/>
        <v>Credit Card</v>
      </c>
    </row>
    <row r="1950" spans="1:8">
      <c r="A1950" s="3">
        <v>11949</v>
      </c>
      <c r="B1950">
        <v>7876</v>
      </c>
      <c r="C1950">
        <v>175.78</v>
      </c>
      <c r="D1950">
        <v>-160.952</v>
      </c>
      <c r="E1950">
        <v>22</v>
      </c>
      <c r="F1950" t="s">
        <v>44</v>
      </c>
      <c r="G1950" t="s">
        <v>51</v>
      </c>
      <c r="H1950" t="str">
        <f t="shared" si="30"/>
        <v>Credit Card</v>
      </c>
    </row>
    <row r="1951" spans="1:8">
      <c r="A1951" s="3">
        <v>11950</v>
      </c>
      <c r="B1951">
        <v>5265</v>
      </c>
      <c r="C1951">
        <v>59.85</v>
      </c>
      <c r="D1951">
        <v>-41.87</v>
      </c>
      <c r="E1951">
        <v>5</v>
      </c>
      <c r="F1951" t="s">
        <v>42</v>
      </c>
      <c r="G1951" t="s">
        <v>46</v>
      </c>
      <c r="H1951" t="str">
        <f t="shared" si="30"/>
        <v>Credit Card</v>
      </c>
    </row>
    <row r="1952" spans="1:8">
      <c r="A1952" s="3">
        <v>11951</v>
      </c>
      <c r="B1952">
        <v>1573</v>
      </c>
      <c r="C1952">
        <v>140.70000000000002</v>
      </c>
      <c r="D1952">
        <v>-24.7104</v>
      </c>
      <c r="E1952">
        <v>15</v>
      </c>
      <c r="F1952" t="s">
        <v>43</v>
      </c>
      <c r="G1952" t="s">
        <v>48</v>
      </c>
      <c r="H1952" t="str">
        <f t="shared" si="30"/>
        <v>Credit Card</v>
      </c>
    </row>
    <row r="1953" spans="1:8">
      <c r="A1953" s="3">
        <v>11952</v>
      </c>
      <c r="B1953">
        <v>4666</v>
      </c>
      <c r="C1953">
        <v>529.9</v>
      </c>
      <c r="D1953">
        <v>349.48499999999996</v>
      </c>
      <c r="E1953">
        <v>5</v>
      </c>
      <c r="F1953" t="s">
        <v>43</v>
      </c>
      <c r="G1953" t="s">
        <v>48</v>
      </c>
      <c r="H1953" t="str">
        <f t="shared" si="30"/>
        <v>Credit Card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CustomerDetail</vt:lpstr>
      <vt:lpstr>Jan</vt:lpstr>
      <vt:lpstr>Feb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THIS</dc:creator>
  <cp:lastModifiedBy>THIS</cp:lastModifiedBy>
  <dcterms:created xsi:type="dcterms:W3CDTF">2024-10-22T08:46:51Z</dcterms:created>
  <dcterms:modified xsi:type="dcterms:W3CDTF">2024-12-08T08:14:31Z</dcterms:modified>
</cp:coreProperties>
</file>