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L_exercises\CS7CS5-202122-Dissertation\Sprint_1\repos\results\"/>
    </mc:Choice>
  </mc:AlternateContent>
  <xr:revisionPtr revIDLastSave="0" documentId="13_ncr:1_{1CE41D9A-8519-4ED3-9487-0EDB1A99F0F7}" xr6:coauthVersionLast="36" xr6:coauthVersionMax="36" xr10:uidLastSave="{00000000-0000-0000-0000-000000000000}"/>
  <bookViews>
    <workbookView xWindow="0" yWindow="0" windowWidth="23040" windowHeight="8940" xr2:uid="{52F7B8C6-ED79-4422-B4E2-3C12B17FB23E}"/>
  </bookViews>
  <sheets>
    <sheet name="Aggregated" sheetId="1" r:id="rId1"/>
    <sheet name="Per-Month" sheetId="2" r:id="rId2"/>
    <sheet name="Per-Author" sheetId="3" r:id="rId3"/>
    <sheet name="Term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E10" i="1"/>
  <c r="E11" i="1"/>
  <c r="E12" i="1"/>
  <c r="E13" i="1"/>
  <c r="E14" i="1"/>
  <c r="E15" i="1"/>
  <c r="J121" i="2" l="1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3" i="3"/>
  <c r="G2" i="3"/>
  <c r="G4" i="3"/>
</calcChain>
</file>

<file path=xl/sharedStrings.xml><?xml version="1.0" encoding="utf-8"?>
<sst xmlns="http://schemas.openxmlformats.org/spreadsheetml/2006/main" count="904" uniqueCount="223">
  <si>
    <t>Commit Count</t>
  </si>
  <si>
    <t>Marker</t>
  </si>
  <si>
    <t>Trend in Mean</t>
  </si>
  <si>
    <t>Additions</t>
  </si>
  <si>
    <t>Deletions</t>
  </si>
  <si>
    <t>Aggregate LOC</t>
  </si>
  <si>
    <t>Aggregate Complexity</t>
  </si>
  <si>
    <t>Aggregrate Token Count</t>
  </si>
  <si>
    <t>Down (14.2%)</t>
  </si>
  <si>
    <t>Down (17.3%)</t>
  </si>
  <si>
    <t>Down (25.4%)</t>
  </si>
  <si>
    <t>Up (7.0%)</t>
  </si>
  <si>
    <t>Down (12.0%)</t>
  </si>
  <si>
    <t>Down (0.4%)</t>
  </si>
  <si>
    <t>Repository Name</t>
  </si>
  <si>
    <t>Repository Rank</t>
  </si>
  <si>
    <t>996.ICU</t>
  </si>
  <si>
    <t>free-programming-books</t>
  </si>
  <si>
    <t>coding-interview-university</t>
  </si>
  <si>
    <t>awesome</t>
  </si>
  <si>
    <t>developer-roadmap</t>
  </si>
  <si>
    <t>public-apis</t>
  </si>
  <si>
    <t>vue</t>
  </si>
  <si>
    <t>react</t>
  </si>
  <si>
    <t>system-design-primer</t>
  </si>
  <si>
    <t>tensorflow</t>
  </si>
  <si>
    <t>build-your-own-x</t>
  </si>
  <si>
    <t>bootstrap</t>
  </si>
  <si>
    <t>You-Dont-Know-JS</t>
  </si>
  <si>
    <t>CS-Notes</t>
  </si>
  <si>
    <t>ohmyzsh</t>
  </si>
  <si>
    <t>javascript-algorithms</t>
  </si>
  <si>
    <t>flutter</t>
  </si>
  <si>
    <t>Python</t>
  </si>
  <si>
    <t>gitignore</t>
  </si>
  <si>
    <t>Down (97.1%)</t>
  </si>
  <si>
    <t>Down (99.3%)</t>
  </si>
  <si>
    <t>Down (99.5%)</t>
  </si>
  <si>
    <t>Down (100.0%)</t>
  </si>
  <si>
    <t>Up (204.0%)</t>
  </si>
  <si>
    <t>Up (307.0%)</t>
  </si>
  <si>
    <t>Up (269.8%)</t>
  </si>
  <si>
    <t>No change</t>
  </si>
  <si>
    <t>freeCodeCamp</t>
  </si>
  <si>
    <t>No Data</t>
  </si>
  <si>
    <t>Up (120.0%)</t>
  </si>
  <si>
    <t>Up (339.4%)</t>
  </si>
  <si>
    <t>Up (487.4%)</t>
  </si>
  <si>
    <t>Down (52.2%)</t>
  </si>
  <si>
    <t>Down (20.0%)</t>
  </si>
  <si>
    <t>Down (66.7%)</t>
  </si>
  <si>
    <t>Down (92.1%)</t>
  </si>
  <si>
    <t>Down (86.0%)</t>
  </si>
  <si>
    <t>Down (81.3%)</t>
  </si>
  <si>
    <t>Down (90.4%)</t>
  </si>
  <si>
    <t>Up (50.0%)</t>
  </si>
  <si>
    <t>Up (89.5%)</t>
  </si>
  <si>
    <t>Up (214.3%)</t>
  </si>
  <si>
    <t>Up from 0 to 24</t>
  </si>
  <si>
    <t>Up from 0 to 6</t>
  </si>
  <si>
    <t>Up from 0 to 164</t>
  </si>
  <si>
    <t>Down (63.6%)</t>
  </si>
  <si>
    <t>Down (89.9%)</t>
  </si>
  <si>
    <t>Down (89.5%)</t>
  </si>
  <si>
    <t>Down (75.5%)</t>
  </si>
  <si>
    <t>Down (76.0%)</t>
  </si>
  <si>
    <t>Down (75.7%)</t>
  </si>
  <si>
    <t>Down (46.8%)</t>
  </si>
  <si>
    <t>Down (32.5%)</t>
  </si>
  <si>
    <t>Down (46.7%)</t>
  </si>
  <si>
    <t>Up (9.4%)</t>
  </si>
  <si>
    <t>Down (10.1%)</t>
  </si>
  <si>
    <t>Up (3.1%)</t>
  </si>
  <si>
    <t>Up (856.9%)</t>
  </si>
  <si>
    <t>Up (1537.5%)</t>
  </si>
  <si>
    <t>Down (50.0%)</t>
  </si>
  <si>
    <t>Up (53.6%)</t>
  </si>
  <si>
    <t>Up (26.4%)</t>
  </si>
  <si>
    <t>Up (13.1%)</t>
  </si>
  <si>
    <t>Up (95.6%)</t>
  </si>
  <si>
    <t>Up (78.9%)</t>
  </si>
  <si>
    <t>Up (74.5%)</t>
  </si>
  <si>
    <t>Down (70.6%)</t>
  </si>
  <si>
    <t>Down (91.5%)</t>
  </si>
  <si>
    <t>Up (155.0%)</t>
  </si>
  <si>
    <t>Down (83.6%)</t>
  </si>
  <si>
    <t>Down (95.7%)</t>
  </si>
  <si>
    <t>Down (73.4%)</t>
  </si>
  <si>
    <t>Down (18.6%)</t>
  </si>
  <si>
    <t>Up (10.8%)</t>
  </si>
  <si>
    <t>Up (36.8%)</t>
  </si>
  <si>
    <t>Up (43.8%)</t>
  </si>
  <si>
    <t>Up (300.0%)</t>
  </si>
  <si>
    <t>Up (31.8%)</t>
  </si>
  <si>
    <t>Up (14.1%)</t>
  </si>
  <si>
    <t>Up (21.1%)</t>
  </si>
  <si>
    <t>Up (13.5%)</t>
  </si>
  <si>
    <t>Down (51.2%)</t>
  </si>
  <si>
    <t>Down (37.5%)</t>
  </si>
  <si>
    <t>Down (51.1%)</t>
  </si>
  <si>
    <t>Up (266.7%)</t>
  </si>
  <si>
    <t>Up (78.2%)</t>
  </si>
  <si>
    <t>Up (0.5%)</t>
  </si>
  <si>
    <t>Up (1320.5%)</t>
  </si>
  <si>
    <t>Up (1566.7%)</t>
  </si>
  <si>
    <t>Up (1180.7%)</t>
  </si>
  <si>
    <t>Up (23.8%)</t>
  </si>
  <si>
    <t>Down (10.3%)</t>
  </si>
  <si>
    <t>Down (58.2%)</t>
  </si>
  <si>
    <t>Up (22.3%)</t>
  </si>
  <si>
    <t>Down (7.3%)</t>
  </si>
  <si>
    <t>Down (6.3%)</t>
  </si>
  <si>
    <t>Down (58.3%)</t>
  </si>
  <si>
    <t>Month Eq (pre)</t>
  </si>
  <si>
    <t>Month Eq (post)</t>
  </si>
  <si>
    <t>Month 80 (pre)</t>
  </si>
  <si>
    <t>Month 80 (post)</t>
  </si>
  <si>
    <t>Author Eq (pre)</t>
  </si>
  <si>
    <t>Author Eq (post)</t>
  </si>
  <si>
    <t>Author 80 (pre)</t>
  </si>
  <si>
    <t>Author 80 (post)</t>
  </si>
  <si>
    <t>Up (1438.9%)</t>
  </si>
  <si>
    <t>Down (82.9%)</t>
  </si>
  <si>
    <t>Up (1800.0%)</t>
  </si>
  <si>
    <t>Up from 0 to 2</t>
  </si>
  <si>
    <t>Up (1212.5%)</t>
  </si>
  <si>
    <t>Down (33.3%)</t>
  </si>
  <si>
    <t>Down (9.1%)</t>
  </si>
  <si>
    <t>Down (19.8%)</t>
  </si>
  <si>
    <t>Down (1.1%)</t>
  </si>
  <si>
    <t>Down (61.5%)</t>
  </si>
  <si>
    <t>Up (0.4%)</t>
  </si>
  <si>
    <t>Up (105.4%)</t>
  </si>
  <si>
    <t>Down (89.7%)</t>
  </si>
  <si>
    <t>Down (88.1%)</t>
  </si>
  <si>
    <t>Down (86.3%)</t>
  </si>
  <si>
    <t xml:space="preserve">No change </t>
  </si>
  <si>
    <t xml:space="preserve">Down (92.4%) </t>
  </si>
  <si>
    <t xml:space="preserve">Down (97.1%) </t>
  </si>
  <si>
    <t xml:space="preserve">Up (85.7%) </t>
  </si>
  <si>
    <t xml:space="preserve">Up (100.0%) </t>
  </si>
  <si>
    <t xml:space="preserve">Up (69.6%) </t>
  </si>
  <si>
    <t xml:space="preserve">Down (40.0%) </t>
  </si>
  <si>
    <t xml:space="preserve">Up (217.8%) </t>
  </si>
  <si>
    <t xml:space="preserve">Up (483.9%) </t>
  </si>
  <si>
    <t xml:space="preserve">Up (3.9%) </t>
  </si>
  <si>
    <t xml:space="preserve">Down (4.3%) </t>
  </si>
  <si>
    <t xml:space="preserve">Up (5.8%) </t>
  </si>
  <si>
    <t xml:space="preserve">Up (33.3%) </t>
  </si>
  <si>
    <t xml:space="preserve">Up (115.9%) </t>
  </si>
  <si>
    <t xml:space="preserve">Up (394.8%) </t>
  </si>
  <si>
    <t xml:space="preserve">Up (161.6%) </t>
  </si>
  <si>
    <t xml:space="preserve">Up (316.4%) </t>
  </si>
  <si>
    <t xml:space="preserve">Down (66.7%) </t>
  </si>
  <si>
    <t xml:space="preserve">Down (3.6%) </t>
  </si>
  <si>
    <t xml:space="preserve">Up (486.7%) </t>
  </si>
  <si>
    <t xml:space="preserve">Down (100.0%) </t>
  </si>
  <si>
    <t xml:space="preserve">Down (60.0%) </t>
  </si>
  <si>
    <t xml:space="preserve">Down (88.2%) </t>
  </si>
  <si>
    <t xml:space="preserve">Down (18.2%) </t>
  </si>
  <si>
    <t xml:space="preserve">Down (22.4%) </t>
  </si>
  <si>
    <t xml:space="preserve">Down (34.2%) </t>
  </si>
  <si>
    <t xml:space="preserve">Up (69.5%) </t>
  </si>
  <si>
    <t xml:space="preserve">Down (20.6%) </t>
  </si>
  <si>
    <t xml:space="preserve">Down (12.3%) </t>
  </si>
  <si>
    <t xml:space="preserve">Up (188.0%) </t>
  </si>
  <si>
    <t xml:space="preserve">Up (2308.8%) </t>
  </si>
  <si>
    <t xml:space="preserve">Down (35.7%) </t>
  </si>
  <si>
    <t xml:space="preserve">Down (86.9%) </t>
  </si>
  <si>
    <t xml:space="preserve">Down (13.3%) </t>
  </si>
  <si>
    <t xml:space="preserve">Up (188.2%) </t>
  </si>
  <si>
    <t xml:space="preserve">Up (268.8%) </t>
  </si>
  <si>
    <t xml:space="preserve">Up (200.0%) </t>
  </si>
  <si>
    <t xml:space="preserve">Down (75.0%) </t>
  </si>
  <si>
    <t xml:space="preserve">Down (63.4%) </t>
  </si>
  <si>
    <t xml:space="preserve">Down (56.4%) </t>
  </si>
  <si>
    <t xml:space="preserve">Down (84.4%) </t>
  </si>
  <si>
    <t xml:space="preserve">Down (84.0%) </t>
  </si>
  <si>
    <t xml:space="preserve">Down (84.1%) </t>
  </si>
  <si>
    <t xml:space="preserve">Down (34.6%) </t>
  </si>
  <si>
    <t xml:space="preserve">Down (41.6%) </t>
  </si>
  <si>
    <t xml:space="preserve">Down (28.3%) </t>
  </si>
  <si>
    <t xml:space="preserve">Down (16.7%) </t>
  </si>
  <si>
    <t xml:space="preserve">Down (28.2%) </t>
  </si>
  <si>
    <t xml:space="preserve">Down (60.9%) </t>
  </si>
  <si>
    <t xml:space="preserve">Up (51.6%) </t>
  </si>
  <si>
    <t xml:space="preserve">Up (6.2%) </t>
  </si>
  <si>
    <t xml:space="preserve">Down (50.0%) </t>
  </si>
  <si>
    <t xml:space="preserve">Down (33.3%) </t>
  </si>
  <si>
    <t>Repository
Rank</t>
  </si>
  <si>
    <t>Change Direction
(Author Eq)</t>
  </si>
  <si>
    <t>Change Direction
(Author 80)</t>
  </si>
  <si>
    <t>Change Direction
(Month Eq)</t>
  </si>
  <si>
    <t>Change Direction
(Month 80)</t>
  </si>
  <si>
    <t xml:space="preserve">Down (1.7%) </t>
  </si>
  <si>
    <t xml:space="preserve">Down (11.3%) </t>
  </si>
  <si>
    <t xml:space="preserve">Up (27.2%) </t>
  </si>
  <si>
    <t xml:space="preserve">Up (4.9%) </t>
  </si>
  <si>
    <t xml:space="preserve">Up (18.4%) </t>
  </si>
  <si>
    <t>Trend in Mean
(Month)</t>
  </si>
  <si>
    <t>Trend in Mean
(Author)</t>
  </si>
  <si>
    <t>Month Eq
(pre)</t>
  </si>
  <si>
    <t>Month Eq
(post)</t>
  </si>
  <si>
    <t>Month 80
(pre)</t>
  </si>
  <si>
    <t>Month 80
(post)</t>
  </si>
  <si>
    <t>Change in Number of Authors (Eq)</t>
  </si>
  <si>
    <t>Change in Number of Authors (80)</t>
  </si>
  <si>
    <t>Term</t>
  </si>
  <si>
    <t>Direction and percentage of change in the mean value of a marker per month.</t>
  </si>
  <si>
    <t>Direction and percentage of change in the mean value of a marker per auhtor.</t>
  </si>
  <si>
    <t>x percentage of months required to produce 80% of the marker's output pre-covid.</t>
  </si>
  <si>
    <t>x percentage of months required to produce 80% of the marker's output post-covid.</t>
  </si>
  <si>
    <t>x percentage of months required to produce as much of themarker's output as ~x months post-covid.</t>
  </si>
  <si>
    <t>x percentage of months required to produce as much of the marker's output as ~x months pre-covid.</t>
  </si>
  <si>
    <t>x percentage of authors that produced as much of the marker's output as ~x authors pre-covid.</t>
  </si>
  <si>
    <t>x percentage of authors that produced as much of the marker's output as ~x authors post-covid.</t>
  </si>
  <si>
    <t>x percentage of authors that produced 80% of the marker's output pre-covid.</t>
  </si>
  <si>
    <t>x percentage of authors that produced 80% of the marker's output post-covid.</t>
  </si>
  <si>
    <t>( Author Eq (post) - Author Eq (pre) ) / Author Eq (pre) * 100</t>
  </si>
  <si>
    <t>( Author 80 (post) - Author 80 (pre) ) / Author 80 (pre) * 100</t>
  </si>
  <si>
    <t>Description</t>
  </si>
  <si>
    <t>Rank of Repository according to star count.</t>
  </si>
  <si>
    <t>Producitvity metric.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</si>
</sst>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09785-36FB-4CF1-B24F-0B329C83AC51}" name="Table1" displayName="Table1" ref="A1:F7" totalsRowShown="0" headerRowDxfId="86" dataDxfId="84" headerRowBorderDxfId="85" tableBorderDxfId="83" totalsRowBorderDxfId="82">
  <autoFilter ref="A1:F7" xr:uid="{F05D01BF-1769-4E8D-B522-082AA5FC67E7}"/>
  <tableColumns count="6">
    <tableColumn id="1" xr3:uid="{D72834E5-103D-4206-8997-69BAD82CC03D}" name="Marker" dataDxfId="81"/>
    <tableColumn id="2" xr3:uid="{D51998D6-F1C7-4D2A-897B-84D13E2BC096}" name="Trend in Mean_x000a_(Month)" dataDxfId="80"/>
    <tableColumn id="3" xr3:uid="{5A2BCFEA-5BD7-43DF-92F5-8D127ABF0B46}" name="Month Eq_x000a_(pre)" dataDxfId="79"/>
    <tableColumn id="4" xr3:uid="{F40D46C7-1E91-4F67-AE62-331EE8DC9155}" name="Month Eq_x000a_(post)" dataDxfId="78"/>
    <tableColumn id="5" xr3:uid="{871266C8-6972-40FE-B7C5-128CDF5AED4D}" name="Month 80_x000a_(pre)" dataDxfId="77"/>
    <tableColumn id="6" xr3:uid="{4290E534-3BC2-4E41-ABB9-F90A3F7D816E}" name="Month 80_x000a_(post)" dataDxfId="7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8FE20-01F5-4154-A7A0-9B2E4C6E41D3}" name="Agg_Author_Table" displayName="Agg_Author_Table" ref="A9:H15" totalsRowShown="0" headerRowDxfId="75" dataDxfId="73" headerRowBorderDxfId="74" tableBorderDxfId="72">
  <autoFilter ref="A9:H15" xr:uid="{80CAEA16-7472-465E-9978-5204C5AA9AA8}"/>
  <tableColumns count="8">
    <tableColumn id="1" xr3:uid="{6E3EF8D4-9B45-4594-BAED-87F26AC72C0E}" name="Marker" dataDxfId="71"/>
    <tableColumn id="2" xr3:uid="{5A14FD65-0D51-4BE7-8664-45E8BC7136DC}" name="Trend in Mean_x000a_(Author)" dataDxfId="70"/>
    <tableColumn id="3" xr3:uid="{C60806AB-1A59-4BEE-9C4C-AB59F1D328E2}" name="Author Eq (pre)" dataDxfId="69"/>
    <tableColumn id="4" xr3:uid="{EF26CCEE-5518-45BE-8841-3A18CBB25973}" name="Author Eq (post)" dataDxfId="68"/>
    <tableColumn id="5" xr3:uid="{A17C75CF-EF78-485B-AE75-C312831F8235}" name="Change in Number of Authors (Eq)" dataDxfId="67">
      <calculatedColumnFormula xml:space="preserve"> (ROUND((Agg_Author_Table[Author Eq (post)]/100*2028), 0) - ROUND((Agg_Author_Table[Author Eq (pre)]/100*2411), 0))/ROUND((Agg_Author_Table[Author Eq (pre)]/100*2411), 0)</calculatedColumnFormula>
    </tableColumn>
    <tableColumn id="6" xr3:uid="{24D05A95-8DF1-4491-97F3-B243D5D7CB21}" name="Author 80 (pre)" dataDxfId="66"/>
    <tableColumn id="7" xr3:uid="{93F415B4-6006-480C-8210-48A1C4D16519}" name="Author 80 (post)" dataDxfId="65"/>
    <tableColumn id="8" xr3:uid="{5B31CDB8-038B-460C-AB80-65D195567B64}" name="Change in Number of Authors (80)" dataDxfId="64">
      <calculatedColumnFormula xml:space="preserve"> (ROUND((Agg_Author_Table[Author 80 (post)]/100*2028), 0) - ROUND((Agg_Author_Table[Author 80 (pre)]/100*2411), 0))/ROUND((Agg_Author_Table[Author 80 (pre)]/100*2411), 0)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C797F-5A79-4F40-B092-BB00BE5C2C7F}" name="Month_Table" displayName="Month_Table" ref="A1:J121" totalsRowShown="0" headerRowDxfId="63" dataDxfId="61" headerRowBorderDxfId="62" tableBorderDxfId="60" totalsRowBorderDxfId="59">
  <autoFilter ref="A1:J121" xr:uid="{01ABD37D-F83F-4642-BFDB-B92B9C30E5A4}"/>
  <tableColumns count="10">
    <tableColumn id="1" xr3:uid="{D01A52EA-F873-41A8-AF9B-24DCF719E4AA}" name="Repository Rank" dataDxfId="58"/>
    <tableColumn id="8" xr3:uid="{339B1CCD-C64A-45BD-97C4-539A8C29A379}" name="Repository Name" dataDxfId="57"/>
    <tableColumn id="7" xr3:uid="{DF40CB11-7EAE-4B4B-8526-1E187C34811B}" name="Marker" dataDxfId="56"/>
    <tableColumn id="2" xr3:uid="{2F18F556-AB38-494E-A097-F01F0F98393D}" name="Trend in Mean" dataDxfId="55"/>
    <tableColumn id="3" xr3:uid="{A67A06C9-CBF0-4737-AC70-3591231E2765}" name="Month Eq (pre)" dataDxfId="54"/>
    <tableColumn id="4" xr3:uid="{4AF80F60-D4BF-4B80-886D-FA3D7B97FF7F}" name="Month Eq (post)" dataDxfId="53"/>
    <tableColumn id="9" xr3:uid="{E0E50CCA-870A-4D82-8F79-4423AD68F464}" name="Change Direction_x000a_(Month Eq)" dataDxfId="52">
      <calculatedColumnFormula>IF(Month_Table[Month Eq (pre)] &lt; Month_Table[Month Eq (post)], "Up", IF(Month_Table[Month Eq (pre)] &gt; Month_Table[Month Eq (post)], "Down", "No Change"))</calculatedColumnFormula>
    </tableColumn>
    <tableColumn id="5" xr3:uid="{FFA93A9C-7A33-4017-9B34-5194BEA2CFB3}" name="Month 80 (pre)" dataDxfId="51"/>
    <tableColumn id="6" xr3:uid="{5A3D6698-1492-42F4-9406-1B2DCCDA7B98}" name="Month 80 (post)" dataDxfId="50"/>
    <tableColumn id="10" xr3:uid="{E8B4CBBA-F989-4D44-94D1-F8F9ED5AF158}" name="Change Direction_x000a_(Month 80)" dataDxfId="49">
      <calculatedColumnFormula>IF(Month_Table[Month 80 (pre)] &lt; Month_Table[Month 80 (post)], "Up", IF(Month_Table[Month 80 (pre)] &gt; Month_Table[Month 80 (post)], "Down", "No Change"))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67437-2A3E-4C21-932F-B15782EE29D5}" name="Author_Table" displayName="Author_Table" ref="A1:J121" totalsRowShown="0" headerRowDxfId="48" dataDxfId="46" headerRowBorderDxfId="47" tableBorderDxfId="45" totalsRowBorderDxfId="44">
  <autoFilter ref="A1:J121" xr:uid="{758EA4D9-D01C-47C1-8B25-BCA71258E4C9}"/>
  <tableColumns count="10">
    <tableColumn id="1" xr3:uid="{3C78A6AF-5CC9-4ADB-9588-0AB44E80D9A8}" name="Repository_x000a_Rank" dataDxfId="43"/>
    <tableColumn id="8" xr3:uid="{4B49AFD1-A12F-42DE-BB7E-A6178382257F}" name="Repository Name" dataDxfId="42"/>
    <tableColumn id="7" xr3:uid="{B300A10E-70C1-45BD-8E60-576CD7063D52}" name="Marker" dataDxfId="41"/>
    <tableColumn id="2" xr3:uid="{340F8572-4B5B-4C67-998E-C6BA34D5D977}" name="Trend in Mean" dataDxfId="40"/>
    <tableColumn id="3" xr3:uid="{6AF3FF3A-19A1-4933-AB01-B6FD782A613E}" name="Author Eq (pre)" dataDxfId="39"/>
    <tableColumn id="4" xr3:uid="{61FF835F-6F49-4A51-BDF2-EC9C724D2A68}" name="Author Eq (post)" dataDxfId="38"/>
    <tableColumn id="9" xr3:uid="{77DB3632-DB2F-4911-80F1-A8AE918EA32D}" name="Change Direction_x000a_(Author Eq)" dataDxfId="37">
      <calculatedColumnFormula>IF(Author_Table[Author Eq (pre)] &lt; Author_Table[Author Eq (post)], "Up", IF(Author_Table[Author Eq (pre)] &gt; Author_Table[Author Eq (post)], "Down", "No Change"))</calculatedColumnFormula>
    </tableColumn>
    <tableColumn id="5" xr3:uid="{CDD643B7-34BC-4233-9956-24BDF133784F}" name="Author 80 (pre)" dataDxfId="36"/>
    <tableColumn id="6" xr3:uid="{9C4A93B6-3443-43B0-AAE9-C2D727D9CA1D}" name="Author 80 (post)" dataDxfId="35"/>
    <tableColumn id="10" xr3:uid="{F494A487-038B-4CB8-B0E5-3BB23E4F4BEF}" name="Change Direction_x000a_(Author 80)" dataDxfId="34">
      <calculatedColumnFormula>IF(Author_Table[Author 80 (pre)] &lt; Author_Table[Author 80 (post)], "Up", IF(Author_Table[Author 80 (pre)] &gt; Author_Table[Author 80 (post)], "Down", "No Change"))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8B1DF-2997-4FD4-B471-3115399A6E5C}" name="Table5" displayName="Table5" ref="A1:B15" totalsRowShown="0" headerRowDxfId="30" dataDxfId="31">
  <autoFilter ref="A1:B15" xr:uid="{050D82F8-536D-4A38-9753-067603486D57}"/>
  <tableColumns count="2">
    <tableColumn id="1" xr3:uid="{F35B6690-83E7-4B46-8E7A-5C10EB645A1D}" name="Term" dataDxfId="33"/>
    <tableColumn id="2" xr3:uid="{3F25AE98-D399-455C-8C4A-9E1B669EB79E}" name="Description" dataDxfId="3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FDB1-B11B-4623-B830-7444A5DD9250}">
  <dimension ref="A1:H15"/>
  <sheetViews>
    <sheetView tabSelected="1" workbookViewId="0"/>
  </sheetViews>
  <sheetFormatPr defaultRowHeight="14.4" x14ac:dyDescent="0.3"/>
  <cols>
    <col min="1" max="1" width="20.77734375" bestFit="1" customWidth="1"/>
    <col min="2" max="2" width="17.77734375" bestFit="1" customWidth="1"/>
    <col min="3" max="3" width="18.5546875" bestFit="1" customWidth="1"/>
    <col min="4" max="4" width="19.44140625" bestFit="1" customWidth="1"/>
    <col min="5" max="5" width="18.44140625" bestFit="1" customWidth="1"/>
    <col min="6" max="6" width="19.33203125" bestFit="1" customWidth="1"/>
    <col min="7" max="7" width="21.21875" bestFit="1" customWidth="1"/>
    <col min="8" max="8" width="19.109375" customWidth="1"/>
  </cols>
  <sheetData>
    <row r="1" spans="1:8" ht="28.8" x14ac:dyDescent="0.3">
      <c r="A1" s="13" t="s">
        <v>1</v>
      </c>
      <c r="B1" s="20" t="s">
        <v>199</v>
      </c>
      <c r="C1" s="20" t="s">
        <v>201</v>
      </c>
      <c r="D1" s="20" t="s">
        <v>202</v>
      </c>
      <c r="E1" s="20" t="s">
        <v>203</v>
      </c>
      <c r="F1" s="20" t="s">
        <v>204</v>
      </c>
    </row>
    <row r="2" spans="1:8" x14ac:dyDescent="0.3">
      <c r="A2" s="9" t="s">
        <v>0</v>
      </c>
      <c r="B2" s="3" t="s">
        <v>8</v>
      </c>
      <c r="C2" s="4">
        <v>41.7</v>
      </c>
      <c r="D2" s="4">
        <v>50</v>
      </c>
      <c r="E2" s="4">
        <v>75</v>
      </c>
      <c r="F2" s="5">
        <v>80</v>
      </c>
    </row>
    <row r="3" spans="1:8" x14ac:dyDescent="0.3">
      <c r="A3" s="9" t="s">
        <v>3</v>
      </c>
      <c r="B3" s="3" t="s">
        <v>9</v>
      </c>
      <c r="C3" s="4">
        <v>41.7</v>
      </c>
      <c r="D3" s="4">
        <v>41.7</v>
      </c>
      <c r="E3" s="4">
        <v>75</v>
      </c>
      <c r="F3" s="5">
        <v>75</v>
      </c>
    </row>
    <row r="4" spans="1:8" x14ac:dyDescent="0.3">
      <c r="A4" s="9" t="s">
        <v>4</v>
      </c>
      <c r="B4" s="3" t="s">
        <v>10</v>
      </c>
      <c r="C4" s="4">
        <v>33.299999999999997</v>
      </c>
      <c r="D4" s="4">
        <v>41.7</v>
      </c>
      <c r="E4" s="4">
        <v>66.7</v>
      </c>
      <c r="F4" s="5">
        <v>75</v>
      </c>
    </row>
    <row r="5" spans="1:8" x14ac:dyDescent="0.3">
      <c r="A5" s="9" t="s">
        <v>5</v>
      </c>
      <c r="B5" s="3" t="s">
        <v>11</v>
      </c>
      <c r="C5" s="4">
        <v>41.7</v>
      </c>
      <c r="D5" s="4">
        <v>41.7</v>
      </c>
      <c r="E5" s="4">
        <v>66.7</v>
      </c>
      <c r="F5" s="5">
        <v>75</v>
      </c>
    </row>
    <row r="6" spans="1:8" x14ac:dyDescent="0.3">
      <c r="A6" s="9" t="s">
        <v>6</v>
      </c>
      <c r="B6" s="3" t="s">
        <v>12</v>
      </c>
      <c r="C6" s="4">
        <v>33.299999999999997</v>
      </c>
      <c r="D6" s="4">
        <v>41.7</v>
      </c>
      <c r="E6" s="4">
        <v>66.7</v>
      </c>
      <c r="F6" s="5">
        <v>75</v>
      </c>
    </row>
    <row r="7" spans="1:8" x14ac:dyDescent="0.3">
      <c r="A7" s="10" t="s">
        <v>7</v>
      </c>
      <c r="B7" s="6" t="s">
        <v>13</v>
      </c>
      <c r="C7" s="7">
        <v>41.7</v>
      </c>
      <c r="D7" s="7">
        <v>41.7</v>
      </c>
      <c r="E7" s="7">
        <v>66.7</v>
      </c>
      <c r="F7" s="8">
        <v>75</v>
      </c>
    </row>
    <row r="9" spans="1:8" ht="28.8" x14ac:dyDescent="0.3">
      <c r="A9" s="21" t="s">
        <v>1</v>
      </c>
      <c r="B9" s="22" t="s">
        <v>200</v>
      </c>
      <c r="C9" s="23" t="s">
        <v>117</v>
      </c>
      <c r="D9" s="23" t="s">
        <v>118</v>
      </c>
      <c r="E9" s="24" t="s">
        <v>205</v>
      </c>
      <c r="F9" s="33" t="s">
        <v>119</v>
      </c>
      <c r="G9" s="33" t="s">
        <v>120</v>
      </c>
      <c r="H9" s="24" t="s">
        <v>206</v>
      </c>
    </row>
    <row r="10" spans="1:8" x14ac:dyDescent="0.3">
      <c r="A10" s="25" t="s">
        <v>0</v>
      </c>
      <c r="B10" s="26" t="s">
        <v>136</v>
      </c>
      <c r="C10" s="26">
        <v>1</v>
      </c>
      <c r="D10" s="26">
        <v>1.5</v>
      </c>
      <c r="E10" s="34">
        <f xml:space="preserve"> (ROUND((Agg_Author_Table[Author Eq (post)]/100*2028), 0) - ROUND((Agg_Author_Table[Author Eq (pre)]/100*2411), 0))/ROUND((Agg_Author_Table[Author Eq (pre)]/100*2411), 0)</f>
        <v>0.25</v>
      </c>
      <c r="F10" s="31">
        <v>15.7</v>
      </c>
      <c r="G10" s="31">
        <v>14.4</v>
      </c>
      <c r="H10" s="34">
        <f xml:space="preserve"> (ROUND((Agg_Author_Table[Author 80 (post)]/100*2028), 0) - ROUND((Agg_Author_Table[Author 80 (pre)]/100*2411), 0))/ROUND((Agg_Author_Table[Author 80 (pre)]/100*2411), 0)</f>
        <v>-0.22955145118733508</v>
      </c>
    </row>
    <row r="11" spans="1:8" x14ac:dyDescent="0.3">
      <c r="A11" s="25" t="s">
        <v>3</v>
      </c>
      <c r="B11" s="27" t="s">
        <v>194</v>
      </c>
      <c r="C11" s="27">
        <v>0.5</v>
      </c>
      <c r="D11" s="27">
        <v>0.7</v>
      </c>
      <c r="E11" s="35">
        <f xml:space="preserve"> (ROUND((Agg_Author_Table[Author Eq (post)]/100*2028), 0) - ROUND((Agg_Author_Table[Author Eq (pre)]/100*2411), 0))/ROUND((Agg_Author_Table[Author Eq (pre)]/100*2411), 0)</f>
        <v>0.16666666666666666</v>
      </c>
      <c r="F11" s="30">
        <v>1.5</v>
      </c>
      <c r="G11" s="30">
        <v>2.4</v>
      </c>
      <c r="H11" s="35">
        <f xml:space="preserve"> (ROUND((Agg_Author_Table[Author 80 (post)]/100*2028), 0) - ROUND((Agg_Author_Table[Author 80 (pre)]/100*2411), 0))/ROUND((Agg_Author_Table[Author 80 (pre)]/100*2411), 0)</f>
        <v>0.3611111111111111</v>
      </c>
    </row>
    <row r="12" spans="1:8" x14ac:dyDescent="0.3">
      <c r="A12" s="25" t="s">
        <v>4</v>
      </c>
      <c r="B12" s="27" t="s">
        <v>195</v>
      </c>
      <c r="C12" s="27">
        <v>0.3</v>
      </c>
      <c r="D12" s="27">
        <v>0.4</v>
      </c>
      <c r="E12" s="35">
        <f xml:space="preserve"> (ROUND((Agg_Author_Table[Author Eq (post)]/100*2028), 0) - ROUND((Agg_Author_Table[Author Eq (pre)]/100*2411), 0))/ROUND((Agg_Author_Table[Author Eq (pre)]/100*2411), 0)</f>
        <v>0.14285714285714285</v>
      </c>
      <c r="F12" s="30">
        <v>1.1000000000000001</v>
      </c>
      <c r="G12" s="30">
        <v>1.5</v>
      </c>
      <c r="H12" s="35">
        <f xml:space="preserve"> (ROUND((Agg_Author_Table[Author 80 (post)]/100*2028), 0) - ROUND((Agg_Author_Table[Author 80 (pre)]/100*2411), 0))/ROUND((Agg_Author_Table[Author 80 (pre)]/100*2411), 0)</f>
        <v>0.1111111111111111</v>
      </c>
    </row>
    <row r="13" spans="1:8" x14ac:dyDescent="0.3">
      <c r="A13" s="25" t="s">
        <v>5</v>
      </c>
      <c r="B13" s="27" t="s">
        <v>196</v>
      </c>
      <c r="C13" s="27">
        <v>0.2</v>
      </c>
      <c r="D13" s="27">
        <v>0.1</v>
      </c>
      <c r="E13" s="35">
        <f xml:space="preserve"> (ROUND((Agg_Author_Table[Author Eq (post)]/100*2028), 0) - ROUND((Agg_Author_Table[Author Eq (pre)]/100*2411), 0))/ROUND((Agg_Author_Table[Author Eq (pre)]/100*2411), 0)</f>
        <v>-0.6</v>
      </c>
      <c r="F13" s="30">
        <v>0.3</v>
      </c>
      <c r="G13" s="30">
        <v>0.4</v>
      </c>
      <c r="H13" s="35">
        <f xml:space="preserve"> (ROUND((Agg_Author_Table[Author 80 (post)]/100*2028), 0) - ROUND((Agg_Author_Table[Author 80 (pre)]/100*2411), 0))/ROUND((Agg_Author_Table[Author 80 (pre)]/100*2411), 0)</f>
        <v>0.14285714285714285</v>
      </c>
    </row>
    <row r="14" spans="1:8" x14ac:dyDescent="0.3">
      <c r="A14" s="25" t="s">
        <v>6</v>
      </c>
      <c r="B14" s="27" t="s">
        <v>197</v>
      </c>
      <c r="C14" s="27">
        <v>0.2</v>
      </c>
      <c r="D14" s="27">
        <v>0.2</v>
      </c>
      <c r="E14" s="35">
        <f xml:space="preserve"> (ROUND((Agg_Author_Table[Author Eq (post)]/100*2028), 0) - ROUND((Agg_Author_Table[Author Eq (pre)]/100*2411), 0))/ROUND((Agg_Author_Table[Author Eq (pre)]/100*2411), 0)</f>
        <v>-0.2</v>
      </c>
      <c r="F14" s="30">
        <v>0.3</v>
      </c>
      <c r="G14" s="30">
        <v>0.5</v>
      </c>
      <c r="H14" s="35">
        <f xml:space="preserve"> (ROUND((Agg_Author_Table[Author 80 (post)]/100*2028), 0) - ROUND((Agg_Author_Table[Author 80 (pre)]/100*2411), 0))/ROUND((Agg_Author_Table[Author 80 (pre)]/100*2411), 0)</f>
        <v>0.42857142857142855</v>
      </c>
    </row>
    <row r="15" spans="1:8" x14ac:dyDescent="0.3">
      <c r="A15" s="28" t="s">
        <v>7</v>
      </c>
      <c r="B15" s="29" t="s">
        <v>198</v>
      </c>
      <c r="C15" s="29">
        <v>0.2</v>
      </c>
      <c r="D15" s="29">
        <v>0.2</v>
      </c>
      <c r="E15" s="36">
        <f xml:space="preserve"> (ROUND((Agg_Author_Table[Author Eq (post)]/100*2028), 0) - ROUND((Agg_Author_Table[Author Eq (pre)]/100*2411), 0))/ROUND((Agg_Author_Table[Author Eq (pre)]/100*2411), 0)</f>
        <v>-0.2</v>
      </c>
      <c r="F15" s="32">
        <v>0.3</v>
      </c>
      <c r="G15" s="32">
        <v>0.4</v>
      </c>
      <c r="H15" s="36">
        <f xml:space="preserve"> (ROUND((Agg_Author_Table[Author 80 (post)]/100*2028), 0) - ROUND((Agg_Author_Table[Author 80 (pre)]/100*2411), 0))/ROUND((Agg_Author_Table[Author 80 (pre)]/100*2411), 0)</f>
        <v>0.14285714285714285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F69A-6BB8-425D-A2DD-85B0E4FC82F7}">
  <sheetPr codeName="Sheet1"/>
  <dimension ref="A1:J121"/>
  <sheetViews>
    <sheetView workbookViewId="0"/>
  </sheetViews>
  <sheetFormatPr defaultRowHeight="14.4" x14ac:dyDescent="0.3"/>
  <cols>
    <col min="1" max="1" width="19.21875" bestFit="1" customWidth="1"/>
    <col min="2" max="2" width="23.33203125" bestFit="1" customWidth="1"/>
    <col min="3" max="3" width="20.77734375" bestFit="1" customWidth="1"/>
    <col min="4" max="4" width="17.77734375" bestFit="1" customWidth="1"/>
    <col min="5" max="5" width="18.44140625" bestFit="1" customWidth="1"/>
    <col min="6" max="6" width="19.33203125" bestFit="1" customWidth="1"/>
    <col min="7" max="7" width="19.33203125" customWidth="1"/>
    <col min="8" max="8" width="18.33203125" bestFit="1" customWidth="1"/>
    <col min="9" max="9" width="19.21875" bestFit="1" customWidth="1"/>
    <col min="10" max="10" width="19.21875" customWidth="1"/>
  </cols>
  <sheetData>
    <row r="1" spans="1:10" s="16" customFormat="1" ht="28.8" x14ac:dyDescent="0.3">
      <c r="A1" s="13" t="s">
        <v>15</v>
      </c>
      <c r="B1" s="14" t="s">
        <v>14</v>
      </c>
      <c r="C1" s="14" t="s">
        <v>1</v>
      </c>
      <c r="D1" s="14" t="s">
        <v>2</v>
      </c>
      <c r="E1" s="14" t="s">
        <v>113</v>
      </c>
      <c r="F1" s="14" t="s">
        <v>114</v>
      </c>
      <c r="G1" s="20" t="s">
        <v>192</v>
      </c>
      <c r="H1" s="14" t="s">
        <v>115</v>
      </c>
      <c r="I1" s="15" t="s">
        <v>116</v>
      </c>
      <c r="J1" s="20" t="s">
        <v>193</v>
      </c>
    </row>
    <row r="2" spans="1:10" s="16" customFormat="1" x14ac:dyDescent="0.3">
      <c r="A2" s="13">
        <v>1</v>
      </c>
      <c r="B2" s="17" t="s">
        <v>43</v>
      </c>
      <c r="C2" s="1" t="s">
        <v>0</v>
      </c>
      <c r="D2" s="14" t="s">
        <v>44</v>
      </c>
      <c r="E2" s="14" t="s">
        <v>44</v>
      </c>
      <c r="F2" s="14" t="s">
        <v>44</v>
      </c>
      <c r="G2" s="18" t="str">
        <f>IF(Month_Table[Month Eq (pre)] &lt; Month_Table[Month Eq (post)], "Up", IF(Month_Table[Month Eq (pre)] &gt; Month_Table[Month Eq (post)], "Down", "No Change"))</f>
        <v>No Change</v>
      </c>
      <c r="H2" s="14" t="s">
        <v>44</v>
      </c>
      <c r="I2" s="14" t="s">
        <v>44</v>
      </c>
      <c r="J2" s="18" t="str">
        <f>IF(Month_Table[Month 80 (pre)] &lt; Month_Table[Month 80 (post)], "Up", IF(Month_Table[Month 80 (pre)] &gt; Month_Table[Month 80 (post)], "Down", "No Change"))</f>
        <v>No Change</v>
      </c>
    </row>
    <row r="3" spans="1:10" s="16" customFormat="1" x14ac:dyDescent="0.3">
      <c r="A3" s="13">
        <v>1</v>
      </c>
      <c r="B3" s="17" t="s">
        <v>43</v>
      </c>
      <c r="C3" s="1" t="s">
        <v>3</v>
      </c>
      <c r="D3" s="14" t="s">
        <v>44</v>
      </c>
      <c r="E3" s="14" t="s">
        <v>44</v>
      </c>
      <c r="F3" s="14" t="s">
        <v>44</v>
      </c>
      <c r="G3" s="18" t="str">
        <f>IF(Month_Table[Month Eq (pre)] &lt; Month_Table[Month Eq (post)], "Up", IF(Month_Table[Month Eq (pre)] &gt; Month_Table[Month Eq (post)], "Down", "No Change"))</f>
        <v>No Change</v>
      </c>
      <c r="H3" s="14" t="s">
        <v>44</v>
      </c>
      <c r="I3" s="14" t="s">
        <v>44</v>
      </c>
      <c r="J3" s="18" t="str">
        <f>IF(Month_Table[Month 80 (pre)] &lt; Month_Table[Month 80 (post)], "Up", IF(Month_Table[Month 80 (pre)] &gt; Month_Table[Month 80 (post)], "Down", "No Change"))</f>
        <v>No Change</v>
      </c>
    </row>
    <row r="4" spans="1:10" s="16" customFormat="1" x14ac:dyDescent="0.3">
      <c r="A4" s="13">
        <v>1</v>
      </c>
      <c r="B4" s="17" t="s">
        <v>43</v>
      </c>
      <c r="C4" s="1" t="s">
        <v>4</v>
      </c>
      <c r="D4" s="14" t="s">
        <v>44</v>
      </c>
      <c r="E4" s="14" t="s">
        <v>44</v>
      </c>
      <c r="F4" s="14" t="s">
        <v>44</v>
      </c>
      <c r="G4" s="18" t="str">
        <f>IF(Month_Table[Month Eq (pre)] &lt; Month_Table[Month Eq (post)], "Up", IF(Month_Table[Month Eq (pre)] &gt; Month_Table[Month Eq (post)], "Down", "No Change"))</f>
        <v>No Change</v>
      </c>
      <c r="H4" s="14" t="s">
        <v>44</v>
      </c>
      <c r="I4" s="14" t="s">
        <v>44</v>
      </c>
      <c r="J4" s="18" t="str">
        <f>IF(Month_Table[Month 80 (pre)] &lt; Month_Table[Month 80 (post)], "Up", IF(Month_Table[Month 80 (pre)] &gt; Month_Table[Month 80 (post)], "Down", "No Change"))</f>
        <v>No Change</v>
      </c>
    </row>
    <row r="5" spans="1:10" s="16" customFormat="1" x14ac:dyDescent="0.3">
      <c r="A5" s="13">
        <v>1</v>
      </c>
      <c r="B5" s="17" t="s">
        <v>43</v>
      </c>
      <c r="C5" s="1" t="s">
        <v>5</v>
      </c>
      <c r="D5" s="14" t="s">
        <v>44</v>
      </c>
      <c r="E5" s="14" t="s">
        <v>44</v>
      </c>
      <c r="F5" s="14" t="s">
        <v>44</v>
      </c>
      <c r="G5" s="18" t="str">
        <f>IF(Month_Table[Month Eq (pre)] &lt; Month_Table[Month Eq (post)], "Up", IF(Month_Table[Month Eq (pre)] &gt; Month_Table[Month Eq (post)], "Down", "No Change"))</f>
        <v>No Change</v>
      </c>
      <c r="H5" s="14" t="s">
        <v>44</v>
      </c>
      <c r="I5" s="14" t="s">
        <v>44</v>
      </c>
      <c r="J5" s="18" t="str">
        <f>IF(Month_Table[Month 80 (pre)] &lt; Month_Table[Month 80 (post)], "Up", IF(Month_Table[Month 80 (pre)] &gt; Month_Table[Month 80 (post)], "Down", "No Change"))</f>
        <v>No Change</v>
      </c>
    </row>
    <row r="6" spans="1:10" s="16" customFormat="1" x14ac:dyDescent="0.3">
      <c r="A6" s="13">
        <v>1</v>
      </c>
      <c r="B6" s="17" t="s">
        <v>43</v>
      </c>
      <c r="C6" s="1" t="s">
        <v>6</v>
      </c>
      <c r="D6" s="14" t="s">
        <v>44</v>
      </c>
      <c r="E6" s="14" t="s">
        <v>44</v>
      </c>
      <c r="F6" s="14" t="s">
        <v>44</v>
      </c>
      <c r="G6" s="18" t="str">
        <f>IF(Month_Table[Month Eq (pre)] &lt; Month_Table[Month Eq (post)], "Up", IF(Month_Table[Month Eq (pre)] &gt; Month_Table[Month Eq (post)], "Down", "No Change"))</f>
        <v>No Change</v>
      </c>
      <c r="H6" s="14" t="s">
        <v>44</v>
      </c>
      <c r="I6" s="14" t="s">
        <v>44</v>
      </c>
      <c r="J6" s="18" t="str">
        <f>IF(Month_Table[Month 80 (pre)] &lt; Month_Table[Month 80 (post)], "Up", IF(Month_Table[Month 80 (pre)] &gt; Month_Table[Month 80 (post)], "Down", "No Change"))</f>
        <v>No Change</v>
      </c>
    </row>
    <row r="7" spans="1:10" s="16" customFormat="1" x14ac:dyDescent="0.3">
      <c r="A7" s="13">
        <v>1</v>
      </c>
      <c r="B7" s="17" t="s">
        <v>43</v>
      </c>
      <c r="C7" s="1" t="s">
        <v>7</v>
      </c>
      <c r="D7" s="14" t="s">
        <v>44</v>
      </c>
      <c r="E7" s="14" t="s">
        <v>44</v>
      </c>
      <c r="F7" s="14" t="s">
        <v>44</v>
      </c>
      <c r="G7" s="18" t="str">
        <f>IF(Month_Table[Month Eq (pre)] &lt; Month_Table[Month Eq (post)], "Up", IF(Month_Table[Month Eq (pre)] &gt; Month_Table[Month Eq (post)], "Down", "No Change"))</f>
        <v>No Change</v>
      </c>
      <c r="H7" s="14" t="s">
        <v>44</v>
      </c>
      <c r="I7" s="14" t="s">
        <v>44</v>
      </c>
      <c r="J7" s="18" t="str">
        <f>IF(Month_Table[Month 80 (pre)] &lt; Month_Table[Month 80 (post)], "Up", IF(Month_Table[Month 80 (pre)] &gt; Month_Table[Month 80 (post)], "Down", "No Change"))</f>
        <v>No Change</v>
      </c>
    </row>
    <row r="8" spans="1:10" x14ac:dyDescent="0.3">
      <c r="A8" s="11">
        <v>2</v>
      </c>
      <c r="B8" s="1" t="s">
        <v>16</v>
      </c>
      <c r="C8" s="1" t="s">
        <v>0</v>
      </c>
      <c r="D8" s="3" t="s">
        <v>35</v>
      </c>
      <c r="E8" s="4">
        <v>8.3000000000000007</v>
      </c>
      <c r="F8" s="4">
        <v>16.7</v>
      </c>
      <c r="G8" s="18" t="str">
        <f>IF(Month_Table[Month Eq (pre)] &lt; Month_Table[Month Eq (post)], "Up", IF(Month_Table[Month Eq (pre)] &gt; Month_Table[Month Eq (post)], "Down", "No Change"))</f>
        <v>Up</v>
      </c>
      <c r="H8" s="4">
        <v>16.7</v>
      </c>
      <c r="I8" s="5">
        <v>41.7</v>
      </c>
      <c r="J8" s="18" t="str">
        <f>IF(Month_Table[Month 80 (pre)] &lt; Month_Table[Month 80 (post)], "Up", IF(Month_Table[Month 80 (pre)] &gt; Month_Table[Month 80 (post)], "Down", "No Change"))</f>
        <v>Up</v>
      </c>
    </row>
    <row r="9" spans="1:10" x14ac:dyDescent="0.3">
      <c r="A9" s="11">
        <v>2</v>
      </c>
      <c r="B9" s="1" t="s">
        <v>16</v>
      </c>
      <c r="C9" s="1" t="s">
        <v>3</v>
      </c>
      <c r="D9" s="3" t="s">
        <v>36</v>
      </c>
      <c r="E9" s="4">
        <v>8.3000000000000007</v>
      </c>
      <c r="F9" s="4">
        <v>8.3000000000000007</v>
      </c>
      <c r="G9" s="18" t="str">
        <f>IF(Month_Table[Month Eq (pre)] &lt; Month_Table[Month Eq (post)], "Up", IF(Month_Table[Month Eq (pre)] &gt; Month_Table[Month Eq (post)], "Down", "No Change"))</f>
        <v>No Change</v>
      </c>
      <c r="H9" s="4">
        <v>16.7</v>
      </c>
      <c r="I9" s="4">
        <v>16.7</v>
      </c>
      <c r="J9" s="18" t="str">
        <f>IF(Month_Table[Month 80 (pre)] &lt; Month_Table[Month 80 (post)], "Up", IF(Month_Table[Month 80 (pre)] &gt; Month_Table[Month 80 (post)], "Down", "No Change"))</f>
        <v>No Change</v>
      </c>
    </row>
    <row r="10" spans="1:10" x14ac:dyDescent="0.3">
      <c r="A10" s="11">
        <v>2</v>
      </c>
      <c r="B10" s="1" t="s">
        <v>16</v>
      </c>
      <c r="C10" s="1" t="s">
        <v>4</v>
      </c>
      <c r="D10" s="3" t="s">
        <v>37</v>
      </c>
      <c r="E10" s="4">
        <v>8.3000000000000007</v>
      </c>
      <c r="F10" s="4">
        <v>8.3000000000000007</v>
      </c>
      <c r="G10" s="18" t="str">
        <f>IF(Month_Table[Month Eq (pre)] &lt; Month_Table[Month Eq (post)], "Up", IF(Month_Table[Month Eq (pre)] &gt; Month_Table[Month Eq (post)], "Down", "No Change"))</f>
        <v>No Change</v>
      </c>
      <c r="H10" s="4">
        <v>8.3000000000000007</v>
      </c>
      <c r="I10" s="4">
        <v>8.3000000000000007</v>
      </c>
      <c r="J10" s="18" t="str">
        <f>IF(Month_Table[Month 80 (pre)] &lt; Month_Table[Month 80 (post)], "Up", IF(Month_Table[Month 80 (pre)] &gt; Month_Table[Month 80 (post)], "Down", "No Change"))</f>
        <v>No Change</v>
      </c>
    </row>
    <row r="11" spans="1:10" x14ac:dyDescent="0.3">
      <c r="A11" s="11">
        <v>2</v>
      </c>
      <c r="B11" s="1" t="s">
        <v>16</v>
      </c>
      <c r="C11" s="1" t="s">
        <v>5</v>
      </c>
      <c r="D11" s="3" t="s">
        <v>38</v>
      </c>
      <c r="E11" s="4">
        <v>8.3000000000000007</v>
      </c>
      <c r="F11" s="4">
        <v>8.3000000000000007</v>
      </c>
      <c r="G11" s="18" t="str">
        <f>IF(Month_Table[Month Eq (pre)] &lt; Month_Table[Month Eq (post)], "Up", IF(Month_Table[Month Eq (pre)] &gt; Month_Table[Month Eq (post)], "Down", "No Change"))</f>
        <v>No Change</v>
      </c>
      <c r="H11" s="4">
        <v>16.7</v>
      </c>
      <c r="I11" s="4">
        <v>8.3000000000000007</v>
      </c>
      <c r="J11" s="18" t="str">
        <f>IF(Month_Table[Month 80 (pre)] &lt; Month_Table[Month 80 (post)], "Up", IF(Month_Table[Month 80 (pre)] &gt; Month_Table[Month 80 (post)], "Down", "No Change"))</f>
        <v>Down</v>
      </c>
    </row>
    <row r="12" spans="1:10" x14ac:dyDescent="0.3">
      <c r="A12" s="11">
        <v>2</v>
      </c>
      <c r="B12" s="1" t="s">
        <v>16</v>
      </c>
      <c r="C12" s="1" t="s">
        <v>6</v>
      </c>
      <c r="D12" s="3" t="s">
        <v>38</v>
      </c>
      <c r="E12" s="4">
        <v>8.3000000000000007</v>
      </c>
      <c r="F12" s="4">
        <v>8.3000000000000007</v>
      </c>
      <c r="G12" s="18" t="str">
        <f>IF(Month_Table[Month Eq (pre)] &lt; Month_Table[Month Eq (post)], "Up", IF(Month_Table[Month Eq (pre)] &gt; Month_Table[Month Eq (post)], "Down", "No Change"))</f>
        <v>No Change</v>
      </c>
      <c r="H12" s="4">
        <v>16.7</v>
      </c>
      <c r="I12" s="4">
        <v>8.3000000000000007</v>
      </c>
      <c r="J12" s="18" t="str">
        <f>IF(Month_Table[Month 80 (pre)] &lt; Month_Table[Month 80 (post)], "Up", IF(Month_Table[Month 80 (pre)] &gt; Month_Table[Month 80 (post)], "Down", "No Change"))</f>
        <v>Down</v>
      </c>
    </row>
    <row r="13" spans="1:10" x14ac:dyDescent="0.3">
      <c r="A13" s="11">
        <v>2</v>
      </c>
      <c r="B13" s="1" t="s">
        <v>16</v>
      </c>
      <c r="C13" s="1" t="s">
        <v>7</v>
      </c>
      <c r="D13" s="3" t="s">
        <v>38</v>
      </c>
      <c r="E13" s="4">
        <v>8.3000000000000007</v>
      </c>
      <c r="F13" s="4">
        <v>8.3000000000000007</v>
      </c>
      <c r="G13" s="18" t="str">
        <f>IF(Month_Table[Month Eq (pre)] &lt; Month_Table[Month Eq (post)], "Up", IF(Month_Table[Month Eq (pre)] &gt; Month_Table[Month Eq (post)], "Down", "No Change"))</f>
        <v>No Change</v>
      </c>
      <c r="H13" s="4">
        <v>16.7</v>
      </c>
      <c r="I13" s="4">
        <v>8.3000000000000007</v>
      </c>
      <c r="J13" s="18" t="str">
        <f>IF(Month_Table[Month 80 (pre)] &lt; Month_Table[Month 80 (post)], "Up", IF(Month_Table[Month 80 (pre)] &gt; Month_Table[Month 80 (post)], "Down", "No Change"))</f>
        <v>Down</v>
      </c>
    </row>
    <row r="14" spans="1:10" x14ac:dyDescent="0.3">
      <c r="A14" s="11">
        <v>3</v>
      </c>
      <c r="B14" s="1" t="s">
        <v>17</v>
      </c>
      <c r="C14" s="1" t="s">
        <v>0</v>
      </c>
      <c r="D14" s="3" t="s">
        <v>39</v>
      </c>
      <c r="E14" s="4">
        <v>41.7</v>
      </c>
      <c r="F14" s="4">
        <v>8.3000000000000007</v>
      </c>
      <c r="G14" s="18" t="str">
        <f>IF(Month_Table[Month Eq (pre)] &lt; Month_Table[Month Eq (post)], "Up", IF(Month_Table[Month Eq (pre)] &gt; Month_Table[Month Eq (post)], "Down", "No Change"))</f>
        <v>Down</v>
      </c>
      <c r="H14" s="4">
        <v>66.7</v>
      </c>
      <c r="I14" s="5">
        <v>16.7</v>
      </c>
      <c r="J14" s="18" t="str">
        <f>IF(Month_Table[Month 80 (pre)] &lt; Month_Table[Month 80 (post)], "Up", IF(Month_Table[Month 80 (pre)] &gt; Month_Table[Month 80 (post)], "Down", "No Change"))</f>
        <v>Down</v>
      </c>
    </row>
    <row r="15" spans="1:10" x14ac:dyDescent="0.3">
      <c r="A15" s="11">
        <v>3</v>
      </c>
      <c r="B15" s="1" t="s">
        <v>17</v>
      </c>
      <c r="C15" s="1" t="s">
        <v>3</v>
      </c>
      <c r="D15" s="3" t="s">
        <v>40</v>
      </c>
      <c r="E15" s="4">
        <v>25</v>
      </c>
      <c r="F15" s="4">
        <v>8.3000000000000007</v>
      </c>
      <c r="G15" s="18" t="str">
        <f>IF(Month_Table[Month Eq (pre)] &lt; Month_Table[Month Eq (post)], "Up", IF(Month_Table[Month Eq (pre)] &gt; Month_Table[Month Eq (post)], "Down", "No Change"))</f>
        <v>Down</v>
      </c>
      <c r="H15" s="4">
        <v>58.3</v>
      </c>
      <c r="I15" s="5">
        <v>25</v>
      </c>
      <c r="J15" s="18" t="str">
        <f>IF(Month_Table[Month 80 (pre)] &lt; Month_Table[Month 80 (post)], "Up", IF(Month_Table[Month 80 (pre)] &gt; Month_Table[Month 80 (post)], "Down", "No Change"))</f>
        <v>Down</v>
      </c>
    </row>
    <row r="16" spans="1:10" x14ac:dyDescent="0.3">
      <c r="A16" s="11">
        <v>3</v>
      </c>
      <c r="B16" s="1" t="s">
        <v>17</v>
      </c>
      <c r="C16" s="1" t="s">
        <v>4</v>
      </c>
      <c r="D16" s="3" t="s">
        <v>41</v>
      </c>
      <c r="E16" s="4">
        <v>16.7</v>
      </c>
      <c r="F16" s="4">
        <v>16.7</v>
      </c>
      <c r="G16" s="18" t="str">
        <f>IF(Month_Table[Month Eq (pre)] &lt; Month_Table[Month Eq (post)], "Up", IF(Month_Table[Month Eq (pre)] &gt; Month_Table[Month Eq (post)], "Down", "No Change"))</f>
        <v>No Change</v>
      </c>
      <c r="H16" s="4">
        <v>41.7</v>
      </c>
      <c r="I16" s="5">
        <v>33.299999999999997</v>
      </c>
      <c r="J16" s="18" t="str">
        <f>IF(Month_Table[Month 80 (pre)] &lt; Month_Table[Month 80 (post)], "Up", IF(Month_Table[Month 80 (pre)] &gt; Month_Table[Month 80 (post)], "Down", "No Change"))</f>
        <v>Down</v>
      </c>
    </row>
    <row r="17" spans="1:10" x14ac:dyDescent="0.3">
      <c r="A17" s="11">
        <v>3</v>
      </c>
      <c r="B17" s="1" t="s">
        <v>17</v>
      </c>
      <c r="C17" s="1" t="s">
        <v>5</v>
      </c>
      <c r="D17" s="3" t="s">
        <v>42</v>
      </c>
      <c r="E17" s="4">
        <v>8.3000000000000007</v>
      </c>
      <c r="F17" s="4">
        <v>8.3000000000000007</v>
      </c>
      <c r="G17" s="18" t="str">
        <f>IF(Month_Table[Month Eq (pre)] &lt; Month_Table[Month Eq (post)], "Up", IF(Month_Table[Month Eq (pre)] &gt; Month_Table[Month Eq (post)], "Down", "No Change"))</f>
        <v>No Change</v>
      </c>
      <c r="H17" s="5">
        <v>8.3000000000000007</v>
      </c>
      <c r="I17" s="5">
        <v>8.3000000000000007</v>
      </c>
      <c r="J17" s="18" t="str">
        <f>IF(Month_Table[Month 80 (pre)] &lt; Month_Table[Month 80 (post)], "Up", IF(Month_Table[Month 80 (pre)] &gt; Month_Table[Month 80 (post)], "Down", "No Change"))</f>
        <v>No Change</v>
      </c>
    </row>
    <row r="18" spans="1:10" x14ac:dyDescent="0.3">
      <c r="A18" s="11">
        <v>3</v>
      </c>
      <c r="B18" s="1" t="s">
        <v>17</v>
      </c>
      <c r="C18" s="1" t="s">
        <v>6</v>
      </c>
      <c r="D18" s="3" t="s">
        <v>42</v>
      </c>
      <c r="E18" s="4">
        <v>8.3000000000000007</v>
      </c>
      <c r="F18" s="4">
        <v>8.3000000000000007</v>
      </c>
      <c r="G18" s="18" t="str">
        <f>IF(Month_Table[Month Eq (pre)] &lt; Month_Table[Month Eq (post)], "Up", IF(Month_Table[Month Eq (pre)] &gt; Month_Table[Month Eq (post)], "Down", "No Change"))</f>
        <v>No Change</v>
      </c>
      <c r="H18" s="5">
        <v>8.3000000000000007</v>
      </c>
      <c r="I18" s="5">
        <v>8.3000000000000007</v>
      </c>
      <c r="J18" s="18" t="str">
        <f>IF(Month_Table[Month 80 (pre)] &lt; Month_Table[Month 80 (post)], "Up", IF(Month_Table[Month 80 (pre)] &gt; Month_Table[Month 80 (post)], "Down", "No Change"))</f>
        <v>No Change</v>
      </c>
    </row>
    <row r="19" spans="1:10" x14ac:dyDescent="0.3">
      <c r="A19" s="11">
        <v>3</v>
      </c>
      <c r="B19" s="1" t="s">
        <v>17</v>
      </c>
      <c r="C19" s="1" t="s">
        <v>7</v>
      </c>
      <c r="D19" s="3" t="s">
        <v>42</v>
      </c>
      <c r="E19" s="4">
        <v>8.3000000000000007</v>
      </c>
      <c r="F19" s="4">
        <v>8.3000000000000007</v>
      </c>
      <c r="G19" s="18" t="str">
        <f>IF(Month_Table[Month Eq (pre)] &lt; Month_Table[Month Eq (post)], "Up", IF(Month_Table[Month Eq (pre)] &gt; Month_Table[Month Eq (post)], "Down", "No Change"))</f>
        <v>No Change</v>
      </c>
      <c r="H19" s="5">
        <v>8.3000000000000007</v>
      </c>
      <c r="I19" s="5">
        <v>8.3000000000000007</v>
      </c>
      <c r="J19" s="18" t="str">
        <f>IF(Month_Table[Month 80 (pre)] &lt; Month_Table[Month 80 (post)], "Up", IF(Month_Table[Month 80 (pre)] &gt; Month_Table[Month 80 (post)], "Down", "No Change"))</f>
        <v>No Change</v>
      </c>
    </row>
    <row r="20" spans="1:10" x14ac:dyDescent="0.3">
      <c r="A20" s="11">
        <v>4</v>
      </c>
      <c r="B20" s="1" t="s">
        <v>18</v>
      </c>
      <c r="C20" s="1" t="s">
        <v>0</v>
      </c>
      <c r="D20" s="3" t="s">
        <v>45</v>
      </c>
      <c r="E20" s="4">
        <v>25</v>
      </c>
      <c r="F20" s="4">
        <v>25</v>
      </c>
      <c r="G20" s="18" t="str">
        <f>IF(Month_Table[Month Eq (pre)] &lt; Month_Table[Month Eq (post)], "Up", IF(Month_Table[Month Eq (pre)] &gt; Month_Table[Month Eq (post)], "Down", "No Change"))</f>
        <v>No Change</v>
      </c>
      <c r="H20" s="4">
        <v>41.7</v>
      </c>
      <c r="I20" s="5">
        <v>66.7</v>
      </c>
      <c r="J20" s="18" t="str">
        <f>IF(Month_Table[Month 80 (pre)] &lt; Month_Table[Month 80 (post)], "Up", IF(Month_Table[Month 80 (pre)] &gt; Month_Table[Month 80 (post)], "Down", "No Change"))</f>
        <v>Up</v>
      </c>
    </row>
    <row r="21" spans="1:10" x14ac:dyDescent="0.3">
      <c r="A21" s="11">
        <v>4</v>
      </c>
      <c r="B21" s="1" t="s">
        <v>18</v>
      </c>
      <c r="C21" s="1" t="s">
        <v>3</v>
      </c>
      <c r="D21" s="3" t="s">
        <v>46</v>
      </c>
      <c r="E21" s="4">
        <v>8.3000000000000007</v>
      </c>
      <c r="F21" s="4">
        <v>25</v>
      </c>
      <c r="G21" s="18" t="str">
        <f>IF(Month_Table[Month Eq (pre)] &lt; Month_Table[Month Eq (post)], "Up", IF(Month_Table[Month Eq (pre)] &gt; Month_Table[Month Eq (post)], "Down", "No Change"))</f>
        <v>Up</v>
      </c>
      <c r="H21" s="4">
        <v>8.3000000000000007</v>
      </c>
      <c r="I21" s="4">
        <v>41.7</v>
      </c>
      <c r="J21" s="18" t="str">
        <f>IF(Month_Table[Month 80 (pre)] &lt; Month_Table[Month 80 (post)], "Up", IF(Month_Table[Month 80 (pre)] &gt; Month_Table[Month 80 (post)], "Down", "No Change"))</f>
        <v>Up</v>
      </c>
    </row>
    <row r="22" spans="1:10" x14ac:dyDescent="0.3">
      <c r="A22" s="11">
        <v>4</v>
      </c>
      <c r="B22" s="1" t="s">
        <v>18</v>
      </c>
      <c r="C22" s="1" t="s">
        <v>4</v>
      </c>
      <c r="D22" s="3" t="s">
        <v>47</v>
      </c>
      <c r="E22" s="4">
        <v>8.3000000000000007</v>
      </c>
      <c r="F22" s="4">
        <v>16.7</v>
      </c>
      <c r="G22" s="18" t="str">
        <f>IF(Month_Table[Month Eq (pre)] &lt; Month_Table[Month Eq (post)], "Up", IF(Month_Table[Month Eq (pre)] &gt; Month_Table[Month Eq (post)], "Down", "No Change"))</f>
        <v>Up</v>
      </c>
      <c r="H22" s="4">
        <v>25</v>
      </c>
      <c r="I22" s="4">
        <v>41.7</v>
      </c>
      <c r="J22" s="18" t="str">
        <f>IF(Month_Table[Month 80 (pre)] &lt; Month_Table[Month 80 (post)], "Up", IF(Month_Table[Month 80 (pre)] &gt; Month_Table[Month 80 (post)], "Down", "No Change"))</f>
        <v>Up</v>
      </c>
    </row>
    <row r="23" spans="1:10" x14ac:dyDescent="0.3">
      <c r="A23" s="11">
        <v>4</v>
      </c>
      <c r="B23" s="1" t="s">
        <v>18</v>
      </c>
      <c r="C23" s="1" t="s">
        <v>5</v>
      </c>
      <c r="D23" s="3" t="s">
        <v>42</v>
      </c>
      <c r="E23" s="4">
        <v>8.3000000000000007</v>
      </c>
      <c r="F23" s="4">
        <v>8.3000000000000007</v>
      </c>
      <c r="G23" s="18" t="str">
        <f>IF(Month_Table[Month Eq (pre)] &lt; Month_Table[Month Eq (post)], "Up", IF(Month_Table[Month Eq (pre)] &gt; Month_Table[Month Eq (post)], "Down", "No Change"))</f>
        <v>No Change</v>
      </c>
      <c r="H23" s="5">
        <v>8.3000000000000007</v>
      </c>
      <c r="I23" s="5">
        <v>8.3000000000000007</v>
      </c>
      <c r="J23" s="18" t="str">
        <f>IF(Month_Table[Month 80 (pre)] &lt; Month_Table[Month 80 (post)], "Up", IF(Month_Table[Month 80 (pre)] &gt; Month_Table[Month 80 (post)], "Down", "No Change"))</f>
        <v>No Change</v>
      </c>
    </row>
    <row r="24" spans="1:10" x14ac:dyDescent="0.3">
      <c r="A24" s="11">
        <v>4</v>
      </c>
      <c r="B24" s="1" t="s">
        <v>18</v>
      </c>
      <c r="C24" s="1" t="s">
        <v>6</v>
      </c>
      <c r="D24" s="3" t="s">
        <v>42</v>
      </c>
      <c r="E24" s="4">
        <v>8.3000000000000007</v>
      </c>
      <c r="F24" s="4">
        <v>8.3000000000000007</v>
      </c>
      <c r="G24" s="18" t="str">
        <f>IF(Month_Table[Month Eq (pre)] &lt; Month_Table[Month Eq (post)], "Up", IF(Month_Table[Month Eq (pre)] &gt; Month_Table[Month Eq (post)], "Down", "No Change"))</f>
        <v>No Change</v>
      </c>
      <c r="H24" s="5">
        <v>8.3000000000000007</v>
      </c>
      <c r="I24" s="5">
        <v>8.3000000000000007</v>
      </c>
      <c r="J24" s="18" t="str">
        <f>IF(Month_Table[Month 80 (pre)] &lt; Month_Table[Month 80 (post)], "Up", IF(Month_Table[Month 80 (pre)] &gt; Month_Table[Month 80 (post)], "Down", "No Change"))</f>
        <v>No Change</v>
      </c>
    </row>
    <row r="25" spans="1:10" x14ac:dyDescent="0.3">
      <c r="A25" s="11">
        <v>4</v>
      </c>
      <c r="B25" s="1" t="s">
        <v>18</v>
      </c>
      <c r="C25" s="1" t="s">
        <v>7</v>
      </c>
      <c r="D25" s="3" t="s">
        <v>42</v>
      </c>
      <c r="E25" s="4">
        <v>8.3000000000000007</v>
      </c>
      <c r="F25" s="4">
        <v>8.3000000000000007</v>
      </c>
      <c r="G25" s="18" t="str">
        <f>IF(Month_Table[Month Eq (pre)] &lt; Month_Table[Month Eq (post)], "Up", IF(Month_Table[Month Eq (pre)] &gt; Month_Table[Month Eq (post)], "Down", "No Change"))</f>
        <v>No Change</v>
      </c>
      <c r="H25" s="5">
        <v>8.3000000000000007</v>
      </c>
      <c r="I25" s="5">
        <v>8.3000000000000007</v>
      </c>
      <c r="J25" s="18" t="str">
        <f>IF(Month_Table[Month 80 (pre)] &lt; Month_Table[Month 80 (post)], "Up", IF(Month_Table[Month 80 (pre)] &gt; Month_Table[Month 80 (post)], "Down", "No Change"))</f>
        <v>No Change</v>
      </c>
    </row>
    <row r="26" spans="1:10" x14ac:dyDescent="0.3">
      <c r="A26" s="11">
        <v>5</v>
      </c>
      <c r="B26" s="1" t="s">
        <v>19</v>
      </c>
      <c r="C26" s="1" t="s">
        <v>0</v>
      </c>
      <c r="D26" s="3" t="s">
        <v>42</v>
      </c>
      <c r="E26" s="4">
        <v>25</v>
      </c>
      <c r="F26" s="4">
        <v>33.299999999999997</v>
      </c>
      <c r="G26" s="18" t="str">
        <f>IF(Month_Table[Month Eq (pre)] &lt; Month_Table[Month Eq (post)], "Up", IF(Month_Table[Month Eq (pre)] &gt; Month_Table[Month Eq (post)], "Down", "No Change"))</f>
        <v>Up</v>
      </c>
      <c r="H26" s="4">
        <v>58.3</v>
      </c>
      <c r="I26" s="4">
        <v>58.3</v>
      </c>
      <c r="J26" s="18" t="str">
        <f>IF(Month_Table[Month 80 (pre)] &lt; Month_Table[Month 80 (post)], "Up", IF(Month_Table[Month 80 (pre)] &gt; Month_Table[Month 80 (post)], "Down", "No Change"))</f>
        <v>No Change</v>
      </c>
    </row>
    <row r="27" spans="1:10" x14ac:dyDescent="0.3">
      <c r="A27" s="11">
        <v>5</v>
      </c>
      <c r="B27" s="1" t="s">
        <v>19</v>
      </c>
      <c r="C27" s="1" t="s">
        <v>3</v>
      </c>
      <c r="D27" s="3" t="s">
        <v>48</v>
      </c>
      <c r="E27" s="4">
        <v>16.7</v>
      </c>
      <c r="F27" s="4">
        <v>33.299999999999997</v>
      </c>
      <c r="G27" s="18" t="str">
        <f>IF(Month_Table[Month Eq (pre)] &lt; Month_Table[Month Eq (post)], "Up", IF(Month_Table[Month Eq (pre)] &gt; Month_Table[Month Eq (post)], "Down", "No Change"))</f>
        <v>Up</v>
      </c>
      <c r="H27" s="4">
        <v>41.7</v>
      </c>
      <c r="I27" s="4">
        <v>58.3</v>
      </c>
      <c r="J27" s="18" t="str">
        <f>IF(Month_Table[Month 80 (pre)] &lt; Month_Table[Month 80 (post)], "Up", IF(Month_Table[Month 80 (pre)] &gt; Month_Table[Month 80 (post)], "Down", "No Change"))</f>
        <v>Up</v>
      </c>
    </row>
    <row r="28" spans="1:10" x14ac:dyDescent="0.3">
      <c r="A28" s="11">
        <v>5</v>
      </c>
      <c r="B28" s="1" t="s">
        <v>19</v>
      </c>
      <c r="C28" s="1" t="s">
        <v>4</v>
      </c>
      <c r="D28" s="3" t="s">
        <v>49</v>
      </c>
      <c r="E28" s="4">
        <v>16.7</v>
      </c>
      <c r="F28" s="4">
        <v>16.7</v>
      </c>
      <c r="G28" s="18" t="str">
        <f>IF(Month_Table[Month Eq (pre)] &lt; Month_Table[Month Eq (post)], "Up", IF(Month_Table[Month Eq (pre)] &gt; Month_Table[Month Eq (post)], "Down", "No Change"))</f>
        <v>No Change</v>
      </c>
      <c r="H28" s="4">
        <v>33.299999999999997</v>
      </c>
      <c r="I28" s="4">
        <v>33.299999999999997</v>
      </c>
      <c r="J28" s="18" t="str">
        <f>IF(Month_Table[Month 80 (pre)] &lt; Month_Table[Month 80 (post)], "Up", IF(Month_Table[Month 80 (pre)] &gt; Month_Table[Month 80 (post)], "Down", "No Change"))</f>
        <v>No Change</v>
      </c>
    </row>
    <row r="29" spans="1:10" x14ac:dyDescent="0.3">
      <c r="A29" s="11">
        <v>5</v>
      </c>
      <c r="B29" s="1" t="s">
        <v>19</v>
      </c>
      <c r="C29" s="1" t="s">
        <v>5</v>
      </c>
      <c r="D29" s="3" t="s">
        <v>42</v>
      </c>
      <c r="E29" s="4">
        <v>8.3000000000000007</v>
      </c>
      <c r="F29" s="4">
        <v>8.3000000000000007</v>
      </c>
      <c r="G29" s="18" t="str">
        <f>IF(Month_Table[Month Eq (pre)] &lt; Month_Table[Month Eq (post)], "Up", IF(Month_Table[Month Eq (pre)] &gt; Month_Table[Month Eq (post)], "Down", "No Change"))</f>
        <v>No Change</v>
      </c>
      <c r="H29" s="4">
        <v>8.3000000000000007</v>
      </c>
      <c r="I29" s="4">
        <v>8.3000000000000007</v>
      </c>
      <c r="J29" s="18" t="str">
        <f>IF(Month_Table[Month 80 (pre)] &lt; Month_Table[Month 80 (post)], "Up", IF(Month_Table[Month 80 (pre)] &gt; Month_Table[Month 80 (post)], "Down", "No Change"))</f>
        <v>No Change</v>
      </c>
    </row>
    <row r="30" spans="1:10" x14ac:dyDescent="0.3">
      <c r="A30" s="11">
        <v>5</v>
      </c>
      <c r="B30" s="1" t="s">
        <v>19</v>
      </c>
      <c r="C30" s="1" t="s">
        <v>6</v>
      </c>
      <c r="D30" s="3" t="s">
        <v>42</v>
      </c>
      <c r="E30" s="4">
        <v>8.3000000000000007</v>
      </c>
      <c r="F30" s="4">
        <v>8.3000000000000007</v>
      </c>
      <c r="G30" s="18" t="str">
        <f>IF(Month_Table[Month Eq (pre)] &lt; Month_Table[Month Eq (post)], "Up", IF(Month_Table[Month Eq (pre)] &gt; Month_Table[Month Eq (post)], "Down", "No Change"))</f>
        <v>No Change</v>
      </c>
      <c r="H30" s="4">
        <v>8.3000000000000007</v>
      </c>
      <c r="I30" s="4">
        <v>8.3000000000000007</v>
      </c>
      <c r="J30" s="18" t="str">
        <f>IF(Month_Table[Month 80 (pre)] &lt; Month_Table[Month 80 (post)], "Up", IF(Month_Table[Month 80 (pre)] &gt; Month_Table[Month 80 (post)], "Down", "No Change"))</f>
        <v>No Change</v>
      </c>
    </row>
    <row r="31" spans="1:10" x14ac:dyDescent="0.3">
      <c r="A31" s="11">
        <v>5</v>
      </c>
      <c r="B31" s="1" t="s">
        <v>19</v>
      </c>
      <c r="C31" s="1" t="s">
        <v>7</v>
      </c>
      <c r="D31" s="3" t="s">
        <v>42</v>
      </c>
      <c r="E31" s="4">
        <v>8.3000000000000007</v>
      </c>
      <c r="F31" s="4">
        <v>8.3000000000000007</v>
      </c>
      <c r="G31" s="18" t="str">
        <f>IF(Month_Table[Month Eq (pre)] &lt; Month_Table[Month Eq (post)], "Up", IF(Month_Table[Month Eq (pre)] &gt; Month_Table[Month Eq (post)], "Down", "No Change"))</f>
        <v>No Change</v>
      </c>
      <c r="H31" s="4">
        <v>8.3000000000000007</v>
      </c>
      <c r="I31" s="4">
        <v>8.3000000000000007</v>
      </c>
      <c r="J31" s="18" t="str">
        <f>IF(Month_Table[Month 80 (pre)] &lt; Month_Table[Month 80 (post)], "Up", IF(Month_Table[Month 80 (pre)] &gt; Month_Table[Month 80 (post)], "Down", "No Change"))</f>
        <v>No Change</v>
      </c>
    </row>
    <row r="32" spans="1:10" x14ac:dyDescent="0.3">
      <c r="A32" s="11">
        <v>6</v>
      </c>
      <c r="B32" s="1" t="s">
        <v>20</v>
      </c>
      <c r="C32" s="1" t="s">
        <v>0</v>
      </c>
      <c r="D32" s="3" t="s">
        <v>50</v>
      </c>
      <c r="E32" s="4">
        <v>16.7</v>
      </c>
      <c r="F32" s="4">
        <v>25</v>
      </c>
      <c r="G32" s="18" t="str">
        <f>IF(Month_Table[Month Eq (pre)] &lt; Month_Table[Month Eq (post)], "Up", IF(Month_Table[Month Eq (pre)] &gt; Month_Table[Month Eq (post)], "Down", "No Change"))</f>
        <v>Up</v>
      </c>
      <c r="H32" s="4">
        <v>41.7</v>
      </c>
      <c r="I32" s="5">
        <v>50</v>
      </c>
      <c r="J32" s="18" t="str">
        <f>IF(Month_Table[Month 80 (pre)] &lt; Month_Table[Month 80 (post)], "Up", IF(Month_Table[Month 80 (pre)] &gt; Month_Table[Month 80 (post)], "Down", "No Change"))</f>
        <v>Up</v>
      </c>
    </row>
    <row r="33" spans="1:10" x14ac:dyDescent="0.3">
      <c r="A33" s="11">
        <v>6</v>
      </c>
      <c r="B33" s="1" t="s">
        <v>20</v>
      </c>
      <c r="C33" s="1" t="s">
        <v>3</v>
      </c>
      <c r="D33" s="3" t="s">
        <v>51</v>
      </c>
      <c r="E33" s="4">
        <v>8.3000000000000007</v>
      </c>
      <c r="F33" s="4">
        <v>16.7</v>
      </c>
      <c r="G33" s="18" t="str">
        <f>IF(Month_Table[Month Eq (pre)] &lt; Month_Table[Month Eq (post)], "Up", IF(Month_Table[Month Eq (pre)] &gt; Month_Table[Month Eq (post)], "Down", "No Change"))</f>
        <v>Up</v>
      </c>
      <c r="H33" s="4">
        <v>25</v>
      </c>
      <c r="I33" s="5">
        <v>25</v>
      </c>
      <c r="J33" s="18" t="str">
        <f>IF(Month_Table[Month 80 (pre)] &lt; Month_Table[Month 80 (post)], "Up", IF(Month_Table[Month 80 (pre)] &gt; Month_Table[Month 80 (post)], "Down", "No Change"))</f>
        <v>No Change</v>
      </c>
    </row>
    <row r="34" spans="1:10" x14ac:dyDescent="0.3">
      <c r="A34" s="11">
        <v>6</v>
      </c>
      <c r="B34" s="1" t="s">
        <v>20</v>
      </c>
      <c r="C34" s="1" t="s">
        <v>4</v>
      </c>
      <c r="D34" s="3" t="s">
        <v>52</v>
      </c>
      <c r="E34" s="4">
        <v>16.7</v>
      </c>
      <c r="F34" s="4">
        <v>8.3000000000000007</v>
      </c>
      <c r="G34" s="18" t="str">
        <f>IF(Month_Table[Month Eq (pre)] &lt; Month_Table[Month Eq (post)], "Up", IF(Month_Table[Month Eq (pre)] &gt; Month_Table[Month Eq (post)], "Down", "No Change"))</f>
        <v>Down</v>
      </c>
      <c r="H34" s="4">
        <v>33.299999999999997</v>
      </c>
      <c r="I34" s="5">
        <v>25</v>
      </c>
      <c r="J34" s="18" t="str">
        <f>IF(Month_Table[Month 80 (pre)] &lt; Month_Table[Month 80 (post)], "Up", IF(Month_Table[Month 80 (pre)] &gt; Month_Table[Month 80 (post)], "Down", "No Change"))</f>
        <v>Down</v>
      </c>
    </row>
    <row r="35" spans="1:10" x14ac:dyDescent="0.3">
      <c r="A35" s="11">
        <v>6</v>
      </c>
      <c r="B35" s="1" t="s">
        <v>20</v>
      </c>
      <c r="C35" s="1" t="s">
        <v>5</v>
      </c>
      <c r="D35" s="3" t="s">
        <v>53</v>
      </c>
      <c r="E35" s="4">
        <v>8.3000000000000007</v>
      </c>
      <c r="F35" s="4">
        <v>33.299999999999997</v>
      </c>
      <c r="G35" s="18" t="str">
        <f>IF(Month_Table[Month Eq (pre)] &lt; Month_Table[Month Eq (post)], "Up", IF(Month_Table[Month Eq (pre)] &gt; Month_Table[Month Eq (post)], "Down", "No Change"))</f>
        <v>Up</v>
      </c>
      <c r="H35" s="4">
        <v>25</v>
      </c>
      <c r="I35" s="5">
        <v>50</v>
      </c>
      <c r="J35" s="18" t="str">
        <f>IF(Month_Table[Month 80 (pre)] &lt; Month_Table[Month 80 (post)], "Up", IF(Month_Table[Month 80 (pre)] &gt; Month_Table[Month 80 (post)], "Down", "No Change"))</f>
        <v>Up</v>
      </c>
    </row>
    <row r="36" spans="1:10" x14ac:dyDescent="0.3">
      <c r="A36" s="11">
        <v>6</v>
      </c>
      <c r="B36" s="1" t="s">
        <v>20</v>
      </c>
      <c r="C36" s="1" t="s">
        <v>6</v>
      </c>
      <c r="D36" s="3" t="s">
        <v>54</v>
      </c>
      <c r="E36" s="4">
        <v>8.3000000000000007</v>
      </c>
      <c r="F36" s="4">
        <v>25</v>
      </c>
      <c r="G36" s="18" t="str">
        <f>IF(Month_Table[Month Eq (pre)] &lt; Month_Table[Month Eq (post)], "Up", IF(Month_Table[Month Eq (pre)] &gt; Month_Table[Month Eq (post)], "Down", "No Change"))</f>
        <v>Up</v>
      </c>
      <c r="H36" s="4">
        <v>25</v>
      </c>
      <c r="I36" s="5">
        <v>33.299999999999997</v>
      </c>
      <c r="J36" s="18" t="str">
        <f>IF(Month_Table[Month 80 (pre)] &lt; Month_Table[Month 80 (post)], "Up", IF(Month_Table[Month 80 (pre)] &gt; Month_Table[Month 80 (post)], "Down", "No Change"))</f>
        <v>Up</v>
      </c>
    </row>
    <row r="37" spans="1:10" x14ac:dyDescent="0.3">
      <c r="A37" s="11">
        <v>6</v>
      </c>
      <c r="B37" s="1" t="s">
        <v>20</v>
      </c>
      <c r="C37" s="1" t="s">
        <v>7</v>
      </c>
      <c r="D37" s="3" t="s">
        <v>52</v>
      </c>
      <c r="E37" s="4">
        <v>8.3000000000000007</v>
      </c>
      <c r="F37" s="4">
        <v>25</v>
      </c>
      <c r="G37" s="18" t="str">
        <f>IF(Month_Table[Month Eq (pre)] &lt; Month_Table[Month Eq (post)], "Up", IF(Month_Table[Month Eq (pre)] &gt; Month_Table[Month Eq (post)], "Down", "No Change"))</f>
        <v>Up</v>
      </c>
      <c r="H37" s="4">
        <v>25</v>
      </c>
      <c r="I37" s="5">
        <v>50</v>
      </c>
      <c r="J37" s="18" t="str">
        <f>IF(Month_Table[Month 80 (pre)] &lt; Month_Table[Month 80 (post)], "Up", IF(Month_Table[Month 80 (pre)] &gt; Month_Table[Month 80 (post)], "Down", "No Change"))</f>
        <v>Up</v>
      </c>
    </row>
    <row r="38" spans="1:10" x14ac:dyDescent="0.3">
      <c r="A38" s="11">
        <v>7</v>
      </c>
      <c r="B38" s="1" t="s">
        <v>21</v>
      </c>
      <c r="C38" s="1" t="s">
        <v>0</v>
      </c>
      <c r="D38" s="3" t="s">
        <v>55</v>
      </c>
      <c r="E38" s="4">
        <v>8.3000000000000007</v>
      </c>
      <c r="F38" s="4">
        <v>25</v>
      </c>
      <c r="G38" s="18" t="str">
        <f>IF(Month_Table[Month Eq (pre)] &lt; Month_Table[Month Eq (post)], "Up", IF(Month_Table[Month Eq (pre)] &gt; Month_Table[Month Eq (post)], "Down", "No Change"))</f>
        <v>Up</v>
      </c>
      <c r="H38" s="4">
        <v>41.7</v>
      </c>
      <c r="I38" s="5">
        <v>66.7</v>
      </c>
      <c r="J38" s="18" t="str">
        <f>IF(Month_Table[Month 80 (pre)] &lt; Month_Table[Month 80 (post)], "Up", IF(Month_Table[Month 80 (pre)] &gt; Month_Table[Month 80 (post)], "Down", "No Change"))</f>
        <v>Up</v>
      </c>
    </row>
    <row r="39" spans="1:10" x14ac:dyDescent="0.3">
      <c r="A39" s="11">
        <v>7</v>
      </c>
      <c r="B39" s="1" t="s">
        <v>21</v>
      </c>
      <c r="C39" s="1" t="s">
        <v>3</v>
      </c>
      <c r="D39" s="3" t="s">
        <v>56</v>
      </c>
      <c r="E39" s="4">
        <v>8.3000000000000007</v>
      </c>
      <c r="F39" s="4">
        <v>25</v>
      </c>
      <c r="G39" s="18" t="str">
        <f>IF(Month_Table[Month Eq (pre)] &lt; Month_Table[Month Eq (post)], "Up", IF(Month_Table[Month Eq (pre)] &gt; Month_Table[Month Eq (post)], "Down", "No Change"))</f>
        <v>Up</v>
      </c>
      <c r="H39" s="4">
        <v>33.299999999999997</v>
      </c>
      <c r="I39" s="5">
        <v>50</v>
      </c>
      <c r="J39" s="18" t="str">
        <f>IF(Month_Table[Month 80 (pre)] &lt; Month_Table[Month 80 (post)], "Up", IF(Month_Table[Month 80 (pre)] &gt; Month_Table[Month 80 (post)], "Down", "No Change"))</f>
        <v>Up</v>
      </c>
    </row>
    <row r="40" spans="1:10" x14ac:dyDescent="0.3">
      <c r="A40" s="11">
        <v>7</v>
      </c>
      <c r="B40" s="1" t="s">
        <v>21</v>
      </c>
      <c r="C40" s="1" t="s">
        <v>4</v>
      </c>
      <c r="D40" s="3" t="s">
        <v>57</v>
      </c>
      <c r="E40" s="4">
        <v>8.3000000000000007</v>
      </c>
      <c r="F40" s="4">
        <v>16.7</v>
      </c>
      <c r="G40" s="18" t="str">
        <f>IF(Month_Table[Month Eq (pre)] &lt; Month_Table[Month Eq (post)], "Up", IF(Month_Table[Month Eq (pre)] &gt; Month_Table[Month Eq (post)], "Down", "No Change"))</f>
        <v>Up</v>
      </c>
      <c r="H40" s="4">
        <v>33.299999999999997</v>
      </c>
      <c r="I40" s="5">
        <v>33.299999999999997</v>
      </c>
      <c r="J40" s="18" t="str">
        <f>IF(Month_Table[Month 80 (pre)] &lt; Month_Table[Month 80 (post)], "Up", IF(Month_Table[Month 80 (pre)] &gt; Month_Table[Month 80 (post)], "Down", "No Change"))</f>
        <v>No Change</v>
      </c>
    </row>
    <row r="41" spans="1:10" x14ac:dyDescent="0.3">
      <c r="A41" s="11">
        <v>7</v>
      </c>
      <c r="B41" s="1" t="s">
        <v>21</v>
      </c>
      <c r="C41" s="1" t="s">
        <v>5</v>
      </c>
      <c r="D41" s="3" t="s">
        <v>58</v>
      </c>
      <c r="E41" s="4">
        <v>8.3000000000000007</v>
      </c>
      <c r="F41" s="4">
        <v>8.3000000000000007</v>
      </c>
      <c r="G41" s="18" t="str">
        <f>IF(Month_Table[Month Eq (pre)] &lt; Month_Table[Month Eq (post)], "Up", IF(Month_Table[Month Eq (pre)] &gt; Month_Table[Month Eq (post)], "Down", "No Change"))</f>
        <v>No Change</v>
      </c>
      <c r="H41" s="4">
        <v>8.3000000000000007</v>
      </c>
      <c r="I41" s="5">
        <v>8.3000000000000007</v>
      </c>
      <c r="J41" s="18" t="str">
        <f>IF(Month_Table[Month 80 (pre)] &lt; Month_Table[Month 80 (post)], "Up", IF(Month_Table[Month 80 (pre)] &gt; Month_Table[Month 80 (post)], "Down", "No Change"))</f>
        <v>No Change</v>
      </c>
    </row>
    <row r="42" spans="1:10" x14ac:dyDescent="0.3">
      <c r="A42" s="11">
        <v>7</v>
      </c>
      <c r="B42" s="1" t="s">
        <v>21</v>
      </c>
      <c r="C42" s="1" t="s">
        <v>6</v>
      </c>
      <c r="D42" s="3" t="s">
        <v>59</v>
      </c>
      <c r="E42" s="4">
        <v>8.3000000000000007</v>
      </c>
      <c r="F42" s="4">
        <v>8.3000000000000007</v>
      </c>
      <c r="G42" s="18" t="str">
        <f>IF(Month_Table[Month Eq (pre)] &lt; Month_Table[Month Eq (post)], "Up", IF(Month_Table[Month Eq (pre)] &gt; Month_Table[Month Eq (post)], "Down", "No Change"))</f>
        <v>No Change</v>
      </c>
      <c r="H42" s="4">
        <v>8.3000000000000007</v>
      </c>
      <c r="I42" s="5">
        <v>8.3000000000000007</v>
      </c>
      <c r="J42" s="18" t="str">
        <f>IF(Month_Table[Month 80 (pre)] &lt; Month_Table[Month 80 (post)], "Up", IF(Month_Table[Month 80 (pre)] &gt; Month_Table[Month 80 (post)], "Down", "No Change"))</f>
        <v>No Change</v>
      </c>
    </row>
    <row r="43" spans="1:10" x14ac:dyDescent="0.3">
      <c r="A43" s="11">
        <v>7</v>
      </c>
      <c r="B43" s="1" t="s">
        <v>21</v>
      </c>
      <c r="C43" s="1" t="s">
        <v>7</v>
      </c>
      <c r="D43" s="3" t="s">
        <v>60</v>
      </c>
      <c r="E43" s="4">
        <v>8.3000000000000007</v>
      </c>
      <c r="F43" s="4">
        <v>8.3000000000000007</v>
      </c>
      <c r="G43" s="18" t="str">
        <f>IF(Month_Table[Month Eq (pre)] &lt; Month_Table[Month Eq (post)], "Up", IF(Month_Table[Month Eq (pre)] &gt; Month_Table[Month Eq (post)], "Down", "No Change"))</f>
        <v>No Change</v>
      </c>
      <c r="H43" s="4">
        <v>8.3000000000000007</v>
      </c>
      <c r="I43" s="5">
        <v>8.3000000000000007</v>
      </c>
      <c r="J43" s="18" t="str">
        <f>IF(Month_Table[Month 80 (pre)] &lt; Month_Table[Month 80 (post)], "Up", IF(Month_Table[Month 80 (pre)] &gt; Month_Table[Month 80 (post)], "Down", "No Change"))</f>
        <v>No Change</v>
      </c>
    </row>
    <row r="44" spans="1:10" x14ac:dyDescent="0.3">
      <c r="A44" s="11">
        <v>8</v>
      </c>
      <c r="B44" s="1" t="s">
        <v>22</v>
      </c>
      <c r="C44" s="1" t="s">
        <v>0</v>
      </c>
      <c r="D44" s="3" t="s">
        <v>61</v>
      </c>
      <c r="E44" s="4">
        <v>25</v>
      </c>
      <c r="F44" s="4">
        <v>25</v>
      </c>
      <c r="G44" s="18" t="str">
        <f>IF(Month_Table[Month Eq (pre)] &lt; Month_Table[Month Eq (post)], "Up", IF(Month_Table[Month Eq (pre)] &gt; Month_Table[Month Eq (post)], "Down", "No Change"))</f>
        <v>No Change</v>
      </c>
      <c r="H44" s="4">
        <v>66.7</v>
      </c>
      <c r="I44" s="5">
        <v>58.3</v>
      </c>
      <c r="J44" s="18" t="str">
        <f>IF(Month_Table[Month 80 (pre)] &lt; Month_Table[Month 80 (post)], "Up", IF(Month_Table[Month 80 (pre)] &gt; Month_Table[Month 80 (post)], "Down", "No Change"))</f>
        <v>Down</v>
      </c>
    </row>
    <row r="45" spans="1:10" x14ac:dyDescent="0.3">
      <c r="A45" s="11">
        <v>8</v>
      </c>
      <c r="B45" s="1" t="s">
        <v>22</v>
      </c>
      <c r="C45" s="1" t="s">
        <v>3</v>
      </c>
      <c r="D45" s="3" t="s">
        <v>62</v>
      </c>
      <c r="E45" s="4">
        <v>8.3000000000000007</v>
      </c>
      <c r="F45" s="4">
        <v>25</v>
      </c>
      <c r="G45" s="18" t="str">
        <f>IF(Month_Table[Month Eq (pre)] &lt; Month_Table[Month Eq (post)], "Up", IF(Month_Table[Month Eq (pre)] &gt; Month_Table[Month Eq (post)], "Down", "No Change"))</f>
        <v>Up</v>
      </c>
      <c r="H45" s="4">
        <v>16.7</v>
      </c>
      <c r="I45" s="5">
        <v>50</v>
      </c>
      <c r="J45" s="18" t="str">
        <f>IF(Month_Table[Month 80 (pre)] &lt; Month_Table[Month 80 (post)], "Up", IF(Month_Table[Month 80 (pre)] &gt; Month_Table[Month 80 (post)], "Down", "No Change"))</f>
        <v>Up</v>
      </c>
    </row>
    <row r="46" spans="1:10" x14ac:dyDescent="0.3">
      <c r="A46" s="11">
        <v>8</v>
      </c>
      <c r="B46" s="1" t="s">
        <v>22</v>
      </c>
      <c r="C46" s="1" t="s">
        <v>4</v>
      </c>
      <c r="D46" s="3" t="s">
        <v>63</v>
      </c>
      <c r="E46" s="4">
        <v>8.3000000000000007</v>
      </c>
      <c r="F46" s="4">
        <v>16.7</v>
      </c>
      <c r="G46" s="18" t="str">
        <f>IF(Month_Table[Month Eq (pre)] &lt; Month_Table[Month Eq (post)], "Up", IF(Month_Table[Month Eq (pre)] &gt; Month_Table[Month Eq (post)], "Down", "No Change"))</f>
        <v>Up</v>
      </c>
      <c r="H46" s="4">
        <v>16.7</v>
      </c>
      <c r="I46" s="5">
        <v>41.7</v>
      </c>
      <c r="J46" s="18" t="str">
        <f>IF(Month_Table[Month 80 (pre)] &lt; Month_Table[Month 80 (post)], "Up", IF(Month_Table[Month 80 (pre)] &gt; Month_Table[Month 80 (post)], "Down", "No Change"))</f>
        <v>Up</v>
      </c>
    </row>
    <row r="47" spans="1:10" x14ac:dyDescent="0.3">
      <c r="A47" s="11">
        <v>8</v>
      </c>
      <c r="B47" s="1" t="s">
        <v>22</v>
      </c>
      <c r="C47" s="1" t="s">
        <v>5</v>
      </c>
      <c r="D47" s="3" t="s">
        <v>64</v>
      </c>
      <c r="E47" s="4">
        <v>8.3000000000000007</v>
      </c>
      <c r="F47" s="4">
        <v>8.3000000000000007</v>
      </c>
      <c r="G47" s="18" t="str">
        <f>IF(Month_Table[Month Eq (pre)] &lt; Month_Table[Month Eq (post)], "Up", IF(Month_Table[Month Eq (pre)] &gt; Month_Table[Month Eq (post)], "Down", "No Change"))</f>
        <v>No Change</v>
      </c>
      <c r="H47" s="4">
        <v>16.7</v>
      </c>
      <c r="I47" s="5">
        <v>8.3000000000000007</v>
      </c>
      <c r="J47" s="18" t="str">
        <f>IF(Month_Table[Month 80 (pre)] &lt; Month_Table[Month 80 (post)], "Up", IF(Month_Table[Month 80 (pre)] &gt; Month_Table[Month 80 (post)], "Down", "No Change"))</f>
        <v>Down</v>
      </c>
    </row>
    <row r="48" spans="1:10" x14ac:dyDescent="0.3">
      <c r="A48" s="11">
        <v>8</v>
      </c>
      <c r="B48" s="1" t="s">
        <v>22</v>
      </c>
      <c r="C48" s="1" t="s">
        <v>6</v>
      </c>
      <c r="D48" s="3" t="s">
        <v>65</v>
      </c>
      <c r="E48" s="4">
        <v>8.3000000000000007</v>
      </c>
      <c r="F48" s="4">
        <v>8.3000000000000007</v>
      </c>
      <c r="G48" s="18" t="str">
        <f>IF(Month_Table[Month Eq (pre)] &lt; Month_Table[Month Eq (post)], "Up", IF(Month_Table[Month Eq (pre)] &gt; Month_Table[Month Eq (post)], "Down", "No Change"))</f>
        <v>No Change</v>
      </c>
      <c r="H48" s="4">
        <v>16.7</v>
      </c>
      <c r="I48" s="5">
        <v>8.3000000000000007</v>
      </c>
      <c r="J48" s="18" t="str">
        <f>IF(Month_Table[Month 80 (pre)] &lt; Month_Table[Month 80 (post)], "Up", IF(Month_Table[Month 80 (pre)] &gt; Month_Table[Month 80 (post)], "Down", "No Change"))</f>
        <v>Down</v>
      </c>
    </row>
    <row r="49" spans="1:10" x14ac:dyDescent="0.3">
      <c r="A49" s="11">
        <v>8</v>
      </c>
      <c r="B49" s="1" t="s">
        <v>22</v>
      </c>
      <c r="C49" s="1" t="s">
        <v>7</v>
      </c>
      <c r="D49" s="3" t="s">
        <v>66</v>
      </c>
      <c r="E49" s="4">
        <v>8.3000000000000007</v>
      </c>
      <c r="F49" s="4">
        <v>8.3000000000000007</v>
      </c>
      <c r="G49" s="18" t="str">
        <f>IF(Month_Table[Month Eq (pre)] &lt; Month_Table[Month Eq (post)], "Up", IF(Month_Table[Month Eq (pre)] &gt; Month_Table[Month Eq (post)], "Down", "No Change"))</f>
        <v>No Change</v>
      </c>
      <c r="H49" s="4">
        <v>16.7</v>
      </c>
      <c r="I49" s="5">
        <v>8.3000000000000007</v>
      </c>
      <c r="J49" s="18" t="str">
        <f>IF(Month_Table[Month 80 (pre)] &lt; Month_Table[Month 80 (post)], "Up", IF(Month_Table[Month 80 (pre)] &gt; Month_Table[Month 80 (post)], "Down", "No Change"))</f>
        <v>Down</v>
      </c>
    </row>
    <row r="50" spans="1:10" x14ac:dyDescent="0.3">
      <c r="A50" s="11">
        <v>9</v>
      </c>
      <c r="B50" s="1" t="s">
        <v>23</v>
      </c>
      <c r="C50" s="1" t="s">
        <v>0</v>
      </c>
      <c r="D50" s="3" t="s">
        <v>67</v>
      </c>
      <c r="E50" s="4">
        <v>33.299999999999997</v>
      </c>
      <c r="F50" s="4">
        <v>33.299999999999997</v>
      </c>
      <c r="G50" s="18" t="str">
        <f>IF(Month_Table[Month Eq (pre)] &lt; Month_Table[Month Eq (post)], "Up", IF(Month_Table[Month Eq (pre)] &gt; Month_Table[Month Eq (post)], "Down", "No Change"))</f>
        <v>No Change</v>
      </c>
      <c r="H50" s="4">
        <v>66.7</v>
      </c>
      <c r="I50" s="5">
        <v>66.7</v>
      </c>
      <c r="J50" s="18" t="str">
        <f>IF(Month_Table[Month 80 (pre)] &lt; Month_Table[Month 80 (post)], "Up", IF(Month_Table[Month 80 (pre)] &gt; Month_Table[Month 80 (post)], "Down", "No Change"))</f>
        <v>No Change</v>
      </c>
    </row>
    <row r="51" spans="1:10" x14ac:dyDescent="0.3">
      <c r="A51" s="11">
        <v>9</v>
      </c>
      <c r="B51" s="1" t="s">
        <v>23</v>
      </c>
      <c r="C51" s="1" t="s">
        <v>3</v>
      </c>
      <c r="D51" s="3" t="s">
        <v>68</v>
      </c>
      <c r="E51" s="4">
        <v>25</v>
      </c>
      <c r="F51" s="4">
        <v>25</v>
      </c>
      <c r="G51" s="18" t="str">
        <f>IF(Month_Table[Month Eq (pre)] &lt; Month_Table[Month Eq (post)], "Up", IF(Month_Table[Month Eq (pre)] &gt; Month_Table[Month Eq (post)], "Down", "No Change"))</f>
        <v>No Change</v>
      </c>
      <c r="H51" s="4">
        <v>58.3</v>
      </c>
      <c r="I51" s="5">
        <v>58.3</v>
      </c>
      <c r="J51" s="18" t="str">
        <f>IF(Month_Table[Month 80 (pre)] &lt; Month_Table[Month 80 (post)], "Up", IF(Month_Table[Month 80 (pre)] &gt; Month_Table[Month 80 (post)], "Down", "No Change"))</f>
        <v>No Change</v>
      </c>
    </row>
    <row r="52" spans="1:10" x14ac:dyDescent="0.3">
      <c r="A52" s="11">
        <v>9</v>
      </c>
      <c r="B52" s="1" t="s">
        <v>23</v>
      </c>
      <c r="C52" s="1" t="s">
        <v>4</v>
      </c>
      <c r="D52" s="3" t="s">
        <v>69</v>
      </c>
      <c r="E52" s="4">
        <v>16.7</v>
      </c>
      <c r="F52" s="4">
        <v>33.299999999999997</v>
      </c>
      <c r="G52" s="18" t="str">
        <f>IF(Month_Table[Month Eq (pre)] &lt; Month_Table[Month Eq (post)], "Up", IF(Month_Table[Month Eq (pre)] &gt; Month_Table[Month Eq (post)], "Down", "No Change"))</f>
        <v>Up</v>
      </c>
      <c r="H52" s="4">
        <v>58.3</v>
      </c>
      <c r="I52" s="5">
        <v>58.3</v>
      </c>
      <c r="J52" s="18" t="str">
        <f>IF(Month_Table[Month 80 (pre)] &lt; Month_Table[Month 80 (post)], "Up", IF(Month_Table[Month 80 (pre)] &gt; Month_Table[Month 80 (post)], "Down", "No Change"))</f>
        <v>No Change</v>
      </c>
    </row>
    <row r="53" spans="1:10" x14ac:dyDescent="0.3">
      <c r="A53" s="11">
        <v>9</v>
      </c>
      <c r="B53" s="1" t="s">
        <v>23</v>
      </c>
      <c r="C53" s="1" t="s">
        <v>5</v>
      </c>
      <c r="D53" s="3" t="s">
        <v>70</v>
      </c>
      <c r="E53" s="4">
        <v>41.7</v>
      </c>
      <c r="F53" s="4">
        <v>33.299999999999997</v>
      </c>
      <c r="G53" s="18" t="str">
        <f>IF(Month_Table[Month Eq (pre)] &lt; Month_Table[Month Eq (post)], "Up", IF(Month_Table[Month Eq (pre)] &gt; Month_Table[Month Eq (post)], "Down", "No Change"))</f>
        <v>Down</v>
      </c>
      <c r="H53" s="4">
        <v>66.7</v>
      </c>
      <c r="I53" s="5">
        <v>66.7</v>
      </c>
      <c r="J53" s="18" t="str">
        <f>IF(Month_Table[Month 80 (pre)] &lt; Month_Table[Month 80 (post)], "Up", IF(Month_Table[Month 80 (pre)] &gt; Month_Table[Month 80 (post)], "Down", "No Change"))</f>
        <v>No Change</v>
      </c>
    </row>
    <row r="54" spans="1:10" x14ac:dyDescent="0.3">
      <c r="A54" s="11">
        <v>9</v>
      </c>
      <c r="B54" s="1" t="s">
        <v>23</v>
      </c>
      <c r="C54" s="1" t="s">
        <v>6</v>
      </c>
      <c r="D54" s="3" t="s">
        <v>71</v>
      </c>
      <c r="E54" s="4">
        <v>41.7</v>
      </c>
      <c r="F54" s="4">
        <v>33.299999999999997</v>
      </c>
      <c r="G54" s="18" t="str">
        <f>IF(Month_Table[Month Eq (pre)] &lt; Month_Table[Month Eq (post)], "Up", IF(Month_Table[Month Eq (pre)] &gt; Month_Table[Month Eq (post)], "Down", "No Change"))</f>
        <v>Down</v>
      </c>
      <c r="H54" s="4">
        <v>66.7</v>
      </c>
      <c r="I54" s="5">
        <v>66.7</v>
      </c>
      <c r="J54" s="18" t="str">
        <f>IF(Month_Table[Month 80 (pre)] &lt; Month_Table[Month 80 (post)], "Up", IF(Month_Table[Month 80 (pre)] &gt; Month_Table[Month 80 (post)], "Down", "No Change"))</f>
        <v>No Change</v>
      </c>
    </row>
    <row r="55" spans="1:10" x14ac:dyDescent="0.3">
      <c r="A55" s="11">
        <v>9</v>
      </c>
      <c r="B55" s="1" t="s">
        <v>23</v>
      </c>
      <c r="C55" s="1" t="s">
        <v>7</v>
      </c>
      <c r="D55" s="3" t="s">
        <v>72</v>
      </c>
      <c r="E55" s="4">
        <v>41.7</v>
      </c>
      <c r="F55" s="4">
        <v>33.299999999999997</v>
      </c>
      <c r="G55" s="18" t="str">
        <f>IF(Month_Table[Month Eq (pre)] &lt; Month_Table[Month Eq (post)], "Up", IF(Month_Table[Month Eq (pre)] &gt; Month_Table[Month Eq (post)], "Down", "No Change"))</f>
        <v>Down</v>
      </c>
      <c r="H55" s="4">
        <v>66.7</v>
      </c>
      <c r="I55" s="5">
        <v>66.7</v>
      </c>
      <c r="J55" s="18" t="str">
        <f>IF(Month_Table[Month 80 (pre)] &lt; Month_Table[Month 80 (post)], "Up", IF(Month_Table[Month 80 (pre)] &gt; Month_Table[Month 80 (post)], "Down", "No Change"))</f>
        <v>No Change</v>
      </c>
    </row>
    <row r="56" spans="1:10" x14ac:dyDescent="0.3">
      <c r="A56" s="11">
        <v>10</v>
      </c>
      <c r="B56" s="1" t="s">
        <v>24</v>
      </c>
      <c r="C56" s="1" t="s">
        <v>0</v>
      </c>
      <c r="D56" s="3" t="s">
        <v>55</v>
      </c>
      <c r="E56" s="4">
        <v>16.7</v>
      </c>
      <c r="F56" s="4">
        <v>8.3000000000000007</v>
      </c>
      <c r="G56" s="18" t="str">
        <f>IF(Month_Table[Month Eq (pre)] &lt; Month_Table[Month Eq (post)], "Up", IF(Month_Table[Month Eq (pre)] &gt; Month_Table[Month Eq (post)], "Down", "No Change"))</f>
        <v>Down</v>
      </c>
      <c r="H56" s="4">
        <v>41.7</v>
      </c>
      <c r="I56" s="5">
        <v>16.7</v>
      </c>
      <c r="J56" s="18" t="str">
        <f>IF(Month_Table[Month 80 (pre)] &lt; Month_Table[Month 80 (post)], "Up", IF(Month_Table[Month 80 (pre)] &gt; Month_Table[Month 80 (post)], "Down", "No Change"))</f>
        <v>Down</v>
      </c>
    </row>
    <row r="57" spans="1:10" x14ac:dyDescent="0.3">
      <c r="A57" s="11">
        <v>10</v>
      </c>
      <c r="B57" s="1" t="s">
        <v>24</v>
      </c>
      <c r="C57" s="1" t="s">
        <v>3</v>
      </c>
      <c r="D57" s="3" t="s">
        <v>73</v>
      </c>
      <c r="E57" s="4">
        <v>8.3000000000000007</v>
      </c>
      <c r="F57" s="4">
        <v>8.3000000000000007</v>
      </c>
      <c r="G57" s="18" t="str">
        <f>IF(Month_Table[Month Eq (pre)] &lt; Month_Table[Month Eq (post)], "Up", IF(Month_Table[Month Eq (pre)] &gt; Month_Table[Month Eq (post)], "Down", "No Change"))</f>
        <v>No Change</v>
      </c>
      <c r="H57" s="4">
        <v>16.7</v>
      </c>
      <c r="I57" s="5">
        <v>8.3000000000000007</v>
      </c>
      <c r="J57" s="18" t="str">
        <f>IF(Month_Table[Month 80 (pre)] &lt; Month_Table[Month 80 (post)], "Up", IF(Month_Table[Month 80 (pre)] &gt; Month_Table[Month 80 (post)], "Down", "No Change"))</f>
        <v>Down</v>
      </c>
    </row>
    <row r="58" spans="1:10" x14ac:dyDescent="0.3">
      <c r="A58" s="11">
        <v>10</v>
      </c>
      <c r="B58" s="1" t="s">
        <v>24</v>
      </c>
      <c r="C58" s="1" t="s">
        <v>4</v>
      </c>
      <c r="D58" s="3" t="s">
        <v>74</v>
      </c>
      <c r="E58" s="4">
        <v>8.3000000000000007</v>
      </c>
      <c r="F58" s="4">
        <v>8.3000000000000007</v>
      </c>
      <c r="G58" s="18" t="str">
        <f>IF(Month_Table[Month Eq (pre)] &lt; Month_Table[Month Eq (post)], "Up", IF(Month_Table[Month Eq (pre)] &gt; Month_Table[Month Eq (post)], "Down", "No Change"))</f>
        <v>No Change</v>
      </c>
      <c r="H58" s="4">
        <v>8.3000000000000007</v>
      </c>
      <c r="I58" s="5">
        <v>8.3000000000000007</v>
      </c>
      <c r="J58" s="18" t="str">
        <f>IF(Month_Table[Month 80 (pre)] &lt; Month_Table[Month 80 (post)], "Up", IF(Month_Table[Month 80 (pre)] &gt; Month_Table[Month 80 (post)], "Down", "No Change"))</f>
        <v>No Change</v>
      </c>
    </row>
    <row r="59" spans="1:10" x14ac:dyDescent="0.3">
      <c r="A59" s="11">
        <v>10</v>
      </c>
      <c r="B59" s="1" t="s">
        <v>24</v>
      </c>
      <c r="C59" s="1" t="s">
        <v>5</v>
      </c>
      <c r="D59" s="3" t="s">
        <v>38</v>
      </c>
      <c r="E59" s="4">
        <v>8.3000000000000007</v>
      </c>
      <c r="F59" s="4">
        <v>8.3000000000000007</v>
      </c>
      <c r="G59" s="18" t="str">
        <f>IF(Month_Table[Month Eq (pre)] &lt; Month_Table[Month Eq (post)], "Up", IF(Month_Table[Month Eq (pre)] &gt; Month_Table[Month Eq (post)], "Down", "No Change"))</f>
        <v>No Change</v>
      </c>
      <c r="H59" s="4">
        <v>8.3000000000000007</v>
      </c>
      <c r="I59" s="5">
        <v>8.3000000000000007</v>
      </c>
      <c r="J59" s="18" t="str">
        <f>IF(Month_Table[Month 80 (pre)] &lt; Month_Table[Month 80 (post)], "Up", IF(Month_Table[Month 80 (pre)] &gt; Month_Table[Month 80 (post)], "Down", "No Change"))</f>
        <v>No Change</v>
      </c>
    </row>
    <row r="60" spans="1:10" x14ac:dyDescent="0.3">
      <c r="A60" s="11">
        <v>10</v>
      </c>
      <c r="B60" s="1" t="s">
        <v>24</v>
      </c>
      <c r="C60" s="1" t="s">
        <v>6</v>
      </c>
      <c r="D60" s="3" t="s">
        <v>38</v>
      </c>
      <c r="E60" s="4">
        <v>8.3000000000000007</v>
      </c>
      <c r="F60" s="4">
        <v>8.3000000000000007</v>
      </c>
      <c r="G60" s="18" t="str">
        <f>IF(Month_Table[Month Eq (pre)] &lt; Month_Table[Month Eq (post)], "Up", IF(Month_Table[Month Eq (pre)] &gt; Month_Table[Month Eq (post)], "Down", "No Change"))</f>
        <v>No Change</v>
      </c>
      <c r="H60" s="4">
        <v>8.3000000000000007</v>
      </c>
      <c r="I60" s="5">
        <v>8.3000000000000007</v>
      </c>
      <c r="J60" s="18" t="str">
        <f>IF(Month_Table[Month 80 (pre)] &lt; Month_Table[Month 80 (post)], "Up", IF(Month_Table[Month 80 (pre)] &gt; Month_Table[Month 80 (post)], "Down", "No Change"))</f>
        <v>No Change</v>
      </c>
    </row>
    <row r="61" spans="1:10" x14ac:dyDescent="0.3">
      <c r="A61" s="11">
        <v>10</v>
      </c>
      <c r="B61" s="1" t="s">
        <v>24</v>
      </c>
      <c r="C61" s="1" t="s">
        <v>7</v>
      </c>
      <c r="D61" s="3" t="s">
        <v>38</v>
      </c>
      <c r="E61" s="4">
        <v>8.3000000000000007</v>
      </c>
      <c r="F61" s="4">
        <v>8.3000000000000007</v>
      </c>
      <c r="G61" s="18" t="str">
        <f>IF(Month_Table[Month Eq (pre)] &lt; Month_Table[Month Eq (post)], "Up", IF(Month_Table[Month Eq (pre)] &gt; Month_Table[Month Eq (post)], "Down", "No Change"))</f>
        <v>No Change</v>
      </c>
      <c r="H61" s="4">
        <v>8.3000000000000007</v>
      </c>
      <c r="I61" s="5">
        <v>8.3000000000000007</v>
      </c>
      <c r="J61" s="18" t="str">
        <f>IF(Month_Table[Month 80 (pre)] &lt; Month_Table[Month 80 (post)], "Up", IF(Month_Table[Month 80 (pre)] &gt; Month_Table[Month 80 (post)], "Down", "No Change"))</f>
        <v>No Change</v>
      </c>
    </row>
    <row r="62" spans="1:10" x14ac:dyDescent="0.3">
      <c r="A62" s="11">
        <v>11</v>
      </c>
      <c r="B62" s="1" t="s">
        <v>25</v>
      </c>
      <c r="C62" s="1" t="s">
        <v>0</v>
      </c>
      <c r="D62" s="14" t="s">
        <v>44</v>
      </c>
      <c r="E62" s="14" t="s">
        <v>44</v>
      </c>
      <c r="F62" s="14" t="s">
        <v>44</v>
      </c>
      <c r="G62" s="18" t="str">
        <f>IF(Month_Table[Month Eq (pre)] &lt; Month_Table[Month Eq (post)], "Up", IF(Month_Table[Month Eq (pre)] &gt; Month_Table[Month Eq (post)], "Down", "No Change"))</f>
        <v>No Change</v>
      </c>
      <c r="H62" s="14" t="s">
        <v>44</v>
      </c>
      <c r="I62" s="14" t="s">
        <v>44</v>
      </c>
      <c r="J62" s="18" t="str">
        <f>IF(Month_Table[Month 80 (pre)] &lt; Month_Table[Month 80 (post)], "Up", IF(Month_Table[Month 80 (pre)] &gt; Month_Table[Month 80 (post)], "Down", "No Change"))</f>
        <v>No Change</v>
      </c>
    </row>
    <row r="63" spans="1:10" x14ac:dyDescent="0.3">
      <c r="A63" s="11">
        <v>11</v>
      </c>
      <c r="B63" s="1" t="s">
        <v>25</v>
      </c>
      <c r="C63" s="1" t="s">
        <v>3</v>
      </c>
      <c r="D63" s="14" t="s">
        <v>44</v>
      </c>
      <c r="E63" s="14" t="s">
        <v>44</v>
      </c>
      <c r="F63" s="14" t="s">
        <v>44</v>
      </c>
      <c r="G63" s="18" t="str">
        <f>IF(Month_Table[Month Eq (pre)] &lt; Month_Table[Month Eq (post)], "Up", IF(Month_Table[Month Eq (pre)] &gt; Month_Table[Month Eq (post)], "Down", "No Change"))</f>
        <v>No Change</v>
      </c>
      <c r="H63" s="14" t="s">
        <v>44</v>
      </c>
      <c r="I63" s="14" t="s">
        <v>44</v>
      </c>
      <c r="J63" s="18" t="str">
        <f>IF(Month_Table[Month 80 (pre)] &lt; Month_Table[Month 80 (post)], "Up", IF(Month_Table[Month 80 (pre)] &gt; Month_Table[Month 80 (post)], "Down", "No Change"))</f>
        <v>No Change</v>
      </c>
    </row>
    <row r="64" spans="1:10" x14ac:dyDescent="0.3">
      <c r="A64" s="11">
        <v>11</v>
      </c>
      <c r="B64" s="1" t="s">
        <v>25</v>
      </c>
      <c r="C64" s="1" t="s">
        <v>4</v>
      </c>
      <c r="D64" s="14" t="s">
        <v>44</v>
      </c>
      <c r="E64" s="14" t="s">
        <v>44</v>
      </c>
      <c r="F64" s="14" t="s">
        <v>44</v>
      </c>
      <c r="G64" s="18" t="str">
        <f>IF(Month_Table[Month Eq (pre)] &lt; Month_Table[Month Eq (post)], "Up", IF(Month_Table[Month Eq (pre)] &gt; Month_Table[Month Eq (post)], "Down", "No Change"))</f>
        <v>No Change</v>
      </c>
      <c r="H64" s="14" t="s">
        <v>44</v>
      </c>
      <c r="I64" s="14" t="s">
        <v>44</v>
      </c>
      <c r="J64" s="18" t="str">
        <f>IF(Month_Table[Month 80 (pre)] &lt; Month_Table[Month 80 (post)], "Up", IF(Month_Table[Month 80 (pre)] &gt; Month_Table[Month 80 (post)], "Down", "No Change"))</f>
        <v>No Change</v>
      </c>
    </row>
    <row r="65" spans="1:10" x14ac:dyDescent="0.3">
      <c r="A65" s="11">
        <v>11</v>
      </c>
      <c r="B65" s="1" t="s">
        <v>25</v>
      </c>
      <c r="C65" s="1" t="s">
        <v>5</v>
      </c>
      <c r="D65" s="14" t="s">
        <v>44</v>
      </c>
      <c r="E65" s="14" t="s">
        <v>44</v>
      </c>
      <c r="F65" s="14" t="s">
        <v>44</v>
      </c>
      <c r="G65" s="18" t="str">
        <f>IF(Month_Table[Month Eq (pre)] &lt; Month_Table[Month Eq (post)], "Up", IF(Month_Table[Month Eq (pre)] &gt; Month_Table[Month Eq (post)], "Down", "No Change"))</f>
        <v>No Change</v>
      </c>
      <c r="H65" s="14" t="s">
        <v>44</v>
      </c>
      <c r="I65" s="14" t="s">
        <v>44</v>
      </c>
      <c r="J65" s="18" t="str">
        <f>IF(Month_Table[Month 80 (pre)] &lt; Month_Table[Month 80 (post)], "Up", IF(Month_Table[Month 80 (pre)] &gt; Month_Table[Month 80 (post)], "Down", "No Change"))</f>
        <v>No Change</v>
      </c>
    </row>
    <row r="66" spans="1:10" x14ac:dyDescent="0.3">
      <c r="A66" s="11">
        <v>11</v>
      </c>
      <c r="B66" s="1" t="s">
        <v>25</v>
      </c>
      <c r="C66" s="1" t="s">
        <v>6</v>
      </c>
      <c r="D66" s="14" t="s">
        <v>44</v>
      </c>
      <c r="E66" s="14" t="s">
        <v>44</v>
      </c>
      <c r="F66" s="14" t="s">
        <v>44</v>
      </c>
      <c r="G66" s="18" t="str">
        <f>IF(Month_Table[Month Eq (pre)] &lt; Month_Table[Month Eq (post)], "Up", IF(Month_Table[Month Eq (pre)] &gt; Month_Table[Month Eq (post)], "Down", "No Change"))</f>
        <v>No Change</v>
      </c>
      <c r="H66" s="14" t="s">
        <v>44</v>
      </c>
      <c r="I66" s="14" t="s">
        <v>44</v>
      </c>
      <c r="J66" s="18" t="str">
        <f>IF(Month_Table[Month 80 (pre)] &lt; Month_Table[Month 80 (post)], "Up", IF(Month_Table[Month 80 (pre)] &gt; Month_Table[Month 80 (post)], "Down", "No Change"))</f>
        <v>No Change</v>
      </c>
    </row>
    <row r="67" spans="1:10" x14ac:dyDescent="0.3">
      <c r="A67" s="11">
        <v>11</v>
      </c>
      <c r="B67" s="1" t="s">
        <v>25</v>
      </c>
      <c r="C67" s="1" t="s">
        <v>7</v>
      </c>
      <c r="D67" s="14" t="s">
        <v>44</v>
      </c>
      <c r="E67" s="14" t="s">
        <v>44</v>
      </c>
      <c r="F67" s="14" t="s">
        <v>44</v>
      </c>
      <c r="G67" s="18" t="str">
        <f>IF(Month_Table[Month Eq (pre)] &lt; Month_Table[Month Eq (post)], "Up", IF(Month_Table[Month Eq (pre)] &gt; Month_Table[Month Eq (post)], "Down", "No Change"))</f>
        <v>No Change</v>
      </c>
      <c r="H67" s="14" t="s">
        <v>44</v>
      </c>
      <c r="I67" s="14" t="s">
        <v>44</v>
      </c>
      <c r="J67" s="18" t="str">
        <f>IF(Month_Table[Month 80 (pre)] &lt; Month_Table[Month 80 (post)], "Up", IF(Month_Table[Month 80 (pre)] &gt; Month_Table[Month 80 (post)], "Down", "No Change"))</f>
        <v>No Change</v>
      </c>
    </row>
    <row r="68" spans="1:10" x14ac:dyDescent="0.3">
      <c r="A68" s="11">
        <v>12</v>
      </c>
      <c r="B68" s="1" t="s">
        <v>26</v>
      </c>
      <c r="C68" s="1" t="s">
        <v>0</v>
      </c>
      <c r="D68" s="3" t="s">
        <v>75</v>
      </c>
      <c r="E68" s="4">
        <v>16.7</v>
      </c>
      <c r="F68" s="4">
        <v>16.7</v>
      </c>
      <c r="G68" s="18" t="str">
        <f>IF(Month_Table[Month Eq (pre)] &lt; Month_Table[Month Eq (post)], "Up", IF(Month_Table[Month Eq (pre)] &gt; Month_Table[Month Eq (post)], "Down", "No Change"))</f>
        <v>No Change</v>
      </c>
      <c r="H68" s="4">
        <v>50</v>
      </c>
      <c r="I68" s="5">
        <v>33.299999999999997</v>
      </c>
      <c r="J68" s="18" t="str">
        <f>IF(Month_Table[Month 80 (pre)] &lt; Month_Table[Month 80 (post)], "Up", IF(Month_Table[Month 80 (pre)] &gt; Month_Table[Month 80 (post)], "Down", "No Change"))</f>
        <v>Down</v>
      </c>
    </row>
    <row r="69" spans="1:10" x14ac:dyDescent="0.3">
      <c r="A69" s="11">
        <v>12</v>
      </c>
      <c r="B69" s="1" t="s">
        <v>26</v>
      </c>
      <c r="C69" s="1" t="s">
        <v>3</v>
      </c>
      <c r="D69" s="3" t="s">
        <v>75</v>
      </c>
      <c r="E69" s="4">
        <v>16.7</v>
      </c>
      <c r="F69" s="4">
        <v>16.7</v>
      </c>
      <c r="G69" s="18" t="str">
        <f>IF(Month_Table[Month Eq (pre)] &lt; Month_Table[Month Eq (post)], "Up", IF(Month_Table[Month Eq (pre)] &gt; Month_Table[Month Eq (post)], "Down", "No Change"))</f>
        <v>No Change</v>
      </c>
      <c r="H69" s="4">
        <v>50</v>
      </c>
      <c r="I69" s="5">
        <v>25</v>
      </c>
      <c r="J69" s="18" t="str">
        <f>IF(Month_Table[Month 80 (pre)] &lt; Month_Table[Month 80 (post)], "Up", IF(Month_Table[Month 80 (pre)] &gt; Month_Table[Month 80 (post)], "Down", "No Change"))</f>
        <v>Down</v>
      </c>
    </row>
    <row r="70" spans="1:10" x14ac:dyDescent="0.3">
      <c r="A70" s="11">
        <v>12</v>
      </c>
      <c r="B70" s="1" t="s">
        <v>26</v>
      </c>
      <c r="C70" s="1" t="s">
        <v>4</v>
      </c>
      <c r="D70" s="3" t="s">
        <v>75</v>
      </c>
      <c r="E70" s="4">
        <v>16.7</v>
      </c>
      <c r="F70" s="4">
        <v>16.7</v>
      </c>
      <c r="G70" s="18" t="str">
        <f>IF(Month_Table[Month Eq (pre)] &lt; Month_Table[Month Eq (post)], "Up", IF(Month_Table[Month Eq (pre)] &gt; Month_Table[Month Eq (post)], "Down", "No Change"))</f>
        <v>No Change</v>
      </c>
      <c r="H70" s="4">
        <v>33.299999999999997</v>
      </c>
      <c r="I70" s="5">
        <v>41.7</v>
      </c>
      <c r="J70" s="18" t="str">
        <f>IF(Month_Table[Month 80 (pre)] &lt; Month_Table[Month 80 (post)], "Up", IF(Month_Table[Month 80 (pre)] &gt; Month_Table[Month 80 (post)], "Down", "No Change"))</f>
        <v>Up</v>
      </c>
    </row>
    <row r="71" spans="1:10" x14ac:dyDescent="0.3">
      <c r="A71" s="11">
        <v>12</v>
      </c>
      <c r="B71" s="1" t="s">
        <v>26</v>
      </c>
      <c r="C71" s="1" t="s">
        <v>5</v>
      </c>
      <c r="D71" s="3" t="s">
        <v>42</v>
      </c>
      <c r="E71" s="4">
        <v>8.3000000000000007</v>
      </c>
      <c r="F71" s="4">
        <v>8.3000000000000007</v>
      </c>
      <c r="G71" s="18" t="str">
        <f>IF(Month_Table[Month Eq (pre)] &lt; Month_Table[Month Eq (post)], "Up", IF(Month_Table[Month Eq (pre)] &gt; Month_Table[Month Eq (post)], "Down", "No Change"))</f>
        <v>No Change</v>
      </c>
      <c r="H71" s="4">
        <v>8.3000000000000007</v>
      </c>
      <c r="I71" s="5">
        <v>8.3000000000000007</v>
      </c>
      <c r="J71" s="18" t="str">
        <f>IF(Month_Table[Month 80 (pre)] &lt; Month_Table[Month 80 (post)], "Up", IF(Month_Table[Month 80 (pre)] &gt; Month_Table[Month 80 (post)], "Down", "No Change"))</f>
        <v>No Change</v>
      </c>
    </row>
    <row r="72" spans="1:10" x14ac:dyDescent="0.3">
      <c r="A72" s="11">
        <v>12</v>
      </c>
      <c r="B72" s="1" t="s">
        <v>26</v>
      </c>
      <c r="C72" s="1" t="s">
        <v>6</v>
      </c>
      <c r="D72" s="3" t="s">
        <v>42</v>
      </c>
      <c r="E72" s="4">
        <v>8.3000000000000007</v>
      </c>
      <c r="F72" s="4">
        <v>8.3000000000000007</v>
      </c>
      <c r="G72" s="18" t="str">
        <f>IF(Month_Table[Month Eq (pre)] &lt; Month_Table[Month Eq (post)], "Up", IF(Month_Table[Month Eq (pre)] &gt; Month_Table[Month Eq (post)], "Down", "No Change"))</f>
        <v>No Change</v>
      </c>
      <c r="H72" s="4">
        <v>8.3000000000000007</v>
      </c>
      <c r="I72" s="5">
        <v>8.3000000000000007</v>
      </c>
      <c r="J72" s="18" t="str">
        <f>IF(Month_Table[Month 80 (pre)] &lt; Month_Table[Month 80 (post)], "Up", IF(Month_Table[Month 80 (pre)] &gt; Month_Table[Month 80 (post)], "Down", "No Change"))</f>
        <v>No Change</v>
      </c>
    </row>
    <row r="73" spans="1:10" x14ac:dyDescent="0.3">
      <c r="A73" s="11">
        <v>12</v>
      </c>
      <c r="B73" s="1" t="s">
        <v>26</v>
      </c>
      <c r="C73" s="1" t="s">
        <v>7</v>
      </c>
      <c r="D73" s="3" t="s">
        <v>42</v>
      </c>
      <c r="E73" s="4">
        <v>8.3000000000000007</v>
      </c>
      <c r="F73" s="4">
        <v>8.3000000000000007</v>
      </c>
      <c r="G73" s="18" t="str">
        <f>IF(Month_Table[Month Eq (pre)] &lt; Month_Table[Month Eq (post)], "Up", IF(Month_Table[Month Eq (pre)] &gt; Month_Table[Month Eq (post)], "Down", "No Change"))</f>
        <v>No Change</v>
      </c>
      <c r="H73" s="4">
        <v>8.3000000000000007</v>
      </c>
      <c r="I73" s="5">
        <v>8.3000000000000007</v>
      </c>
      <c r="J73" s="18" t="str">
        <f>IF(Month_Table[Month 80 (pre)] &lt; Month_Table[Month 80 (post)], "Up", IF(Month_Table[Month 80 (pre)] &gt; Month_Table[Month 80 (post)], "Down", "No Change"))</f>
        <v>No Change</v>
      </c>
    </row>
    <row r="74" spans="1:10" x14ac:dyDescent="0.3">
      <c r="A74" s="11">
        <v>13</v>
      </c>
      <c r="B74" s="1" t="s">
        <v>27</v>
      </c>
      <c r="C74" s="1" t="s">
        <v>0</v>
      </c>
      <c r="D74" s="3" t="s">
        <v>76</v>
      </c>
      <c r="E74" s="4">
        <v>41.7</v>
      </c>
      <c r="F74" s="4">
        <v>41.7</v>
      </c>
      <c r="G74" s="18" t="str">
        <f>IF(Month_Table[Month Eq (pre)] &lt; Month_Table[Month Eq (post)], "Up", IF(Month_Table[Month Eq (pre)] &gt; Month_Table[Month Eq (post)], "Down", "No Change"))</f>
        <v>No Change</v>
      </c>
      <c r="H74" s="4">
        <v>66.7</v>
      </c>
      <c r="I74" s="5">
        <v>75</v>
      </c>
      <c r="J74" s="18" t="str">
        <f>IF(Month_Table[Month 80 (pre)] &lt; Month_Table[Month 80 (post)], "Up", IF(Month_Table[Month 80 (pre)] &gt; Month_Table[Month 80 (post)], "Down", "No Change"))</f>
        <v>Up</v>
      </c>
    </row>
    <row r="75" spans="1:10" x14ac:dyDescent="0.3">
      <c r="A75" s="11">
        <v>13</v>
      </c>
      <c r="B75" s="1" t="s">
        <v>27</v>
      </c>
      <c r="C75" s="1" t="s">
        <v>3</v>
      </c>
      <c r="D75" s="3" t="s">
        <v>77</v>
      </c>
      <c r="E75" s="4">
        <v>16.7</v>
      </c>
      <c r="F75" s="4">
        <v>25</v>
      </c>
      <c r="G75" s="18" t="str">
        <f>IF(Month_Table[Month Eq (pre)] &lt; Month_Table[Month Eq (post)], "Up", IF(Month_Table[Month Eq (pre)] &gt; Month_Table[Month Eq (post)], "Down", "No Change"))</f>
        <v>Up</v>
      </c>
      <c r="H75" s="4">
        <v>50</v>
      </c>
      <c r="I75" s="5">
        <v>50</v>
      </c>
      <c r="J75" s="18" t="str">
        <f>IF(Month_Table[Month 80 (pre)] &lt; Month_Table[Month 80 (post)], "Up", IF(Month_Table[Month 80 (pre)] &gt; Month_Table[Month 80 (post)], "Down", "No Change"))</f>
        <v>No Change</v>
      </c>
    </row>
    <row r="76" spans="1:10" x14ac:dyDescent="0.3">
      <c r="A76" s="11">
        <v>13</v>
      </c>
      <c r="B76" s="1" t="s">
        <v>27</v>
      </c>
      <c r="C76" s="1" t="s">
        <v>4</v>
      </c>
      <c r="D76" s="3" t="s">
        <v>78</v>
      </c>
      <c r="E76" s="4">
        <v>16.7</v>
      </c>
      <c r="F76" s="4">
        <v>33.299999999999997</v>
      </c>
      <c r="G76" s="18" t="str">
        <f>IF(Month_Table[Month Eq (pre)] &lt; Month_Table[Month Eq (post)], "Up", IF(Month_Table[Month Eq (pre)] &gt; Month_Table[Month Eq (post)], "Down", "No Change"))</f>
        <v>Up</v>
      </c>
      <c r="H76" s="4">
        <v>50</v>
      </c>
      <c r="I76" s="5">
        <v>58.3</v>
      </c>
      <c r="J76" s="18" t="str">
        <f>IF(Month_Table[Month 80 (pre)] &lt; Month_Table[Month 80 (post)], "Up", IF(Month_Table[Month 80 (pre)] &gt; Month_Table[Month 80 (post)], "Down", "No Change"))</f>
        <v>Up</v>
      </c>
    </row>
    <row r="77" spans="1:10" x14ac:dyDescent="0.3">
      <c r="A77" s="11">
        <v>13</v>
      </c>
      <c r="B77" s="1" t="s">
        <v>27</v>
      </c>
      <c r="C77" s="1" t="s">
        <v>5</v>
      </c>
      <c r="D77" s="3" t="s">
        <v>79</v>
      </c>
      <c r="E77" s="4">
        <v>25</v>
      </c>
      <c r="F77" s="4">
        <v>25</v>
      </c>
      <c r="G77" s="18" t="str">
        <f>IF(Month_Table[Month Eq (pre)] &lt; Month_Table[Month Eq (post)], "Up", IF(Month_Table[Month Eq (pre)] &gt; Month_Table[Month Eq (post)], "Down", "No Change"))</f>
        <v>No Change</v>
      </c>
      <c r="H77" s="4">
        <v>41.7</v>
      </c>
      <c r="I77" s="5">
        <v>50</v>
      </c>
      <c r="J77" s="18" t="str">
        <f>IF(Month_Table[Month 80 (pre)] &lt; Month_Table[Month 80 (post)], "Up", IF(Month_Table[Month 80 (pre)] &gt; Month_Table[Month 80 (post)], "Down", "No Change"))</f>
        <v>Up</v>
      </c>
    </row>
    <row r="78" spans="1:10" x14ac:dyDescent="0.3">
      <c r="A78" s="11">
        <v>13</v>
      </c>
      <c r="B78" s="1" t="s">
        <v>27</v>
      </c>
      <c r="C78" s="1" t="s">
        <v>6</v>
      </c>
      <c r="D78" s="3" t="s">
        <v>80</v>
      </c>
      <c r="E78" s="4">
        <v>25</v>
      </c>
      <c r="F78" s="4">
        <v>25</v>
      </c>
      <c r="G78" s="18" t="str">
        <f>IF(Month_Table[Month Eq (pre)] &lt; Month_Table[Month Eq (post)], "Up", IF(Month_Table[Month Eq (pre)] &gt; Month_Table[Month Eq (post)], "Down", "No Change"))</f>
        <v>No Change</v>
      </c>
      <c r="H78" s="4">
        <v>41.7</v>
      </c>
      <c r="I78" s="5">
        <v>50</v>
      </c>
      <c r="J78" s="18" t="str">
        <f>IF(Month_Table[Month 80 (pre)] &lt; Month_Table[Month 80 (post)], "Up", IF(Month_Table[Month 80 (pre)] &gt; Month_Table[Month 80 (post)], "Down", "No Change"))</f>
        <v>Up</v>
      </c>
    </row>
    <row r="79" spans="1:10" x14ac:dyDescent="0.3">
      <c r="A79" s="11">
        <v>13</v>
      </c>
      <c r="B79" s="1" t="s">
        <v>27</v>
      </c>
      <c r="C79" s="1" t="s">
        <v>7</v>
      </c>
      <c r="D79" s="3" t="s">
        <v>81</v>
      </c>
      <c r="E79" s="4">
        <v>25</v>
      </c>
      <c r="F79" s="4">
        <v>25</v>
      </c>
      <c r="G79" s="18" t="str">
        <f>IF(Month_Table[Month Eq (pre)] &lt; Month_Table[Month Eq (post)], "Up", IF(Month_Table[Month Eq (pre)] &gt; Month_Table[Month Eq (post)], "Down", "No Change"))</f>
        <v>No Change</v>
      </c>
      <c r="H79" s="4">
        <v>41.7</v>
      </c>
      <c r="I79" s="5">
        <v>50</v>
      </c>
      <c r="J79" s="18" t="str">
        <f>IF(Month_Table[Month 80 (pre)] &lt; Month_Table[Month 80 (post)], "Up", IF(Month_Table[Month 80 (pre)] &gt; Month_Table[Month 80 (post)], "Down", "No Change"))</f>
        <v>Up</v>
      </c>
    </row>
    <row r="80" spans="1:10" x14ac:dyDescent="0.3">
      <c r="A80" s="11">
        <v>14</v>
      </c>
      <c r="B80" s="1" t="s">
        <v>28</v>
      </c>
      <c r="C80" s="1" t="s">
        <v>0</v>
      </c>
      <c r="D80" s="3" t="s">
        <v>82</v>
      </c>
      <c r="E80" s="4">
        <v>16.7</v>
      </c>
      <c r="F80" s="4">
        <v>8.3000000000000007</v>
      </c>
      <c r="G80" s="18" t="str">
        <f>IF(Month_Table[Month Eq (pre)] &lt; Month_Table[Month Eq (post)], "Up", IF(Month_Table[Month Eq (pre)] &gt; Month_Table[Month Eq (post)], "Down", "No Change"))</f>
        <v>Down</v>
      </c>
      <c r="H80" s="4">
        <v>33.299999999999997</v>
      </c>
      <c r="I80" s="5">
        <v>8.3000000000000007</v>
      </c>
      <c r="J80" s="18" t="str">
        <f>IF(Month_Table[Month 80 (pre)] &lt; Month_Table[Month 80 (post)], "Up", IF(Month_Table[Month 80 (pre)] &gt; Month_Table[Month 80 (post)], "Down", "No Change"))</f>
        <v>Down</v>
      </c>
    </row>
    <row r="81" spans="1:10" x14ac:dyDescent="0.3">
      <c r="A81" s="11">
        <v>14</v>
      </c>
      <c r="B81" s="1" t="s">
        <v>28</v>
      </c>
      <c r="C81" s="1" t="s">
        <v>3</v>
      </c>
      <c r="D81" s="3" t="s">
        <v>83</v>
      </c>
      <c r="E81" s="4">
        <v>16.7</v>
      </c>
      <c r="F81" s="4">
        <v>8.3000000000000007</v>
      </c>
      <c r="G81" s="18" t="str">
        <f>IF(Month_Table[Month Eq (pre)] &lt; Month_Table[Month Eq (post)], "Up", IF(Month_Table[Month Eq (pre)] &gt; Month_Table[Month Eq (post)], "Down", "No Change"))</f>
        <v>Down</v>
      </c>
      <c r="H81" s="4">
        <v>33.299999999999997</v>
      </c>
      <c r="I81" s="5">
        <v>8.3000000000000007</v>
      </c>
      <c r="J81" s="18" t="str">
        <f>IF(Month_Table[Month 80 (pre)] &lt; Month_Table[Month 80 (post)], "Up", IF(Month_Table[Month 80 (pre)] &gt; Month_Table[Month 80 (post)], "Down", "No Change"))</f>
        <v>Down</v>
      </c>
    </row>
    <row r="82" spans="1:10" x14ac:dyDescent="0.3">
      <c r="A82" s="11">
        <v>14</v>
      </c>
      <c r="B82" s="1" t="s">
        <v>28</v>
      </c>
      <c r="C82" s="1" t="s">
        <v>4</v>
      </c>
      <c r="D82" s="3" t="s">
        <v>84</v>
      </c>
      <c r="E82" s="4">
        <v>25</v>
      </c>
      <c r="F82" s="4">
        <v>8.3000000000000007</v>
      </c>
      <c r="G82" s="18" t="str">
        <f>IF(Month_Table[Month Eq (pre)] &lt; Month_Table[Month Eq (post)], "Up", IF(Month_Table[Month Eq (pre)] &gt; Month_Table[Month Eq (post)], "Down", "No Change"))</f>
        <v>Down</v>
      </c>
      <c r="H82" s="4">
        <v>33.299999999999997</v>
      </c>
      <c r="I82" s="5">
        <v>8.3000000000000007</v>
      </c>
      <c r="J82" s="18" t="str">
        <f>IF(Month_Table[Month 80 (pre)] &lt; Month_Table[Month 80 (post)], "Up", IF(Month_Table[Month 80 (pre)] &gt; Month_Table[Month 80 (post)], "Down", "No Change"))</f>
        <v>Down</v>
      </c>
    </row>
    <row r="83" spans="1:10" x14ac:dyDescent="0.3">
      <c r="A83" s="11">
        <v>14</v>
      </c>
      <c r="B83" s="1" t="s">
        <v>28</v>
      </c>
      <c r="C83" s="1" t="s">
        <v>5</v>
      </c>
      <c r="D83" s="3" t="s">
        <v>42</v>
      </c>
      <c r="E83" s="4">
        <v>8.3000000000000007</v>
      </c>
      <c r="F83" s="4">
        <v>8.3000000000000007</v>
      </c>
      <c r="G83" s="18" t="str">
        <f>IF(Month_Table[Month Eq (pre)] &lt; Month_Table[Month Eq (post)], "Up", IF(Month_Table[Month Eq (pre)] &gt; Month_Table[Month Eq (post)], "Down", "No Change"))</f>
        <v>No Change</v>
      </c>
      <c r="H83" s="4">
        <v>8.3000000000000007</v>
      </c>
      <c r="I83" s="5">
        <v>8.3000000000000007</v>
      </c>
      <c r="J83" s="18" t="str">
        <f>IF(Month_Table[Month 80 (pre)] &lt; Month_Table[Month 80 (post)], "Up", IF(Month_Table[Month 80 (pre)] &gt; Month_Table[Month 80 (post)], "Down", "No Change"))</f>
        <v>No Change</v>
      </c>
    </row>
    <row r="84" spans="1:10" x14ac:dyDescent="0.3">
      <c r="A84" s="11">
        <v>14</v>
      </c>
      <c r="B84" s="1" t="s">
        <v>28</v>
      </c>
      <c r="C84" s="1" t="s">
        <v>6</v>
      </c>
      <c r="D84" s="3" t="s">
        <v>42</v>
      </c>
      <c r="E84" s="4">
        <v>8.3000000000000007</v>
      </c>
      <c r="F84" s="4">
        <v>8.3000000000000007</v>
      </c>
      <c r="G84" s="18" t="str">
        <f>IF(Month_Table[Month Eq (pre)] &lt; Month_Table[Month Eq (post)], "Up", IF(Month_Table[Month Eq (pre)] &gt; Month_Table[Month Eq (post)], "Down", "No Change"))</f>
        <v>No Change</v>
      </c>
      <c r="H84" s="4">
        <v>8.3000000000000007</v>
      </c>
      <c r="I84" s="5">
        <v>8.3000000000000007</v>
      </c>
      <c r="J84" s="18" t="str">
        <f>IF(Month_Table[Month 80 (pre)] &lt; Month_Table[Month 80 (post)], "Up", IF(Month_Table[Month 80 (pre)] &gt; Month_Table[Month 80 (post)], "Down", "No Change"))</f>
        <v>No Change</v>
      </c>
    </row>
    <row r="85" spans="1:10" x14ac:dyDescent="0.3">
      <c r="A85" s="11">
        <v>14</v>
      </c>
      <c r="B85" s="1" t="s">
        <v>28</v>
      </c>
      <c r="C85" s="1" t="s">
        <v>7</v>
      </c>
      <c r="D85" s="3" t="s">
        <v>42</v>
      </c>
      <c r="E85" s="4">
        <v>8.3000000000000007</v>
      </c>
      <c r="F85" s="4">
        <v>8.3000000000000007</v>
      </c>
      <c r="G85" s="18" t="str">
        <f>IF(Month_Table[Month Eq (pre)] &lt; Month_Table[Month Eq (post)], "Up", IF(Month_Table[Month Eq (pre)] &gt; Month_Table[Month Eq (post)], "Down", "No Change"))</f>
        <v>No Change</v>
      </c>
      <c r="H85" s="4">
        <v>8.3000000000000007</v>
      </c>
      <c r="I85" s="5">
        <v>8.3000000000000007</v>
      </c>
      <c r="J85" s="18" t="str">
        <f>IF(Month_Table[Month 80 (pre)] &lt; Month_Table[Month 80 (post)], "Up", IF(Month_Table[Month 80 (pre)] &gt; Month_Table[Month 80 (post)], "Down", "No Change"))</f>
        <v>No Change</v>
      </c>
    </row>
    <row r="86" spans="1:10" x14ac:dyDescent="0.3">
      <c r="A86" s="11">
        <v>15</v>
      </c>
      <c r="B86" s="1" t="s">
        <v>29</v>
      </c>
      <c r="C86" s="1" t="s">
        <v>0</v>
      </c>
      <c r="D86" s="3" t="s">
        <v>85</v>
      </c>
      <c r="E86" s="4">
        <v>25</v>
      </c>
      <c r="F86" s="4">
        <v>8.3000000000000007</v>
      </c>
      <c r="G86" s="18" t="str">
        <f>IF(Month_Table[Month Eq (pre)] &lt; Month_Table[Month Eq (post)], "Up", IF(Month_Table[Month Eq (pre)] &gt; Month_Table[Month Eq (post)], "Down", "No Change"))</f>
        <v>Down</v>
      </c>
      <c r="H86" s="4">
        <v>41.7</v>
      </c>
      <c r="I86" s="5">
        <v>16.7</v>
      </c>
      <c r="J86" s="18" t="str">
        <f>IF(Month_Table[Month 80 (pre)] &lt; Month_Table[Month 80 (post)], "Up", IF(Month_Table[Month 80 (pre)] &gt; Month_Table[Month 80 (post)], "Down", "No Change"))</f>
        <v>Down</v>
      </c>
    </row>
    <row r="87" spans="1:10" x14ac:dyDescent="0.3">
      <c r="A87" s="11">
        <v>15</v>
      </c>
      <c r="B87" s="1" t="s">
        <v>29</v>
      </c>
      <c r="C87" s="1" t="s">
        <v>3</v>
      </c>
      <c r="D87" s="3" t="s">
        <v>86</v>
      </c>
      <c r="E87" s="4">
        <v>16.7</v>
      </c>
      <c r="F87" s="4">
        <v>8.3000000000000007</v>
      </c>
      <c r="G87" s="18" t="str">
        <f>IF(Month_Table[Month Eq (pre)] &lt; Month_Table[Month Eq (post)], "Up", IF(Month_Table[Month Eq (pre)] &gt; Month_Table[Month Eq (post)], "Down", "No Change"))</f>
        <v>Down</v>
      </c>
      <c r="H87" s="4">
        <v>16.7</v>
      </c>
      <c r="I87" s="5">
        <v>8.3000000000000007</v>
      </c>
      <c r="J87" s="18" t="str">
        <f>IF(Month_Table[Month 80 (pre)] &lt; Month_Table[Month 80 (post)], "Up", IF(Month_Table[Month 80 (pre)] &gt; Month_Table[Month 80 (post)], "Down", "No Change"))</f>
        <v>Down</v>
      </c>
    </row>
    <row r="88" spans="1:10" x14ac:dyDescent="0.3">
      <c r="A88" s="11">
        <v>15</v>
      </c>
      <c r="B88" s="1" t="s">
        <v>29</v>
      </c>
      <c r="C88" s="1" t="s">
        <v>4</v>
      </c>
      <c r="D88" s="3" t="s">
        <v>87</v>
      </c>
      <c r="E88" s="4">
        <v>8.3000000000000007</v>
      </c>
      <c r="F88" s="4">
        <v>8.3000000000000007</v>
      </c>
      <c r="G88" s="18" t="str">
        <f>IF(Month_Table[Month Eq (pre)] &lt; Month_Table[Month Eq (post)], "Up", IF(Month_Table[Month Eq (pre)] &gt; Month_Table[Month Eq (post)], "Down", "No Change"))</f>
        <v>No Change</v>
      </c>
      <c r="H88" s="4">
        <v>16.7</v>
      </c>
      <c r="I88" s="5">
        <v>8.3000000000000007</v>
      </c>
      <c r="J88" s="18" t="str">
        <f>IF(Month_Table[Month 80 (pre)] &lt; Month_Table[Month 80 (post)], "Up", IF(Month_Table[Month 80 (pre)] &gt; Month_Table[Month 80 (post)], "Down", "No Change"))</f>
        <v>Down</v>
      </c>
    </row>
    <row r="89" spans="1:10" x14ac:dyDescent="0.3">
      <c r="A89" s="11">
        <v>15</v>
      </c>
      <c r="B89" s="1" t="s">
        <v>29</v>
      </c>
      <c r="C89" s="1" t="s">
        <v>5</v>
      </c>
      <c r="D89" s="3" t="s">
        <v>38</v>
      </c>
      <c r="E89" s="4">
        <v>8.3000000000000007</v>
      </c>
      <c r="F89" s="4">
        <v>8.3000000000000007</v>
      </c>
      <c r="G89" s="18" t="str">
        <f>IF(Month_Table[Month Eq (pre)] &lt; Month_Table[Month Eq (post)], "Up", IF(Month_Table[Month Eq (pre)] &gt; Month_Table[Month Eq (post)], "Down", "No Change"))</f>
        <v>No Change</v>
      </c>
      <c r="H89" s="4">
        <v>8.3000000000000007</v>
      </c>
      <c r="I89" s="5">
        <v>8.3000000000000007</v>
      </c>
      <c r="J89" s="18" t="str">
        <f>IF(Month_Table[Month 80 (pre)] &lt; Month_Table[Month 80 (post)], "Up", IF(Month_Table[Month 80 (pre)] &gt; Month_Table[Month 80 (post)], "Down", "No Change"))</f>
        <v>No Change</v>
      </c>
    </row>
    <row r="90" spans="1:10" x14ac:dyDescent="0.3">
      <c r="A90" s="11">
        <v>15</v>
      </c>
      <c r="B90" s="1" t="s">
        <v>29</v>
      </c>
      <c r="C90" s="1" t="s">
        <v>6</v>
      </c>
      <c r="D90" s="3" t="s">
        <v>42</v>
      </c>
      <c r="E90" s="4">
        <v>8.3000000000000007</v>
      </c>
      <c r="F90" s="4">
        <v>8.3000000000000007</v>
      </c>
      <c r="G90" s="18" t="str">
        <f>IF(Month_Table[Month Eq (pre)] &lt; Month_Table[Month Eq (post)], "Up", IF(Month_Table[Month Eq (pre)] &gt; Month_Table[Month Eq (post)], "Down", "No Change"))</f>
        <v>No Change</v>
      </c>
      <c r="H90" s="4">
        <v>8.3000000000000007</v>
      </c>
      <c r="I90" s="5">
        <v>8.3000000000000007</v>
      </c>
      <c r="J90" s="18" t="str">
        <f>IF(Month_Table[Month 80 (pre)] &lt; Month_Table[Month 80 (post)], "Up", IF(Month_Table[Month 80 (pre)] &gt; Month_Table[Month 80 (post)], "Down", "No Change"))</f>
        <v>No Change</v>
      </c>
    </row>
    <row r="91" spans="1:10" x14ac:dyDescent="0.3">
      <c r="A91" s="11">
        <v>15</v>
      </c>
      <c r="B91" s="1" t="s">
        <v>29</v>
      </c>
      <c r="C91" s="1" t="s">
        <v>7</v>
      </c>
      <c r="D91" s="3" t="s">
        <v>38</v>
      </c>
      <c r="E91" s="4">
        <v>8.3000000000000007</v>
      </c>
      <c r="F91" s="4">
        <v>8.3000000000000007</v>
      </c>
      <c r="G91" s="18" t="str">
        <f>IF(Month_Table[Month Eq (pre)] &lt; Month_Table[Month Eq (post)], "Up", IF(Month_Table[Month Eq (pre)] &gt; Month_Table[Month Eq (post)], "Down", "No Change"))</f>
        <v>No Change</v>
      </c>
      <c r="H91" s="4">
        <v>8.3000000000000007</v>
      </c>
      <c r="I91" s="5">
        <v>8.3000000000000007</v>
      </c>
      <c r="J91" s="18" t="str">
        <f>IF(Month_Table[Month 80 (pre)] &lt; Month_Table[Month 80 (post)], "Up", IF(Month_Table[Month 80 (pre)] &gt; Month_Table[Month 80 (post)], "Down", "No Change"))</f>
        <v>No Change</v>
      </c>
    </row>
    <row r="92" spans="1:10" x14ac:dyDescent="0.3">
      <c r="A92" s="11">
        <v>16</v>
      </c>
      <c r="B92" s="1" t="s">
        <v>30</v>
      </c>
      <c r="C92" s="1" t="s">
        <v>0</v>
      </c>
      <c r="D92" s="3" t="s">
        <v>88</v>
      </c>
      <c r="E92" s="4">
        <v>33.299999999999997</v>
      </c>
      <c r="F92" s="4">
        <v>33.299999999999997</v>
      </c>
      <c r="G92" s="18" t="str">
        <f>IF(Month_Table[Month Eq (pre)] &lt; Month_Table[Month Eq (post)], "Up", IF(Month_Table[Month Eq (pre)] &gt; Month_Table[Month Eq (post)], "Down", "No Change"))</f>
        <v>No Change</v>
      </c>
      <c r="H92" s="4">
        <v>66.7</v>
      </c>
      <c r="I92" s="5">
        <v>66.7</v>
      </c>
      <c r="J92" s="18" t="str">
        <f>IF(Month_Table[Month 80 (pre)] &lt; Month_Table[Month 80 (post)], "Up", IF(Month_Table[Month 80 (pre)] &gt; Month_Table[Month 80 (post)], "Down", "No Change"))</f>
        <v>No Change</v>
      </c>
    </row>
    <row r="93" spans="1:10" x14ac:dyDescent="0.3">
      <c r="A93" s="11">
        <v>16</v>
      </c>
      <c r="B93" s="1" t="s">
        <v>30</v>
      </c>
      <c r="C93" s="1" t="s">
        <v>3</v>
      </c>
      <c r="D93" s="3" t="s">
        <v>89</v>
      </c>
      <c r="E93" s="4">
        <v>33.299999999999997</v>
      </c>
      <c r="F93" s="4">
        <v>25</v>
      </c>
      <c r="G93" s="18" t="str">
        <f>IF(Month_Table[Month Eq (pre)] &lt; Month_Table[Month Eq (post)], "Up", IF(Month_Table[Month Eq (pre)] &gt; Month_Table[Month Eq (post)], "Down", "No Change"))</f>
        <v>Down</v>
      </c>
      <c r="H93" s="4">
        <v>58.3</v>
      </c>
      <c r="I93" s="5">
        <v>50</v>
      </c>
      <c r="J93" s="18" t="str">
        <f>IF(Month_Table[Month 80 (pre)] &lt; Month_Table[Month 80 (post)], "Up", IF(Month_Table[Month 80 (pre)] &gt; Month_Table[Month 80 (post)], "Down", "No Change"))</f>
        <v>Down</v>
      </c>
    </row>
    <row r="94" spans="1:10" x14ac:dyDescent="0.3">
      <c r="A94" s="11">
        <v>16</v>
      </c>
      <c r="B94" s="1" t="s">
        <v>30</v>
      </c>
      <c r="C94" s="1" t="s">
        <v>4</v>
      </c>
      <c r="D94" s="3" t="s">
        <v>90</v>
      </c>
      <c r="E94" s="4">
        <v>25</v>
      </c>
      <c r="F94" s="4">
        <v>25</v>
      </c>
      <c r="G94" s="18" t="str">
        <f>IF(Month_Table[Month Eq (pre)] &lt; Month_Table[Month Eq (post)], "Up", IF(Month_Table[Month Eq (pre)] &gt; Month_Table[Month Eq (post)], "Down", "No Change"))</f>
        <v>No Change</v>
      </c>
      <c r="H94" s="4">
        <v>50</v>
      </c>
      <c r="I94" s="5">
        <v>41.7</v>
      </c>
      <c r="J94" s="18" t="str">
        <f>IF(Month_Table[Month 80 (pre)] &lt; Month_Table[Month 80 (post)], "Up", IF(Month_Table[Month 80 (pre)] &gt; Month_Table[Month 80 (post)], "Down", "No Change"))</f>
        <v>Down</v>
      </c>
    </row>
    <row r="95" spans="1:10" x14ac:dyDescent="0.3">
      <c r="A95" s="11">
        <v>16</v>
      </c>
      <c r="B95" s="1" t="s">
        <v>30</v>
      </c>
      <c r="C95" s="1" t="s">
        <v>5</v>
      </c>
      <c r="D95" s="3" t="s">
        <v>91</v>
      </c>
      <c r="E95" s="4">
        <v>8.3000000000000007</v>
      </c>
      <c r="F95" s="4">
        <v>16.7</v>
      </c>
      <c r="G95" s="18" t="str">
        <f>IF(Month_Table[Month Eq (pre)] &lt; Month_Table[Month Eq (post)], "Up", IF(Month_Table[Month Eq (pre)] &gt; Month_Table[Month Eq (post)], "Down", "No Change"))</f>
        <v>Up</v>
      </c>
      <c r="H95" s="4">
        <v>16.7</v>
      </c>
      <c r="I95" s="5">
        <v>33.299999999999997</v>
      </c>
      <c r="J95" s="18" t="str">
        <f>IF(Month_Table[Month 80 (pre)] &lt; Month_Table[Month 80 (post)], "Up", IF(Month_Table[Month 80 (pre)] &gt; Month_Table[Month 80 (post)], "Down", "No Change"))</f>
        <v>Up</v>
      </c>
    </row>
    <row r="96" spans="1:10" x14ac:dyDescent="0.3">
      <c r="A96" s="11">
        <v>16</v>
      </c>
      <c r="B96" s="1" t="s">
        <v>30</v>
      </c>
      <c r="C96" s="1" t="s">
        <v>6</v>
      </c>
      <c r="D96" s="3" t="s">
        <v>92</v>
      </c>
      <c r="E96" s="4">
        <v>8.3000000000000007</v>
      </c>
      <c r="F96" s="4">
        <v>16.7</v>
      </c>
      <c r="G96" s="18" t="str">
        <f>IF(Month_Table[Month Eq (pre)] &lt; Month_Table[Month Eq (post)], "Up", IF(Month_Table[Month Eq (pre)] &gt; Month_Table[Month Eq (post)], "Down", "No Change"))</f>
        <v>Up</v>
      </c>
      <c r="H96" s="4">
        <v>16.7</v>
      </c>
      <c r="I96" s="5">
        <v>25</v>
      </c>
      <c r="J96" s="18" t="str">
        <f>IF(Month_Table[Month 80 (pre)] &lt; Month_Table[Month 80 (post)], "Up", IF(Month_Table[Month 80 (pre)] &gt; Month_Table[Month 80 (post)], "Down", "No Change"))</f>
        <v>Up</v>
      </c>
    </row>
    <row r="97" spans="1:10" x14ac:dyDescent="0.3">
      <c r="A97" s="11">
        <v>16</v>
      </c>
      <c r="B97" s="1" t="s">
        <v>30</v>
      </c>
      <c r="C97" s="1" t="s">
        <v>7</v>
      </c>
      <c r="D97" s="3" t="s">
        <v>93</v>
      </c>
      <c r="E97" s="4">
        <v>8.3000000000000007</v>
      </c>
      <c r="F97" s="4">
        <v>16.7</v>
      </c>
      <c r="G97" s="18" t="str">
        <f>IF(Month_Table[Month Eq (pre)] &lt; Month_Table[Month Eq (post)], "Up", IF(Month_Table[Month Eq (pre)] &gt; Month_Table[Month Eq (post)], "Down", "No Change"))</f>
        <v>Up</v>
      </c>
      <c r="H97" s="4">
        <v>16.7</v>
      </c>
      <c r="I97" s="5">
        <v>33.299999999999997</v>
      </c>
      <c r="J97" s="18" t="str">
        <f>IF(Month_Table[Month 80 (pre)] &lt; Month_Table[Month 80 (post)], "Up", IF(Month_Table[Month 80 (pre)] &gt; Month_Table[Month 80 (post)], "Down", "No Change"))</f>
        <v>Up</v>
      </c>
    </row>
    <row r="98" spans="1:10" x14ac:dyDescent="0.3">
      <c r="A98" s="11">
        <v>17</v>
      </c>
      <c r="B98" s="1" t="s">
        <v>31</v>
      </c>
      <c r="C98" s="1" t="s">
        <v>0</v>
      </c>
      <c r="D98" s="3" t="s">
        <v>100</v>
      </c>
      <c r="E98" s="4">
        <v>8.3000000000000007</v>
      </c>
      <c r="F98" s="4">
        <v>8.3000000000000007</v>
      </c>
      <c r="G98" s="18" t="str">
        <f>IF(Month_Table[Month Eq (pre)] &lt; Month_Table[Month Eq (post)], "Up", IF(Month_Table[Month Eq (pre)] &gt; Month_Table[Month Eq (post)], "Down", "No Change"))</f>
        <v>No Change</v>
      </c>
      <c r="H98" s="4">
        <v>16.7</v>
      </c>
      <c r="I98" s="5">
        <v>16.7</v>
      </c>
      <c r="J98" s="18" t="str">
        <f>IF(Month_Table[Month 80 (pre)] &lt; Month_Table[Month 80 (post)], "Up", IF(Month_Table[Month 80 (pre)] &gt; Month_Table[Month 80 (post)], "Down", "No Change"))</f>
        <v>No Change</v>
      </c>
    </row>
    <row r="99" spans="1:10" x14ac:dyDescent="0.3">
      <c r="A99" s="11">
        <v>17</v>
      </c>
      <c r="B99" s="1" t="s">
        <v>31</v>
      </c>
      <c r="C99" s="1" t="s">
        <v>3</v>
      </c>
      <c r="D99" s="3" t="s">
        <v>101</v>
      </c>
      <c r="E99" s="4">
        <v>8.3000000000000007</v>
      </c>
      <c r="F99" s="4">
        <v>16.7</v>
      </c>
      <c r="G99" s="18" t="str">
        <f>IF(Month_Table[Month Eq (pre)] &lt; Month_Table[Month Eq (post)], "Up", IF(Month_Table[Month Eq (pre)] &gt; Month_Table[Month Eq (post)], "Down", "No Change"))</f>
        <v>Up</v>
      </c>
      <c r="H99" s="4">
        <v>16.7</v>
      </c>
      <c r="I99" s="5">
        <v>16.7</v>
      </c>
      <c r="J99" s="18" t="str">
        <f>IF(Month_Table[Month 80 (pre)] &lt; Month_Table[Month 80 (post)], "Up", IF(Month_Table[Month 80 (pre)] &gt; Month_Table[Month 80 (post)], "Down", "No Change"))</f>
        <v>No Change</v>
      </c>
    </row>
    <row r="100" spans="1:10" x14ac:dyDescent="0.3">
      <c r="A100" s="11">
        <v>17</v>
      </c>
      <c r="B100" s="1" t="s">
        <v>31</v>
      </c>
      <c r="C100" s="1" t="s">
        <v>4</v>
      </c>
      <c r="D100" s="3" t="s">
        <v>102</v>
      </c>
      <c r="E100" s="4">
        <v>8.3000000000000007</v>
      </c>
      <c r="F100" s="4">
        <v>8.3000000000000007</v>
      </c>
      <c r="G100" s="18" t="str">
        <f>IF(Month_Table[Month Eq (pre)] &lt; Month_Table[Month Eq (post)], "Up", IF(Month_Table[Month Eq (pre)] &gt; Month_Table[Month Eq (post)], "Down", "No Change"))</f>
        <v>No Change</v>
      </c>
      <c r="H100" s="4">
        <v>16.7</v>
      </c>
      <c r="I100" s="5">
        <v>16.7</v>
      </c>
      <c r="J100" s="18" t="str">
        <f>IF(Month_Table[Month 80 (pre)] &lt; Month_Table[Month 80 (post)], "Up", IF(Month_Table[Month 80 (pre)] &gt; Month_Table[Month 80 (post)], "Down", "No Change"))</f>
        <v>No Change</v>
      </c>
    </row>
    <row r="101" spans="1:10" x14ac:dyDescent="0.3">
      <c r="A101" s="11">
        <v>17</v>
      </c>
      <c r="B101" s="1" t="s">
        <v>31</v>
      </c>
      <c r="C101" s="1" t="s">
        <v>5</v>
      </c>
      <c r="D101" s="3" t="s">
        <v>103</v>
      </c>
      <c r="E101" s="4">
        <v>8.3000000000000007</v>
      </c>
      <c r="F101" s="4">
        <v>8.3000000000000007</v>
      </c>
      <c r="G101" s="18" t="str">
        <f>IF(Month_Table[Month Eq (pre)] &lt; Month_Table[Month Eq (post)], "Up", IF(Month_Table[Month Eq (pre)] &gt; Month_Table[Month Eq (post)], "Down", "No Change"))</f>
        <v>No Change</v>
      </c>
      <c r="H101" s="4">
        <v>16.7</v>
      </c>
      <c r="I101" s="5">
        <v>16.7</v>
      </c>
      <c r="J101" s="18" t="str">
        <f>IF(Month_Table[Month 80 (pre)] &lt; Month_Table[Month 80 (post)], "Up", IF(Month_Table[Month 80 (pre)] &gt; Month_Table[Month 80 (post)], "Down", "No Change"))</f>
        <v>No Change</v>
      </c>
    </row>
    <row r="102" spans="1:10" x14ac:dyDescent="0.3">
      <c r="A102" s="11">
        <v>17</v>
      </c>
      <c r="B102" s="1" t="s">
        <v>31</v>
      </c>
      <c r="C102" s="1" t="s">
        <v>6</v>
      </c>
      <c r="D102" s="3" t="s">
        <v>104</v>
      </c>
      <c r="E102" s="4">
        <v>8.3000000000000007</v>
      </c>
      <c r="F102" s="4">
        <v>8.3000000000000007</v>
      </c>
      <c r="G102" s="18" t="str">
        <f>IF(Month_Table[Month Eq (pre)] &lt; Month_Table[Month Eq (post)], "Up", IF(Month_Table[Month Eq (pre)] &gt; Month_Table[Month Eq (post)], "Down", "No Change"))</f>
        <v>No Change</v>
      </c>
      <c r="H102" s="4">
        <v>16.7</v>
      </c>
      <c r="I102" s="5">
        <v>16.7</v>
      </c>
      <c r="J102" s="18" t="str">
        <f>IF(Month_Table[Month 80 (pre)] &lt; Month_Table[Month 80 (post)], "Up", IF(Month_Table[Month 80 (pre)] &gt; Month_Table[Month 80 (post)], "Down", "No Change"))</f>
        <v>No Change</v>
      </c>
    </row>
    <row r="103" spans="1:10" x14ac:dyDescent="0.3">
      <c r="A103" s="11">
        <v>17</v>
      </c>
      <c r="B103" s="1" t="s">
        <v>31</v>
      </c>
      <c r="C103" s="1" t="s">
        <v>7</v>
      </c>
      <c r="D103" s="3" t="s">
        <v>105</v>
      </c>
      <c r="E103" s="4">
        <v>8.3000000000000007</v>
      </c>
      <c r="F103" s="4">
        <v>8.3000000000000007</v>
      </c>
      <c r="G103" s="18" t="str">
        <f>IF(Month_Table[Month Eq (pre)] &lt; Month_Table[Month Eq (post)], "Up", IF(Month_Table[Month Eq (pre)] &gt; Month_Table[Month Eq (post)], "Down", "No Change"))</f>
        <v>No Change</v>
      </c>
      <c r="H103" s="4">
        <v>16.7</v>
      </c>
      <c r="I103" s="5">
        <v>16.7</v>
      </c>
      <c r="J103" s="18" t="str">
        <f>IF(Month_Table[Month 80 (pre)] &lt; Month_Table[Month 80 (post)], "Up", IF(Month_Table[Month 80 (pre)] &gt; Month_Table[Month 80 (post)], "Down", "No Change"))</f>
        <v>No Change</v>
      </c>
    </row>
    <row r="104" spans="1:10" x14ac:dyDescent="0.3">
      <c r="A104" s="11">
        <v>18</v>
      </c>
      <c r="B104" s="1" t="s">
        <v>32</v>
      </c>
      <c r="C104" s="1" t="s">
        <v>0</v>
      </c>
      <c r="D104" s="3" t="s">
        <v>94</v>
      </c>
      <c r="E104" s="4">
        <v>50</v>
      </c>
      <c r="F104" s="4">
        <v>50</v>
      </c>
      <c r="G104" s="18" t="str">
        <f>IF(Month_Table[Month Eq (pre)] &lt; Month_Table[Month Eq (post)], "Up", IF(Month_Table[Month Eq (pre)] &gt; Month_Table[Month Eq (post)], "Down", "No Change"))</f>
        <v>No Change</v>
      </c>
      <c r="H104" s="4">
        <v>80</v>
      </c>
      <c r="I104" s="5">
        <v>80</v>
      </c>
      <c r="J104" s="18" t="str">
        <f>IF(Month_Table[Month 80 (pre)] &lt; Month_Table[Month 80 (post)], "Up", IF(Month_Table[Month 80 (pre)] &gt; Month_Table[Month 80 (post)], "Down", "No Change"))</f>
        <v>No Change</v>
      </c>
    </row>
    <row r="105" spans="1:10" x14ac:dyDescent="0.3">
      <c r="A105" s="11">
        <v>18</v>
      </c>
      <c r="B105" s="1" t="s">
        <v>32</v>
      </c>
      <c r="C105" s="1" t="s">
        <v>3</v>
      </c>
      <c r="D105" s="3" t="s">
        <v>95</v>
      </c>
      <c r="E105" s="4">
        <v>41.7</v>
      </c>
      <c r="F105" s="4">
        <v>33.299999999999997</v>
      </c>
      <c r="G105" s="18" t="str">
        <f>IF(Month_Table[Month Eq (pre)] &lt; Month_Table[Month Eq (post)], "Up", IF(Month_Table[Month Eq (pre)] &gt; Month_Table[Month Eq (post)], "Down", "No Change"))</f>
        <v>Down</v>
      </c>
      <c r="H105" s="4">
        <v>75</v>
      </c>
      <c r="I105" s="5">
        <v>75</v>
      </c>
      <c r="J105" s="18" t="str">
        <f>IF(Month_Table[Month 80 (pre)] &lt; Month_Table[Month 80 (post)], "Up", IF(Month_Table[Month 80 (pre)] &gt; Month_Table[Month 80 (post)], "Down", "No Change"))</f>
        <v>No Change</v>
      </c>
    </row>
    <row r="106" spans="1:10" x14ac:dyDescent="0.3">
      <c r="A106" s="11">
        <v>18</v>
      </c>
      <c r="B106" s="1" t="s">
        <v>32</v>
      </c>
      <c r="C106" s="1" t="s">
        <v>4</v>
      </c>
      <c r="D106" s="3" t="s">
        <v>96</v>
      </c>
      <c r="E106" s="4">
        <v>41.7</v>
      </c>
      <c r="F106" s="4">
        <v>41.7</v>
      </c>
      <c r="G106" s="18" t="str">
        <f>IF(Month_Table[Month Eq (pre)] &lt; Month_Table[Month Eq (post)], "Up", IF(Month_Table[Month Eq (pre)] &gt; Month_Table[Month Eq (post)], "Down", "No Change"))</f>
        <v>No Change</v>
      </c>
      <c r="H106" s="4">
        <v>75</v>
      </c>
      <c r="I106" s="5">
        <v>75</v>
      </c>
      <c r="J106" s="18" t="str">
        <f>IF(Month_Table[Month 80 (pre)] &lt; Month_Table[Month 80 (post)], "Up", IF(Month_Table[Month 80 (pre)] &gt; Month_Table[Month 80 (post)], "Down", "No Change"))</f>
        <v>No Change</v>
      </c>
    </row>
    <row r="107" spans="1:10" x14ac:dyDescent="0.3">
      <c r="A107" s="11">
        <v>18</v>
      </c>
      <c r="B107" s="1" t="s">
        <v>32</v>
      </c>
      <c r="C107" s="1" t="s">
        <v>5</v>
      </c>
      <c r="D107" s="3" t="s">
        <v>97</v>
      </c>
      <c r="E107" s="4">
        <v>16.7</v>
      </c>
      <c r="F107" s="4">
        <v>33.299999999999997</v>
      </c>
      <c r="G107" s="18" t="str">
        <f>IF(Month_Table[Month Eq (pre)] &lt; Month_Table[Month Eq (post)], "Up", IF(Month_Table[Month Eq (pre)] &gt; Month_Table[Month Eq (post)], "Down", "No Change"))</f>
        <v>Up</v>
      </c>
      <c r="H107" s="4">
        <v>25</v>
      </c>
      <c r="I107" s="5">
        <v>58.3</v>
      </c>
      <c r="J107" s="18" t="str">
        <f>IF(Month_Table[Month 80 (pre)] &lt; Month_Table[Month 80 (post)], "Up", IF(Month_Table[Month 80 (pre)] &gt; Month_Table[Month 80 (post)], "Down", "No Change"))</f>
        <v>Up</v>
      </c>
    </row>
    <row r="108" spans="1:10" x14ac:dyDescent="0.3">
      <c r="A108" s="11">
        <v>18</v>
      </c>
      <c r="B108" s="1" t="s">
        <v>32</v>
      </c>
      <c r="C108" s="1" t="s">
        <v>6</v>
      </c>
      <c r="D108" s="3" t="s">
        <v>98</v>
      </c>
      <c r="E108" s="4">
        <v>16.7</v>
      </c>
      <c r="F108" s="4">
        <v>33.299999999999997</v>
      </c>
      <c r="G108" s="18" t="str">
        <f>IF(Month_Table[Month Eq (pre)] &lt; Month_Table[Month Eq (post)], "Up", IF(Month_Table[Month Eq (pre)] &gt; Month_Table[Month Eq (post)], "Down", "No Change"))</f>
        <v>Up</v>
      </c>
      <c r="H108" s="4">
        <v>25</v>
      </c>
      <c r="I108" s="5">
        <v>58.3</v>
      </c>
      <c r="J108" s="18" t="str">
        <f>IF(Month_Table[Month 80 (pre)] &lt; Month_Table[Month 80 (post)], "Up", IF(Month_Table[Month 80 (pre)] &gt; Month_Table[Month 80 (post)], "Down", "No Change"))</f>
        <v>Up</v>
      </c>
    </row>
    <row r="109" spans="1:10" x14ac:dyDescent="0.3">
      <c r="A109" s="11">
        <v>18</v>
      </c>
      <c r="B109" s="1" t="s">
        <v>32</v>
      </c>
      <c r="C109" s="1" t="s">
        <v>7</v>
      </c>
      <c r="D109" s="3" t="s">
        <v>99</v>
      </c>
      <c r="E109" s="4">
        <v>16.7</v>
      </c>
      <c r="F109" s="4">
        <v>33.299999999999997</v>
      </c>
      <c r="G109" s="18" t="str">
        <f>IF(Month_Table[Month Eq (pre)] &lt; Month_Table[Month Eq (post)], "Up", IF(Month_Table[Month Eq (pre)] &gt; Month_Table[Month Eq (post)], "Down", "No Change"))</f>
        <v>Up</v>
      </c>
      <c r="H109" s="4">
        <v>25</v>
      </c>
      <c r="I109" s="5">
        <v>66.7</v>
      </c>
      <c r="J109" s="18" t="str">
        <f>IF(Month_Table[Month 80 (pre)] &lt; Month_Table[Month 80 (post)], "Up", IF(Month_Table[Month 80 (pre)] &gt; Month_Table[Month 80 (post)], "Down", "No Change"))</f>
        <v>Up</v>
      </c>
    </row>
    <row r="110" spans="1:10" x14ac:dyDescent="0.3">
      <c r="A110" s="11">
        <v>19</v>
      </c>
      <c r="B110" s="1" t="s">
        <v>33</v>
      </c>
      <c r="C110" s="1" t="s">
        <v>0</v>
      </c>
      <c r="D110" s="3" t="s">
        <v>106</v>
      </c>
      <c r="E110" s="4">
        <v>25</v>
      </c>
      <c r="F110" s="4">
        <v>33.299999999999997</v>
      </c>
      <c r="G110" s="18" t="str">
        <f>IF(Month_Table[Month Eq (pre)] &lt; Month_Table[Month Eq (post)], "Up", IF(Month_Table[Month Eq (pre)] &gt; Month_Table[Month Eq (post)], "Down", "No Change"))</f>
        <v>Up</v>
      </c>
      <c r="H110" s="4">
        <v>58.3</v>
      </c>
      <c r="I110" s="5">
        <v>58.3</v>
      </c>
      <c r="J110" s="18" t="str">
        <f>IF(Month_Table[Month 80 (pre)] &lt; Month_Table[Month 80 (post)], "Up", IF(Month_Table[Month 80 (pre)] &gt; Month_Table[Month 80 (post)], "Down", "No Change"))</f>
        <v>No Change</v>
      </c>
    </row>
    <row r="111" spans="1:10" x14ac:dyDescent="0.3">
      <c r="A111" s="11">
        <v>19</v>
      </c>
      <c r="B111" s="1" t="s">
        <v>33</v>
      </c>
      <c r="C111" s="1" t="s">
        <v>3</v>
      </c>
      <c r="D111" s="3" t="s">
        <v>107</v>
      </c>
      <c r="E111" s="4">
        <v>16.7</v>
      </c>
      <c r="F111" s="4">
        <v>25</v>
      </c>
      <c r="G111" s="18" t="str">
        <f>IF(Month_Table[Month Eq (pre)] &lt; Month_Table[Month Eq (post)], "Up", IF(Month_Table[Month Eq (pre)] &gt; Month_Table[Month Eq (post)], "Down", "No Change"))</f>
        <v>Up</v>
      </c>
      <c r="H111" s="4">
        <v>50</v>
      </c>
      <c r="I111" s="5">
        <v>50</v>
      </c>
      <c r="J111" s="18" t="str">
        <f>IF(Month_Table[Month 80 (pre)] &lt; Month_Table[Month 80 (post)], "Up", IF(Month_Table[Month 80 (pre)] &gt; Month_Table[Month 80 (post)], "Down", "No Change"))</f>
        <v>No Change</v>
      </c>
    </row>
    <row r="112" spans="1:10" x14ac:dyDescent="0.3">
      <c r="A112" s="11">
        <v>19</v>
      </c>
      <c r="B112" s="1" t="s">
        <v>33</v>
      </c>
      <c r="C112" s="1" t="s">
        <v>4</v>
      </c>
      <c r="D112" s="3" t="s">
        <v>108</v>
      </c>
      <c r="E112" s="4">
        <v>16.7</v>
      </c>
      <c r="F112" s="4">
        <v>16.7</v>
      </c>
      <c r="G112" s="18" t="str">
        <f>IF(Month_Table[Month Eq (pre)] &lt; Month_Table[Month Eq (post)], "Up", IF(Month_Table[Month Eq (pre)] &gt; Month_Table[Month Eq (post)], "Down", "No Change"))</f>
        <v>No Change</v>
      </c>
      <c r="H112" s="4">
        <v>25</v>
      </c>
      <c r="I112" s="5">
        <v>41.7</v>
      </c>
      <c r="J112" s="18" t="str">
        <f>IF(Month_Table[Month 80 (pre)] &lt; Month_Table[Month 80 (post)], "Up", IF(Month_Table[Month 80 (pre)] &gt; Month_Table[Month 80 (post)], "Down", "No Change"))</f>
        <v>Up</v>
      </c>
    </row>
    <row r="113" spans="1:10" x14ac:dyDescent="0.3">
      <c r="A113" s="11">
        <v>19</v>
      </c>
      <c r="B113" s="1" t="s">
        <v>33</v>
      </c>
      <c r="C113" s="1" t="s">
        <v>5</v>
      </c>
      <c r="D113" s="3" t="s">
        <v>109</v>
      </c>
      <c r="E113" s="4">
        <v>25</v>
      </c>
      <c r="F113" s="4">
        <v>25</v>
      </c>
      <c r="G113" s="18" t="str">
        <f>IF(Month_Table[Month Eq (pre)] &lt; Month_Table[Month Eq (post)], "Up", IF(Month_Table[Month Eq (pre)] &gt; Month_Table[Month Eq (post)], "Down", "No Change"))</f>
        <v>No Change</v>
      </c>
      <c r="H113" s="4">
        <v>41.7</v>
      </c>
      <c r="I113" s="5">
        <v>58.3</v>
      </c>
      <c r="J113" s="18" t="str">
        <f>IF(Month_Table[Month 80 (pre)] &lt; Month_Table[Month 80 (post)], "Up", IF(Month_Table[Month 80 (pre)] &gt; Month_Table[Month 80 (post)], "Down", "No Change"))</f>
        <v>Up</v>
      </c>
    </row>
    <row r="114" spans="1:10" x14ac:dyDescent="0.3">
      <c r="A114" s="11">
        <v>19</v>
      </c>
      <c r="B114" s="1" t="s">
        <v>33</v>
      </c>
      <c r="C114" s="1" t="s">
        <v>6</v>
      </c>
      <c r="D114" s="3" t="s">
        <v>110</v>
      </c>
      <c r="E114" s="4">
        <v>25</v>
      </c>
      <c r="F114" s="4">
        <v>25</v>
      </c>
      <c r="G114" s="18" t="str">
        <f>IF(Month_Table[Month Eq (pre)] &lt; Month_Table[Month Eq (post)], "Up", IF(Month_Table[Month Eq (pre)] &gt; Month_Table[Month Eq (post)], "Down", "No Change"))</f>
        <v>No Change</v>
      </c>
      <c r="H114" s="4">
        <v>41.7</v>
      </c>
      <c r="I114" s="5">
        <v>50</v>
      </c>
      <c r="J114" s="18" t="str">
        <f>IF(Month_Table[Month 80 (pre)] &lt; Month_Table[Month 80 (post)], "Up", IF(Month_Table[Month 80 (pre)] &gt; Month_Table[Month 80 (post)], "Down", "No Change"))</f>
        <v>Up</v>
      </c>
    </row>
    <row r="115" spans="1:10" x14ac:dyDescent="0.3">
      <c r="A115" s="11">
        <v>19</v>
      </c>
      <c r="B115" s="1" t="s">
        <v>33</v>
      </c>
      <c r="C115" s="1" t="s">
        <v>7</v>
      </c>
      <c r="D115" s="3" t="s">
        <v>111</v>
      </c>
      <c r="E115" s="4">
        <v>25</v>
      </c>
      <c r="F115" s="4">
        <v>33.299999999999997</v>
      </c>
      <c r="G115" s="18" t="str">
        <f>IF(Month_Table[Month Eq (pre)] &lt; Month_Table[Month Eq (post)], "Up", IF(Month_Table[Month Eq (pre)] &gt; Month_Table[Month Eq (post)], "Down", "No Change"))</f>
        <v>Up</v>
      </c>
      <c r="H115" s="4">
        <v>41.7</v>
      </c>
      <c r="I115" s="5">
        <v>50</v>
      </c>
      <c r="J115" s="18" t="str">
        <f>IF(Month_Table[Month 80 (pre)] &lt; Month_Table[Month 80 (post)], "Up", IF(Month_Table[Month 80 (pre)] &gt; Month_Table[Month 80 (post)], "Down", "No Change"))</f>
        <v>Up</v>
      </c>
    </row>
    <row r="116" spans="1:10" x14ac:dyDescent="0.3">
      <c r="A116" s="11">
        <v>20</v>
      </c>
      <c r="B116" s="1" t="s">
        <v>34</v>
      </c>
      <c r="C116" s="1" t="s">
        <v>0</v>
      </c>
      <c r="D116" s="3" t="s">
        <v>112</v>
      </c>
      <c r="E116" s="4">
        <v>33.299999999999997</v>
      </c>
      <c r="F116" s="4">
        <v>16.7</v>
      </c>
      <c r="G116" s="18" t="str">
        <f>IF(Month_Table[Month Eq (pre)] &lt; Month_Table[Month Eq (post)], "Up", IF(Month_Table[Month Eq (pre)] &gt; Month_Table[Month Eq (post)], "Down", "No Change"))</f>
        <v>Down</v>
      </c>
      <c r="H116" s="4">
        <v>66.7</v>
      </c>
      <c r="I116" s="5">
        <v>33.299999999999997</v>
      </c>
      <c r="J116" s="18" t="str">
        <f>IF(Month_Table[Month 80 (pre)] &lt; Month_Table[Month 80 (post)], "Up", IF(Month_Table[Month 80 (pre)] &gt; Month_Table[Month 80 (post)], "Down", "No Change"))</f>
        <v>Down</v>
      </c>
    </row>
    <row r="117" spans="1:10" x14ac:dyDescent="0.3">
      <c r="A117" s="11">
        <v>20</v>
      </c>
      <c r="B117" s="1" t="s">
        <v>34</v>
      </c>
      <c r="C117" s="1" t="s">
        <v>3</v>
      </c>
      <c r="D117" s="3" t="s">
        <v>75</v>
      </c>
      <c r="E117" s="4">
        <v>25</v>
      </c>
      <c r="F117" s="4">
        <v>8.3000000000000007</v>
      </c>
      <c r="G117" s="18" t="str">
        <f>IF(Month_Table[Month Eq (pre)] &lt; Month_Table[Month Eq (post)], "Up", IF(Month_Table[Month Eq (pre)] &gt; Month_Table[Month Eq (post)], "Down", "No Change"))</f>
        <v>Down</v>
      </c>
      <c r="H117" s="4">
        <v>58.3</v>
      </c>
      <c r="I117" s="5">
        <v>25</v>
      </c>
      <c r="J117" s="18" t="str">
        <f>IF(Month_Table[Month 80 (pre)] &lt; Month_Table[Month 80 (post)], "Up", IF(Month_Table[Month 80 (pre)] &gt; Month_Table[Month 80 (post)], "Down", "No Change"))</f>
        <v>Down</v>
      </c>
    </row>
    <row r="118" spans="1:10" x14ac:dyDescent="0.3">
      <c r="A118" s="11">
        <v>20</v>
      </c>
      <c r="B118" s="1" t="s">
        <v>34</v>
      </c>
      <c r="C118" s="1" t="s">
        <v>4</v>
      </c>
      <c r="D118" s="3" t="s">
        <v>61</v>
      </c>
      <c r="E118" s="4">
        <v>16.7</v>
      </c>
      <c r="F118" s="4">
        <v>16.7</v>
      </c>
      <c r="G118" s="18" t="str">
        <f>IF(Month_Table[Month Eq (pre)] &lt; Month_Table[Month Eq (post)], "Up", IF(Month_Table[Month Eq (pre)] &gt; Month_Table[Month Eq (post)], "Down", "No Change"))</f>
        <v>No Change</v>
      </c>
      <c r="H118" s="4">
        <v>50</v>
      </c>
      <c r="I118" s="5">
        <v>25</v>
      </c>
      <c r="J118" s="18" t="str">
        <f>IF(Month_Table[Month 80 (pre)] &lt; Month_Table[Month 80 (post)], "Up", IF(Month_Table[Month 80 (pre)] &gt; Month_Table[Month 80 (post)], "Down", "No Change"))</f>
        <v>Down</v>
      </c>
    </row>
    <row r="119" spans="1:10" x14ac:dyDescent="0.3">
      <c r="A119" s="11">
        <v>20</v>
      </c>
      <c r="B119" s="1" t="s">
        <v>34</v>
      </c>
      <c r="C119" s="1" t="s">
        <v>5</v>
      </c>
      <c r="D119" s="3" t="s">
        <v>42</v>
      </c>
      <c r="E119" s="4">
        <v>8.3000000000000007</v>
      </c>
      <c r="F119" s="4">
        <v>8.3000000000000007</v>
      </c>
      <c r="G119" s="18" t="str">
        <f>IF(Month_Table[Month Eq (pre)] &lt; Month_Table[Month Eq (post)], "Up", IF(Month_Table[Month Eq (pre)] &gt; Month_Table[Month Eq (post)], "Down", "No Change"))</f>
        <v>No Change</v>
      </c>
      <c r="H119" s="4">
        <v>8.3000000000000007</v>
      </c>
      <c r="I119" s="5">
        <v>8.3000000000000007</v>
      </c>
      <c r="J119" s="18" t="str">
        <f>IF(Month_Table[Month 80 (pre)] &lt; Month_Table[Month 80 (post)], "Up", IF(Month_Table[Month 80 (pre)] &gt; Month_Table[Month 80 (post)], "Down", "No Change"))</f>
        <v>No Change</v>
      </c>
    </row>
    <row r="120" spans="1:10" x14ac:dyDescent="0.3">
      <c r="A120" s="11">
        <v>20</v>
      </c>
      <c r="B120" s="1" t="s">
        <v>34</v>
      </c>
      <c r="C120" s="1" t="s">
        <v>6</v>
      </c>
      <c r="D120" s="3" t="s">
        <v>42</v>
      </c>
      <c r="E120" s="4">
        <v>8.3000000000000007</v>
      </c>
      <c r="F120" s="4">
        <v>8.3000000000000007</v>
      </c>
      <c r="G120" s="18" t="str">
        <f>IF(Month_Table[Month Eq (pre)] &lt; Month_Table[Month Eq (post)], "Up", IF(Month_Table[Month Eq (pre)] &gt; Month_Table[Month Eq (post)], "Down", "No Change"))</f>
        <v>No Change</v>
      </c>
      <c r="H120" s="4">
        <v>8.3000000000000007</v>
      </c>
      <c r="I120" s="5">
        <v>8.3000000000000007</v>
      </c>
      <c r="J120" s="18" t="str">
        <f>IF(Month_Table[Month 80 (pre)] &lt; Month_Table[Month 80 (post)], "Up", IF(Month_Table[Month 80 (pre)] &gt; Month_Table[Month 80 (post)], "Down", "No Change"))</f>
        <v>No Change</v>
      </c>
    </row>
    <row r="121" spans="1:10" x14ac:dyDescent="0.3">
      <c r="A121" s="12">
        <v>20</v>
      </c>
      <c r="B121" s="1" t="s">
        <v>34</v>
      </c>
      <c r="C121" s="2" t="s">
        <v>7</v>
      </c>
      <c r="D121" s="6" t="s">
        <v>42</v>
      </c>
      <c r="E121" s="7">
        <v>8.3000000000000007</v>
      </c>
      <c r="F121" s="7">
        <v>8.3000000000000007</v>
      </c>
      <c r="G121" s="18" t="str">
        <f>IF(Month_Table[Month Eq (pre)] &lt; Month_Table[Month Eq (post)], "Up", IF(Month_Table[Month Eq (pre)] &gt; Month_Table[Month Eq (post)], "Down", "No Change"))</f>
        <v>No Change</v>
      </c>
      <c r="H121" s="7">
        <v>8.3000000000000007</v>
      </c>
      <c r="I121" s="8">
        <v>8.3000000000000007</v>
      </c>
      <c r="J121" s="18" t="str">
        <f>IF(Month_Table[Month 80 (pre)] &lt; Month_Table[Month 80 (post)], "Up", IF(Month_Table[Month 80 (pre)] &gt; Month_Table[Month 80 (post)], "Down", "No Change"))</f>
        <v>No Change</v>
      </c>
    </row>
  </sheetData>
  <conditionalFormatting sqref="G1">
    <cfRule type="cellIs" dxfId="29" priority="16" operator="equal">
      <formula>"No Change"</formula>
    </cfRule>
    <cfRule type="cellIs" dxfId="28" priority="17" operator="equal">
      <formula>"Up"</formula>
    </cfRule>
    <cfRule type="cellIs" dxfId="27" priority="18" operator="equal">
      <formula>"Down"</formula>
    </cfRule>
  </conditionalFormatting>
  <conditionalFormatting sqref="J1">
    <cfRule type="cellIs" dxfId="26" priority="13" operator="equal">
      <formula>"No Change"</formula>
    </cfRule>
    <cfRule type="cellIs" dxfId="25" priority="14" operator="equal">
      <formula>"Up"</formula>
    </cfRule>
    <cfRule type="cellIs" dxfId="24" priority="15" operator="equal">
      <formula>"Down"</formula>
    </cfRule>
  </conditionalFormatting>
  <conditionalFormatting sqref="G2">
    <cfRule type="cellIs" dxfId="23" priority="10" operator="equal">
      <formula>"No Change"</formula>
    </cfRule>
    <cfRule type="cellIs" dxfId="22" priority="11" operator="equal">
      <formula>"Up"</formula>
    </cfRule>
    <cfRule type="cellIs" dxfId="21" priority="12" operator="equal">
      <formula>"Down"</formula>
    </cfRule>
  </conditionalFormatting>
  <conditionalFormatting sqref="G3:G121">
    <cfRule type="cellIs" dxfId="20" priority="7" operator="equal">
      <formula>"No Change"</formula>
    </cfRule>
    <cfRule type="cellIs" dxfId="19" priority="8" operator="equal">
      <formula>"Up"</formula>
    </cfRule>
    <cfRule type="cellIs" dxfId="18" priority="9" operator="equal">
      <formula>"Down"</formula>
    </cfRule>
  </conditionalFormatting>
  <conditionalFormatting sqref="J2">
    <cfRule type="cellIs" dxfId="17" priority="4" operator="equal">
      <formula>"No Change"</formula>
    </cfRule>
    <cfRule type="cellIs" dxfId="16" priority="5" operator="equal">
      <formula>"Up"</formula>
    </cfRule>
    <cfRule type="cellIs" dxfId="15" priority="6" operator="equal">
      <formula>"Down"</formula>
    </cfRule>
  </conditionalFormatting>
  <conditionalFormatting sqref="J3:J121">
    <cfRule type="cellIs" dxfId="14" priority="1" operator="equal">
      <formula>"No Change"</formula>
    </cfRule>
    <cfRule type="cellIs" dxfId="13" priority="2" operator="equal">
      <formula>"Up"</formula>
    </cfRule>
    <cfRule type="cellIs" dxfId="12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27CC-3BAA-4815-83BA-36FB67172E3C}">
  <dimension ref="A1:J121"/>
  <sheetViews>
    <sheetView workbookViewId="0">
      <selection activeCell="E17" sqref="E17"/>
    </sheetView>
  </sheetViews>
  <sheetFormatPr defaultRowHeight="14.4" x14ac:dyDescent="0.3"/>
  <cols>
    <col min="1" max="1" width="14.44140625" bestFit="1" customWidth="1"/>
    <col min="2" max="2" width="23.33203125" bestFit="1" customWidth="1"/>
    <col min="3" max="3" width="20.77734375" bestFit="1" customWidth="1"/>
    <col min="4" max="4" width="17.77734375" bestFit="1" customWidth="1"/>
    <col min="5" max="5" width="18.5546875" bestFit="1" customWidth="1"/>
    <col min="6" max="6" width="19.44140625" bestFit="1" customWidth="1"/>
    <col min="7" max="7" width="19.88671875" bestFit="1" customWidth="1"/>
    <col min="8" max="8" width="18.44140625" bestFit="1" customWidth="1"/>
    <col min="9" max="9" width="19.33203125" bestFit="1" customWidth="1"/>
    <col min="10" max="10" width="19.88671875" bestFit="1" customWidth="1"/>
  </cols>
  <sheetData>
    <row r="1" spans="1:10" ht="29.4" customHeight="1" x14ac:dyDescent="0.3">
      <c r="A1" s="19" t="s">
        <v>189</v>
      </c>
      <c r="B1" s="14" t="s">
        <v>14</v>
      </c>
      <c r="C1" s="14" t="s">
        <v>1</v>
      </c>
      <c r="D1" s="14" t="s">
        <v>2</v>
      </c>
      <c r="E1" s="14" t="s">
        <v>117</v>
      </c>
      <c r="F1" s="14" t="s">
        <v>118</v>
      </c>
      <c r="G1" s="20" t="s">
        <v>190</v>
      </c>
      <c r="H1" s="14" t="s">
        <v>119</v>
      </c>
      <c r="I1" s="15" t="s">
        <v>120</v>
      </c>
      <c r="J1" s="20" t="s">
        <v>191</v>
      </c>
    </row>
    <row r="2" spans="1:10" x14ac:dyDescent="0.3">
      <c r="A2" s="13">
        <v>1</v>
      </c>
      <c r="B2" s="17" t="s">
        <v>43</v>
      </c>
      <c r="C2" s="1" t="s">
        <v>0</v>
      </c>
      <c r="D2" s="14" t="s">
        <v>44</v>
      </c>
      <c r="E2" s="14" t="s">
        <v>44</v>
      </c>
      <c r="F2" s="14" t="s">
        <v>44</v>
      </c>
      <c r="G2" s="18" t="str">
        <f>IF(Author_Table[Author Eq (pre)] &lt; Author_Table[Author Eq (post)], "Up", IF(Author_Table[Author Eq (pre)] &gt; Author_Table[Author Eq (post)], "Down", "No Change"))</f>
        <v>No Change</v>
      </c>
      <c r="H2" s="14" t="s">
        <v>44</v>
      </c>
      <c r="I2" s="14" t="s">
        <v>44</v>
      </c>
      <c r="J2" s="18" t="str">
        <f>IF(Author_Table[Author 80 (pre)] &lt; Author_Table[Author 80 (post)], "Up", IF(Author_Table[Author 80 (pre)] &gt; Author_Table[Author 80 (post)], "Down", "No Change"))</f>
        <v>No Change</v>
      </c>
    </row>
    <row r="3" spans="1:10" x14ac:dyDescent="0.3">
      <c r="A3" s="13">
        <v>1</v>
      </c>
      <c r="B3" s="17" t="s">
        <v>43</v>
      </c>
      <c r="C3" s="1" t="s">
        <v>3</v>
      </c>
      <c r="D3" s="14" t="s">
        <v>44</v>
      </c>
      <c r="E3" s="14" t="s">
        <v>44</v>
      </c>
      <c r="F3" s="14" t="s">
        <v>44</v>
      </c>
      <c r="G3" s="18" t="str">
        <f>IF(Author_Table[Author Eq (pre)] &lt; Author_Table[Author Eq (post)], "Up", IF(Author_Table[Author Eq (pre)] &gt; Author_Table[Author Eq (post)], "Down", "No Change"))</f>
        <v>No Change</v>
      </c>
      <c r="H3" s="14" t="s">
        <v>44</v>
      </c>
      <c r="I3" s="14" t="s">
        <v>44</v>
      </c>
      <c r="J3" s="18" t="str">
        <f>IF(Author_Table[Author 80 (pre)] &lt; Author_Table[Author 80 (post)], "Up", IF(Author_Table[Author 80 (pre)] &gt; Author_Table[Author 80 (post)], "Down", "No Change"))</f>
        <v>No Change</v>
      </c>
    </row>
    <row r="4" spans="1:10" x14ac:dyDescent="0.3">
      <c r="A4" s="13">
        <v>1</v>
      </c>
      <c r="B4" s="17" t="s">
        <v>43</v>
      </c>
      <c r="C4" s="1" t="s">
        <v>4</v>
      </c>
      <c r="D4" s="14" t="s">
        <v>44</v>
      </c>
      <c r="E4" s="14" t="s">
        <v>44</v>
      </c>
      <c r="F4" s="14" t="s">
        <v>44</v>
      </c>
      <c r="G4" s="18" t="str">
        <f>IF(Author_Table[Author Eq (pre)] &lt; Author_Table[Author Eq (post)], "Up", IF(Author_Table[Author Eq (pre)] &gt; Author_Table[Author Eq (post)], "Down", "No Change"))</f>
        <v>No Change</v>
      </c>
      <c r="H4" s="14" t="s">
        <v>44</v>
      </c>
      <c r="I4" s="14" t="s">
        <v>44</v>
      </c>
      <c r="J4" s="18" t="str">
        <f>IF(Author_Table[Author 80 (pre)] &lt; Author_Table[Author 80 (post)], "Up", IF(Author_Table[Author 80 (pre)] &gt; Author_Table[Author 80 (post)], "Down", "No Change"))</f>
        <v>No Change</v>
      </c>
    </row>
    <row r="5" spans="1:10" x14ac:dyDescent="0.3">
      <c r="A5" s="13">
        <v>1</v>
      </c>
      <c r="B5" s="17" t="s">
        <v>43</v>
      </c>
      <c r="C5" s="1" t="s">
        <v>5</v>
      </c>
      <c r="D5" s="14" t="s">
        <v>44</v>
      </c>
      <c r="E5" s="14" t="s">
        <v>44</v>
      </c>
      <c r="F5" s="14" t="s">
        <v>44</v>
      </c>
      <c r="G5" s="18" t="str">
        <f>IF(Author_Table[Author Eq (pre)] &lt; Author_Table[Author Eq (post)], "Up", IF(Author_Table[Author Eq (pre)] &gt; Author_Table[Author Eq (post)], "Down", "No Change"))</f>
        <v>No Change</v>
      </c>
      <c r="H5" s="14" t="s">
        <v>44</v>
      </c>
      <c r="I5" s="14" t="s">
        <v>44</v>
      </c>
      <c r="J5" s="18" t="str">
        <f>IF(Author_Table[Author 80 (pre)] &lt; Author_Table[Author 80 (post)], "Up", IF(Author_Table[Author 80 (pre)] &gt; Author_Table[Author 80 (post)], "Down", "No Change"))</f>
        <v>No Change</v>
      </c>
    </row>
    <row r="6" spans="1:10" x14ac:dyDescent="0.3">
      <c r="A6" s="13">
        <v>1</v>
      </c>
      <c r="B6" s="17" t="s">
        <v>43</v>
      </c>
      <c r="C6" s="1" t="s">
        <v>6</v>
      </c>
      <c r="D6" s="14" t="s">
        <v>44</v>
      </c>
      <c r="E6" s="14" t="s">
        <v>44</v>
      </c>
      <c r="F6" s="14" t="s">
        <v>44</v>
      </c>
      <c r="G6" s="18" t="str">
        <f>IF(Author_Table[Author Eq (pre)] &lt; Author_Table[Author Eq (post)], "Up", IF(Author_Table[Author Eq (pre)] &gt; Author_Table[Author Eq (post)], "Down", "No Change"))</f>
        <v>No Change</v>
      </c>
      <c r="H6" s="14" t="s">
        <v>44</v>
      </c>
      <c r="I6" s="14" t="s">
        <v>44</v>
      </c>
      <c r="J6" s="18" t="str">
        <f>IF(Author_Table[Author 80 (pre)] &lt; Author_Table[Author 80 (post)], "Up", IF(Author_Table[Author 80 (pre)] &gt; Author_Table[Author 80 (post)], "Down", "No Change"))</f>
        <v>No Change</v>
      </c>
    </row>
    <row r="7" spans="1:10" x14ac:dyDescent="0.3">
      <c r="A7" s="13">
        <v>1</v>
      </c>
      <c r="B7" s="17" t="s">
        <v>43</v>
      </c>
      <c r="C7" s="1" t="s">
        <v>7</v>
      </c>
      <c r="D7" s="14" t="s">
        <v>44</v>
      </c>
      <c r="E7" s="14" t="s">
        <v>44</v>
      </c>
      <c r="F7" s="14" t="s">
        <v>44</v>
      </c>
      <c r="G7" s="18" t="str">
        <f>IF(Author_Table[Author Eq (pre)] &lt; Author_Table[Author Eq (post)], "Up", IF(Author_Table[Author Eq (pre)] &gt; Author_Table[Author Eq (post)], "Down", "No Change"))</f>
        <v>No Change</v>
      </c>
      <c r="H7" s="14" t="s">
        <v>44</v>
      </c>
      <c r="I7" s="14" t="s">
        <v>44</v>
      </c>
      <c r="J7" s="18" t="str">
        <f>IF(Author_Table[Author 80 (pre)] &lt; Author_Table[Author 80 (post)], "Up", IF(Author_Table[Author 80 (pre)] &gt; Author_Table[Author 80 (post)], "Down", "No Change"))</f>
        <v>No Change</v>
      </c>
    </row>
    <row r="8" spans="1:10" x14ac:dyDescent="0.3">
      <c r="A8" s="11">
        <v>2</v>
      </c>
      <c r="B8" s="1" t="s">
        <v>16</v>
      </c>
      <c r="C8" s="1" t="s">
        <v>0</v>
      </c>
      <c r="D8" s="3" t="s">
        <v>55</v>
      </c>
      <c r="E8" s="4">
        <v>14.9</v>
      </c>
      <c r="F8" s="4">
        <v>13.9</v>
      </c>
      <c r="G8" s="18" t="str">
        <f>IF(Author_Table[Author Eq (pre)] &lt; Author_Table[Author Eq (post)], "Up", IF(Author_Table[Author Eq (pre)] &gt; Author_Table[Author Eq (post)], "Down", "No Change"))</f>
        <v>Down</v>
      </c>
      <c r="H8" s="4">
        <v>52.6</v>
      </c>
      <c r="I8" s="5">
        <v>50</v>
      </c>
      <c r="J8" s="18" t="str">
        <f>IF(Author_Table[Author 80 (pre)] &lt; Author_Table[Author 80 (post)], "Up", IF(Author_Table[Author 80 (pre)] &gt; Author_Table[Author 80 (post)], "Down", "No Change"))</f>
        <v>Down</v>
      </c>
    </row>
    <row r="9" spans="1:10" x14ac:dyDescent="0.3">
      <c r="A9" s="11">
        <v>2</v>
      </c>
      <c r="B9" s="1" t="s">
        <v>16</v>
      </c>
      <c r="C9" s="1" t="s">
        <v>3</v>
      </c>
      <c r="D9" s="3" t="s">
        <v>121</v>
      </c>
      <c r="E9" s="4">
        <v>0.6</v>
      </c>
      <c r="F9" s="4">
        <v>2.8</v>
      </c>
      <c r="G9" s="18" t="str">
        <f>IF(Author_Table[Author Eq (pre)] &lt; Author_Table[Author Eq (post)], "Up", IF(Author_Table[Author Eq (pre)] &gt; Author_Table[Author Eq (post)], "Down", "No Change"))</f>
        <v>Up</v>
      </c>
      <c r="H9" s="4">
        <v>5.4</v>
      </c>
      <c r="I9" s="4">
        <v>2.8</v>
      </c>
      <c r="J9" s="18" t="str">
        <f>IF(Author_Table[Author 80 (pre)] &lt; Author_Table[Author 80 (post)], "Up", IF(Author_Table[Author 80 (pre)] &gt; Author_Table[Author 80 (post)], "Down", "No Change"))</f>
        <v>Down</v>
      </c>
    </row>
    <row r="10" spans="1:10" x14ac:dyDescent="0.3">
      <c r="A10" s="11">
        <v>2</v>
      </c>
      <c r="B10" s="1" t="s">
        <v>16</v>
      </c>
      <c r="C10" s="1" t="s">
        <v>4</v>
      </c>
      <c r="D10" s="3" t="s">
        <v>122</v>
      </c>
      <c r="E10" s="4">
        <v>0.1</v>
      </c>
      <c r="F10" s="4">
        <v>2.8</v>
      </c>
      <c r="G10" s="18" t="str">
        <f>IF(Author_Table[Author Eq (pre)] &lt; Author_Table[Author Eq (post)], "Up", IF(Author_Table[Author Eq (pre)] &gt; Author_Table[Author Eq (post)], "Down", "No Change"))</f>
        <v>Up</v>
      </c>
      <c r="H10" s="4">
        <v>0.4</v>
      </c>
      <c r="I10" s="4">
        <v>11.1</v>
      </c>
      <c r="J10" s="18" t="str">
        <f>IF(Author_Table[Author 80 (pre)] &lt; Author_Table[Author 80 (post)], "Up", IF(Author_Table[Author 80 (pre)] &gt; Author_Table[Author 80 (post)], "Down", "No Change"))</f>
        <v>Up</v>
      </c>
    </row>
    <row r="11" spans="1:10" x14ac:dyDescent="0.3">
      <c r="A11" s="11">
        <v>2</v>
      </c>
      <c r="B11" s="1" t="s">
        <v>16</v>
      </c>
      <c r="C11" s="1" t="s">
        <v>5</v>
      </c>
      <c r="D11" s="3" t="s">
        <v>123</v>
      </c>
      <c r="E11" s="4">
        <v>0.3</v>
      </c>
      <c r="F11" s="4">
        <v>2.8</v>
      </c>
      <c r="G11" s="18" t="str">
        <f>IF(Author_Table[Author Eq (pre)] &lt; Author_Table[Author Eq (post)], "Up", IF(Author_Table[Author Eq (pre)] &gt; Author_Table[Author Eq (post)], "Down", "No Change"))</f>
        <v>Up</v>
      </c>
      <c r="H11" s="4">
        <v>0.4</v>
      </c>
      <c r="I11" s="4">
        <v>2.8</v>
      </c>
      <c r="J11" s="18" t="str">
        <f>IF(Author_Table[Author 80 (pre)] &lt; Author_Table[Author 80 (post)], "Up", IF(Author_Table[Author 80 (pre)] &gt; Author_Table[Author 80 (post)], "Down", "No Change"))</f>
        <v>Up</v>
      </c>
    </row>
    <row r="12" spans="1:10" x14ac:dyDescent="0.3">
      <c r="A12" s="11">
        <v>2</v>
      </c>
      <c r="B12" s="1" t="s">
        <v>16</v>
      </c>
      <c r="C12" s="1" t="s">
        <v>6</v>
      </c>
      <c r="D12" s="3" t="s">
        <v>124</v>
      </c>
      <c r="E12" s="4">
        <v>0.3</v>
      </c>
      <c r="F12" s="4">
        <v>2.8</v>
      </c>
      <c r="G12" s="18" t="str">
        <f>IF(Author_Table[Author Eq (pre)] &lt; Author_Table[Author Eq (post)], "Up", IF(Author_Table[Author Eq (pre)] &gt; Author_Table[Author Eq (post)], "Down", "No Change"))</f>
        <v>Up</v>
      </c>
      <c r="H12" s="4">
        <v>0.4</v>
      </c>
      <c r="I12" s="4">
        <v>2.8</v>
      </c>
      <c r="J12" s="18" t="str">
        <f>IF(Author_Table[Author 80 (pre)] &lt; Author_Table[Author 80 (post)], "Up", IF(Author_Table[Author 80 (pre)] &gt; Author_Table[Author 80 (post)], "Down", "No Change"))</f>
        <v>Up</v>
      </c>
    </row>
    <row r="13" spans="1:10" x14ac:dyDescent="0.3">
      <c r="A13" s="11">
        <v>2</v>
      </c>
      <c r="B13" s="1" t="s">
        <v>16</v>
      </c>
      <c r="C13" s="1" t="s">
        <v>7</v>
      </c>
      <c r="D13" s="3" t="s">
        <v>125</v>
      </c>
      <c r="E13" s="4">
        <v>0.3</v>
      </c>
      <c r="F13" s="4">
        <v>2.8</v>
      </c>
      <c r="G13" s="18" t="str">
        <f>IF(Author_Table[Author Eq (pre)] &lt; Author_Table[Author Eq (post)], "Up", IF(Author_Table[Author Eq (pre)] &gt; Author_Table[Author Eq (post)], "Down", "No Change"))</f>
        <v>Up</v>
      </c>
      <c r="H13" s="4">
        <v>0.4</v>
      </c>
      <c r="I13" s="4">
        <v>2.8</v>
      </c>
      <c r="J13" s="18" t="str">
        <f>IF(Author_Table[Author 80 (pre)] &lt; Author_Table[Author 80 (post)], "Up", IF(Author_Table[Author 80 (pre)] &gt; Author_Table[Author 80 (post)], "Down", "No Change"))</f>
        <v>Up</v>
      </c>
    </row>
    <row r="14" spans="1:10" x14ac:dyDescent="0.3">
      <c r="A14" s="11">
        <v>3</v>
      </c>
      <c r="B14" s="1" t="s">
        <v>17</v>
      </c>
      <c r="C14" s="1" t="s">
        <v>0</v>
      </c>
      <c r="D14" s="3" t="s">
        <v>126</v>
      </c>
      <c r="E14" s="4">
        <v>7</v>
      </c>
      <c r="F14" s="4">
        <v>15.1</v>
      </c>
      <c r="G14" s="18" t="str">
        <f>IF(Author_Table[Author Eq (pre)] &lt; Author_Table[Author Eq (post)], "Up", IF(Author_Table[Author Eq (pre)] &gt; Author_Table[Author Eq (post)], "Down", "No Change"))</f>
        <v>Up</v>
      </c>
      <c r="H14" s="4">
        <v>44.1</v>
      </c>
      <c r="I14" s="5">
        <v>59</v>
      </c>
      <c r="J14" s="18" t="str">
        <f>IF(Author_Table[Author 80 (pre)] &lt; Author_Table[Author 80 (post)], "Up", IF(Author_Table[Author 80 (pre)] &gt; Author_Table[Author 80 (post)], "Down", "No Change"))</f>
        <v>Up</v>
      </c>
    </row>
    <row r="15" spans="1:10" x14ac:dyDescent="0.3">
      <c r="A15" s="11">
        <v>3</v>
      </c>
      <c r="B15" s="1" t="s">
        <v>17</v>
      </c>
      <c r="C15" s="1" t="s">
        <v>3</v>
      </c>
      <c r="D15" s="3" t="s">
        <v>127</v>
      </c>
      <c r="E15" s="4">
        <v>0.9</v>
      </c>
      <c r="F15" s="4">
        <v>1.2</v>
      </c>
      <c r="G15" s="18" t="str">
        <f>IF(Author_Table[Author Eq (pre)] &lt; Author_Table[Author Eq (post)], "Up", IF(Author_Table[Author Eq (pre)] &gt; Author_Table[Author Eq (post)], "Down", "No Change"))</f>
        <v>Up</v>
      </c>
      <c r="H15" s="4">
        <v>6</v>
      </c>
      <c r="I15" s="5">
        <v>10.8</v>
      </c>
      <c r="J15" s="18" t="str">
        <f>IF(Author_Table[Author 80 (pre)] &lt; Author_Table[Author 80 (post)], "Up", IF(Author_Table[Author 80 (pre)] &gt; Author_Table[Author 80 (post)], "Down", "No Change"))</f>
        <v>Up</v>
      </c>
    </row>
    <row r="16" spans="1:10" x14ac:dyDescent="0.3">
      <c r="A16" s="11">
        <v>3</v>
      </c>
      <c r="B16" s="1" t="s">
        <v>17</v>
      </c>
      <c r="C16" s="1" t="s">
        <v>4</v>
      </c>
      <c r="D16" s="3" t="s">
        <v>69</v>
      </c>
      <c r="E16" s="4">
        <v>0.4</v>
      </c>
      <c r="F16" s="4">
        <v>0.2</v>
      </c>
      <c r="G16" s="18" t="str">
        <f>IF(Author_Table[Author Eq (pre)] &lt; Author_Table[Author Eq (post)], "Up", IF(Author_Table[Author Eq (pre)] &gt; Author_Table[Author Eq (post)], "Down", "No Change"))</f>
        <v>Down</v>
      </c>
      <c r="H16" s="4">
        <v>1.5</v>
      </c>
      <c r="I16" s="5">
        <v>2.2999999999999998</v>
      </c>
      <c r="J16" s="18" t="str">
        <f>IF(Author_Table[Author 80 (pre)] &lt; Author_Table[Author 80 (post)], "Up", IF(Author_Table[Author 80 (pre)] &gt; Author_Table[Author 80 (post)], "Down", "No Change"))</f>
        <v>Up</v>
      </c>
    </row>
    <row r="17" spans="1:10" x14ac:dyDescent="0.3">
      <c r="A17" s="11">
        <v>3</v>
      </c>
      <c r="B17" s="1" t="s">
        <v>17</v>
      </c>
      <c r="C17" s="1" t="s">
        <v>5</v>
      </c>
      <c r="D17" s="3" t="s">
        <v>42</v>
      </c>
      <c r="E17" s="4">
        <v>0.1</v>
      </c>
      <c r="F17" s="4">
        <v>0.1</v>
      </c>
      <c r="G17" s="18" t="str">
        <f>IF(Author_Table[Author Eq (pre)] &lt; Author_Table[Author Eq (post)], "Up", IF(Author_Table[Author Eq (pre)] &gt; Author_Table[Author Eq (post)], "Down", "No Change"))</f>
        <v>No Change</v>
      </c>
      <c r="H17" s="5">
        <v>0.1</v>
      </c>
      <c r="I17" s="5">
        <v>0.1</v>
      </c>
      <c r="J17" s="18" t="str">
        <f>IF(Author_Table[Author 80 (pre)] &lt; Author_Table[Author 80 (post)], "Up", IF(Author_Table[Author 80 (pre)] &gt; Author_Table[Author 80 (post)], "Down", "No Change"))</f>
        <v>No Change</v>
      </c>
    </row>
    <row r="18" spans="1:10" x14ac:dyDescent="0.3">
      <c r="A18" s="11">
        <v>3</v>
      </c>
      <c r="B18" s="1" t="s">
        <v>17</v>
      </c>
      <c r="C18" s="1" t="s">
        <v>6</v>
      </c>
      <c r="D18" s="3" t="s">
        <v>42</v>
      </c>
      <c r="E18" s="4">
        <v>0.1</v>
      </c>
      <c r="F18" s="4">
        <v>0.1</v>
      </c>
      <c r="G18" s="18" t="str">
        <f>IF(Author_Table[Author Eq (pre)] &lt; Author_Table[Author Eq (post)], "Up", IF(Author_Table[Author Eq (pre)] &gt; Author_Table[Author Eq (post)], "Down", "No Change"))</f>
        <v>No Change</v>
      </c>
      <c r="H18" s="5">
        <v>0.1</v>
      </c>
      <c r="I18" s="5">
        <v>0.1</v>
      </c>
      <c r="J18" s="18" t="str">
        <f>IF(Author_Table[Author 80 (pre)] &lt; Author_Table[Author 80 (post)], "Up", IF(Author_Table[Author 80 (pre)] &gt; Author_Table[Author 80 (post)], "Down", "No Change"))</f>
        <v>No Change</v>
      </c>
    </row>
    <row r="19" spans="1:10" x14ac:dyDescent="0.3">
      <c r="A19" s="11">
        <v>3</v>
      </c>
      <c r="B19" s="1" t="s">
        <v>17</v>
      </c>
      <c r="C19" s="1" t="s">
        <v>7</v>
      </c>
      <c r="D19" s="3" t="s">
        <v>42</v>
      </c>
      <c r="E19" s="4">
        <v>0.1</v>
      </c>
      <c r="F19" s="4">
        <v>0.1</v>
      </c>
      <c r="G19" s="18" t="str">
        <f>IF(Author_Table[Author Eq (pre)] &lt; Author_Table[Author Eq (post)], "Up", IF(Author_Table[Author Eq (pre)] &gt; Author_Table[Author Eq (post)], "Down", "No Change"))</f>
        <v>No Change</v>
      </c>
      <c r="H19" s="5">
        <v>0.1</v>
      </c>
      <c r="I19" s="5">
        <v>0.1</v>
      </c>
      <c r="J19" s="18" t="str">
        <f>IF(Author_Table[Author 80 (pre)] &lt; Author_Table[Author 80 (post)], "Up", IF(Author_Table[Author 80 (pre)] &gt; Author_Table[Author 80 (post)], "Down", "No Change"))</f>
        <v>No Change</v>
      </c>
    </row>
    <row r="20" spans="1:10" x14ac:dyDescent="0.3">
      <c r="A20" s="11">
        <v>4</v>
      </c>
      <c r="B20" s="1" t="s">
        <v>18</v>
      </c>
      <c r="C20" s="1" t="s">
        <v>0</v>
      </c>
      <c r="D20" s="3" t="s">
        <v>126</v>
      </c>
      <c r="E20" s="4">
        <v>2.2000000000000002</v>
      </c>
      <c r="F20" s="4">
        <v>3.4</v>
      </c>
      <c r="G20" s="18" t="str">
        <f>IF(Author_Table[Author Eq (pre)] &lt; Author_Table[Author Eq (post)], "Up", IF(Author_Table[Author Eq (pre)] &gt; Author_Table[Author Eq (post)], "Down", "No Change"))</f>
        <v>Up</v>
      </c>
      <c r="H20" s="4">
        <v>19.600000000000001</v>
      </c>
      <c r="I20" s="5">
        <v>25.4</v>
      </c>
      <c r="J20" s="18" t="str">
        <f>IF(Author_Table[Author 80 (pre)] &lt; Author_Table[Author 80 (post)], "Up", IF(Author_Table[Author 80 (pre)] &gt; Author_Table[Author 80 (post)], "Down", "No Change"))</f>
        <v>Up</v>
      </c>
    </row>
    <row r="21" spans="1:10" x14ac:dyDescent="0.3">
      <c r="A21" s="11">
        <v>4</v>
      </c>
      <c r="B21" s="1" t="s">
        <v>18</v>
      </c>
      <c r="C21" s="1" t="s">
        <v>3</v>
      </c>
      <c r="D21" s="3" t="s">
        <v>128</v>
      </c>
      <c r="E21" s="4">
        <v>4.5</v>
      </c>
      <c r="F21" s="4">
        <v>6.8</v>
      </c>
      <c r="G21" s="18" t="str">
        <f>IF(Author_Table[Author Eq (pre)] &lt; Author_Table[Author Eq (post)], "Up", IF(Author_Table[Author Eq (pre)] &gt; Author_Table[Author Eq (post)], "Down", "No Change"))</f>
        <v>Up</v>
      </c>
      <c r="H21" s="4">
        <v>10.1</v>
      </c>
      <c r="I21" s="4">
        <v>11.9</v>
      </c>
      <c r="J21" s="18" t="str">
        <f>IF(Author_Table[Author 80 (pre)] &lt; Author_Table[Author 80 (post)], "Up", IF(Author_Table[Author 80 (pre)] &gt; Author_Table[Author 80 (post)], "Down", "No Change"))</f>
        <v>Up</v>
      </c>
    </row>
    <row r="22" spans="1:10" x14ac:dyDescent="0.3">
      <c r="A22" s="11">
        <v>4</v>
      </c>
      <c r="B22" s="1" t="s">
        <v>18</v>
      </c>
      <c r="C22" s="1" t="s">
        <v>4</v>
      </c>
      <c r="D22" s="3" t="s">
        <v>129</v>
      </c>
      <c r="E22" s="4">
        <v>2.2000000000000002</v>
      </c>
      <c r="F22" s="4">
        <v>4.2</v>
      </c>
      <c r="G22" s="18" t="str">
        <f>IF(Author_Table[Author Eq (pre)] &lt; Author_Table[Author Eq (post)], "Up", IF(Author_Table[Author Eq (pre)] &gt; Author_Table[Author Eq (post)], "Down", "No Change"))</f>
        <v>Up</v>
      </c>
      <c r="H22" s="4">
        <v>8.9</v>
      </c>
      <c r="I22" s="4">
        <v>10.199999999999999</v>
      </c>
      <c r="J22" s="18" t="str">
        <f>IF(Author_Table[Author 80 (pre)] &lt; Author_Table[Author 80 (post)], "Up", IF(Author_Table[Author 80 (pre)] &gt; Author_Table[Author 80 (post)], "Down", "No Change"))</f>
        <v>Up</v>
      </c>
    </row>
    <row r="23" spans="1:10" x14ac:dyDescent="0.3">
      <c r="A23" s="11">
        <v>4</v>
      </c>
      <c r="B23" s="1" t="s">
        <v>18</v>
      </c>
      <c r="C23" s="1" t="s">
        <v>5</v>
      </c>
      <c r="D23" s="3" t="s">
        <v>42</v>
      </c>
      <c r="E23" s="4">
        <v>0.6</v>
      </c>
      <c r="F23" s="4">
        <v>0.8</v>
      </c>
      <c r="G23" s="18" t="str">
        <f>IF(Author_Table[Author Eq (pre)] &lt; Author_Table[Author Eq (post)], "Up", IF(Author_Table[Author Eq (pre)] &gt; Author_Table[Author Eq (post)], "Down", "No Change"))</f>
        <v>Up</v>
      </c>
      <c r="H23" s="5">
        <v>0.6</v>
      </c>
      <c r="I23" s="5">
        <v>0.8</v>
      </c>
      <c r="J23" s="18" t="str">
        <f>IF(Author_Table[Author 80 (pre)] &lt; Author_Table[Author 80 (post)], "Up", IF(Author_Table[Author 80 (pre)] &gt; Author_Table[Author 80 (post)], "Down", "No Change"))</f>
        <v>Up</v>
      </c>
    </row>
    <row r="24" spans="1:10" x14ac:dyDescent="0.3">
      <c r="A24" s="11">
        <v>4</v>
      </c>
      <c r="B24" s="1" t="s">
        <v>18</v>
      </c>
      <c r="C24" s="1" t="s">
        <v>6</v>
      </c>
      <c r="D24" s="3" t="s">
        <v>42</v>
      </c>
      <c r="E24" s="4">
        <v>0.6</v>
      </c>
      <c r="F24" s="4">
        <v>0.8</v>
      </c>
      <c r="G24" s="18" t="str">
        <f>IF(Author_Table[Author Eq (pre)] &lt; Author_Table[Author Eq (post)], "Up", IF(Author_Table[Author Eq (pre)] &gt; Author_Table[Author Eq (post)], "Down", "No Change"))</f>
        <v>Up</v>
      </c>
      <c r="H24" s="5">
        <v>0.6</v>
      </c>
      <c r="I24" s="5">
        <v>0.8</v>
      </c>
      <c r="J24" s="18" t="str">
        <f>IF(Author_Table[Author 80 (pre)] &lt; Author_Table[Author 80 (post)], "Up", IF(Author_Table[Author 80 (pre)] &gt; Author_Table[Author 80 (post)], "Down", "No Change"))</f>
        <v>Up</v>
      </c>
    </row>
    <row r="25" spans="1:10" x14ac:dyDescent="0.3">
      <c r="A25" s="11">
        <v>4</v>
      </c>
      <c r="B25" s="1" t="s">
        <v>18</v>
      </c>
      <c r="C25" s="1" t="s">
        <v>7</v>
      </c>
      <c r="D25" s="3" t="s">
        <v>42</v>
      </c>
      <c r="E25" s="4">
        <v>0.6</v>
      </c>
      <c r="F25" s="4">
        <v>0.8</v>
      </c>
      <c r="G25" s="18" t="str">
        <f>IF(Author_Table[Author Eq (pre)] &lt; Author_Table[Author Eq (post)], "Up", IF(Author_Table[Author Eq (pre)] &gt; Author_Table[Author Eq (post)], "Down", "No Change"))</f>
        <v>Up</v>
      </c>
      <c r="H25" s="5">
        <v>0.6</v>
      </c>
      <c r="I25" s="5">
        <v>0.8</v>
      </c>
      <c r="J25" s="18" t="str">
        <f>IF(Author_Table[Author 80 (pre)] &lt; Author_Table[Author 80 (post)], "Up", IF(Author_Table[Author 80 (pre)] &gt; Author_Table[Author 80 (post)], "Down", "No Change"))</f>
        <v>Up</v>
      </c>
    </row>
    <row r="26" spans="1:10" x14ac:dyDescent="0.3">
      <c r="A26" s="11">
        <v>5</v>
      </c>
      <c r="B26" s="1" t="s">
        <v>19</v>
      </c>
      <c r="C26" s="1" t="s">
        <v>0</v>
      </c>
      <c r="D26" s="3" t="s">
        <v>75</v>
      </c>
      <c r="E26" s="4">
        <v>22.8</v>
      </c>
      <c r="F26" s="4">
        <v>26.8</v>
      </c>
      <c r="G26" s="18" t="str">
        <f>IF(Author_Table[Author Eq (pre)] &lt; Author_Table[Author Eq (post)], "Up", IF(Author_Table[Author Eq (pre)] &gt; Author_Table[Author Eq (post)], "Down", "No Change"))</f>
        <v>Up</v>
      </c>
      <c r="H26" s="4">
        <v>69.2</v>
      </c>
      <c r="I26" s="4">
        <v>70.5</v>
      </c>
      <c r="J26" s="18" t="str">
        <f>IF(Author_Table[Author 80 (pre)] &lt; Author_Table[Author 80 (post)], "Up", IF(Author_Table[Author 80 (pre)] &gt; Author_Table[Author 80 (post)], "Down", "No Change"))</f>
        <v>Up</v>
      </c>
    </row>
    <row r="27" spans="1:10" x14ac:dyDescent="0.3">
      <c r="A27" s="11">
        <v>5</v>
      </c>
      <c r="B27" s="1" t="s">
        <v>19</v>
      </c>
      <c r="C27" s="1" t="s">
        <v>3</v>
      </c>
      <c r="D27" s="3" t="s">
        <v>49</v>
      </c>
      <c r="E27" s="4">
        <v>0.4</v>
      </c>
      <c r="F27" s="4">
        <v>0.9</v>
      </c>
      <c r="G27" s="18" t="str">
        <f>IF(Author_Table[Author Eq (pre)] &lt; Author_Table[Author Eq (post)], "Up", IF(Author_Table[Author Eq (pre)] &gt; Author_Table[Author Eq (post)], "Down", "No Change"))</f>
        <v>Up</v>
      </c>
      <c r="H27" s="4">
        <v>8.6</v>
      </c>
      <c r="I27" s="4">
        <v>12.5</v>
      </c>
      <c r="J27" s="18" t="str">
        <f>IF(Author_Table[Author 80 (pre)] &lt; Author_Table[Author 80 (post)], "Up", IF(Author_Table[Author 80 (pre)] &gt; Author_Table[Author 80 (post)], "Down", "No Change"))</f>
        <v>Up</v>
      </c>
    </row>
    <row r="28" spans="1:10" x14ac:dyDescent="0.3">
      <c r="A28" s="11">
        <v>5</v>
      </c>
      <c r="B28" s="1" t="s">
        <v>19</v>
      </c>
      <c r="C28" s="1" t="s">
        <v>4</v>
      </c>
      <c r="D28" s="3" t="s">
        <v>50</v>
      </c>
      <c r="E28" s="4">
        <v>0.4</v>
      </c>
      <c r="F28" s="4">
        <v>0.9</v>
      </c>
      <c r="G28" s="18" t="str">
        <f>IF(Author_Table[Author Eq (pre)] &lt; Author_Table[Author Eq (post)], "Up", IF(Author_Table[Author Eq (pre)] &gt; Author_Table[Author Eq (post)], "Down", "No Change"))</f>
        <v>Up</v>
      </c>
      <c r="H28" s="4">
        <v>0.8</v>
      </c>
      <c r="I28" s="4">
        <v>3.6</v>
      </c>
      <c r="J28" s="18" t="str">
        <f>IF(Author_Table[Author 80 (pre)] &lt; Author_Table[Author 80 (post)], "Up", IF(Author_Table[Author 80 (pre)] &gt; Author_Table[Author 80 (post)], "Down", "No Change"))</f>
        <v>Up</v>
      </c>
    </row>
    <row r="29" spans="1:10" x14ac:dyDescent="0.3">
      <c r="A29" s="11">
        <v>5</v>
      </c>
      <c r="B29" s="1" t="s">
        <v>19</v>
      </c>
      <c r="C29" s="1" t="s">
        <v>5</v>
      </c>
      <c r="D29" s="3" t="s">
        <v>42</v>
      </c>
      <c r="E29" s="4">
        <v>0.2</v>
      </c>
      <c r="F29" s="4">
        <v>0.9</v>
      </c>
      <c r="G29" s="18" t="str">
        <f>IF(Author_Table[Author Eq (pre)] &lt; Author_Table[Author Eq (post)], "Up", IF(Author_Table[Author Eq (pre)] &gt; Author_Table[Author Eq (post)], "Down", "No Change"))</f>
        <v>Up</v>
      </c>
      <c r="H29" s="4">
        <v>0.2</v>
      </c>
      <c r="I29" s="4">
        <v>0.9</v>
      </c>
      <c r="J29" s="18" t="str">
        <f>IF(Author_Table[Author 80 (pre)] &lt; Author_Table[Author 80 (post)], "Up", IF(Author_Table[Author 80 (pre)] &gt; Author_Table[Author 80 (post)], "Down", "No Change"))</f>
        <v>Up</v>
      </c>
    </row>
    <row r="30" spans="1:10" x14ac:dyDescent="0.3">
      <c r="A30" s="11">
        <v>5</v>
      </c>
      <c r="B30" s="1" t="s">
        <v>19</v>
      </c>
      <c r="C30" s="1" t="s">
        <v>6</v>
      </c>
      <c r="D30" s="3" t="s">
        <v>42</v>
      </c>
      <c r="E30" s="4">
        <v>0.2</v>
      </c>
      <c r="F30" s="4">
        <v>0.9</v>
      </c>
      <c r="G30" s="18" t="str">
        <f>IF(Author_Table[Author Eq (pre)] &lt; Author_Table[Author Eq (post)], "Up", IF(Author_Table[Author Eq (pre)] &gt; Author_Table[Author Eq (post)], "Down", "No Change"))</f>
        <v>Up</v>
      </c>
      <c r="H30" s="4">
        <v>0.2</v>
      </c>
      <c r="I30" s="4">
        <v>0.9</v>
      </c>
      <c r="J30" s="18" t="str">
        <f>IF(Author_Table[Author 80 (pre)] &lt; Author_Table[Author 80 (post)], "Up", IF(Author_Table[Author 80 (pre)] &gt; Author_Table[Author 80 (post)], "Down", "No Change"))</f>
        <v>Up</v>
      </c>
    </row>
    <row r="31" spans="1:10" x14ac:dyDescent="0.3">
      <c r="A31" s="11">
        <v>5</v>
      </c>
      <c r="B31" s="1" t="s">
        <v>19</v>
      </c>
      <c r="C31" s="1" t="s">
        <v>7</v>
      </c>
      <c r="D31" s="3" t="s">
        <v>42</v>
      </c>
      <c r="E31" s="4">
        <v>0.2</v>
      </c>
      <c r="F31" s="4">
        <v>0.9</v>
      </c>
      <c r="G31" s="18" t="str">
        <f>IF(Author_Table[Author Eq (pre)] &lt; Author_Table[Author Eq (post)], "Up", IF(Author_Table[Author Eq (pre)] &gt; Author_Table[Author Eq (post)], "Down", "No Change"))</f>
        <v>Up</v>
      </c>
      <c r="H31" s="4">
        <v>0.2</v>
      </c>
      <c r="I31" s="4">
        <v>0.9</v>
      </c>
      <c r="J31" s="18" t="str">
        <f>IF(Author_Table[Author 80 (pre)] &lt; Author_Table[Author 80 (post)], "Up", IF(Author_Table[Author 80 (pre)] &gt; Author_Table[Author 80 (post)], "Down", "No Change"))</f>
        <v>Up</v>
      </c>
    </row>
    <row r="32" spans="1:10" x14ac:dyDescent="0.3">
      <c r="A32" s="11">
        <v>6</v>
      </c>
      <c r="B32" s="1" t="s">
        <v>20</v>
      </c>
      <c r="C32" s="1" t="s">
        <v>0</v>
      </c>
      <c r="D32" s="3" t="s">
        <v>130</v>
      </c>
      <c r="E32" s="4">
        <v>2.8</v>
      </c>
      <c r="F32" s="4">
        <v>0.7</v>
      </c>
      <c r="G32" s="18" t="str">
        <f>IF(Author_Table[Author Eq (pre)] &lt; Author_Table[Author Eq (post)], "Up", IF(Author_Table[Author Eq (pre)] &gt; Author_Table[Author Eq (post)], "Down", "No Change"))</f>
        <v>Down</v>
      </c>
      <c r="H32" s="4">
        <v>2.8</v>
      </c>
      <c r="I32" s="5">
        <v>8.6</v>
      </c>
      <c r="J32" s="18" t="str">
        <f>IF(Author_Table[Author 80 (pre)] &lt; Author_Table[Author 80 (post)], "Up", IF(Author_Table[Author 80 (pre)] &gt; Author_Table[Author 80 (post)], "Down", "No Change"))</f>
        <v>Up</v>
      </c>
    </row>
    <row r="33" spans="1:10" x14ac:dyDescent="0.3">
      <c r="A33" s="11">
        <v>6</v>
      </c>
      <c r="B33" s="1" t="s">
        <v>20</v>
      </c>
      <c r="C33" s="1" t="s">
        <v>3</v>
      </c>
      <c r="D33" s="3" t="s">
        <v>131</v>
      </c>
      <c r="E33" s="4">
        <v>2.8</v>
      </c>
      <c r="F33" s="4">
        <v>0.7</v>
      </c>
      <c r="G33" s="18" t="str">
        <f>IF(Author_Table[Author Eq (pre)] &lt; Author_Table[Author Eq (post)], "Up", IF(Author_Table[Author Eq (pre)] &gt; Author_Table[Author Eq (post)], "Down", "No Change"))</f>
        <v>Down</v>
      </c>
      <c r="H33" s="4">
        <v>2.8</v>
      </c>
      <c r="I33" s="5">
        <v>0.7</v>
      </c>
      <c r="J33" s="18" t="str">
        <f>IF(Author_Table[Author 80 (pre)] &lt; Author_Table[Author 80 (post)], "Up", IF(Author_Table[Author 80 (pre)] &gt; Author_Table[Author 80 (post)], "Down", "No Change"))</f>
        <v>Down</v>
      </c>
    </row>
    <row r="34" spans="1:10" x14ac:dyDescent="0.3">
      <c r="A34" s="11">
        <v>6</v>
      </c>
      <c r="B34" s="1" t="s">
        <v>20</v>
      </c>
      <c r="C34" s="1" t="s">
        <v>4</v>
      </c>
      <c r="D34" s="3" t="s">
        <v>132</v>
      </c>
      <c r="E34" s="4">
        <v>2.8</v>
      </c>
      <c r="F34" s="4">
        <v>0.7</v>
      </c>
      <c r="G34" s="18" t="str">
        <f>IF(Author_Table[Author Eq (pre)] &lt; Author_Table[Author Eq (post)], "Up", IF(Author_Table[Author Eq (pre)] &gt; Author_Table[Author Eq (post)], "Down", "No Change"))</f>
        <v>Down</v>
      </c>
      <c r="H34" s="4">
        <v>5.6</v>
      </c>
      <c r="I34" s="5">
        <v>0.7</v>
      </c>
      <c r="J34" s="18" t="str">
        <f>IF(Author_Table[Author 80 (pre)] &lt; Author_Table[Author 80 (post)], "Up", IF(Author_Table[Author 80 (pre)] &gt; Author_Table[Author 80 (post)], "Down", "No Change"))</f>
        <v>Down</v>
      </c>
    </row>
    <row r="35" spans="1:10" x14ac:dyDescent="0.3">
      <c r="A35" s="11">
        <v>6</v>
      </c>
      <c r="B35" s="1" t="s">
        <v>20</v>
      </c>
      <c r="C35" s="1" t="s">
        <v>5</v>
      </c>
      <c r="D35" s="3" t="s">
        <v>133</v>
      </c>
      <c r="E35" s="4">
        <v>2.8</v>
      </c>
      <c r="F35" s="4">
        <v>0.7</v>
      </c>
      <c r="G35" s="18" t="str">
        <f>IF(Author_Table[Author Eq (pre)] &lt; Author_Table[Author Eq (post)], "Up", IF(Author_Table[Author Eq (pre)] &gt; Author_Table[Author Eq (post)], "Down", "No Change"))</f>
        <v>Down</v>
      </c>
      <c r="H35" s="4">
        <v>2.8</v>
      </c>
      <c r="I35" s="5">
        <v>0.7</v>
      </c>
      <c r="J35" s="18" t="str">
        <f>IF(Author_Table[Author 80 (pre)] &lt; Author_Table[Author 80 (post)], "Up", IF(Author_Table[Author 80 (pre)] &gt; Author_Table[Author 80 (post)], "Down", "No Change"))</f>
        <v>Down</v>
      </c>
    </row>
    <row r="36" spans="1:10" x14ac:dyDescent="0.3">
      <c r="A36" s="11">
        <v>6</v>
      </c>
      <c r="B36" s="1" t="s">
        <v>20</v>
      </c>
      <c r="C36" s="1" t="s">
        <v>6</v>
      </c>
      <c r="D36" s="3" t="s">
        <v>134</v>
      </c>
      <c r="E36" s="4">
        <v>2.8</v>
      </c>
      <c r="F36" s="4">
        <v>0.7</v>
      </c>
      <c r="G36" s="18" t="str">
        <f>IF(Author_Table[Author Eq (pre)] &lt; Author_Table[Author Eq (post)], "Up", IF(Author_Table[Author Eq (pre)] &gt; Author_Table[Author Eq (post)], "Down", "No Change"))</f>
        <v>Down</v>
      </c>
      <c r="H36" s="4">
        <v>2.8</v>
      </c>
      <c r="I36" s="5">
        <v>0.7</v>
      </c>
      <c r="J36" s="18" t="str">
        <f>IF(Author_Table[Author 80 (pre)] &lt; Author_Table[Author 80 (post)], "Up", IF(Author_Table[Author 80 (pre)] &gt; Author_Table[Author 80 (post)], "Down", "No Change"))</f>
        <v>Down</v>
      </c>
    </row>
    <row r="37" spans="1:10" x14ac:dyDescent="0.3">
      <c r="A37" s="11">
        <v>6</v>
      </c>
      <c r="B37" s="1" t="s">
        <v>20</v>
      </c>
      <c r="C37" s="1" t="s">
        <v>7</v>
      </c>
      <c r="D37" s="3" t="s">
        <v>135</v>
      </c>
      <c r="E37" s="4">
        <v>2.8</v>
      </c>
      <c r="F37" s="4">
        <v>0.7</v>
      </c>
      <c r="G37" s="18" t="str">
        <f>IF(Author_Table[Author Eq (pre)] &lt; Author_Table[Author Eq (post)], "Up", IF(Author_Table[Author Eq (pre)] &gt; Author_Table[Author Eq (post)], "Down", "No Change"))</f>
        <v>Down</v>
      </c>
      <c r="H37" s="4">
        <v>2.8</v>
      </c>
      <c r="I37" s="5">
        <v>0.7</v>
      </c>
      <c r="J37" s="18" t="str">
        <f>IF(Author_Table[Author 80 (pre)] &lt; Author_Table[Author 80 (post)], "Up", IF(Author_Table[Author 80 (pre)] &gt; Author_Table[Author 80 (post)], "Down", "No Change"))</f>
        <v>Down</v>
      </c>
    </row>
    <row r="38" spans="1:10" x14ac:dyDescent="0.3">
      <c r="A38" s="11">
        <v>7</v>
      </c>
      <c r="B38" s="1" t="s">
        <v>21</v>
      </c>
      <c r="C38" s="1" t="s">
        <v>0</v>
      </c>
      <c r="D38" s="3" t="s">
        <v>136</v>
      </c>
      <c r="E38" s="4">
        <v>7.1</v>
      </c>
      <c r="F38" s="4">
        <v>12.6</v>
      </c>
      <c r="G38" s="18" t="str">
        <f>IF(Author_Table[Author Eq (pre)] &lt; Author_Table[Author Eq (post)], "Up", IF(Author_Table[Author Eq (pre)] &gt; Author_Table[Author Eq (post)], "Down", "No Change"))</f>
        <v>Up</v>
      </c>
      <c r="H38" s="4">
        <v>51.8</v>
      </c>
      <c r="I38" s="5">
        <v>59.8</v>
      </c>
      <c r="J38" s="18" t="str">
        <f>IF(Author_Table[Author 80 (pre)] &lt; Author_Table[Author 80 (post)], "Up", IF(Author_Table[Author 80 (pre)] &gt; Author_Table[Author 80 (post)], "Down", "No Change"))</f>
        <v>Up</v>
      </c>
    </row>
    <row r="39" spans="1:10" x14ac:dyDescent="0.3">
      <c r="A39" s="11">
        <v>7</v>
      </c>
      <c r="B39" s="1" t="s">
        <v>21</v>
      </c>
      <c r="C39" s="1" t="s">
        <v>3</v>
      </c>
      <c r="D39" s="3" t="s">
        <v>137</v>
      </c>
      <c r="E39" s="4">
        <v>0.2</v>
      </c>
      <c r="F39" s="4">
        <v>0.1</v>
      </c>
      <c r="G39" s="18" t="str">
        <f>IF(Author_Table[Author Eq (pre)] &lt; Author_Table[Author Eq (post)], "Up", IF(Author_Table[Author Eq (pre)] &gt; Author_Table[Author Eq (post)], "Down", "No Change"))</f>
        <v>Down</v>
      </c>
      <c r="H39" s="4">
        <v>0.3</v>
      </c>
      <c r="I39" s="5">
        <v>10.9</v>
      </c>
      <c r="J39" s="18" t="str">
        <f>IF(Author_Table[Author 80 (pre)] &lt; Author_Table[Author 80 (post)], "Up", IF(Author_Table[Author 80 (pre)] &gt; Author_Table[Author 80 (post)], "Down", "No Change"))</f>
        <v>Up</v>
      </c>
    </row>
    <row r="40" spans="1:10" x14ac:dyDescent="0.3">
      <c r="A40" s="11">
        <v>7</v>
      </c>
      <c r="B40" s="1" t="s">
        <v>21</v>
      </c>
      <c r="C40" s="1" t="s">
        <v>4</v>
      </c>
      <c r="D40" s="3" t="s">
        <v>138</v>
      </c>
      <c r="E40" s="4">
        <v>0.3</v>
      </c>
      <c r="F40" s="4">
        <v>0.3</v>
      </c>
      <c r="G40" s="18" t="str">
        <f>IF(Author_Table[Author Eq (pre)] &lt; Author_Table[Author Eq (post)], "Up", IF(Author_Table[Author Eq (pre)] &gt; Author_Table[Author Eq (post)], "Down", "No Change"))</f>
        <v>No Change</v>
      </c>
      <c r="H40" s="4">
        <v>0.3</v>
      </c>
      <c r="I40" s="5">
        <v>1.2</v>
      </c>
      <c r="J40" s="18" t="str">
        <f>IF(Author_Table[Author 80 (pre)] &lt; Author_Table[Author 80 (post)], "Up", IF(Author_Table[Author 80 (pre)] &gt; Author_Table[Author 80 (post)], "Down", "No Change"))</f>
        <v>Up</v>
      </c>
    </row>
    <row r="41" spans="1:10" x14ac:dyDescent="0.3">
      <c r="A41" s="11">
        <v>7</v>
      </c>
      <c r="B41" s="1" t="s">
        <v>21</v>
      </c>
      <c r="C41" s="1" t="s">
        <v>5</v>
      </c>
      <c r="D41" s="3" t="s">
        <v>139</v>
      </c>
      <c r="E41" s="4">
        <v>0.2</v>
      </c>
      <c r="F41" s="4">
        <v>0.1</v>
      </c>
      <c r="G41" s="18" t="str">
        <f>IF(Author_Table[Author Eq (pre)] &lt; Author_Table[Author Eq (post)], "Up", IF(Author_Table[Author Eq (pre)] &gt; Author_Table[Author Eq (post)], "Down", "No Change"))</f>
        <v>Down</v>
      </c>
      <c r="H41" s="4">
        <v>0.2</v>
      </c>
      <c r="I41" s="5">
        <v>0.1</v>
      </c>
      <c r="J41" s="18" t="str">
        <f>IF(Author_Table[Author 80 (pre)] &lt; Author_Table[Author 80 (post)], "Up", IF(Author_Table[Author 80 (pre)] &gt; Author_Table[Author 80 (post)], "Down", "No Change"))</f>
        <v>Down</v>
      </c>
    </row>
    <row r="42" spans="1:10" x14ac:dyDescent="0.3">
      <c r="A42" s="11">
        <v>7</v>
      </c>
      <c r="B42" s="1" t="s">
        <v>21</v>
      </c>
      <c r="C42" s="1" t="s">
        <v>6</v>
      </c>
      <c r="D42" s="3" t="s">
        <v>140</v>
      </c>
      <c r="E42" s="4">
        <v>0.2</v>
      </c>
      <c r="F42" s="4">
        <v>0.1</v>
      </c>
      <c r="G42" s="18" t="str">
        <f>IF(Author_Table[Author Eq (pre)] &lt; Author_Table[Author Eq (post)], "Up", IF(Author_Table[Author Eq (pre)] &gt; Author_Table[Author Eq (post)], "Down", "No Change"))</f>
        <v>Down</v>
      </c>
      <c r="H42" s="4">
        <v>0.2</v>
      </c>
      <c r="I42" s="5">
        <v>0.1</v>
      </c>
      <c r="J42" s="18" t="str">
        <f>IF(Author_Table[Author 80 (pre)] &lt; Author_Table[Author 80 (post)], "Up", IF(Author_Table[Author 80 (pre)] &gt; Author_Table[Author 80 (post)], "Down", "No Change"))</f>
        <v>Down</v>
      </c>
    </row>
    <row r="43" spans="1:10" x14ac:dyDescent="0.3">
      <c r="A43" s="11">
        <v>7</v>
      </c>
      <c r="B43" s="1" t="s">
        <v>21</v>
      </c>
      <c r="C43" s="1" t="s">
        <v>7</v>
      </c>
      <c r="D43" s="3" t="s">
        <v>141</v>
      </c>
      <c r="E43" s="4">
        <v>0.2</v>
      </c>
      <c r="F43" s="4">
        <v>0.1</v>
      </c>
      <c r="G43" s="18" t="str">
        <f>IF(Author_Table[Author Eq (pre)] &lt; Author_Table[Author Eq (post)], "Up", IF(Author_Table[Author Eq (pre)] &gt; Author_Table[Author Eq (post)], "Down", "No Change"))</f>
        <v>Down</v>
      </c>
      <c r="H43" s="4">
        <v>0.2</v>
      </c>
      <c r="I43" s="5">
        <v>0.1</v>
      </c>
      <c r="J43" s="18" t="str">
        <f>IF(Author_Table[Author 80 (pre)] &lt; Author_Table[Author 80 (post)], "Up", IF(Author_Table[Author 80 (pre)] &gt; Author_Table[Author 80 (post)], "Down", "No Change"))</f>
        <v>Down</v>
      </c>
    </row>
    <row r="44" spans="1:10" x14ac:dyDescent="0.3">
      <c r="A44" s="11">
        <v>8</v>
      </c>
      <c r="B44" s="1" t="s">
        <v>22</v>
      </c>
      <c r="C44" s="1" t="s">
        <v>0</v>
      </c>
      <c r="D44" s="3" t="s">
        <v>142</v>
      </c>
      <c r="E44" s="4">
        <v>0.3</v>
      </c>
      <c r="F44" s="4">
        <v>1.5</v>
      </c>
      <c r="G44" s="18" t="str">
        <f>IF(Author_Table[Author Eq (pre)] &lt; Author_Table[Author Eq (post)], "Up", IF(Author_Table[Author Eq (pre)] &gt; Author_Table[Author Eq (post)], "Down", "No Change"))</f>
        <v>Up</v>
      </c>
      <c r="H44" s="4">
        <v>1.6</v>
      </c>
      <c r="I44" s="5">
        <v>7.7</v>
      </c>
      <c r="J44" s="18" t="str">
        <f>IF(Author_Table[Author 80 (pre)] &lt; Author_Table[Author 80 (post)], "Up", IF(Author_Table[Author 80 (pre)] &gt; Author_Table[Author 80 (post)], "Down", "No Change"))</f>
        <v>Up</v>
      </c>
    </row>
    <row r="45" spans="1:10" x14ac:dyDescent="0.3">
      <c r="A45" s="11">
        <v>8</v>
      </c>
      <c r="B45" s="1" t="s">
        <v>22</v>
      </c>
      <c r="C45" s="1" t="s">
        <v>3</v>
      </c>
      <c r="D45" s="3" t="s">
        <v>143</v>
      </c>
      <c r="E45" s="4">
        <v>0.3</v>
      </c>
      <c r="F45" s="4">
        <v>3.1</v>
      </c>
      <c r="G45" s="18" t="str">
        <f>IF(Author_Table[Author Eq (pre)] &lt; Author_Table[Author Eq (post)], "Up", IF(Author_Table[Author Eq (pre)] &gt; Author_Table[Author Eq (post)], "Down", "No Change"))</f>
        <v>Up</v>
      </c>
      <c r="H45" s="4">
        <v>0.3</v>
      </c>
      <c r="I45" s="5">
        <v>3.1</v>
      </c>
      <c r="J45" s="18" t="str">
        <f>IF(Author_Table[Author 80 (pre)] &lt; Author_Table[Author 80 (post)], "Up", IF(Author_Table[Author 80 (pre)] &gt; Author_Table[Author 80 (post)], "Down", "No Change"))</f>
        <v>Up</v>
      </c>
    </row>
    <row r="46" spans="1:10" x14ac:dyDescent="0.3">
      <c r="A46" s="11">
        <v>8</v>
      </c>
      <c r="B46" s="1" t="s">
        <v>22</v>
      </c>
      <c r="C46" s="1" t="s">
        <v>4</v>
      </c>
      <c r="D46" s="3" t="s">
        <v>144</v>
      </c>
      <c r="E46" s="4">
        <v>0.3</v>
      </c>
      <c r="F46" s="4">
        <v>3.1</v>
      </c>
      <c r="G46" s="18" t="str">
        <f>IF(Author_Table[Author Eq (pre)] &lt; Author_Table[Author Eq (post)], "Up", IF(Author_Table[Author Eq (pre)] &gt; Author_Table[Author Eq (post)], "Down", "No Change"))</f>
        <v>Up</v>
      </c>
      <c r="H46" s="4">
        <v>0.3</v>
      </c>
      <c r="I46" s="5">
        <v>4.5999999999999996</v>
      </c>
      <c r="J46" s="18" t="str">
        <f>IF(Author_Table[Author 80 (pre)] &lt; Author_Table[Author 80 (post)], "Up", IF(Author_Table[Author 80 (pre)] &gt; Author_Table[Author 80 (post)], "Down", "No Change"))</f>
        <v>Up</v>
      </c>
    </row>
    <row r="47" spans="1:10" x14ac:dyDescent="0.3">
      <c r="A47" s="11">
        <v>8</v>
      </c>
      <c r="B47" s="1" t="s">
        <v>22</v>
      </c>
      <c r="C47" s="1" t="s">
        <v>5</v>
      </c>
      <c r="D47" s="3" t="s">
        <v>145</v>
      </c>
      <c r="E47" s="4">
        <v>0.3</v>
      </c>
      <c r="F47" s="4">
        <v>3.1</v>
      </c>
      <c r="G47" s="18" t="str">
        <f>IF(Author_Table[Author Eq (pre)] &lt; Author_Table[Author Eq (post)], "Up", IF(Author_Table[Author Eq (pre)] &gt; Author_Table[Author Eq (post)], "Down", "No Change"))</f>
        <v>Up</v>
      </c>
      <c r="H47" s="4">
        <v>0.3</v>
      </c>
      <c r="I47" s="5">
        <v>4.5999999999999996</v>
      </c>
      <c r="J47" s="18" t="str">
        <f>IF(Author_Table[Author 80 (pre)] &lt; Author_Table[Author 80 (post)], "Up", IF(Author_Table[Author 80 (pre)] &gt; Author_Table[Author 80 (post)], "Down", "No Change"))</f>
        <v>Up</v>
      </c>
    </row>
    <row r="48" spans="1:10" x14ac:dyDescent="0.3">
      <c r="A48" s="11">
        <v>8</v>
      </c>
      <c r="B48" s="1" t="s">
        <v>22</v>
      </c>
      <c r="C48" s="1" t="s">
        <v>6</v>
      </c>
      <c r="D48" s="3" t="s">
        <v>146</v>
      </c>
      <c r="E48" s="4">
        <v>0.3</v>
      </c>
      <c r="F48" s="4">
        <v>1.5</v>
      </c>
      <c r="G48" s="18" t="str">
        <f>IF(Author_Table[Author Eq (pre)] &lt; Author_Table[Author Eq (post)], "Up", IF(Author_Table[Author Eq (pre)] &gt; Author_Table[Author Eq (post)], "Down", "No Change"))</f>
        <v>Up</v>
      </c>
      <c r="H48" s="4">
        <v>0.3</v>
      </c>
      <c r="I48" s="5">
        <v>4.5999999999999996</v>
      </c>
      <c r="J48" s="18" t="str">
        <f>IF(Author_Table[Author 80 (pre)] &lt; Author_Table[Author 80 (post)], "Up", IF(Author_Table[Author 80 (pre)] &gt; Author_Table[Author 80 (post)], "Down", "No Change"))</f>
        <v>Up</v>
      </c>
    </row>
    <row r="49" spans="1:10" x14ac:dyDescent="0.3">
      <c r="A49" s="11">
        <v>8</v>
      </c>
      <c r="B49" s="1" t="s">
        <v>22</v>
      </c>
      <c r="C49" s="1" t="s">
        <v>7</v>
      </c>
      <c r="D49" s="3" t="s">
        <v>147</v>
      </c>
      <c r="E49" s="4">
        <v>0.3</v>
      </c>
      <c r="F49" s="4">
        <v>1.5</v>
      </c>
      <c r="G49" s="18" t="str">
        <f>IF(Author_Table[Author Eq (pre)] &lt; Author_Table[Author Eq (post)], "Up", IF(Author_Table[Author Eq (pre)] &gt; Author_Table[Author Eq (post)], "Down", "No Change"))</f>
        <v>Up</v>
      </c>
      <c r="H49" s="4">
        <v>0.3</v>
      </c>
      <c r="I49" s="5">
        <v>4.5999999999999996</v>
      </c>
      <c r="J49" s="18" t="str">
        <f>IF(Author_Table[Author 80 (pre)] &lt; Author_Table[Author 80 (post)], "Up", IF(Author_Table[Author 80 (pre)] &gt; Author_Table[Author 80 (post)], "Down", "No Change"))</f>
        <v>Up</v>
      </c>
    </row>
    <row r="50" spans="1:10" x14ac:dyDescent="0.3">
      <c r="A50" s="11">
        <v>9</v>
      </c>
      <c r="B50" s="1" t="s">
        <v>23</v>
      </c>
      <c r="C50" s="1" t="s">
        <v>0</v>
      </c>
      <c r="D50" s="3" t="s">
        <v>148</v>
      </c>
      <c r="E50" s="4">
        <v>0.7</v>
      </c>
      <c r="F50" s="4">
        <v>1.5</v>
      </c>
      <c r="G50" s="18" t="str">
        <f>IF(Author_Table[Author Eq (pre)] &lt; Author_Table[Author Eq (post)], "Up", IF(Author_Table[Author Eq (pre)] &gt; Author_Table[Author Eq (post)], "Down", "No Change"))</f>
        <v>Up</v>
      </c>
      <c r="H50" s="4">
        <v>8.3000000000000007</v>
      </c>
      <c r="I50" s="5">
        <v>4.5</v>
      </c>
      <c r="J50" s="18" t="str">
        <f>IF(Author_Table[Author 80 (pre)] &lt; Author_Table[Author 80 (post)], "Up", IF(Author_Table[Author 80 (pre)] &gt; Author_Table[Author 80 (post)], "Down", "No Change"))</f>
        <v>Down</v>
      </c>
    </row>
    <row r="51" spans="1:10" x14ac:dyDescent="0.3">
      <c r="A51" s="11">
        <v>9</v>
      </c>
      <c r="B51" s="1" t="s">
        <v>23</v>
      </c>
      <c r="C51" s="1" t="s">
        <v>3</v>
      </c>
      <c r="D51" s="3" t="s">
        <v>149</v>
      </c>
      <c r="E51" s="4">
        <v>0.4</v>
      </c>
      <c r="F51" s="4">
        <v>1.1000000000000001</v>
      </c>
      <c r="G51" s="18" t="str">
        <f>IF(Author_Table[Author Eq (pre)] &lt; Author_Table[Author Eq (post)], "Up", IF(Author_Table[Author Eq (pre)] &gt; Author_Table[Author Eq (post)], "Down", "No Change"))</f>
        <v>Up</v>
      </c>
      <c r="H51" s="4">
        <v>1.2</v>
      </c>
      <c r="I51" s="5">
        <v>2.6</v>
      </c>
      <c r="J51" s="18" t="str">
        <f>IF(Author_Table[Author 80 (pre)] &lt; Author_Table[Author 80 (post)], "Up", IF(Author_Table[Author 80 (pre)] &gt; Author_Table[Author 80 (post)], "Down", "No Change"))</f>
        <v>Up</v>
      </c>
    </row>
    <row r="52" spans="1:10" x14ac:dyDescent="0.3">
      <c r="A52" s="11">
        <v>9</v>
      </c>
      <c r="B52" s="1" t="s">
        <v>23</v>
      </c>
      <c r="C52" s="1" t="s">
        <v>4</v>
      </c>
      <c r="D52" s="3" t="s">
        <v>141</v>
      </c>
      <c r="E52" s="4">
        <v>0.3</v>
      </c>
      <c r="F52" s="4">
        <v>0.8</v>
      </c>
      <c r="G52" s="18" t="str">
        <f>IF(Author_Table[Author Eq (pre)] &lt; Author_Table[Author Eq (post)], "Up", IF(Author_Table[Author Eq (pre)] &gt; Author_Table[Author Eq (post)], "Down", "No Change"))</f>
        <v>Up</v>
      </c>
      <c r="H52" s="4">
        <v>0.9</v>
      </c>
      <c r="I52" s="5">
        <v>1.9</v>
      </c>
      <c r="J52" s="18" t="str">
        <f>IF(Author_Table[Author 80 (pre)] &lt; Author_Table[Author 80 (post)], "Up", IF(Author_Table[Author 80 (pre)] &gt; Author_Table[Author 80 (post)], "Down", "No Change"))</f>
        <v>Up</v>
      </c>
    </row>
    <row r="53" spans="1:10" x14ac:dyDescent="0.3">
      <c r="A53" s="11">
        <v>9</v>
      </c>
      <c r="B53" s="1" t="s">
        <v>23</v>
      </c>
      <c r="C53" s="1" t="s">
        <v>5</v>
      </c>
      <c r="D53" s="3" t="s">
        <v>150</v>
      </c>
      <c r="E53" s="4">
        <v>0.4</v>
      </c>
      <c r="F53" s="4">
        <v>0.8</v>
      </c>
      <c r="G53" s="18" t="str">
        <f>IF(Author_Table[Author Eq (pre)] &lt; Author_Table[Author Eq (post)], "Up", IF(Author_Table[Author Eq (pre)] &gt; Author_Table[Author Eq (post)], "Down", "No Change"))</f>
        <v>Up</v>
      </c>
      <c r="H53" s="4">
        <v>1.4</v>
      </c>
      <c r="I53" s="5">
        <v>2.6</v>
      </c>
      <c r="J53" s="18" t="str">
        <f>IF(Author_Table[Author 80 (pre)] &lt; Author_Table[Author 80 (post)], "Up", IF(Author_Table[Author 80 (pre)] &gt; Author_Table[Author 80 (post)], "Down", "No Change"))</f>
        <v>Up</v>
      </c>
    </row>
    <row r="54" spans="1:10" x14ac:dyDescent="0.3">
      <c r="A54" s="11">
        <v>9</v>
      </c>
      <c r="B54" s="1" t="s">
        <v>23</v>
      </c>
      <c r="C54" s="1" t="s">
        <v>6</v>
      </c>
      <c r="D54" s="3" t="s">
        <v>151</v>
      </c>
      <c r="E54" s="4">
        <v>0.4</v>
      </c>
      <c r="F54" s="4">
        <v>1.1000000000000001</v>
      </c>
      <c r="G54" s="18" t="str">
        <f>IF(Author_Table[Author Eq (pre)] &lt; Author_Table[Author Eq (post)], "Up", IF(Author_Table[Author Eq (pre)] &gt; Author_Table[Author Eq (post)], "Down", "No Change"))</f>
        <v>Up</v>
      </c>
      <c r="H54" s="4">
        <v>1.8</v>
      </c>
      <c r="I54" s="5">
        <v>3</v>
      </c>
      <c r="J54" s="18" t="str">
        <f>IF(Author_Table[Author 80 (pre)] &lt; Author_Table[Author 80 (post)], "Up", IF(Author_Table[Author 80 (pre)] &gt; Author_Table[Author 80 (post)], "Down", "No Change"))</f>
        <v>Up</v>
      </c>
    </row>
    <row r="55" spans="1:10" x14ac:dyDescent="0.3">
      <c r="A55" s="11">
        <v>9</v>
      </c>
      <c r="B55" s="1" t="s">
        <v>23</v>
      </c>
      <c r="C55" s="1" t="s">
        <v>7</v>
      </c>
      <c r="D55" s="3" t="s">
        <v>152</v>
      </c>
      <c r="E55" s="4">
        <v>0.4</v>
      </c>
      <c r="F55" s="4">
        <v>0.8</v>
      </c>
      <c r="G55" s="18" t="str">
        <f>IF(Author_Table[Author Eq (pre)] &lt; Author_Table[Author Eq (post)], "Up", IF(Author_Table[Author Eq (pre)] &gt; Author_Table[Author Eq (post)], "Down", "No Change"))</f>
        <v>Up</v>
      </c>
      <c r="H55" s="4">
        <v>1.6</v>
      </c>
      <c r="I55" s="5">
        <v>2.6</v>
      </c>
      <c r="J55" s="18" t="str">
        <f>IF(Author_Table[Author 80 (pre)] &lt; Author_Table[Author 80 (post)], "Up", IF(Author_Table[Author 80 (pre)] &gt; Author_Table[Author 80 (post)], "Down", "No Change"))</f>
        <v>Up</v>
      </c>
    </row>
    <row r="56" spans="1:10" x14ac:dyDescent="0.3">
      <c r="A56" s="11">
        <v>10</v>
      </c>
      <c r="B56" s="1" t="s">
        <v>24</v>
      </c>
      <c r="C56" s="1" t="s">
        <v>0</v>
      </c>
      <c r="D56" s="3" t="s">
        <v>153</v>
      </c>
      <c r="E56" s="4">
        <v>1.2</v>
      </c>
      <c r="F56" s="4">
        <v>41.7</v>
      </c>
      <c r="G56" s="18" t="str">
        <f>IF(Author_Table[Author Eq (pre)] &lt; Author_Table[Author Eq (post)], "Up", IF(Author_Table[Author Eq (pre)] &gt; Author_Table[Author Eq (post)], "Down", "No Change"))</f>
        <v>Up</v>
      </c>
      <c r="H56" s="4">
        <v>34.1</v>
      </c>
      <c r="I56" s="5">
        <v>77.8</v>
      </c>
      <c r="J56" s="18" t="str">
        <f>IF(Author_Table[Author 80 (pre)] &lt; Author_Table[Author 80 (post)], "Up", IF(Author_Table[Author 80 (pre)] &gt; Author_Table[Author 80 (post)], "Down", "No Change"))</f>
        <v>Up</v>
      </c>
    </row>
    <row r="57" spans="1:10" x14ac:dyDescent="0.3">
      <c r="A57" s="11">
        <v>10</v>
      </c>
      <c r="B57" s="1" t="s">
        <v>24</v>
      </c>
      <c r="C57" s="1" t="s">
        <v>3</v>
      </c>
      <c r="D57" s="3" t="s">
        <v>154</v>
      </c>
      <c r="E57" s="4">
        <v>1.2</v>
      </c>
      <c r="F57" s="4">
        <v>2.8</v>
      </c>
      <c r="G57" s="18" t="str">
        <f>IF(Author_Table[Author Eq (pre)] &lt; Author_Table[Author Eq (post)], "Up", IF(Author_Table[Author Eq (pre)] &gt; Author_Table[Author Eq (post)], "Down", "No Change"))</f>
        <v>Up</v>
      </c>
      <c r="H57" s="4">
        <v>3.7</v>
      </c>
      <c r="I57" s="5">
        <v>5.6</v>
      </c>
      <c r="J57" s="18" t="str">
        <f>IF(Author_Table[Author 80 (pre)] &lt; Author_Table[Author 80 (post)], "Up", IF(Author_Table[Author 80 (pre)] &gt; Author_Table[Author 80 (post)], "Down", "No Change"))</f>
        <v>Up</v>
      </c>
    </row>
    <row r="58" spans="1:10" x14ac:dyDescent="0.3">
      <c r="A58" s="11">
        <v>10</v>
      </c>
      <c r="B58" s="1" t="s">
        <v>24</v>
      </c>
      <c r="C58" s="1" t="s">
        <v>4</v>
      </c>
      <c r="D58" s="3" t="s">
        <v>155</v>
      </c>
      <c r="E58" s="4">
        <v>1.2</v>
      </c>
      <c r="F58" s="4">
        <v>5.6</v>
      </c>
      <c r="G58" s="18" t="str">
        <f>IF(Author_Table[Author Eq (pre)] &lt; Author_Table[Author Eq (post)], "Up", IF(Author_Table[Author Eq (pre)] &gt; Author_Table[Author Eq (post)], "Down", "No Change"))</f>
        <v>Up</v>
      </c>
      <c r="H58" s="4">
        <v>6.1</v>
      </c>
      <c r="I58" s="5">
        <v>5.6</v>
      </c>
      <c r="J58" s="18" t="str">
        <f>IF(Author_Table[Author 80 (pre)] &lt; Author_Table[Author 80 (post)], "Up", IF(Author_Table[Author 80 (pre)] &gt; Author_Table[Author 80 (post)], "Down", "No Change"))</f>
        <v>Down</v>
      </c>
    </row>
    <row r="59" spans="1:10" x14ac:dyDescent="0.3">
      <c r="A59" s="11">
        <v>10</v>
      </c>
      <c r="B59" s="1" t="s">
        <v>24</v>
      </c>
      <c r="C59" s="1" t="s">
        <v>5</v>
      </c>
      <c r="D59" s="3" t="s">
        <v>156</v>
      </c>
      <c r="E59" s="4">
        <v>1.2</v>
      </c>
      <c r="F59" s="4">
        <v>2.8</v>
      </c>
      <c r="G59" s="18" t="str">
        <f>IF(Author_Table[Author Eq (pre)] &lt; Author_Table[Author Eq (post)], "Up", IF(Author_Table[Author Eq (pre)] &gt; Author_Table[Author Eq (post)], "Down", "No Change"))</f>
        <v>Up</v>
      </c>
      <c r="H59" s="4">
        <v>2.4</v>
      </c>
      <c r="I59" s="5">
        <v>2.8</v>
      </c>
      <c r="J59" s="18" t="str">
        <f>IF(Author_Table[Author 80 (pre)] &lt; Author_Table[Author 80 (post)], "Up", IF(Author_Table[Author 80 (pre)] &gt; Author_Table[Author 80 (post)], "Down", "No Change"))</f>
        <v>Up</v>
      </c>
    </row>
    <row r="60" spans="1:10" x14ac:dyDescent="0.3">
      <c r="A60" s="11">
        <v>10</v>
      </c>
      <c r="B60" s="1" t="s">
        <v>24</v>
      </c>
      <c r="C60" s="1" t="s">
        <v>6</v>
      </c>
      <c r="D60" s="3" t="s">
        <v>156</v>
      </c>
      <c r="E60" s="4">
        <v>1.2</v>
      </c>
      <c r="F60" s="4">
        <v>2.8</v>
      </c>
      <c r="G60" s="18" t="str">
        <f>IF(Author_Table[Author Eq (pre)] &lt; Author_Table[Author Eq (post)], "Up", IF(Author_Table[Author Eq (pre)] &gt; Author_Table[Author Eq (post)], "Down", "No Change"))</f>
        <v>Up</v>
      </c>
      <c r="H60" s="4">
        <v>2.4</v>
      </c>
      <c r="I60" s="5">
        <v>2.8</v>
      </c>
      <c r="J60" s="18" t="str">
        <f>IF(Author_Table[Author 80 (pre)] &lt; Author_Table[Author 80 (post)], "Up", IF(Author_Table[Author 80 (pre)] &gt; Author_Table[Author 80 (post)], "Down", "No Change"))</f>
        <v>Up</v>
      </c>
    </row>
    <row r="61" spans="1:10" x14ac:dyDescent="0.3">
      <c r="A61" s="11">
        <v>10</v>
      </c>
      <c r="B61" s="1" t="s">
        <v>24</v>
      </c>
      <c r="C61" s="1" t="s">
        <v>7</v>
      </c>
      <c r="D61" s="3" t="s">
        <v>156</v>
      </c>
      <c r="E61" s="4">
        <v>1.2</v>
      </c>
      <c r="F61" s="4">
        <v>2.8</v>
      </c>
      <c r="G61" s="18" t="str">
        <f>IF(Author_Table[Author Eq (pre)] &lt; Author_Table[Author Eq (post)], "Up", IF(Author_Table[Author Eq (pre)] &gt; Author_Table[Author Eq (post)], "Down", "No Change"))</f>
        <v>Up</v>
      </c>
      <c r="H61" s="4">
        <v>2.4</v>
      </c>
      <c r="I61" s="5">
        <v>2.8</v>
      </c>
      <c r="J61" s="18" t="str">
        <f>IF(Author_Table[Author 80 (pre)] &lt; Author_Table[Author 80 (post)], "Up", IF(Author_Table[Author 80 (pre)] &gt; Author_Table[Author 80 (post)], "Down", "No Change"))</f>
        <v>Up</v>
      </c>
    </row>
    <row r="62" spans="1:10" x14ac:dyDescent="0.3">
      <c r="A62" s="11">
        <v>11</v>
      </c>
      <c r="B62" s="1" t="s">
        <v>25</v>
      </c>
      <c r="C62" s="1" t="s">
        <v>0</v>
      </c>
      <c r="D62" s="14" t="s">
        <v>44</v>
      </c>
      <c r="E62" s="14" t="s">
        <v>44</v>
      </c>
      <c r="F62" s="14" t="s">
        <v>44</v>
      </c>
      <c r="G62" s="18" t="str">
        <f>IF(Author_Table[Author Eq (pre)] &lt; Author_Table[Author Eq (post)], "Up", IF(Author_Table[Author Eq (pre)] &gt; Author_Table[Author Eq (post)], "Down", "No Change"))</f>
        <v>No Change</v>
      </c>
      <c r="H62" s="14" t="s">
        <v>44</v>
      </c>
      <c r="I62" s="14" t="s">
        <v>44</v>
      </c>
      <c r="J62" s="18" t="str">
        <f>IF(Author_Table[Author 80 (pre)] &lt; Author_Table[Author 80 (post)], "Up", IF(Author_Table[Author 80 (pre)] &gt; Author_Table[Author 80 (post)], "Down", "No Change"))</f>
        <v>No Change</v>
      </c>
    </row>
    <row r="63" spans="1:10" x14ac:dyDescent="0.3">
      <c r="A63" s="11">
        <v>11</v>
      </c>
      <c r="B63" s="1" t="s">
        <v>25</v>
      </c>
      <c r="C63" s="1" t="s">
        <v>3</v>
      </c>
      <c r="D63" s="14" t="s">
        <v>44</v>
      </c>
      <c r="E63" s="14" t="s">
        <v>44</v>
      </c>
      <c r="F63" s="14" t="s">
        <v>44</v>
      </c>
      <c r="G63" s="18" t="str">
        <f>IF(Author_Table[Author Eq (pre)] &lt; Author_Table[Author Eq (post)], "Up", IF(Author_Table[Author Eq (pre)] &gt; Author_Table[Author Eq (post)], "Down", "No Change"))</f>
        <v>No Change</v>
      </c>
      <c r="H63" s="14" t="s">
        <v>44</v>
      </c>
      <c r="I63" s="14" t="s">
        <v>44</v>
      </c>
      <c r="J63" s="18" t="str">
        <f>IF(Author_Table[Author 80 (pre)] &lt; Author_Table[Author 80 (post)], "Up", IF(Author_Table[Author 80 (pre)] &gt; Author_Table[Author 80 (post)], "Down", "No Change"))</f>
        <v>No Change</v>
      </c>
    </row>
    <row r="64" spans="1:10" x14ac:dyDescent="0.3">
      <c r="A64" s="11">
        <v>11</v>
      </c>
      <c r="B64" s="1" t="s">
        <v>25</v>
      </c>
      <c r="C64" s="1" t="s">
        <v>4</v>
      </c>
      <c r="D64" s="14" t="s">
        <v>44</v>
      </c>
      <c r="E64" s="14" t="s">
        <v>44</v>
      </c>
      <c r="F64" s="14" t="s">
        <v>44</v>
      </c>
      <c r="G64" s="18" t="str">
        <f>IF(Author_Table[Author Eq (pre)] &lt; Author_Table[Author Eq (post)], "Up", IF(Author_Table[Author Eq (pre)] &gt; Author_Table[Author Eq (post)], "Down", "No Change"))</f>
        <v>No Change</v>
      </c>
      <c r="H64" s="14" t="s">
        <v>44</v>
      </c>
      <c r="I64" s="14" t="s">
        <v>44</v>
      </c>
      <c r="J64" s="18" t="str">
        <f>IF(Author_Table[Author 80 (pre)] &lt; Author_Table[Author 80 (post)], "Up", IF(Author_Table[Author 80 (pre)] &gt; Author_Table[Author 80 (post)], "Down", "No Change"))</f>
        <v>No Change</v>
      </c>
    </row>
    <row r="65" spans="1:10" x14ac:dyDescent="0.3">
      <c r="A65" s="11">
        <v>11</v>
      </c>
      <c r="B65" s="1" t="s">
        <v>25</v>
      </c>
      <c r="C65" s="1" t="s">
        <v>5</v>
      </c>
      <c r="D65" s="14" t="s">
        <v>44</v>
      </c>
      <c r="E65" s="14" t="s">
        <v>44</v>
      </c>
      <c r="F65" s="14" t="s">
        <v>44</v>
      </c>
      <c r="G65" s="18" t="str">
        <f>IF(Author_Table[Author Eq (pre)] &lt; Author_Table[Author Eq (post)], "Up", IF(Author_Table[Author Eq (pre)] &gt; Author_Table[Author Eq (post)], "Down", "No Change"))</f>
        <v>No Change</v>
      </c>
      <c r="H65" s="14" t="s">
        <v>44</v>
      </c>
      <c r="I65" s="14" t="s">
        <v>44</v>
      </c>
      <c r="J65" s="18" t="str">
        <f>IF(Author_Table[Author 80 (pre)] &lt; Author_Table[Author 80 (post)], "Up", IF(Author_Table[Author 80 (pre)] &gt; Author_Table[Author 80 (post)], "Down", "No Change"))</f>
        <v>No Change</v>
      </c>
    </row>
    <row r="66" spans="1:10" x14ac:dyDescent="0.3">
      <c r="A66" s="11">
        <v>11</v>
      </c>
      <c r="B66" s="1" t="s">
        <v>25</v>
      </c>
      <c r="C66" s="1" t="s">
        <v>6</v>
      </c>
      <c r="D66" s="14" t="s">
        <v>44</v>
      </c>
      <c r="E66" s="14" t="s">
        <v>44</v>
      </c>
      <c r="F66" s="14" t="s">
        <v>44</v>
      </c>
      <c r="G66" s="18" t="str">
        <f>IF(Author_Table[Author Eq (pre)] &lt; Author_Table[Author Eq (post)], "Up", IF(Author_Table[Author Eq (pre)] &gt; Author_Table[Author Eq (post)], "Down", "No Change"))</f>
        <v>No Change</v>
      </c>
      <c r="H66" s="14" t="s">
        <v>44</v>
      </c>
      <c r="I66" s="14" t="s">
        <v>44</v>
      </c>
      <c r="J66" s="18" t="str">
        <f>IF(Author_Table[Author 80 (pre)] &lt; Author_Table[Author 80 (post)], "Up", IF(Author_Table[Author 80 (pre)] &gt; Author_Table[Author 80 (post)], "Down", "No Change"))</f>
        <v>No Change</v>
      </c>
    </row>
    <row r="67" spans="1:10" x14ac:dyDescent="0.3">
      <c r="A67" s="11">
        <v>11</v>
      </c>
      <c r="B67" s="1" t="s">
        <v>25</v>
      </c>
      <c r="C67" s="1" t="s">
        <v>7</v>
      </c>
      <c r="D67" s="14" t="s">
        <v>44</v>
      </c>
      <c r="E67" s="14" t="s">
        <v>44</v>
      </c>
      <c r="F67" s="14" t="s">
        <v>44</v>
      </c>
      <c r="G67" s="18" t="str">
        <f>IF(Author_Table[Author Eq (pre)] &lt; Author_Table[Author Eq (post)], "Up", IF(Author_Table[Author Eq (pre)] &gt; Author_Table[Author Eq (post)], "Down", "No Change"))</f>
        <v>No Change</v>
      </c>
      <c r="H67" s="14" t="s">
        <v>44</v>
      </c>
      <c r="I67" s="14" t="s">
        <v>44</v>
      </c>
      <c r="J67" s="18" t="str">
        <f>IF(Author_Table[Author 80 (pre)] &lt; Author_Table[Author 80 (post)], "Up", IF(Author_Table[Author 80 (pre)] &gt; Author_Table[Author 80 (post)], "Down", "No Change"))</f>
        <v>No Change</v>
      </c>
    </row>
    <row r="68" spans="1:10" x14ac:dyDescent="0.3">
      <c r="A68" s="11">
        <v>12</v>
      </c>
      <c r="B68" s="1" t="s">
        <v>26</v>
      </c>
      <c r="C68" s="1" t="s">
        <v>0</v>
      </c>
      <c r="D68" s="3" t="s">
        <v>157</v>
      </c>
      <c r="E68" s="4">
        <v>1.5</v>
      </c>
      <c r="F68" s="4">
        <v>10.5</v>
      </c>
      <c r="G68" s="18" t="str">
        <f>IF(Author_Table[Author Eq (pre)] &lt; Author_Table[Author Eq (post)], "Up", IF(Author_Table[Author Eq (pre)] &gt; Author_Table[Author Eq (post)], "Down", "No Change"))</f>
        <v>Up</v>
      </c>
      <c r="H68" s="4">
        <v>15.4</v>
      </c>
      <c r="I68" s="5">
        <v>57.9</v>
      </c>
      <c r="J68" s="18" t="str">
        <f>IF(Author_Table[Author 80 (pre)] &lt; Author_Table[Author 80 (post)], "Up", IF(Author_Table[Author 80 (pre)] &gt; Author_Table[Author 80 (post)], "Down", "No Change"))</f>
        <v>Up</v>
      </c>
    </row>
    <row r="69" spans="1:10" x14ac:dyDescent="0.3">
      <c r="A69" s="11">
        <v>12</v>
      </c>
      <c r="B69" s="1" t="s">
        <v>26</v>
      </c>
      <c r="C69" s="1" t="s">
        <v>3</v>
      </c>
      <c r="D69" s="3" t="s">
        <v>158</v>
      </c>
      <c r="E69" s="4">
        <v>1.5</v>
      </c>
      <c r="F69" s="4">
        <v>5.3</v>
      </c>
      <c r="G69" s="18" t="str">
        <f>IF(Author_Table[Author Eq (pre)] &lt; Author_Table[Author Eq (post)], "Up", IF(Author_Table[Author Eq (pre)] &gt; Author_Table[Author Eq (post)], "Down", "No Change"))</f>
        <v>Up</v>
      </c>
      <c r="H69" s="4">
        <v>1.5</v>
      </c>
      <c r="I69" s="5">
        <v>31.6</v>
      </c>
      <c r="J69" s="18" t="str">
        <f>IF(Author_Table[Author 80 (pre)] &lt; Author_Table[Author 80 (post)], "Up", IF(Author_Table[Author 80 (pre)] &gt; Author_Table[Author 80 (post)], "Down", "No Change"))</f>
        <v>Up</v>
      </c>
    </row>
    <row r="70" spans="1:10" x14ac:dyDescent="0.3">
      <c r="A70" s="11">
        <v>12</v>
      </c>
      <c r="B70" s="1" t="s">
        <v>26</v>
      </c>
      <c r="C70" s="1" t="s">
        <v>4</v>
      </c>
      <c r="D70" s="3" t="s">
        <v>153</v>
      </c>
      <c r="E70" s="4">
        <v>1.5</v>
      </c>
      <c r="F70" s="4">
        <v>10.5</v>
      </c>
      <c r="G70" s="18" t="str">
        <f>IF(Author_Table[Author Eq (pre)] &lt; Author_Table[Author Eq (post)], "Up", IF(Author_Table[Author Eq (pre)] &gt; Author_Table[Author Eq (post)], "Down", "No Change"))</f>
        <v>Up</v>
      </c>
      <c r="H70" s="4">
        <v>1.5</v>
      </c>
      <c r="I70" s="5">
        <v>21.1</v>
      </c>
      <c r="J70" s="18" t="str">
        <f>IF(Author_Table[Author 80 (pre)] &lt; Author_Table[Author 80 (post)], "Up", IF(Author_Table[Author 80 (pre)] &gt; Author_Table[Author 80 (post)], "Down", "No Change"))</f>
        <v>Up</v>
      </c>
    </row>
    <row r="71" spans="1:10" x14ac:dyDescent="0.3">
      <c r="A71" s="11">
        <v>12</v>
      </c>
      <c r="B71" s="1" t="s">
        <v>26</v>
      </c>
      <c r="C71" s="1" t="s">
        <v>5</v>
      </c>
      <c r="D71" s="3" t="s">
        <v>136</v>
      </c>
      <c r="E71" s="4">
        <v>1.5</v>
      </c>
      <c r="F71" s="4">
        <v>5.3</v>
      </c>
      <c r="G71" s="18" t="str">
        <f>IF(Author_Table[Author Eq (pre)] &lt; Author_Table[Author Eq (post)], "Up", IF(Author_Table[Author Eq (pre)] &gt; Author_Table[Author Eq (post)], "Down", "No Change"))</f>
        <v>Up</v>
      </c>
      <c r="H71" s="4">
        <v>1.5</v>
      </c>
      <c r="I71" s="5">
        <v>5.3</v>
      </c>
      <c r="J71" s="18" t="str">
        <f>IF(Author_Table[Author 80 (pre)] &lt; Author_Table[Author 80 (post)], "Up", IF(Author_Table[Author 80 (pre)] &gt; Author_Table[Author 80 (post)], "Down", "No Change"))</f>
        <v>Up</v>
      </c>
    </row>
    <row r="72" spans="1:10" x14ac:dyDescent="0.3">
      <c r="A72" s="11">
        <v>12</v>
      </c>
      <c r="B72" s="1" t="s">
        <v>26</v>
      </c>
      <c r="C72" s="1" t="s">
        <v>6</v>
      </c>
      <c r="D72" s="3" t="s">
        <v>136</v>
      </c>
      <c r="E72" s="4">
        <v>1.5</v>
      </c>
      <c r="F72" s="4">
        <v>5.3</v>
      </c>
      <c r="G72" s="18" t="str">
        <f>IF(Author_Table[Author Eq (pre)] &lt; Author_Table[Author Eq (post)], "Up", IF(Author_Table[Author Eq (pre)] &gt; Author_Table[Author Eq (post)], "Down", "No Change"))</f>
        <v>Up</v>
      </c>
      <c r="H72" s="4">
        <v>1.5</v>
      </c>
      <c r="I72" s="5">
        <v>5.3</v>
      </c>
      <c r="J72" s="18" t="str">
        <f>IF(Author_Table[Author 80 (pre)] &lt; Author_Table[Author 80 (post)], "Up", IF(Author_Table[Author 80 (pre)] &gt; Author_Table[Author 80 (post)], "Down", "No Change"))</f>
        <v>Up</v>
      </c>
    </row>
    <row r="73" spans="1:10" x14ac:dyDescent="0.3">
      <c r="A73" s="11">
        <v>12</v>
      </c>
      <c r="B73" s="1" t="s">
        <v>26</v>
      </c>
      <c r="C73" s="1" t="s">
        <v>7</v>
      </c>
      <c r="D73" s="3" t="s">
        <v>136</v>
      </c>
      <c r="E73" s="4">
        <v>1.5</v>
      </c>
      <c r="F73" s="4">
        <v>5.3</v>
      </c>
      <c r="G73" s="18" t="str">
        <f>IF(Author_Table[Author Eq (pre)] &lt; Author_Table[Author Eq (post)], "Up", IF(Author_Table[Author Eq (pre)] &gt; Author_Table[Author Eq (post)], "Down", "No Change"))</f>
        <v>Up</v>
      </c>
      <c r="H73" s="4">
        <v>1.5</v>
      </c>
      <c r="I73" s="5">
        <v>5.3</v>
      </c>
      <c r="J73" s="18" t="str">
        <f>IF(Author_Table[Author 80 (pre)] &lt; Author_Table[Author 80 (post)], "Up", IF(Author_Table[Author 80 (pre)] &gt; Author_Table[Author 80 (post)], "Down", "No Change"))</f>
        <v>Up</v>
      </c>
    </row>
    <row r="74" spans="1:10" x14ac:dyDescent="0.3">
      <c r="A74" s="11">
        <v>13</v>
      </c>
      <c r="B74" s="1" t="s">
        <v>27</v>
      </c>
      <c r="C74" s="1" t="s">
        <v>0</v>
      </c>
      <c r="D74" s="3" t="s">
        <v>159</v>
      </c>
      <c r="E74" s="4">
        <v>0.5</v>
      </c>
      <c r="F74" s="4">
        <v>1.5</v>
      </c>
      <c r="G74" s="18" t="str">
        <f>IF(Author_Table[Author Eq (pre)] &lt; Author_Table[Author Eq (post)], "Up", IF(Author_Table[Author Eq (pre)] &gt; Author_Table[Author Eq (post)], "Down", "No Change"))</f>
        <v>Up</v>
      </c>
      <c r="H74" s="4">
        <v>2</v>
      </c>
      <c r="I74" s="5">
        <v>4.8</v>
      </c>
      <c r="J74" s="18" t="str">
        <f>IF(Author_Table[Author 80 (pre)] &lt; Author_Table[Author 80 (post)], "Up", IF(Author_Table[Author 80 (pre)] &gt; Author_Table[Author 80 (post)], "Down", "No Change"))</f>
        <v>Up</v>
      </c>
    </row>
    <row r="75" spans="1:10" x14ac:dyDescent="0.3">
      <c r="A75" s="11">
        <v>13</v>
      </c>
      <c r="B75" s="1" t="s">
        <v>27</v>
      </c>
      <c r="C75" s="1" t="s">
        <v>3</v>
      </c>
      <c r="D75" s="3" t="s">
        <v>160</v>
      </c>
      <c r="E75" s="4">
        <v>0.3</v>
      </c>
      <c r="F75" s="4">
        <v>0.4</v>
      </c>
      <c r="G75" s="18" t="str">
        <f>IF(Author_Table[Author Eq (pre)] &lt; Author_Table[Author Eq (post)], "Up", IF(Author_Table[Author Eq (pre)] &gt; Author_Table[Author Eq (post)], "Down", "No Change"))</f>
        <v>Up</v>
      </c>
      <c r="H75" s="4">
        <v>0.5</v>
      </c>
      <c r="I75" s="5">
        <v>1.5</v>
      </c>
      <c r="J75" s="18" t="str">
        <f>IF(Author_Table[Author 80 (pre)] &lt; Author_Table[Author 80 (post)], "Up", IF(Author_Table[Author 80 (pre)] &gt; Author_Table[Author 80 (post)], "Down", "No Change"))</f>
        <v>Up</v>
      </c>
    </row>
    <row r="76" spans="1:10" x14ac:dyDescent="0.3">
      <c r="A76" s="11">
        <v>13</v>
      </c>
      <c r="B76" s="1" t="s">
        <v>27</v>
      </c>
      <c r="C76" s="1" t="s">
        <v>4</v>
      </c>
      <c r="D76" s="3" t="s">
        <v>161</v>
      </c>
      <c r="E76" s="4">
        <v>0.3</v>
      </c>
      <c r="F76" s="4">
        <v>0.4</v>
      </c>
      <c r="G76" s="18" t="str">
        <f>IF(Author_Table[Author Eq (pre)] &lt; Author_Table[Author Eq (post)], "Up", IF(Author_Table[Author Eq (pre)] &gt; Author_Table[Author Eq (post)], "Down", "No Change"))</f>
        <v>Up</v>
      </c>
      <c r="H76" s="4">
        <v>0.5</v>
      </c>
      <c r="I76" s="5">
        <v>1.1000000000000001</v>
      </c>
      <c r="J76" s="18" t="str">
        <f>IF(Author_Table[Author 80 (pre)] &lt; Author_Table[Author 80 (post)], "Up", IF(Author_Table[Author 80 (pre)] &gt; Author_Table[Author 80 (post)], "Down", "No Change"))</f>
        <v>Up</v>
      </c>
    </row>
    <row r="77" spans="1:10" x14ac:dyDescent="0.3">
      <c r="A77" s="11">
        <v>13</v>
      </c>
      <c r="B77" s="1" t="s">
        <v>27</v>
      </c>
      <c r="C77" s="1" t="s">
        <v>5</v>
      </c>
      <c r="D77" s="3" t="s">
        <v>162</v>
      </c>
      <c r="E77" s="4">
        <v>0.3</v>
      </c>
      <c r="F77" s="4">
        <v>0.4</v>
      </c>
      <c r="G77" s="18" t="str">
        <f>IF(Author_Table[Author Eq (pre)] &lt; Author_Table[Author Eq (post)], "Up", IF(Author_Table[Author Eq (pre)] &gt; Author_Table[Author Eq (post)], "Down", "No Change"))</f>
        <v>Up</v>
      </c>
      <c r="H77" s="4">
        <v>0.5</v>
      </c>
      <c r="I77" s="5">
        <v>1.5</v>
      </c>
      <c r="J77" s="18" t="str">
        <f>IF(Author_Table[Author 80 (pre)] &lt; Author_Table[Author 80 (post)], "Up", IF(Author_Table[Author 80 (pre)] &gt; Author_Table[Author 80 (post)], "Down", "No Change"))</f>
        <v>Up</v>
      </c>
    </row>
    <row r="78" spans="1:10" x14ac:dyDescent="0.3">
      <c r="A78" s="11">
        <v>13</v>
      </c>
      <c r="B78" s="1" t="s">
        <v>27</v>
      </c>
      <c r="C78" s="1" t="s">
        <v>6</v>
      </c>
      <c r="D78" s="3" t="s">
        <v>163</v>
      </c>
      <c r="E78" s="4">
        <v>0.3</v>
      </c>
      <c r="F78" s="4">
        <v>0.4</v>
      </c>
      <c r="G78" s="18" t="str">
        <f>IF(Author_Table[Author Eq (pre)] &lt; Author_Table[Author Eq (post)], "Up", IF(Author_Table[Author Eq (pre)] &gt; Author_Table[Author Eq (post)], "Down", "No Change"))</f>
        <v>Up</v>
      </c>
      <c r="H78" s="4">
        <v>0.5</v>
      </c>
      <c r="I78" s="5">
        <v>1.1000000000000001</v>
      </c>
      <c r="J78" s="18" t="str">
        <f>IF(Author_Table[Author 80 (pre)] &lt; Author_Table[Author 80 (post)], "Up", IF(Author_Table[Author 80 (pre)] &gt; Author_Table[Author 80 (post)], "Down", "No Change"))</f>
        <v>Up</v>
      </c>
    </row>
    <row r="79" spans="1:10" x14ac:dyDescent="0.3">
      <c r="A79" s="11">
        <v>13</v>
      </c>
      <c r="B79" s="1" t="s">
        <v>27</v>
      </c>
      <c r="C79" s="1" t="s">
        <v>7</v>
      </c>
      <c r="D79" s="3" t="s">
        <v>164</v>
      </c>
      <c r="E79" s="4">
        <v>0.3</v>
      </c>
      <c r="F79" s="4">
        <v>0.4</v>
      </c>
      <c r="G79" s="18" t="str">
        <f>IF(Author_Table[Author Eq (pre)] &lt; Author_Table[Author Eq (post)], "Up", IF(Author_Table[Author Eq (pre)] &gt; Author_Table[Author Eq (post)], "Down", "No Change"))</f>
        <v>Up</v>
      </c>
      <c r="H79" s="4">
        <v>0.5</v>
      </c>
      <c r="I79" s="5">
        <v>1.5</v>
      </c>
      <c r="J79" s="18" t="str">
        <f>IF(Author_Table[Author 80 (pre)] &lt; Author_Table[Author 80 (post)], "Up", IF(Author_Table[Author 80 (pre)] &gt; Author_Table[Author 80 (post)], "Down", "No Change"))</f>
        <v>Up</v>
      </c>
    </row>
    <row r="80" spans="1:10" x14ac:dyDescent="0.3">
      <c r="A80" s="11">
        <v>14</v>
      </c>
      <c r="B80" s="1" t="s">
        <v>28</v>
      </c>
      <c r="C80" s="1" t="s">
        <v>0</v>
      </c>
      <c r="D80" s="3" t="s">
        <v>139</v>
      </c>
      <c r="E80" s="4">
        <v>0.5</v>
      </c>
      <c r="F80" s="4">
        <v>10</v>
      </c>
      <c r="G80" s="18" t="str">
        <f>IF(Author_Table[Author Eq (pre)] &lt; Author_Table[Author Eq (post)], "Up", IF(Author_Table[Author Eq (pre)] &gt; Author_Table[Author Eq (post)], "Down", "No Change"))</f>
        <v>Up</v>
      </c>
      <c r="H80" s="4">
        <v>2.1</v>
      </c>
      <c r="I80" s="5">
        <v>10</v>
      </c>
      <c r="J80" s="18" t="str">
        <f>IF(Author_Table[Author 80 (pre)] &lt; Author_Table[Author 80 (post)], "Up", IF(Author_Table[Author 80 (pre)] &gt; Author_Table[Author 80 (post)], "Down", "No Change"))</f>
        <v>Up</v>
      </c>
    </row>
    <row r="81" spans="1:10" x14ac:dyDescent="0.3">
      <c r="A81" s="11">
        <v>14</v>
      </c>
      <c r="B81" s="1" t="s">
        <v>28</v>
      </c>
      <c r="C81" s="1" t="s">
        <v>3</v>
      </c>
      <c r="D81" s="3" t="s">
        <v>165</v>
      </c>
      <c r="E81" s="4">
        <v>0.5</v>
      </c>
      <c r="F81" s="4">
        <v>10</v>
      </c>
      <c r="G81" s="18" t="str">
        <f>IF(Author_Table[Author Eq (pre)] &lt; Author_Table[Author Eq (post)], "Up", IF(Author_Table[Author Eq (pre)] &gt; Author_Table[Author Eq (post)], "Down", "No Change"))</f>
        <v>Up</v>
      </c>
      <c r="H81" s="4">
        <v>0.5</v>
      </c>
      <c r="I81" s="5">
        <v>10</v>
      </c>
      <c r="J81" s="18" t="str">
        <f>IF(Author_Table[Author 80 (pre)] &lt; Author_Table[Author 80 (post)], "Up", IF(Author_Table[Author 80 (pre)] &gt; Author_Table[Author 80 (post)], "Down", "No Change"))</f>
        <v>Up</v>
      </c>
    </row>
    <row r="82" spans="1:10" x14ac:dyDescent="0.3">
      <c r="A82" s="11">
        <v>14</v>
      </c>
      <c r="B82" s="1" t="s">
        <v>28</v>
      </c>
      <c r="C82" s="1" t="s">
        <v>4</v>
      </c>
      <c r="D82" s="3" t="s">
        <v>166</v>
      </c>
      <c r="E82" s="4">
        <v>0.5</v>
      </c>
      <c r="F82" s="4">
        <v>10</v>
      </c>
      <c r="G82" s="18" t="str">
        <f>IF(Author_Table[Author Eq (pre)] &lt; Author_Table[Author Eq (post)], "Up", IF(Author_Table[Author Eq (pre)] &gt; Author_Table[Author Eq (post)], "Down", "No Change"))</f>
        <v>Up</v>
      </c>
      <c r="H82" s="4">
        <v>0.5</v>
      </c>
      <c r="I82" s="5">
        <v>10</v>
      </c>
      <c r="J82" s="18" t="str">
        <f>IF(Author_Table[Author 80 (pre)] &lt; Author_Table[Author 80 (post)], "Up", IF(Author_Table[Author 80 (pre)] &gt; Author_Table[Author 80 (post)], "Down", "No Change"))</f>
        <v>Up</v>
      </c>
    </row>
    <row r="83" spans="1:10" x14ac:dyDescent="0.3">
      <c r="A83" s="11">
        <v>14</v>
      </c>
      <c r="B83" s="1" t="s">
        <v>28</v>
      </c>
      <c r="C83" s="1" t="s">
        <v>5</v>
      </c>
      <c r="D83" s="3" t="s">
        <v>156</v>
      </c>
      <c r="E83" s="4">
        <v>0.5</v>
      </c>
      <c r="F83" s="4">
        <v>10</v>
      </c>
      <c r="G83" s="18" t="str">
        <f>IF(Author_Table[Author Eq (pre)] &lt; Author_Table[Author Eq (post)], "Up", IF(Author_Table[Author Eq (pre)] &gt; Author_Table[Author Eq (post)], "Down", "No Change"))</f>
        <v>Up</v>
      </c>
      <c r="H83" s="4">
        <v>0.5</v>
      </c>
      <c r="I83" s="5">
        <v>10</v>
      </c>
      <c r="J83" s="18" t="str">
        <f>IF(Author_Table[Author 80 (pre)] &lt; Author_Table[Author 80 (post)], "Up", IF(Author_Table[Author 80 (pre)] &gt; Author_Table[Author 80 (post)], "Down", "No Change"))</f>
        <v>Up</v>
      </c>
    </row>
    <row r="84" spans="1:10" x14ac:dyDescent="0.3">
      <c r="A84" s="11">
        <v>14</v>
      </c>
      <c r="B84" s="1" t="s">
        <v>28</v>
      </c>
      <c r="C84" s="1" t="s">
        <v>6</v>
      </c>
      <c r="D84" s="3" t="s">
        <v>156</v>
      </c>
      <c r="E84" s="4">
        <v>0.5</v>
      </c>
      <c r="F84" s="4">
        <v>10</v>
      </c>
      <c r="G84" s="18" t="str">
        <f>IF(Author_Table[Author Eq (pre)] &lt; Author_Table[Author Eq (post)], "Up", IF(Author_Table[Author Eq (pre)] &gt; Author_Table[Author Eq (post)], "Down", "No Change"))</f>
        <v>Up</v>
      </c>
      <c r="H84" s="4">
        <v>0.5</v>
      </c>
      <c r="I84" s="5">
        <v>10</v>
      </c>
      <c r="J84" s="18" t="str">
        <f>IF(Author_Table[Author 80 (pre)] &lt; Author_Table[Author 80 (post)], "Up", IF(Author_Table[Author 80 (pre)] &gt; Author_Table[Author 80 (post)], "Down", "No Change"))</f>
        <v>Up</v>
      </c>
    </row>
    <row r="85" spans="1:10" x14ac:dyDescent="0.3">
      <c r="A85" s="11">
        <v>14</v>
      </c>
      <c r="B85" s="1" t="s">
        <v>28</v>
      </c>
      <c r="C85" s="1" t="s">
        <v>7</v>
      </c>
      <c r="D85" s="3" t="s">
        <v>156</v>
      </c>
      <c r="E85" s="4">
        <v>0.5</v>
      </c>
      <c r="F85" s="4">
        <v>10</v>
      </c>
      <c r="G85" s="18" t="str">
        <f>IF(Author_Table[Author Eq (pre)] &lt; Author_Table[Author Eq (post)], "Up", IF(Author_Table[Author Eq (pre)] &gt; Author_Table[Author Eq (post)], "Down", "No Change"))</f>
        <v>Up</v>
      </c>
      <c r="H85" s="4">
        <v>0.5</v>
      </c>
      <c r="I85" s="5">
        <v>10</v>
      </c>
      <c r="J85" s="18" t="str">
        <f>IF(Author_Table[Author 80 (pre)] &lt; Author_Table[Author 80 (post)], "Up", IF(Author_Table[Author 80 (pre)] &gt; Author_Table[Author 80 (post)], "Down", "No Change"))</f>
        <v>Up</v>
      </c>
    </row>
    <row r="86" spans="1:10" x14ac:dyDescent="0.3">
      <c r="A86" s="11">
        <v>15</v>
      </c>
      <c r="B86" s="1" t="s">
        <v>29</v>
      </c>
      <c r="C86" s="1" t="s">
        <v>0</v>
      </c>
      <c r="D86" s="3" t="s">
        <v>167</v>
      </c>
      <c r="E86" s="4">
        <v>0.5</v>
      </c>
      <c r="F86" s="4">
        <v>6.7</v>
      </c>
      <c r="G86" s="18" t="str">
        <f>IF(Author_Table[Author Eq (pre)] &lt; Author_Table[Author Eq (post)], "Up", IF(Author_Table[Author Eq (pre)] &gt; Author_Table[Author Eq (post)], "Down", "No Change"))</f>
        <v>Up</v>
      </c>
      <c r="H86" s="4">
        <v>0.9</v>
      </c>
      <c r="I86" s="5">
        <v>6.7</v>
      </c>
      <c r="J86" s="18" t="str">
        <f>IF(Author_Table[Author 80 (pre)] &lt; Author_Table[Author 80 (post)], "Up", IF(Author_Table[Author 80 (pre)] &gt; Author_Table[Author 80 (post)], "Down", "No Change"))</f>
        <v>Up</v>
      </c>
    </row>
    <row r="87" spans="1:10" x14ac:dyDescent="0.3">
      <c r="A87" s="11">
        <v>15</v>
      </c>
      <c r="B87" s="1" t="s">
        <v>29</v>
      </c>
      <c r="C87" s="1" t="s">
        <v>3</v>
      </c>
      <c r="D87" s="3" t="s">
        <v>168</v>
      </c>
      <c r="E87" s="4">
        <v>0.5</v>
      </c>
      <c r="F87" s="4">
        <v>6.7</v>
      </c>
      <c r="G87" s="18" t="str">
        <f>IF(Author_Table[Author Eq (pre)] &lt; Author_Table[Author Eq (post)], "Up", IF(Author_Table[Author Eq (pre)] &gt; Author_Table[Author Eq (post)], "Down", "No Change"))</f>
        <v>Up</v>
      </c>
      <c r="H87" s="4">
        <v>0.5</v>
      </c>
      <c r="I87" s="5">
        <v>6.7</v>
      </c>
      <c r="J87" s="18" t="str">
        <f>IF(Author_Table[Author 80 (pre)] &lt; Author_Table[Author 80 (post)], "Up", IF(Author_Table[Author 80 (pre)] &gt; Author_Table[Author 80 (post)], "Down", "No Change"))</f>
        <v>Up</v>
      </c>
    </row>
    <row r="88" spans="1:10" x14ac:dyDescent="0.3">
      <c r="A88" s="11">
        <v>15</v>
      </c>
      <c r="B88" s="1" t="s">
        <v>29</v>
      </c>
      <c r="C88" s="1" t="s">
        <v>4</v>
      </c>
      <c r="D88" s="3" t="s">
        <v>169</v>
      </c>
      <c r="E88" s="4">
        <v>0.5</v>
      </c>
      <c r="F88" s="4">
        <v>6.7</v>
      </c>
      <c r="G88" s="18" t="str">
        <f>IF(Author_Table[Author Eq (pre)] &lt; Author_Table[Author Eq (post)], "Up", IF(Author_Table[Author Eq (pre)] &gt; Author_Table[Author Eq (post)], "Down", "No Change"))</f>
        <v>Up</v>
      </c>
      <c r="H88" s="4">
        <v>0.5</v>
      </c>
      <c r="I88" s="5">
        <v>6.7</v>
      </c>
      <c r="J88" s="18" t="str">
        <f>IF(Author_Table[Author 80 (pre)] &lt; Author_Table[Author 80 (post)], "Up", IF(Author_Table[Author 80 (pre)] &gt; Author_Table[Author 80 (post)], "Down", "No Change"))</f>
        <v>Up</v>
      </c>
    </row>
    <row r="89" spans="1:10" x14ac:dyDescent="0.3">
      <c r="A89" s="11">
        <v>15</v>
      </c>
      <c r="B89" s="1" t="s">
        <v>29</v>
      </c>
      <c r="C89" s="1" t="s">
        <v>5</v>
      </c>
      <c r="D89" s="3" t="s">
        <v>156</v>
      </c>
      <c r="E89" s="4">
        <v>0.5</v>
      </c>
      <c r="F89" s="4">
        <v>6.7</v>
      </c>
      <c r="G89" s="18" t="str">
        <f>IF(Author_Table[Author Eq (pre)] &lt; Author_Table[Author Eq (post)], "Up", IF(Author_Table[Author Eq (pre)] &gt; Author_Table[Author Eq (post)], "Down", "No Change"))</f>
        <v>Up</v>
      </c>
      <c r="H89" s="4">
        <v>0.5</v>
      </c>
      <c r="I89" s="5">
        <v>6.7</v>
      </c>
      <c r="J89" s="18" t="str">
        <f>IF(Author_Table[Author 80 (pre)] &lt; Author_Table[Author 80 (post)], "Up", IF(Author_Table[Author 80 (pre)] &gt; Author_Table[Author 80 (post)], "Down", "No Change"))</f>
        <v>Up</v>
      </c>
    </row>
    <row r="90" spans="1:10" x14ac:dyDescent="0.3">
      <c r="A90" s="11">
        <v>15</v>
      </c>
      <c r="B90" s="1" t="s">
        <v>29</v>
      </c>
      <c r="C90" s="1" t="s">
        <v>6</v>
      </c>
      <c r="D90" s="3" t="s">
        <v>156</v>
      </c>
      <c r="E90" s="4">
        <v>0.5</v>
      </c>
      <c r="F90" s="4">
        <v>6.7</v>
      </c>
      <c r="G90" s="18" t="str">
        <f>IF(Author_Table[Author Eq (pre)] &lt; Author_Table[Author Eq (post)], "Up", IF(Author_Table[Author Eq (pre)] &gt; Author_Table[Author Eq (post)], "Down", "No Change"))</f>
        <v>Up</v>
      </c>
      <c r="H90" s="4">
        <v>0.5</v>
      </c>
      <c r="I90" s="5">
        <v>6.7</v>
      </c>
      <c r="J90" s="18" t="str">
        <f>IF(Author_Table[Author 80 (pre)] &lt; Author_Table[Author 80 (post)], "Up", IF(Author_Table[Author 80 (pre)] &gt; Author_Table[Author 80 (post)], "Down", "No Change"))</f>
        <v>Up</v>
      </c>
    </row>
    <row r="91" spans="1:10" x14ac:dyDescent="0.3">
      <c r="A91" s="11">
        <v>15</v>
      </c>
      <c r="B91" s="1" t="s">
        <v>29</v>
      </c>
      <c r="C91" s="1" t="s">
        <v>7</v>
      </c>
      <c r="D91" s="3" t="s">
        <v>156</v>
      </c>
      <c r="E91" s="4">
        <v>0.5</v>
      </c>
      <c r="F91" s="4">
        <v>6.7</v>
      </c>
      <c r="G91" s="18" t="str">
        <f>IF(Author_Table[Author Eq (pre)] &lt; Author_Table[Author Eq (post)], "Up", IF(Author_Table[Author Eq (pre)] &gt; Author_Table[Author Eq (post)], "Down", "No Change"))</f>
        <v>Up</v>
      </c>
      <c r="H91" s="4">
        <v>0.5</v>
      </c>
      <c r="I91" s="5">
        <v>6.7</v>
      </c>
      <c r="J91" s="18" t="str">
        <f>IF(Author_Table[Author 80 (pre)] &lt; Author_Table[Author 80 (post)], "Up", IF(Author_Table[Author 80 (pre)] &gt; Author_Table[Author 80 (post)], "Down", "No Change"))</f>
        <v>Up</v>
      </c>
    </row>
    <row r="92" spans="1:10" x14ac:dyDescent="0.3">
      <c r="A92" s="11">
        <v>16</v>
      </c>
      <c r="B92" s="1" t="s">
        <v>30</v>
      </c>
      <c r="C92" s="1" t="s">
        <v>0</v>
      </c>
      <c r="D92" s="3" t="s">
        <v>136</v>
      </c>
      <c r="E92" s="4">
        <v>11.3</v>
      </c>
      <c r="F92" s="4">
        <v>0.6</v>
      </c>
      <c r="G92" s="18" t="str">
        <f>IF(Author_Table[Author Eq (pre)] &lt; Author_Table[Author Eq (post)], "Up", IF(Author_Table[Author Eq (pre)] &gt; Author_Table[Author Eq (post)], "Down", "No Change"))</f>
        <v>Down</v>
      </c>
      <c r="H92" s="4">
        <v>57.2</v>
      </c>
      <c r="I92" s="5">
        <v>54</v>
      </c>
      <c r="J92" s="18" t="str">
        <f>IF(Author_Table[Author 80 (pre)] &lt; Author_Table[Author 80 (post)], "Up", IF(Author_Table[Author 80 (pre)] &gt; Author_Table[Author 80 (post)], "Down", "No Change"))</f>
        <v>Down</v>
      </c>
    </row>
    <row r="93" spans="1:10" x14ac:dyDescent="0.3">
      <c r="A93" s="11">
        <v>16</v>
      </c>
      <c r="B93" s="1" t="s">
        <v>30</v>
      </c>
      <c r="C93" s="1" t="s">
        <v>3</v>
      </c>
      <c r="D93" s="3" t="s">
        <v>170</v>
      </c>
      <c r="E93" s="4">
        <v>1.5</v>
      </c>
      <c r="F93" s="4">
        <v>0.4</v>
      </c>
      <c r="G93" s="18" t="str">
        <f>IF(Author_Table[Author Eq (pre)] &lt; Author_Table[Author Eq (post)], "Up", IF(Author_Table[Author Eq (pre)] &gt; Author_Table[Author Eq (post)], "Down", "No Change"))</f>
        <v>Down</v>
      </c>
      <c r="H93" s="4">
        <v>10.5</v>
      </c>
      <c r="I93" s="5">
        <v>1.3</v>
      </c>
      <c r="J93" s="18" t="str">
        <f>IF(Author_Table[Author 80 (pre)] &lt; Author_Table[Author 80 (post)], "Up", IF(Author_Table[Author 80 (pre)] &gt; Author_Table[Author 80 (post)], "Down", "No Change"))</f>
        <v>Down</v>
      </c>
    </row>
    <row r="94" spans="1:10" x14ac:dyDescent="0.3">
      <c r="A94" s="11">
        <v>16</v>
      </c>
      <c r="B94" s="1" t="s">
        <v>30</v>
      </c>
      <c r="C94" s="1" t="s">
        <v>4</v>
      </c>
      <c r="D94" s="3" t="s">
        <v>171</v>
      </c>
      <c r="E94" s="4">
        <v>0.4</v>
      </c>
      <c r="F94" s="4">
        <v>0.4</v>
      </c>
      <c r="G94" s="18" t="str">
        <f>IF(Author_Table[Author Eq (pre)] &lt; Author_Table[Author Eq (post)], "Up", IF(Author_Table[Author Eq (pre)] &gt; Author_Table[Author Eq (post)], "Down", "No Change"))</f>
        <v>No Change</v>
      </c>
      <c r="H94" s="4">
        <v>4.5</v>
      </c>
      <c r="I94" s="5">
        <v>1.1000000000000001</v>
      </c>
      <c r="J94" s="18" t="str">
        <f>IF(Author_Table[Author 80 (pre)] &lt; Author_Table[Author 80 (post)], "Up", IF(Author_Table[Author 80 (pre)] &gt; Author_Table[Author 80 (post)], "Down", "No Change"))</f>
        <v>Down</v>
      </c>
    </row>
    <row r="95" spans="1:10" x14ac:dyDescent="0.3">
      <c r="A95" s="11">
        <v>16</v>
      </c>
      <c r="B95" s="1" t="s">
        <v>30</v>
      </c>
      <c r="C95" s="1" t="s">
        <v>5</v>
      </c>
      <c r="D95" s="3" t="s">
        <v>140</v>
      </c>
      <c r="E95" s="4">
        <v>0.2</v>
      </c>
      <c r="F95" s="4">
        <v>0.9</v>
      </c>
      <c r="G95" s="18" t="str">
        <f>IF(Author_Table[Author Eq (pre)] &lt; Author_Table[Author Eq (post)], "Up", IF(Author_Table[Author Eq (pre)] &gt; Author_Table[Author Eq (post)], "Down", "No Change"))</f>
        <v>Up</v>
      </c>
      <c r="H95" s="4">
        <v>0.4</v>
      </c>
      <c r="I95" s="5">
        <v>1.5</v>
      </c>
      <c r="J95" s="18" t="str">
        <f>IF(Author_Table[Author 80 (pre)] &lt; Author_Table[Author 80 (post)], "Up", IF(Author_Table[Author 80 (pre)] &gt; Author_Table[Author 80 (post)], "Down", "No Change"))</f>
        <v>Up</v>
      </c>
    </row>
    <row r="96" spans="1:10" x14ac:dyDescent="0.3">
      <c r="A96" s="11">
        <v>16</v>
      </c>
      <c r="B96" s="1" t="s">
        <v>30</v>
      </c>
      <c r="C96" s="1" t="s">
        <v>6</v>
      </c>
      <c r="D96" s="3" t="s">
        <v>136</v>
      </c>
      <c r="E96" s="4">
        <v>0.3</v>
      </c>
      <c r="F96" s="4">
        <v>0.6</v>
      </c>
      <c r="G96" s="18" t="str">
        <f>IF(Author_Table[Author Eq (pre)] &lt; Author_Table[Author Eq (post)], "Up", IF(Author_Table[Author Eq (pre)] &gt; Author_Table[Author Eq (post)], "Down", "No Change"))</f>
        <v>Up</v>
      </c>
      <c r="H96" s="4">
        <v>0.4</v>
      </c>
      <c r="I96" s="5">
        <v>1.1000000000000001</v>
      </c>
      <c r="J96" s="18" t="str">
        <f>IF(Author_Table[Author 80 (pre)] &lt; Author_Table[Author 80 (post)], "Up", IF(Author_Table[Author 80 (pre)] &gt; Author_Table[Author 80 (post)], "Down", "No Change"))</f>
        <v>Up</v>
      </c>
    </row>
    <row r="97" spans="1:10" x14ac:dyDescent="0.3">
      <c r="A97" s="11">
        <v>16</v>
      </c>
      <c r="B97" s="1" t="s">
        <v>30</v>
      </c>
      <c r="C97" s="1" t="s">
        <v>7</v>
      </c>
      <c r="D97" s="3" t="s">
        <v>172</v>
      </c>
      <c r="E97" s="4">
        <v>0.2</v>
      </c>
      <c r="F97" s="4">
        <v>0.9</v>
      </c>
      <c r="G97" s="18" t="str">
        <f>IF(Author_Table[Author Eq (pre)] &lt; Author_Table[Author Eq (post)], "Up", IF(Author_Table[Author Eq (pre)] &gt; Author_Table[Author Eq (post)], "Down", "No Change"))</f>
        <v>Up</v>
      </c>
      <c r="H97" s="4">
        <v>0.4</v>
      </c>
      <c r="I97" s="5">
        <v>1.5</v>
      </c>
      <c r="J97" s="18" t="str">
        <f>IF(Author_Table[Author 80 (pre)] &lt; Author_Table[Author 80 (post)], "Up", IF(Author_Table[Author 80 (pre)] &gt; Author_Table[Author 80 (post)], "Down", "No Change"))</f>
        <v>Up</v>
      </c>
    </row>
    <row r="98" spans="1:10" x14ac:dyDescent="0.3">
      <c r="A98" s="11">
        <v>17</v>
      </c>
      <c r="B98" s="1" t="s">
        <v>31</v>
      </c>
      <c r="C98" s="1" t="s">
        <v>0</v>
      </c>
      <c r="D98" s="3" t="s">
        <v>173</v>
      </c>
      <c r="E98" s="4">
        <v>1.1000000000000001</v>
      </c>
      <c r="F98" s="4">
        <v>1</v>
      </c>
      <c r="G98" s="18" t="str">
        <f>IF(Author_Table[Author Eq (pre)] &lt; Author_Table[Author Eq (post)], "Up", IF(Author_Table[Author Eq (pre)] &gt; Author_Table[Author Eq (post)], "Down", "No Change"))</f>
        <v>Down</v>
      </c>
      <c r="H98" s="4">
        <v>1.1000000000000001</v>
      </c>
      <c r="I98" s="5">
        <v>53.5</v>
      </c>
      <c r="J98" s="18" t="str">
        <f>IF(Author_Table[Author 80 (pre)] &lt; Author_Table[Author 80 (post)], "Up", IF(Author_Table[Author 80 (pre)] &gt; Author_Table[Author 80 (post)], "Down", "No Change"))</f>
        <v>Up</v>
      </c>
    </row>
    <row r="99" spans="1:10" x14ac:dyDescent="0.3">
      <c r="A99" s="11">
        <v>17</v>
      </c>
      <c r="B99" s="1" t="s">
        <v>31</v>
      </c>
      <c r="C99" s="1" t="s">
        <v>3</v>
      </c>
      <c r="D99" s="3" t="s">
        <v>174</v>
      </c>
      <c r="E99" s="4">
        <v>1.1000000000000001</v>
      </c>
      <c r="F99" s="4">
        <v>1</v>
      </c>
      <c r="G99" s="18" t="str">
        <f>IF(Author_Table[Author Eq (pre)] &lt; Author_Table[Author Eq (post)], "Up", IF(Author_Table[Author Eq (pre)] &gt; Author_Table[Author Eq (post)], "Down", "No Change"))</f>
        <v>Down</v>
      </c>
      <c r="H99" s="4">
        <v>1.1000000000000001</v>
      </c>
      <c r="I99" s="5">
        <v>2</v>
      </c>
      <c r="J99" s="18" t="str">
        <f>IF(Author_Table[Author 80 (pre)] &lt; Author_Table[Author 80 (post)], "Up", IF(Author_Table[Author 80 (pre)] &gt; Author_Table[Author 80 (post)], "Down", "No Change"))</f>
        <v>Up</v>
      </c>
    </row>
    <row r="100" spans="1:10" x14ac:dyDescent="0.3">
      <c r="A100" s="11">
        <v>17</v>
      </c>
      <c r="B100" s="1" t="s">
        <v>31</v>
      </c>
      <c r="C100" s="1" t="s">
        <v>4</v>
      </c>
      <c r="D100" s="3" t="s">
        <v>175</v>
      </c>
      <c r="E100" s="4">
        <v>1.1000000000000001</v>
      </c>
      <c r="F100" s="4">
        <v>1</v>
      </c>
      <c r="G100" s="18" t="str">
        <f>IF(Author_Table[Author Eq (pre)] &lt; Author_Table[Author Eq (post)], "Up", IF(Author_Table[Author Eq (pre)] &gt; Author_Table[Author Eq (post)], "Down", "No Change"))</f>
        <v>Down</v>
      </c>
      <c r="H100" s="4">
        <v>1.1000000000000001</v>
      </c>
      <c r="I100" s="5">
        <v>1</v>
      </c>
      <c r="J100" s="18" t="str">
        <f>IF(Author_Table[Author 80 (pre)] &lt; Author_Table[Author 80 (post)], "Up", IF(Author_Table[Author 80 (pre)] &gt; Author_Table[Author 80 (post)], "Down", "No Change"))</f>
        <v>Down</v>
      </c>
    </row>
    <row r="101" spans="1:10" x14ac:dyDescent="0.3">
      <c r="A101" s="11">
        <v>17</v>
      </c>
      <c r="B101" s="1" t="s">
        <v>31</v>
      </c>
      <c r="C101" s="1" t="s">
        <v>5</v>
      </c>
      <c r="D101" s="3" t="s">
        <v>176</v>
      </c>
      <c r="E101" s="4">
        <v>1.1000000000000001</v>
      </c>
      <c r="F101" s="4">
        <v>1</v>
      </c>
      <c r="G101" s="18" t="str">
        <f>IF(Author_Table[Author Eq (pre)] &lt; Author_Table[Author Eq (post)], "Up", IF(Author_Table[Author Eq (pre)] &gt; Author_Table[Author Eq (post)], "Down", "No Change"))</f>
        <v>Down</v>
      </c>
      <c r="H101" s="4">
        <v>1.1000000000000001</v>
      </c>
      <c r="I101" s="5">
        <v>2</v>
      </c>
      <c r="J101" s="18" t="str">
        <f>IF(Author_Table[Author 80 (pre)] &lt; Author_Table[Author 80 (post)], "Up", IF(Author_Table[Author 80 (pre)] &gt; Author_Table[Author 80 (post)], "Down", "No Change"))</f>
        <v>Up</v>
      </c>
    </row>
    <row r="102" spans="1:10" x14ac:dyDescent="0.3">
      <c r="A102" s="11">
        <v>17</v>
      </c>
      <c r="B102" s="1" t="s">
        <v>31</v>
      </c>
      <c r="C102" s="1" t="s">
        <v>6</v>
      </c>
      <c r="D102" s="3" t="s">
        <v>177</v>
      </c>
      <c r="E102" s="4">
        <v>1.1000000000000001</v>
      </c>
      <c r="F102" s="4">
        <v>1</v>
      </c>
      <c r="G102" s="18" t="str">
        <f>IF(Author_Table[Author Eq (pre)] &lt; Author_Table[Author Eq (post)], "Up", IF(Author_Table[Author Eq (pre)] &gt; Author_Table[Author Eq (post)], "Down", "No Change"))</f>
        <v>Down</v>
      </c>
      <c r="H102" s="4">
        <v>1.1000000000000001</v>
      </c>
      <c r="I102" s="5">
        <v>3</v>
      </c>
      <c r="J102" s="18" t="str">
        <f>IF(Author_Table[Author 80 (pre)] &lt; Author_Table[Author 80 (post)], "Up", IF(Author_Table[Author 80 (pre)] &gt; Author_Table[Author 80 (post)], "Down", "No Change"))</f>
        <v>Up</v>
      </c>
    </row>
    <row r="103" spans="1:10" x14ac:dyDescent="0.3">
      <c r="A103" s="11">
        <v>17</v>
      </c>
      <c r="B103" s="1" t="s">
        <v>31</v>
      </c>
      <c r="C103" s="1" t="s">
        <v>7</v>
      </c>
      <c r="D103" s="3" t="s">
        <v>178</v>
      </c>
      <c r="E103" s="4">
        <v>1.1000000000000001</v>
      </c>
      <c r="F103" s="4">
        <v>1</v>
      </c>
      <c r="G103" s="18" t="str">
        <f>IF(Author_Table[Author Eq (pre)] &lt; Author_Table[Author Eq (post)], "Up", IF(Author_Table[Author Eq (pre)] &gt; Author_Table[Author Eq (post)], "Down", "No Change"))</f>
        <v>Down</v>
      </c>
      <c r="H103" s="4">
        <v>1.1000000000000001</v>
      </c>
      <c r="I103" s="5">
        <v>2</v>
      </c>
      <c r="J103" s="18" t="str">
        <f>IF(Author_Table[Author 80 (pre)] &lt; Author_Table[Author 80 (post)], "Up", IF(Author_Table[Author 80 (pre)] &gt; Author_Table[Author 80 (post)], "Down", "No Change"))</f>
        <v>Up</v>
      </c>
    </row>
    <row r="104" spans="1:10" x14ac:dyDescent="0.3">
      <c r="A104" s="11">
        <v>18</v>
      </c>
      <c r="B104" s="1" t="s">
        <v>32</v>
      </c>
      <c r="C104" s="1" t="s">
        <v>0</v>
      </c>
      <c r="D104" s="3" t="s">
        <v>179</v>
      </c>
      <c r="E104" s="4">
        <v>1.8</v>
      </c>
      <c r="F104" s="4">
        <v>0.8</v>
      </c>
      <c r="G104" s="18" t="str">
        <f>IF(Author_Table[Author Eq (pre)] &lt; Author_Table[Author Eq (post)], "Up", IF(Author_Table[Author Eq (pre)] &gt; Author_Table[Author Eq (post)], "Down", "No Change"))</f>
        <v>Down</v>
      </c>
      <c r="H104" s="4">
        <v>6.8</v>
      </c>
      <c r="I104" s="5">
        <v>5.2</v>
      </c>
      <c r="J104" s="18" t="str">
        <f>IF(Author_Table[Author 80 (pre)] &lt; Author_Table[Author 80 (post)], "Up", IF(Author_Table[Author 80 (pre)] &gt; Author_Table[Author 80 (post)], "Down", "No Change"))</f>
        <v>Down</v>
      </c>
    </row>
    <row r="105" spans="1:10" x14ac:dyDescent="0.3">
      <c r="A105" s="11">
        <v>18</v>
      </c>
      <c r="B105" s="1" t="s">
        <v>32</v>
      </c>
      <c r="C105" s="1" t="s">
        <v>3</v>
      </c>
      <c r="D105" s="3" t="s">
        <v>142</v>
      </c>
      <c r="E105" s="4">
        <v>1.3</v>
      </c>
      <c r="F105" s="4">
        <v>1.5</v>
      </c>
      <c r="G105" s="18" t="str">
        <f>IF(Author_Table[Author Eq (pre)] &lt; Author_Table[Author Eq (post)], "Up", IF(Author_Table[Author Eq (pre)] &gt; Author_Table[Author Eq (post)], "Down", "No Change"))</f>
        <v>Up</v>
      </c>
      <c r="H105" s="4">
        <v>4.5</v>
      </c>
      <c r="I105" s="5">
        <v>4.5</v>
      </c>
      <c r="J105" s="18" t="str">
        <f>IF(Author_Table[Author 80 (pre)] &lt; Author_Table[Author 80 (post)], "Up", IF(Author_Table[Author 80 (pre)] &gt; Author_Table[Author 80 (post)], "Down", "No Change"))</f>
        <v>No Change</v>
      </c>
    </row>
    <row r="106" spans="1:10" x14ac:dyDescent="0.3">
      <c r="A106" s="11">
        <v>18</v>
      </c>
      <c r="B106" s="1" t="s">
        <v>32</v>
      </c>
      <c r="C106" s="1" t="s">
        <v>4</v>
      </c>
      <c r="D106" s="3" t="s">
        <v>180</v>
      </c>
      <c r="E106" s="4">
        <v>1</v>
      </c>
      <c r="F106" s="4">
        <v>1</v>
      </c>
      <c r="G106" s="18" t="str">
        <f>IF(Author_Table[Author Eq (pre)] &lt; Author_Table[Author Eq (post)], "Up", IF(Author_Table[Author Eq (pre)] &gt; Author_Table[Author Eq (post)], "Down", "No Change"))</f>
        <v>No Change</v>
      </c>
      <c r="H106" s="4">
        <v>2.9</v>
      </c>
      <c r="I106" s="5">
        <v>2.8</v>
      </c>
      <c r="J106" s="18" t="str">
        <f>IF(Author_Table[Author 80 (pre)] &lt; Author_Table[Author 80 (post)], "Up", IF(Author_Table[Author 80 (pre)] &gt; Author_Table[Author 80 (post)], "Down", "No Change"))</f>
        <v>Down</v>
      </c>
    </row>
    <row r="107" spans="1:10" x14ac:dyDescent="0.3">
      <c r="A107" s="11">
        <v>18</v>
      </c>
      <c r="B107" s="1" t="s">
        <v>32</v>
      </c>
      <c r="C107" s="1" t="s">
        <v>5</v>
      </c>
      <c r="D107" s="3" t="s">
        <v>181</v>
      </c>
      <c r="E107" s="4">
        <v>0.6</v>
      </c>
      <c r="F107" s="4">
        <v>0.4</v>
      </c>
      <c r="G107" s="18" t="str">
        <f>IF(Author_Table[Author Eq (pre)] &lt; Author_Table[Author Eq (post)], "Up", IF(Author_Table[Author Eq (pre)] &gt; Author_Table[Author Eq (post)], "Down", "No Change"))</f>
        <v>Down</v>
      </c>
      <c r="H107" s="4">
        <v>1.6</v>
      </c>
      <c r="I107" s="5">
        <v>1.1000000000000001</v>
      </c>
      <c r="J107" s="18" t="str">
        <f>IF(Author_Table[Author 80 (pre)] &lt; Author_Table[Author 80 (post)], "Up", IF(Author_Table[Author 80 (pre)] &gt; Author_Table[Author 80 (post)], "Down", "No Change"))</f>
        <v>Down</v>
      </c>
    </row>
    <row r="108" spans="1:10" x14ac:dyDescent="0.3">
      <c r="A108" s="11">
        <v>18</v>
      </c>
      <c r="B108" s="1" t="s">
        <v>32</v>
      </c>
      <c r="C108" s="1" t="s">
        <v>6</v>
      </c>
      <c r="D108" s="3" t="s">
        <v>182</v>
      </c>
      <c r="E108" s="4">
        <v>0.6</v>
      </c>
      <c r="F108" s="4">
        <v>0.4</v>
      </c>
      <c r="G108" s="18" t="str">
        <f>IF(Author_Table[Author Eq (pre)] &lt; Author_Table[Author Eq (post)], "Up", IF(Author_Table[Author Eq (pre)] &gt; Author_Table[Author Eq (post)], "Down", "No Change"))</f>
        <v>Down</v>
      </c>
      <c r="H108" s="4">
        <v>1.9</v>
      </c>
      <c r="I108" s="5">
        <v>1</v>
      </c>
      <c r="J108" s="18" t="str">
        <f>IF(Author_Table[Author 80 (pre)] &lt; Author_Table[Author 80 (post)], "Up", IF(Author_Table[Author 80 (pre)] &gt; Author_Table[Author 80 (post)], "Down", "No Change"))</f>
        <v>Down</v>
      </c>
    </row>
    <row r="109" spans="1:10" x14ac:dyDescent="0.3">
      <c r="A109" s="11">
        <v>18</v>
      </c>
      <c r="B109" s="1" t="s">
        <v>32</v>
      </c>
      <c r="C109" s="1" t="s">
        <v>7</v>
      </c>
      <c r="D109" s="3" t="s">
        <v>183</v>
      </c>
      <c r="E109" s="4">
        <v>0.6</v>
      </c>
      <c r="F109" s="4">
        <v>0.4</v>
      </c>
      <c r="G109" s="18" t="str">
        <f>IF(Author_Table[Author Eq (pre)] &lt; Author_Table[Author Eq (post)], "Up", IF(Author_Table[Author Eq (pre)] &gt; Author_Table[Author Eq (post)], "Down", "No Change"))</f>
        <v>Down</v>
      </c>
      <c r="H109" s="4">
        <v>1.6</v>
      </c>
      <c r="I109" s="5">
        <v>1.1000000000000001</v>
      </c>
      <c r="J109" s="18" t="str">
        <f>IF(Author_Table[Author 80 (pre)] &lt; Author_Table[Author 80 (post)], "Up", IF(Author_Table[Author 80 (pre)] &gt; Author_Table[Author 80 (post)], "Down", "No Change"))</f>
        <v>Down</v>
      </c>
    </row>
    <row r="110" spans="1:10" x14ac:dyDescent="0.3">
      <c r="A110" s="11">
        <v>19</v>
      </c>
      <c r="B110" s="1" t="s">
        <v>33</v>
      </c>
      <c r="C110" s="1" t="s">
        <v>0</v>
      </c>
      <c r="D110" s="3" t="s">
        <v>136</v>
      </c>
      <c r="E110" s="4">
        <v>12.3</v>
      </c>
      <c r="F110" s="4">
        <v>9.3000000000000007</v>
      </c>
      <c r="G110" s="18" t="str">
        <f>IF(Author_Table[Author Eq (pre)] &lt; Author_Table[Author Eq (post)], "Up", IF(Author_Table[Author Eq (pre)] &gt; Author_Table[Author Eq (post)], "Down", "No Change"))</f>
        <v>Down</v>
      </c>
      <c r="H110" s="4">
        <v>51.9</v>
      </c>
      <c r="I110" s="5">
        <v>51.7</v>
      </c>
      <c r="J110" s="18" t="str">
        <f>IF(Author_Table[Author 80 (pre)] &lt; Author_Table[Author 80 (post)], "Up", IF(Author_Table[Author 80 (pre)] &gt; Author_Table[Author 80 (post)], "Down", "No Change"))</f>
        <v>Down</v>
      </c>
    </row>
    <row r="111" spans="1:10" x14ac:dyDescent="0.3">
      <c r="A111" s="11">
        <v>19</v>
      </c>
      <c r="B111" s="1" t="s">
        <v>33</v>
      </c>
      <c r="C111" s="1" t="s">
        <v>3</v>
      </c>
      <c r="D111" s="3" t="s">
        <v>177</v>
      </c>
      <c r="E111" s="4">
        <v>0.4</v>
      </c>
      <c r="F111" s="4">
        <v>1.2</v>
      </c>
      <c r="G111" s="18" t="str">
        <f>IF(Author_Table[Author Eq (pre)] &lt; Author_Table[Author Eq (post)], "Up", IF(Author_Table[Author Eq (pre)] &gt; Author_Table[Author Eq (post)], "Down", "No Change"))</f>
        <v>Up</v>
      </c>
      <c r="H111" s="4">
        <v>0.4</v>
      </c>
      <c r="I111" s="5">
        <v>16.7</v>
      </c>
      <c r="J111" s="18" t="str">
        <f>IF(Author_Table[Author 80 (pre)] &lt; Author_Table[Author 80 (post)], "Up", IF(Author_Table[Author 80 (pre)] &gt; Author_Table[Author 80 (post)], "Down", "No Change"))</f>
        <v>Up</v>
      </c>
    </row>
    <row r="112" spans="1:10" x14ac:dyDescent="0.3">
      <c r="A112" s="11">
        <v>19</v>
      </c>
      <c r="B112" s="1" t="s">
        <v>33</v>
      </c>
      <c r="C112" s="1" t="s">
        <v>4</v>
      </c>
      <c r="D112" s="3" t="s">
        <v>184</v>
      </c>
      <c r="E112" s="4">
        <v>0.4</v>
      </c>
      <c r="F112" s="4">
        <v>0.7</v>
      </c>
      <c r="G112" s="18" t="str">
        <f>IF(Author_Table[Author Eq (pre)] &lt; Author_Table[Author Eq (post)], "Up", IF(Author_Table[Author Eq (pre)] &gt; Author_Table[Author Eq (post)], "Down", "No Change"))</f>
        <v>Up</v>
      </c>
      <c r="H112" s="4">
        <v>1.5</v>
      </c>
      <c r="I112" s="5">
        <v>5</v>
      </c>
      <c r="J112" s="18" t="str">
        <f>IF(Author_Table[Author 80 (pre)] &lt; Author_Table[Author 80 (post)], "Up", IF(Author_Table[Author 80 (pre)] &gt; Author_Table[Author 80 (post)], "Down", "No Change"))</f>
        <v>Up</v>
      </c>
    </row>
    <row r="113" spans="1:10" x14ac:dyDescent="0.3">
      <c r="A113" s="11">
        <v>19</v>
      </c>
      <c r="B113" s="1" t="s">
        <v>33</v>
      </c>
      <c r="C113" s="1" t="s">
        <v>5</v>
      </c>
      <c r="D113" s="3" t="s">
        <v>185</v>
      </c>
      <c r="E113" s="4">
        <v>1.3</v>
      </c>
      <c r="F113" s="4">
        <v>1</v>
      </c>
      <c r="G113" s="18" t="str">
        <f>IF(Author_Table[Author Eq (pre)] &lt; Author_Table[Author Eq (post)], "Up", IF(Author_Table[Author Eq (pre)] &gt; Author_Table[Author Eq (post)], "Down", "No Change"))</f>
        <v>Down</v>
      </c>
      <c r="H113" s="4">
        <v>11.9</v>
      </c>
      <c r="I113" s="5">
        <v>12.7</v>
      </c>
      <c r="J113" s="18" t="str">
        <f>IF(Author_Table[Author 80 (pre)] &lt; Author_Table[Author 80 (post)], "Up", IF(Author_Table[Author 80 (pre)] &gt; Author_Table[Author 80 (post)], "Down", "No Change"))</f>
        <v>Up</v>
      </c>
    </row>
    <row r="114" spans="1:10" x14ac:dyDescent="0.3">
      <c r="A114" s="11">
        <v>19</v>
      </c>
      <c r="B114" s="1" t="s">
        <v>33</v>
      </c>
      <c r="C114" s="1" t="s">
        <v>6</v>
      </c>
      <c r="D114" s="3" t="s">
        <v>186</v>
      </c>
      <c r="E114" s="4">
        <v>1.3</v>
      </c>
      <c r="F114" s="4">
        <v>0.7</v>
      </c>
      <c r="G114" s="18" t="str">
        <f>IF(Author_Table[Author Eq (pre)] &lt; Author_Table[Author Eq (post)], "Up", IF(Author_Table[Author Eq (pre)] &gt; Author_Table[Author Eq (post)], "Down", "No Change"))</f>
        <v>Down</v>
      </c>
      <c r="H114" s="4">
        <v>11</v>
      </c>
      <c r="I114" s="5">
        <v>9.1</v>
      </c>
      <c r="J114" s="18" t="str">
        <f>IF(Author_Table[Author 80 (pre)] &lt; Author_Table[Author 80 (post)], "Up", IF(Author_Table[Author 80 (pre)] &gt; Author_Table[Author 80 (post)], "Down", "No Change"))</f>
        <v>Down</v>
      </c>
    </row>
    <row r="115" spans="1:10" x14ac:dyDescent="0.3">
      <c r="A115" s="11">
        <v>19</v>
      </c>
      <c r="B115" s="1" t="s">
        <v>33</v>
      </c>
      <c r="C115" s="1" t="s">
        <v>7</v>
      </c>
      <c r="D115" s="3" t="s">
        <v>145</v>
      </c>
      <c r="E115" s="4">
        <v>1.3</v>
      </c>
      <c r="F115" s="4">
        <v>0.7</v>
      </c>
      <c r="G115" s="18" t="str">
        <f>IF(Author_Table[Author Eq (pre)] &lt; Author_Table[Author Eq (post)], "Up", IF(Author_Table[Author Eq (pre)] &gt; Author_Table[Author Eq (post)], "Down", "No Change"))</f>
        <v>Down</v>
      </c>
      <c r="H115" s="4">
        <v>11.3</v>
      </c>
      <c r="I115" s="5">
        <v>9.1</v>
      </c>
      <c r="J115" s="18" t="str">
        <f>IF(Author_Table[Author 80 (pre)] &lt; Author_Table[Author 80 (post)], "Up", IF(Author_Table[Author 80 (pre)] &gt; Author_Table[Author 80 (post)], "Down", "No Change"))</f>
        <v>Down</v>
      </c>
    </row>
    <row r="116" spans="1:10" x14ac:dyDescent="0.3">
      <c r="A116" s="11">
        <v>20</v>
      </c>
      <c r="B116" s="1" t="s">
        <v>34</v>
      </c>
      <c r="C116" s="1" t="s">
        <v>0</v>
      </c>
      <c r="D116" s="3" t="s">
        <v>187</v>
      </c>
      <c r="E116" s="4">
        <v>25</v>
      </c>
      <c r="F116" s="4">
        <v>35.9</v>
      </c>
      <c r="G116" s="18" t="str">
        <f>IF(Author_Table[Author Eq (pre)] &lt; Author_Table[Author Eq (post)], "Up", IF(Author_Table[Author Eq (pre)] &gt; Author_Table[Author Eq (post)], "Down", "No Change"))</f>
        <v>Up</v>
      </c>
      <c r="H116" s="4">
        <v>70</v>
      </c>
      <c r="I116" s="5">
        <v>74.599999999999994</v>
      </c>
      <c r="J116" s="18" t="str">
        <f>IF(Author_Table[Author 80 (pre)] &lt; Author_Table[Author 80 (post)], "Up", IF(Author_Table[Author 80 (pre)] &gt; Author_Table[Author 80 (post)], "Down", "No Change"))</f>
        <v>Up</v>
      </c>
    </row>
    <row r="117" spans="1:10" x14ac:dyDescent="0.3">
      <c r="A117" s="11">
        <v>20</v>
      </c>
      <c r="B117" s="1" t="s">
        <v>34</v>
      </c>
      <c r="C117" s="1" t="s">
        <v>3</v>
      </c>
      <c r="D117" s="3" t="s">
        <v>136</v>
      </c>
      <c r="E117" s="4">
        <v>4.5999999999999996</v>
      </c>
      <c r="F117" s="4">
        <v>6.3</v>
      </c>
      <c r="G117" s="18" t="str">
        <f>IF(Author_Table[Author Eq (pre)] &lt; Author_Table[Author Eq (post)], "Up", IF(Author_Table[Author Eq (pre)] &gt; Author_Table[Author Eq (post)], "Down", "No Change"))</f>
        <v>Up</v>
      </c>
      <c r="H117" s="4">
        <v>25.5</v>
      </c>
      <c r="I117" s="5">
        <v>23.9</v>
      </c>
      <c r="J117" s="18" t="str">
        <f>IF(Author_Table[Author 80 (pre)] &lt; Author_Table[Author 80 (post)], "Up", IF(Author_Table[Author 80 (pre)] &gt; Author_Table[Author 80 (post)], "Down", "No Change"))</f>
        <v>Down</v>
      </c>
    </row>
    <row r="118" spans="1:10" x14ac:dyDescent="0.3">
      <c r="A118" s="11">
        <v>20</v>
      </c>
      <c r="B118" s="1" t="s">
        <v>34</v>
      </c>
      <c r="C118" s="1" t="s">
        <v>4</v>
      </c>
      <c r="D118" s="3" t="s">
        <v>188</v>
      </c>
      <c r="E118" s="4">
        <v>1.5</v>
      </c>
      <c r="F118" s="4">
        <v>2.8</v>
      </c>
      <c r="G118" s="18" t="str">
        <f>IF(Author_Table[Author Eq (pre)] &lt; Author_Table[Author Eq (post)], "Up", IF(Author_Table[Author Eq (pre)] &gt; Author_Table[Author Eq (post)], "Down", "No Change"))</f>
        <v>Up</v>
      </c>
      <c r="H118" s="4">
        <v>8.1999999999999993</v>
      </c>
      <c r="I118" s="5">
        <v>12</v>
      </c>
      <c r="J118" s="18" t="str">
        <f>IF(Author_Table[Author 80 (pre)] &lt; Author_Table[Author 80 (post)], "Up", IF(Author_Table[Author 80 (pre)] &gt; Author_Table[Author 80 (post)], "Down", "No Change"))</f>
        <v>Up</v>
      </c>
    </row>
    <row r="119" spans="1:10" x14ac:dyDescent="0.3">
      <c r="A119" s="11">
        <v>20</v>
      </c>
      <c r="B119" s="1" t="s">
        <v>34</v>
      </c>
      <c r="C119" s="1" t="s">
        <v>5</v>
      </c>
      <c r="D119" s="3" t="s">
        <v>136</v>
      </c>
      <c r="E119" s="4">
        <v>0.1</v>
      </c>
      <c r="F119" s="4">
        <v>0.7</v>
      </c>
      <c r="G119" s="18" t="str">
        <f>IF(Author_Table[Author Eq (pre)] &lt; Author_Table[Author Eq (post)], "Up", IF(Author_Table[Author Eq (pre)] &gt; Author_Table[Author Eq (post)], "Down", "No Change"))</f>
        <v>Up</v>
      </c>
      <c r="H119" s="4">
        <v>0.1</v>
      </c>
      <c r="I119" s="5">
        <v>0.7</v>
      </c>
      <c r="J119" s="18" t="str">
        <f>IF(Author_Table[Author 80 (pre)] &lt; Author_Table[Author 80 (post)], "Up", IF(Author_Table[Author 80 (pre)] &gt; Author_Table[Author 80 (post)], "Down", "No Change"))</f>
        <v>Up</v>
      </c>
    </row>
    <row r="120" spans="1:10" x14ac:dyDescent="0.3">
      <c r="A120" s="11">
        <v>20</v>
      </c>
      <c r="B120" s="1" t="s">
        <v>34</v>
      </c>
      <c r="C120" s="1" t="s">
        <v>6</v>
      </c>
      <c r="D120" s="3" t="s">
        <v>136</v>
      </c>
      <c r="E120" s="4">
        <v>0.1</v>
      </c>
      <c r="F120" s="4">
        <v>0.7</v>
      </c>
      <c r="G120" s="18" t="str">
        <f>IF(Author_Table[Author Eq (pre)] &lt; Author_Table[Author Eq (post)], "Up", IF(Author_Table[Author Eq (pre)] &gt; Author_Table[Author Eq (post)], "Down", "No Change"))</f>
        <v>Up</v>
      </c>
      <c r="H120" s="4">
        <v>0.1</v>
      </c>
      <c r="I120" s="5">
        <v>0.7</v>
      </c>
      <c r="J120" s="18" t="str">
        <f>IF(Author_Table[Author 80 (pre)] &lt; Author_Table[Author 80 (post)], "Up", IF(Author_Table[Author 80 (pre)] &gt; Author_Table[Author 80 (post)], "Down", "No Change"))</f>
        <v>Up</v>
      </c>
    </row>
    <row r="121" spans="1:10" x14ac:dyDescent="0.3">
      <c r="A121" s="12">
        <v>20</v>
      </c>
      <c r="B121" s="1" t="s">
        <v>34</v>
      </c>
      <c r="C121" s="2" t="s">
        <v>7</v>
      </c>
      <c r="D121" s="6" t="s">
        <v>136</v>
      </c>
      <c r="E121" s="7">
        <v>0.1</v>
      </c>
      <c r="F121" s="7">
        <v>0.7</v>
      </c>
      <c r="G121" s="18" t="str">
        <f>IF(Author_Table[Author Eq (pre)] &lt; Author_Table[Author Eq (post)], "Up", IF(Author_Table[Author Eq (pre)] &gt; Author_Table[Author Eq (post)], "Down", "No Change"))</f>
        <v>Up</v>
      </c>
      <c r="H121" s="7">
        <v>0.1</v>
      </c>
      <c r="I121" s="8">
        <v>0.7</v>
      </c>
      <c r="J121" s="18" t="str">
        <f>IF(Author_Table[Author 80 (pre)] &lt; Author_Table[Author 80 (post)], "Up", IF(Author_Table[Author 80 (pre)] &gt; Author_Table[Author 80 (post)], "Down", "No Change"))</f>
        <v>Up</v>
      </c>
    </row>
  </sheetData>
  <conditionalFormatting sqref="G1:G1048576">
    <cfRule type="cellIs" dxfId="11" priority="10" operator="equal">
      <formula>"No Change"</formula>
    </cfRule>
    <cfRule type="cellIs" dxfId="10" priority="11" operator="equal">
      <formula>"Up"</formula>
    </cfRule>
    <cfRule type="cellIs" dxfId="9" priority="12" operator="equal">
      <formula>"Down"</formula>
    </cfRule>
  </conditionalFormatting>
  <conditionalFormatting sqref="J1">
    <cfRule type="cellIs" dxfId="8" priority="7" operator="equal">
      <formula>"No Change"</formula>
    </cfRule>
    <cfRule type="cellIs" dxfId="7" priority="8" operator="equal">
      <formula>"Up"</formula>
    </cfRule>
    <cfRule type="cellIs" dxfId="6" priority="9" operator="equal">
      <formula>"Down"</formula>
    </cfRule>
  </conditionalFormatting>
  <conditionalFormatting sqref="J2">
    <cfRule type="cellIs" dxfId="5" priority="4" operator="equal">
      <formula>"No Change"</formula>
    </cfRule>
    <cfRule type="cellIs" dxfId="4" priority="5" operator="equal">
      <formula>"Up"</formula>
    </cfRule>
    <cfRule type="cellIs" dxfId="3" priority="6" operator="equal">
      <formula>"Down"</formula>
    </cfRule>
  </conditionalFormatting>
  <conditionalFormatting sqref="J3:J121">
    <cfRule type="cellIs" dxfId="2" priority="1" operator="equal">
      <formula>"No Change"</formula>
    </cfRule>
    <cfRule type="cellIs" dxfId="1" priority="2" operator="equal">
      <formula>"Up"</formula>
    </cfRule>
    <cfRule type="cellIs" dxfId="0" priority="3" operator="equal">
      <formula>"Down"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7FA2-DFE3-4330-B2B8-E3C74159199F}">
  <dimension ref="A1:B15"/>
  <sheetViews>
    <sheetView workbookViewId="0">
      <selection activeCell="B2" sqref="B2"/>
    </sheetView>
  </sheetViews>
  <sheetFormatPr defaultRowHeight="14.4" x14ac:dyDescent="0.3"/>
  <cols>
    <col min="1" max="1" width="18.33203125" style="37" bestFit="1" customWidth="1"/>
    <col min="2" max="2" width="57.6640625" style="37" customWidth="1"/>
  </cols>
  <sheetData>
    <row r="1" spans="1:2" x14ac:dyDescent="0.3">
      <c r="A1" s="38" t="s">
        <v>207</v>
      </c>
      <c r="B1" s="38" t="s">
        <v>220</v>
      </c>
    </row>
    <row r="2" spans="1:2" x14ac:dyDescent="0.3">
      <c r="A2" s="37" t="s">
        <v>1</v>
      </c>
      <c r="B2" s="37" t="s">
        <v>222</v>
      </c>
    </row>
    <row r="3" spans="1:2" ht="28.8" x14ac:dyDescent="0.3">
      <c r="A3" s="37" t="s">
        <v>199</v>
      </c>
      <c r="B3" s="37" t="s">
        <v>208</v>
      </c>
    </row>
    <row r="4" spans="1:2" ht="28.8" x14ac:dyDescent="0.3">
      <c r="A4" s="37" t="s">
        <v>201</v>
      </c>
      <c r="B4" s="37" t="s">
        <v>213</v>
      </c>
    </row>
    <row r="5" spans="1:2" ht="28.8" x14ac:dyDescent="0.3">
      <c r="A5" s="37" t="s">
        <v>202</v>
      </c>
      <c r="B5" s="37" t="s">
        <v>212</v>
      </c>
    </row>
    <row r="6" spans="1:2" ht="28.8" x14ac:dyDescent="0.3">
      <c r="A6" s="37" t="s">
        <v>203</v>
      </c>
      <c r="B6" s="37" t="s">
        <v>210</v>
      </c>
    </row>
    <row r="7" spans="1:2" ht="28.8" x14ac:dyDescent="0.3">
      <c r="A7" s="37" t="s">
        <v>204</v>
      </c>
      <c r="B7" s="37" t="s">
        <v>211</v>
      </c>
    </row>
    <row r="8" spans="1:2" ht="28.8" x14ac:dyDescent="0.3">
      <c r="A8" s="37" t="s">
        <v>200</v>
      </c>
      <c r="B8" s="37" t="s">
        <v>209</v>
      </c>
    </row>
    <row r="9" spans="1:2" ht="28.8" x14ac:dyDescent="0.3">
      <c r="A9" s="37" t="s">
        <v>117</v>
      </c>
      <c r="B9" s="37" t="s">
        <v>214</v>
      </c>
    </row>
    <row r="10" spans="1:2" ht="28.8" x14ac:dyDescent="0.3">
      <c r="A10" s="37" t="s">
        <v>118</v>
      </c>
      <c r="B10" s="37" t="s">
        <v>215</v>
      </c>
    </row>
    <row r="11" spans="1:2" ht="28.8" x14ac:dyDescent="0.3">
      <c r="A11" s="37" t="s">
        <v>205</v>
      </c>
      <c r="B11" s="37" t="s">
        <v>218</v>
      </c>
    </row>
    <row r="12" spans="1:2" x14ac:dyDescent="0.3">
      <c r="A12" s="37" t="s">
        <v>119</v>
      </c>
      <c r="B12" s="37" t="s">
        <v>216</v>
      </c>
    </row>
    <row r="13" spans="1:2" x14ac:dyDescent="0.3">
      <c r="A13" s="37" t="s">
        <v>120</v>
      </c>
      <c r="B13" s="37" t="s">
        <v>217</v>
      </c>
    </row>
    <row r="14" spans="1:2" ht="28.8" x14ac:dyDescent="0.3">
      <c r="A14" s="37" t="s">
        <v>206</v>
      </c>
      <c r="B14" s="37" t="s">
        <v>219</v>
      </c>
    </row>
    <row r="15" spans="1:2" x14ac:dyDescent="0.3">
      <c r="A15" s="37" t="s">
        <v>15</v>
      </c>
      <c r="B15" s="37" t="s">
        <v>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</vt:lpstr>
      <vt:lpstr>Per-Month</vt:lpstr>
      <vt:lpstr>Per-Author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Tapabrata Mukhopadhyay</dc:creator>
  <cp:lastModifiedBy>Tapabrata Mukhopadhyay</cp:lastModifiedBy>
  <dcterms:created xsi:type="dcterms:W3CDTF">2022-08-12T07:05:53Z</dcterms:created>
  <dcterms:modified xsi:type="dcterms:W3CDTF">2022-08-15T12:03:05Z</dcterms:modified>
</cp:coreProperties>
</file>