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Shruti\Documents\GitHub\slr-clearinghouse\src\assets\data\"/>
    </mc:Choice>
  </mc:AlternateContent>
  <bookViews>
    <workbookView xWindow="0" yWindow="0" windowWidth="24070" windowHeight="15500" tabRatio="692"/>
  </bookViews>
  <sheets>
    <sheet name="data" sheetId="11" r:id="rId1"/>
    <sheet name="Content" sheetId="1" r:id="rId2"/>
    <sheet name="userTask" sheetId="8" r:id="rId3"/>
    <sheet name="county" sheetId="9" r:id="rId4"/>
    <sheet name="regions" sheetId="3" r:id="rId5"/>
    <sheet name="resourceType" sheetId="4" r:id="rId6"/>
    <sheet name="phase" sheetId="5" r:id="rId7"/>
    <sheet name="challenges" sheetId="6" r:id="rId8"/>
  </sheets>
  <definedNames>
    <definedName name="_xlnm._FilterDatabase" localSheetId="1" hidden="1">Content!$A$1:$P$36</definedName>
    <definedName name="_xlnm._FilterDatabase" localSheetId="0" hidden="1">data!$A$1:$K$36</definedName>
  </definedNames>
  <calcPr calcId="152511" concurrentCalc="0"/>
</workbook>
</file>

<file path=xl/calcChain.xml><?xml version="1.0" encoding="utf-8"?>
<calcChain xmlns="http://schemas.openxmlformats.org/spreadsheetml/2006/main">
  <c r="O20" i="1" l="1"/>
  <c r="O21" i="1"/>
  <c r="O22" i="1"/>
  <c r="O23" i="1"/>
  <c r="O24" i="1"/>
  <c r="O25" i="1"/>
  <c r="O26" i="1"/>
  <c r="O27" i="1"/>
  <c r="O28" i="1"/>
  <c r="O29" i="1"/>
  <c r="O30" i="1"/>
  <c r="O31" i="1"/>
  <c r="O32" i="1"/>
  <c r="O33" i="1"/>
  <c r="O34" i="1"/>
  <c r="O35" i="1"/>
  <c r="O36" i="1"/>
  <c r="O12" i="1"/>
  <c r="O13" i="1"/>
  <c r="O14" i="1"/>
  <c r="O15" i="1"/>
  <c r="O16" i="1"/>
  <c r="O17" i="1"/>
  <c r="O18" i="1"/>
  <c r="O19" i="1"/>
  <c r="O3" i="1"/>
  <c r="O4" i="1"/>
  <c r="O5" i="1"/>
  <c r="O6" i="1"/>
  <c r="O7" i="1"/>
  <c r="O8" i="1"/>
  <c r="O9" i="1"/>
  <c r="O10" i="1"/>
  <c r="O11" i="1"/>
  <c r="O2" i="1"/>
</calcChain>
</file>

<file path=xl/sharedStrings.xml><?xml version="1.0" encoding="utf-8"?>
<sst xmlns="http://schemas.openxmlformats.org/spreadsheetml/2006/main" count="695" uniqueCount="274">
  <si>
    <t>City of Santa Barbara Climate Action Plan</t>
  </si>
  <si>
    <t>Central Coast</t>
  </si>
  <si>
    <t>Santa Barbara</t>
  </si>
  <si>
    <t>Delta</t>
  </si>
  <si>
    <t>North Coast</t>
  </si>
  <si>
    <t>San Diego</t>
  </si>
  <si>
    <t>SF Bay Area</t>
  </si>
  <si>
    <t>Statewide</t>
  </si>
  <si>
    <t>Assessment</t>
  </si>
  <si>
    <t>Case study</t>
  </si>
  <si>
    <t>Tool</t>
  </si>
  <si>
    <t>Dataset</t>
  </si>
  <si>
    <t>Identifying risks and vulnerabilities</t>
  </si>
  <si>
    <t>Planning, assessing and selecting options</t>
  </si>
  <si>
    <t>Implementation</t>
  </si>
  <si>
    <t>Monitor and evaluate</t>
  </si>
  <si>
    <t>Revise strategy and research; share lessons learned</t>
  </si>
  <si>
    <t>Other</t>
  </si>
  <si>
    <t>Humboldt</t>
  </si>
  <si>
    <t>https://www.santabarbaraca.gov/civicax/filebank/blobdload.aspx?BlobID=17720</t>
  </si>
  <si>
    <t>Del Norte</t>
  </si>
  <si>
    <t>Mendocino</t>
  </si>
  <si>
    <t>Santa Cruz</t>
  </si>
  <si>
    <t>Monterey</t>
  </si>
  <si>
    <t>San Luis Obispo</t>
  </si>
  <si>
    <t>Ventura</t>
  </si>
  <si>
    <t>Sacramento</t>
  </si>
  <si>
    <t>San Joaquin</t>
  </si>
  <si>
    <t>Yolo</t>
  </si>
  <si>
    <t>Solano</t>
  </si>
  <si>
    <t>Contra Costa</t>
  </si>
  <si>
    <t>Los Angeles</t>
  </si>
  <si>
    <t>Orange</t>
  </si>
  <si>
    <t>Sonoma</t>
  </si>
  <si>
    <t>Marin</t>
  </si>
  <si>
    <t>San Francisco</t>
  </si>
  <si>
    <t>San Mateo</t>
  </si>
  <si>
    <t>Alameda</t>
  </si>
  <si>
    <t>Santa Clara</t>
  </si>
  <si>
    <t>Napa</t>
  </si>
  <si>
    <t>City of Santa Barbara</t>
  </si>
  <si>
    <t>http://coastalresilience.org/project/ventura-county/</t>
  </si>
  <si>
    <t>http://vcrma.org/planning/ordinances/sea-level-rise-adaptation.html</t>
  </si>
  <si>
    <t>https://www.conservationgateway.org/ConservationPractices/Marine/crr/library/Documents/Coastal%20Resilience%20Ventura%20Catalogue%20and%20Analysis%20of%20Local%20Sea%20Level%20Rise%20Planning%20Tools_%20The%20Planning%20Center_%202013.pdf</t>
  </si>
  <si>
    <t>Coastal Resilience Ventura Catalogue and Analysis of Local Sea-Level Rise Planning Tools</t>
  </si>
  <si>
    <t>https://www.conservationgateway.org/ConservationPractices/Marine/crr/library/Documents/FINAL_CRV NBA Econ Final Report March 2015 with appendices.pdf</t>
  </si>
  <si>
    <t>https://toolkit.climate.gov/case-studies/restoring-surfers-point-partnerships-persistence-pays</t>
  </si>
  <si>
    <t>Restoring Surfers' Point: Partnership's Persistence Pays Off</t>
  </si>
  <si>
    <t>Economic Analysis of Nature-based Adaptation to Climate Change, Ventura County, California</t>
  </si>
  <si>
    <t>Ventura County Sea-Level Rise Adaptation Project</t>
  </si>
  <si>
    <t>http://ssrf.climatecentral.org.s3-website-us-east-1.amazonaws.com/Buffer2/states/CA/downloads/pdf_reports/County/CA_Ventura_County-report.pdf</t>
  </si>
  <si>
    <t>http://www.lgc.org/wordpress/docs/adaptation/slo/SLOModelReport_FINALsmall.pdf</t>
  </si>
  <si>
    <t>Projected Future Climatic and Ecological Conditions in San Luis Obispo County</t>
  </si>
  <si>
    <t>Integrated Climate Change Adaptation Planning in San Luis Obispo County</t>
  </si>
  <si>
    <t>http://www.lgc.org/wordpress/docs/adaptation/slo/SLOClimateWiseFinal.pdf</t>
  </si>
  <si>
    <t>http://www.slocounty.ca.gov/Assets/PL/CAP-LUCE/final/7-SLOCoEWP_Ch7.pdf</t>
  </si>
  <si>
    <t>http://www.energy.ca.gov/2012publications/CEC-500-2012-054/CEC-500-2012-054.pdf</t>
  </si>
  <si>
    <t>Developing Adaptation Strategies for San Luis Obispo County: Preliminary Climate Change Vulnerability Assessment for Social Systems</t>
  </si>
  <si>
    <t>http://ssrf.climatecentral.org.s3-website-us-east-1.amazonaws.com/Buffer2/states/CA/downloads/pdf_reports/County/CA_San_Luis_Obispo_County-report.pdf</t>
  </si>
  <si>
    <t>Climate Central</t>
  </si>
  <si>
    <t xml:space="preserve">Goleta Slough 2015 Management Plan </t>
  </si>
  <si>
    <t>Sea Level Rise Projections for Santa Cruz Hazard Mitigation Plan - Coastal Wetlands Group</t>
  </si>
  <si>
    <t>https://seymourcenter.ucsc.edu/OOB/SCClimateChangeVulnerabilityAssessment.pdf</t>
  </si>
  <si>
    <t>City of Santa Cruz Climate Adaptation Plan</t>
  </si>
  <si>
    <t>https://ccwg.mlml.calstate.edu/climate-change</t>
  </si>
  <si>
    <t>http://www.cityofsantacruz.com/home/showdocument?id=23644</t>
  </si>
  <si>
    <t>http://ssrf.climatecentral.org.s3-website-us-east-1.amazonaws.com/Buffer2/states/CA/downloads/pdf_reports/County/CA_Santa_Cruz_County-report.pdf</t>
  </si>
  <si>
    <t>http://longrange.sbcountyplanning.org/programs/Coastal Resiliency Project/coastalresiliency.php</t>
  </si>
  <si>
    <t>http://www.cityofgoleta.org/home/showdocument?id=11317</t>
  </si>
  <si>
    <t>City of Goleta Coastal Hazards Vulnerability and Fiscal Impact Report</t>
  </si>
  <si>
    <t>http://www.goletaslough.org/committee/2016-goleta-slough-management-plan/</t>
  </si>
  <si>
    <t>http://www.energy.ca.gov/2012publications/CEC-500-2012-039/CEC-500-2012-039.pdf</t>
  </si>
  <si>
    <t>City of Santa Barbara Sea Level Rise Vulnerability Study</t>
  </si>
  <si>
    <t>http://www.esm.ucsb.edu/research/2015Group_Projects/documents/SeaLevelRiseSB_Thesis.pdf</t>
  </si>
  <si>
    <t>http://www.esm.ucsb.edu/research/2015Group_Projects/documents/SeaLevelRiseSB_Brief.pdf</t>
  </si>
  <si>
    <t>http://coastalcare.org/2014/06/city-of-santa-barbara-sea-level-rise-vulnerability-assessment-a-summary-report/</t>
  </si>
  <si>
    <t>http://ssrf.climatecentral.org.s3-website-us-east-1.amazonaws.com/Buffer2/states/CA/downloads/pdf_reports/County/CA_Santa_Barbara_County-report.pdf</t>
  </si>
  <si>
    <t>http://coastalresilience.org/project/santa-barbara-county/</t>
  </si>
  <si>
    <t>Sea level rise and coastal flood risk: Summary for Santa Barbara County, CA</t>
  </si>
  <si>
    <t>Sea level rise and coastal flood risk: Summary for Santa Cruz County, CA</t>
  </si>
  <si>
    <t>Sea level rise and coastal flood risk: Summary for San Luis Obispo County, CA</t>
  </si>
  <si>
    <t>The Nature Conservancy</t>
  </si>
  <si>
    <t>Sea level rise and coastal flood risk: Summary for Ventura County, CA</t>
  </si>
  <si>
    <t>Gary Griggs, Brent Haddad</t>
  </si>
  <si>
    <t>National Center for Conservation Science &amp; Policy, Local Government Commission, The MAPSS Team at the USDA Forest Service Pacific Northwest Research Station</t>
  </si>
  <si>
    <t>California Energy Commission</t>
  </si>
  <si>
    <t>Morro Bay National Estuary Program, EPA Climate Ready Estuaries Program</t>
  </si>
  <si>
    <t>Central Coast Wetlands Group</t>
  </si>
  <si>
    <t>City of Santa Cruz</t>
  </si>
  <si>
    <t>County of Santa Cruz</t>
  </si>
  <si>
    <t>County of Ventura</t>
  </si>
  <si>
    <t>County of San Luis Obispo</t>
  </si>
  <si>
    <t>City of Goleta</t>
  </si>
  <si>
    <t>City of Santa Barbara Sea-Level Rise Vulnerability Assessment: A Summary Report</t>
  </si>
  <si>
    <t>County of Santa Barbara</t>
  </si>
  <si>
    <t>Santa Barbara County Coastal Resiliency Project</t>
  </si>
  <si>
    <t>Website</t>
  </si>
  <si>
    <t>Goleta Slough Management Committee</t>
  </si>
  <si>
    <t>Coastal Resilience Project - Ventura County</t>
  </si>
  <si>
    <t>Coastal Resilience Project - Santa Barbara</t>
  </si>
  <si>
    <t>GEOS Institute, Local Government Commission</t>
  </si>
  <si>
    <t>City of Santa Barbara Sea Level Rise Vulnerability Assessment - Full Report</t>
  </si>
  <si>
    <t>The City of Santa Barbara Sea Level Rise Vulnerability Assessment - Brief Summary</t>
  </si>
  <si>
    <t>Fact sheet</t>
  </si>
  <si>
    <t>Planning guide</t>
  </si>
  <si>
    <t>Laws</t>
  </si>
  <si>
    <t>Policy analysis / recommendations</t>
  </si>
  <si>
    <t>Plan</t>
  </si>
  <si>
    <t>Training / workshop / webinar</t>
  </si>
  <si>
    <t>Assessment, plan</t>
  </si>
  <si>
    <t>Assessment, Policy analysis / recommendations</t>
  </si>
  <si>
    <t>regional climate studies, climate vulnerability, adaptive capacity</t>
  </si>
  <si>
    <t>Cost benefit analysis, natural solutions,</t>
  </si>
  <si>
    <t>Planning, all climate impacts, local action plan</t>
  </si>
  <si>
    <t>Vulnerability, exposure</t>
  </si>
  <si>
    <t>Unlike many other assessments, report focuses on the social systems of San Luis Obispo County and how they will interact with climate change.  Looks at demographics, economic sectors, and community services.</t>
  </si>
  <si>
    <t>Vulnerability assessment looks at many different impacts of climate change, but focuses on sea level rise.  Report primarily lists the county assets that will be exposed to future threats.</t>
  </si>
  <si>
    <t>Report provides a model cost benefit analysis to compare engineered solutions to nature based solutions for sea level rise.  Using Ventura County as an example, the report finds that under certain conditions, the natural solution produces greater net benefits than the engineered solution.</t>
  </si>
  <si>
    <t>The Bren School of Environmental Science &amp; Management</t>
  </si>
  <si>
    <t>University of California Santa Cruz, Coastal Care</t>
  </si>
  <si>
    <t>Funding</t>
  </si>
  <si>
    <t>Legal issues</t>
  </si>
  <si>
    <t>http://www.sccoplanning.com/Portals/2/County/Planning/policy/Climate%20Action%20Strategy/Climate%20Action%20Strategy.pdf?ver=2013-09-19-144013-903</t>
  </si>
  <si>
    <t>Santa Cruz County Climate Action Strategy</t>
  </si>
  <si>
    <t>https://www.countyofsb.org/ceo/oem/2016HMP.sbc</t>
  </si>
  <si>
    <t>Santa Barbara County 2016 Multi-Jurisdictional Hazard Mitigation Plan</t>
  </si>
  <si>
    <t>FEMA approved Multi-Jurisdictional Hazard Mitigation Plan which includes climate change considerations.  Sea level rise is included in Sections 5, 6 and 7</t>
  </si>
  <si>
    <t>FEMA, integrated assessment, hazard mitigation</t>
  </si>
  <si>
    <t>Hazard mitigation plan</t>
  </si>
  <si>
    <t>Integration into official local planning, Working across city boundaries</t>
  </si>
  <si>
    <t>Surfers' Point working group</t>
  </si>
  <si>
    <t>Beach restoration project</t>
  </si>
  <si>
    <t>Restoration, beaches, physical projects, retreat, erosion</t>
  </si>
  <si>
    <t>Staff time</t>
  </si>
  <si>
    <t>Staff expertise</t>
  </si>
  <si>
    <t>Insufficient data</t>
  </si>
  <si>
    <t>Guidance on data</t>
  </si>
  <si>
    <t>Champions</t>
  </si>
  <si>
    <t>Public support</t>
  </si>
  <si>
    <t>Working across city lines</t>
  </si>
  <si>
    <t>Turning plans into action</t>
  </si>
  <si>
    <t>SLR not a required action</t>
  </si>
  <si>
    <t>Development pressure</t>
  </si>
  <si>
    <t>After ten years of striving for consensus, the Surfer's Point working group opted to retreat from the sea and use a soft solution to restore the natural habitat.  As of 2014, the beach at Surfers' Point has a 70-foot wide buffer zone and a significant sediment reservoir.</t>
  </si>
  <si>
    <t>Decision-support network (including website) which includes short write ups about the challenges and suggested solutions for participating communities.  Also provides tools and information about coastal resilience.</t>
  </si>
  <si>
    <t>I am updating my general plan to include sea level rise (SB 379)</t>
  </si>
  <si>
    <t>I am doing a hazard mitigation plan</t>
  </si>
  <si>
    <t>I am updating our LCP</t>
  </si>
  <si>
    <t>We need to do a vulnerability assessment</t>
  </si>
  <si>
    <t>We are proposing an adaptation process to our council</t>
  </si>
  <si>
    <t>We are writing a funding proposal</t>
  </si>
  <si>
    <t>http://coastalresilience.org/project/monterey-bay/</t>
  </si>
  <si>
    <t>Coastal Resilience Project - Monterey Bay</t>
  </si>
  <si>
    <t>http://www.slc.ca.gov/Info/AB691/2016_TNC_EconomicImpactsAdaptationSMontereyBay.pdf</t>
  </si>
  <si>
    <t>California State Coastal Conservancy</t>
  </si>
  <si>
    <t>http://montereybay.noaa.gov/resourcepro/resmanissues/pdf/140616erosion-vuln_tech-methods.pdf</t>
  </si>
  <si>
    <t>The Monterey Bay Sanctuary Foundation</t>
  </si>
  <si>
    <t>Monterey Bay Sea Level Rise and Vulnerability Assessment - Technical Methods Report</t>
  </si>
  <si>
    <t>http://montereybay.noaa.gov/new/2012/erosion.pdf</t>
  </si>
  <si>
    <t>The Monterey Bay Sanctuary Foundation, The Southern Monterey Bay Coastal Erosion Working Group</t>
  </si>
  <si>
    <t>Evaluation of Erosion Mitigation Alternatives for Southern Monterey Bay</t>
  </si>
  <si>
    <t>http://www.monterey.org/Portals/0/Policies-Procedures/Planning/WorkProgram/LCP/16_0316_FINAL_Monterey_ExistingConditions_wAppendixA_WEB.pdf</t>
  </si>
  <si>
    <t>City of Monterey</t>
  </si>
  <si>
    <t xml:space="preserve">2016 City of Monterey Sea Level Rise and Vulnerability Analyzes – Existing Conditions and Issues </t>
  </si>
  <si>
    <t>http://ssrf.climatecentral.org.s3-website-us-east-1.amazonaws.com/Buffer2/states/CA/downloads/pdf_reports/County/CA_Monterey_County-report.pdf</t>
  </si>
  <si>
    <t>Exposure, flood forecast, risk assessment</t>
  </si>
  <si>
    <t>Summary of findings from Climate Central’s Surging Seas Risk Finder tool.  Provides an initial estimate of assets and people exposed to future flood events.</t>
  </si>
  <si>
    <t>Sea level rise and coastal flood risk: Summary for Monterey County, CA</t>
  </si>
  <si>
    <t>http://www.cityofpacificgrove.org/sites/default/files/general-documents/local-coastal-program/pg-lcp-final-vulnerability-assessment-011515.pdf</t>
  </si>
  <si>
    <t>Local coastal program, vulnerability assessment</t>
  </si>
  <si>
    <t xml:space="preserve">city scale, state guidance, exposure, </t>
  </si>
  <si>
    <t>City of Pacific Grove</t>
  </si>
  <si>
    <t>City specific example of a vulnerability assessment. Uses guidance from the state to assess exposure, sensitivity, potential impacts, adaptive capacity, and risk for a number of key city assets.  This assessment covers sea level rise as part of a fuller suite of climate change impacts.</t>
  </si>
  <si>
    <t>City of Pacific Grove Climate Change Vulnerability Assessment</t>
  </si>
  <si>
    <t>City of Santa Cruz City Climate Change Vulnerability Assessment</t>
  </si>
  <si>
    <t>natural infrastructure, solutions to key challenges, economic analysis</t>
  </si>
  <si>
    <t>Solutions, erosion, cost benefit, takings claims</t>
  </si>
  <si>
    <t xml:space="preserve">Policy analysis / recommendations, Assessment </t>
  </si>
  <si>
    <t>Vulnerability assessment</t>
  </si>
  <si>
    <t>Legal issues, staff expertise</t>
  </si>
  <si>
    <t>Geospatial analysis, erosion, wave modeling, inundation, dunes, cliffs</t>
  </si>
  <si>
    <t>Detailed spatial analysis of erosion and inundation under future sea level rise scenarios.</t>
  </si>
  <si>
    <t>Staff expertise, funding</t>
  </si>
  <si>
    <t>Exposure, vulnerability, sector based approach</t>
  </si>
  <si>
    <t>Vulnerability assessment, Local coastal program</t>
  </si>
  <si>
    <t>Recommendations for regional and subregional solutions to erosion.  Also includes a detailed evaluation of erosion mitigation measures.</t>
  </si>
  <si>
    <t>Economic Impacts of Climate Adaptation Strategies for Southern Monterey Bay</t>
  </si>
  <si>
    <t>Public support, staff expertise</t>
  </si>
  <si>
    <t>Cost benefit analysis, natural solutions, stakeholder input, adaptation strategies</t>
  </si>
  <si>
    <t>Detailed sector based assessment of the impacts of coastal hazards and sea level rise.  This assessment was designed as a first step in completing the local coastal program requirements</t>
  </si>
  <si>
    <t>Rigorous cost benefit analysis that compairs various climate adaptation strategies.</t>
  </si>
  <si>
    <t>Funding, champions</t>
  </si>
  <si>
    <t>Sectoral approach, stakeholder input, adaptation strategies, human and natural communities</t>
  </si>
  <si>
    <t>County scale climate change projections.  They are designed to inform local long‐term planning and decision making.  This report includes sea level rise along side other climate impacts.</t>
  </si>
  <si>
    <t>Climate models, preliminary results</t>
  </si>
  <si>
    <t>Guidance on the data</t>
  </si>
  <si>
    <t>County of San Luis Obispo Energy Wise Plan - Chapter 7 - Adaptation</t>
  </si>
  <si>
    <t>Climate action plan</t>
  </si>
  <si>
    <t>Turning plans into actions</t>
  </si>
  <si>
    <t>Sector specific strategies, ongoing measures, mid-term measures, long-term measures</t>
  </si>
  <si>
    <t>A chapter of the county's climate action plan. The section identifies climate change impacts and actions based on timing of when it should start.  This report includes sea level rise along side other climate impacts.</t>
  </si>
  <si>
    <t>General plan, zoning code</t>
  </si>
  <si>
    <t>adaptive capacity, climate change, coastal cliff erosion, coastal hazards, coastal storm damage, flooding, inundation, risk assessment, vulnerability assessment, wave climate</t>
  </si>
  <si>
    <t>FEMA approved update to the local hazard mitigation plan.  This version focuses on climate change considerations including sea level rise.</t>
  </si>
  <si>
    <t>Champions, turning plans into action</t>
  </si>
  <si>
    <t>Hazard mitigation plan, FEMA, priority actions, costs and benefits</t>
  </si>
  <si>
    <t>NA</t>
  </si>
  <si>
    <t xml:space="preserve">Hazard mitigation plan, Local coastal program, </t>
  </si>
  <si>
    <t>Staff expertise, champions</t>
  </si>
  <si>
    <t>Fiscal impact analysis, regulatory approaches, coastal hazards, stakeholder engagement, sector based approach</t>
  </si>
  <si>
    <t>City specific science-based assessment informed by local stakeholders.  Provides recommended actions for the city.</t>
  </si>
  <si>
    <t>Local coastal program</t>
  </si>
  <si>
    <t>Watershed, estuary, biodiversity, likelihood, adaptation actions</t>
  </si>
  <si>
    <t>Analysis of the likelihood and severity of climate change including sea level rise.  Specifically focused on the goals of the Estuary Program.  Provides adaptation action options to prepare.</t>
  </si>
  <si>
    <t>Exposure, modeling, sensitivity, storms, erosion, adaptive capacity</t>
  </si>
  <si>
    <t>Other - Ecosystem management plan</t>
  </si>
  <si>
    <t>Assesses vulnerability and risk to both environmental and human resources.  Recommends policies and potential adaptation strategies. Integrates the interests of multiple stakeholders.  Could be used to guide local planning.</t>
  </si>
  <si>
    <t>Risk, vulnerability, natural ecosystem functions, management strategies</t>
  </si>
  <si>
    <t>Local champion, moving from plans to implementation, multi-stakeholder partnership</t>
  </si>
  <si>
    <t>Morro Bay National Estuary Program Climate Vulnerability Assessment Report</t>
  </si>
  <si>
    <t>http://www.mbnep.org/wp-content/uploads/2016/11/Climate_Report_FINAL_11-30-2016_for-web.pdf</t>
  </si>
  <si>
    <t xml:space="preserve">City specific climate action plan.  It covers both climate mitigation and climate adaptation.  </t>
  </si>
  <si>
    <t>Initial assessment of vulnerability and likely impacts to sea level rise in the City of Santa Barbara.  Includes possible actions for specific threats.</t>
  </si>
  <si>
    <t>A web based summary of the full California Energy Commission report on the City of Santa Barbara's sea level rise vulnerability.</t>
  </si>
  <si>
    <t>Initial assessment of vulnerability and likely impacts to sea level rise in the City of Santa Cruz.  Includes possible actions for specific threats.</t>
  </si>
  <si>
    <t>adaptive capacity, coastal hazards, flooding, coastal storm damage</t>
  </si>
  <si>
    <t>A website providing summary information on the counties intended plan to draft regulatory and adaptive strategies in response to sea-level rise hazards.</t>
  </si>
  <si>
    <t>Resilience, CoSMos model, coastal zoning</t>
  </si>
  <si>
    <t>A suite of sector specific adaptation strategies.  List is based the efforts of local leaders through a series of workshops held in 2009 - 2010.</t>
  </si>
  <si>
    <t>Thorough assessment of vulnerability including analysis of exposure, sensitivity and adaptive capacity.</t>
  </si>
  <si>
    <t>Brief summary of the key points from the full vulnerability assessment.</t>
  </si>
  <si>
    <t>An overview of the different sea level rise adaptation efforts that relate to or impact wetlands in the central coast.</t>
  </si>
  <si>
    <t>Project summaries, overview, wetlands</t>
  </si>
  <si>
    <t>coastal erosion, coastal flooding, fluvial flooding, modeling</t>
  </si>
  <si>
    <t>Funding, staff expertise, working across city lines</t>
  </si>
  <si>
    <t>Website provides summary information into Santa Barbara County's multi-year effort to evaluated the impacts of sea level rise.  Ultimately the goal is use this information to promote policies to mitigate the impacts of coastal hazards.</t>
  </si>
  <si>
    <t>Integration with planning, decision making</t>
  </si>
  <si>
    <t>A close look at the different decisions required to move sea level rise planning forward especially in the context of integrating into existing local planning efforts.</t>
  </si>
  <si>
    <t>Identifying risks and vulnerabilities; Planning, assessing and selecting options</t>
  </si>
  <si>
    <t>Identifying risks and vulnerabilities; Planning, assessing and selecting options; Implementation, Monitor and evaluate</t>
  </si>
  <si>
    <t>Identifying risks and vulnerabilities; Planning, assessing and selecting options; Implementation; Monitor and evaluate</t>
  </si>
  <si>
    <t>id</t>
  </si>
  <si>
    <t>name</t>
  </si>
  <si>
    <t>county</t>
  </si>
  <si>
    <t>Los Angeles Area</t>
  </si>
  <si>
    <t>region</t>
  </si>
  <si>
    <t>title</t>
  </si>
  <si>
    <t>description</t>
  </si>
  <si>
    <t>pubdate</t>
  </si>
  <si>
    <t>author</t>
  </si>
  <si>
    <t>kewords</t>
  </si>
  <si>
    <t>userTask</t>
  </si>
  <si>
    <t>phase</t>
  </si>
  <si>
    <t>resourceType</t>
  </si>
  <si>
    <t>link</t>
  </si>
  <si>
    <t xml:space="preserve"> </t>
  </si>
  <si>
    <t>challenge</t>
  </si>
  <si>
    <t>3,4</t>
  </si>
  <si>
    <t>3,5</t>
  </si>
  <si>
    <t>7,3</t>
  </si>
  <si>
    <t>1,6</t>
  </si>
  <si>
    <t>7,9,14</t>
  </si>
  <si>
    <t>3,6</t>
  </si>
  <si>
    <t>8,9</t>
  </si>
  <si>
    <t>3,1</t>
  </si>
  <si>
    <t>6,9</t>
  </si>
  <si>
    <t>10,3</t>
  </si>
  <si>
    <t>1,3,8</t>
  </si>
  <si>
    <t>2,3</t>
  </si>
  <si>
    <t>4,3</t>
  </si>
  <si>
    <t>1,2</t>
  </si>
  <si>
    <t>1,2,4</t>
  </si>
  <si>
    <t>1,8</t>
  </si>
  <si>
    <t>task</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</si>
</sst>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000000"/>
      <name val="Arial"/>
    </font>
    <font>
      <b/>
      <sz val="11"/>
      <color theme="1"/>
      <name val="Calibri"/>
      <scheme val="minor"/>
    </font>
    <font>
      <sz val="10"/>
      <name val="Calibri"/>
      <scheme val="minor"/>
    </font>
    <font>
      <sz val="10"/>
      <color theme="1"/>
      <name val="Calibri"/>
      <scheme val="minor"/>
    </font>
    <font>
      <sz val="10"/>
      <color rgb="FF000000"/>
      <name val="Calibri"/>
      <scheme val="minor"/>
    </font>
    <font>
      <u/>
      <sz val="10"/>
      <color theme="10"/>
      <name val="Calibri"/>
      <scheme val="minor"/>
    </font>
    <font>
      <u/>
      <sz val="10"/>
      <name val="Calibri"/>
      <scheme val="minor"/>
    </font>
    <font>
      <sz val="10"/>
      <name val="Calibri (Body)"/>
    </font>
    <font>
      <sz val="10"/>
      <color theme="1"/>
      <name val="Calibri (Body)"/>
    </font>
    <font>
      <b/>
      <sz val="11"/>
      <color theme="3" tint="0.39997558519241921"/>
      <name val="Calibri"/>
      <family val="2"/>
      <scheme val="minor"/>
    </font>
    <font>
      <sz val="10"/>
      <color theme="3" tint="0.39997558519241921"/>
      <name val="Calibri"/>
      <family val="2"/>
      <scheme val="minor"/>
    </font>
    <font>
      <sz val="12"/>
      <color theme="3" tint="0.39997558519241921"/>
      <name val="Calibri"/>
      <family val="2"/>
      <scheme val="minor"/>
    </font>
    <font>
      <sz val="10"/>
      <color theme="1"/>
      <name val="Calibri"/>
      <family val="2"/>
      <scheme val="minor"/>
    </font>
    <font>
      <sz val="10"/>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9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9">
    <xf numFmtId="0" fontId="0" fillId="0" borderId="0" xfId="0"/>
    <xf numFmtId="0" fontId="1" fillId="0" borderId="0" xfId="0" applyFont="1"/>
    <xf numFmtId="0" fontId="4" fillId="0" borderId="0" xfId="0" applyFont="1" applyAlignment="1">
      <alignment horizontal="left" vertical="center"/>
    </xf>
    <xf numFmtId="0" fontId="0" fillId="0" borderId="0" xfId="0" applyAlignment="1">
      <alignment vertical="center"/>
    </xf>
    <xf numFmtId="0" fontId="2" fillId="0" borderId="0" xfId="11" applyAlignment="1">
      <alignment vertical="center"/>
    </xf>
    <xf numFmtId="0" fontId="0" fillId="0" borderId="0" xfId="0" applyAlignment="1">
      <alignment horizontal="left" vertical="center"/>
    </xf>
    <xf numFmtId="0" fontId="0" fillId="0" borderId="0" xfId="0" applyAlignment="1">
      <alignment horizontal="center"/>
    </xf>
    <xf numFmtId="0" fontId="0" fillId="0" borderId="0" xfId="0" applyFont="1" applyAlignment="1">
      <alignment vertical="center"/>
    </xf>
    <xf numFmtId="0" fontId="1" fillId="0" borderId="0" xfId="0" applyFont="1" applyAlignment="1">
      <alignment vertical="center"/>
    </xf>
    <xf numFmtId="0" fontId="2" fillId="0" borderId="0" xfId="11" applyAlignment="1">
      <alignment vertical="center" wrapText="1"/>
    </xf>
    <xf numFmtId="0" fontId="1" fillId="0" borderId="0" xfId="0" applyFont="1" applyAlignment="1">
      <alignment horizontal="center"/>
    </xf>
    <xf numFmtId="0" fontId="0" fillId="0" borderId="0" xfId="0" applyAlignment="1">
      <alignment wrapText="1"/>
    </xf>
    <xf numFmtId="0" fontId="5" fillId="2" borderId="0" xfId="0" applyFont="1" applyFill="1" applyAlignment="1">
      <alignment horizontal="center" vertical="center" wrapText="1"/>
    </xf>
    <xf numFmtId="0" fontId="0" fillId="0" borderId="0" xfId="0" applyFont="1" applyAlignment="1">
      <alignment vertical="center" wrapText="1"/>
    </xf>
    <xf numFmtId="0" fontId="6" fillId="0" borderId="0" xfId="0" applyFont="1" applyFill="1" applyAlignment="1">
      <alignment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8" fillId="0" borderId="0" xfId="0" applyFont="1" applyAlignment="1">
      <alignment vertical="center" wrapText="1"/>
    </xf>
    <xf numFmtId="0" fontId="9" fillId="0" borderId="0" xfId="11" applyFont="1" applyAlignment="1">
      <alignment vertical="center" wrapText="1"/>
    </xf>
    <xf numFmtId="0" fontId="6" fillId="0" borderId="0" xfId="0" applyFont="1" applyAlignment="1">
      <alignment vertical="center" wrapText="1"/>
    </xf>
    <xf numFmtId="0" fontId="8" fillId="0" borderId="0" xfId="0" applyFont="1" applyAlignment="1">
      <alignment horizontal="left" vertical="center" wrapText="1"/>
    </xf>
    <xf numFmtId="0" fontId="7" fillId="0" borderId="0" xfId="0" applyFont="1" applyFill="1" applyAlignment="1">
      <alignment vertical="center" wrapText="1"/>
    </xf>
    <xf numFmtId="0" fontId="6" fillId="0" borderId="0" xfId="0" applyFont="1" applyFill="1" applyAlignment="1">
      <alignment horizontal="left" vertical="center" wrapText="1"/>
    </xf>
    <xf numFmtId="0" fontId="7" fillId="0" borderId="0" xfId="0" applyFont="1" applyAlignment="1">
      <alignment horizontal="left" vertical="center" wrapText="1"/>
    </xf>
    <xf numFmtId="49" fontId="7" fillId="0" borderId="0" xfId="0" applyNumberFormat="1" applyFont="1" applyAlignment="1">
      <alignment horizontal="center" vertical="center" wrapText="1"/>
    </xf>
    <xf numFmtId="17" fontId="7" fillId="0" borderId="0" xfId="0" applyNumberFormat="1" applyFont="1" applyAlignment="1">
      <alignment horizontal="left" vertical="center" wrapText="1"/>
    </xf>
    <xf numFmtId="0" fontId="7" fillId="0" borderId="0" xfId="0" applyFont="1" applyFill="1" applyAlignment="1">
      <alignment horizontal="center" vertical="center" wrapText="1"/>
    </xf>
    <xf numFmtId="0" fontId="10" fillId="0" borderId="0" xfId="11" applyFont="1" applyAlignment="1">
      <alignment vertical="center" wrapText="1"/>
    </xf>
    <xf numFmtId="0" fontId="2" fillId="0" borderId="0" xfId="11" applyAlignment="1">
      <alignment horizontal="left" vertical="center" wrapText="1"/>
    </xf>
    <xf numFmtId="0" fontId="11" fillId="0" borderId="0" xfId="0" applyFont="1" applyAlignment="1">
      <alignment vertical="center" wrapText="1"/>
    </xf>
    <xf numFmtId="0" fontId="12" fillId="0" borderId="0" xfId="0" applyFont="1" applyAlignment="1">
      <alignment vertical="center" wrapText="1"/>
    </xf>
    <xf numFmtId="0" fontId="8" fillId="0" borderId="0" xfId="0" applyFont="1" applyAlignment="1">
      <alignment horizontal="center" vertical="center" wrapText="1"/>
    </xf>
    <xf numFmtId="0" fontId="13" fillId="2" borderId="0" xfId="0" applyFont="1" applyFill="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center"/>
    </xf>
    <xf numFmtId="0" fontId="16" fillId="0" borderId="0" xfId="0" applyFont="1" applyAlignment="1">
      <alignment horizontal="center" vertical="center" wrapText="1"/>
    </xf>
    <xf numFmtId="0" fontId="16" fillId="0" borderId="0" xfId="0" applyFont="1" applyFill="1" applyAlignment="1">
      <alignment vertical="center" wrapText="1"/>
    </xf>
    <xf numFmtId="0" fontId="16" fillId="0" borderId="0" xfId="0" applyFont="1" applyAlignment="1">
      <alignment vertical="center" wrapText="1"/>
    </xf>
    <xf numFmtId="0" fontId="17" fillId="0" borderId="0" xfId="0" applyFont="1" applyAlignment="1">
      <alignment horizontal="center" vertical="center" wrapText="1"/>
    </xf>
  </cellXfs>
  <cellStyles count="1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cityofsantacruz.com/home/showdocument?id=23644" TargetMode="External"/><Relationship Id="rId18" Type="http://schemas.openxmlformats.org/officeDocument/2006/relationships/hyperlink" Target="http://www.goletaslough.org/committee/2016-goleta-slough-management-plan/" TargetMode="External"/><Relationship Id="rId26" Type="http://schemas.openxmlformats.org/officeDocument/2006/relationships/hyperlink" Target="http://www.cityofpacificgrove.org/sites/default/files/general-documents/local-coastal-program/pg-lcp-final-vulnerability-assessment-011515.pdf" TargetMode="External"/><Relationship Id="rId3" Type="http://schemas.openxmlformats.org/officeDocument/2006/relationships/hyperlink" Target="http://www.mbnep.org/wp-content/uploads/2016/11/Climate_Report_FINAL_11-30-2016_for-web.pdf" TargetMode="External"/><Relationship Id="rId21" Type="http://schemas.openxmlformats.org/officeDocument/2006/relationships/hyperlink" Target="http://coastalresilience.org/project/santa-barbara-county/" TargetMode="External"/><Relationship Id="rId34" Type="http://schemas.openxmlformats.org/officeDocument/2006/relationships/printerSettings" Target="../printerSettings/printerSettings1.bin"/><Relationship Id="rId7" Type="http://schemas.openxmlformats.org/officeDocument/2006/relationships/hyperlink" Target="http://ssrf.climatecentral.org.s3-website-us-east-1.amazonaws.com/Buffer2/states/CA/downloads/pdf_reports/County/CA_Santa_Barbara_County-report.pdf" TargetMode="External"/><Relationship Id="rId12" Type="http://schemas.openxmlformats.org/officeDocument/2006/relationships/hyperlink" Target="https://www.conservationgateway.org/ConservationPractices/Marine/crr/library/Documents/Coastal%20Resilience%20Ventura%20Catalogue%20and%20Analysis%20of%20Local%20Sea%20Level%20Rise%20Planning%20Tools_%20The%20Planning%20Center_%202013.pdf" TargetMode="External"/><Relationship Id="rId17" Type="http://schemas.openxmlformats.org/officeDocument/2006/relationships/hyperlink" Target="http://coastalcare.org/2014/06/city-of-santa-barbara-sea-level-rise-vulnerability-assessment-a-summary-report/" TargetMode="External"/><Relationship Id="rId25" Type="http://schemas.openxmlformats.org/officeDocument/2006/relationships/hyperlink" Target="http://coastalresilience.org/project/monterey-bay/" TargetMode="External"/><Relationship Id="rId33" Type="http://schemas.openxmlformats.org/officeDocument/2006/relationships/hyperlink" Target="https://seymourcenter.ucsc.edu/OOB/SCClimateChangeVulnerabilityAssessment.pdf" TargetMode="External"/><Relationship Id="rId2" Type="http://schemas.openxmlformats.org/officeDocument/2006/relationships/hyperlink" Target="http://www.lgc.org/wordpress/docs/adaptation/slo/SLOModelReport_FINALsmall.pdf" TargetMode="External"/><Relationship Id="rId16" Type="http://schemas.openxmlformats.org/officeDocument/2006/relationships/hyperlink" Target="http://www.esm.ucsb.edu/research/2015Group_Projects/documents/SeaLevelRiseSB_Brief.pdf" TargetMode="External"/><Relationship Id="rId20" Type="http://schemas.openxmlformats.org/officeDocument/2006/relationships/hyperlink" Target="http://www.energy.ca.gov/2012publications/CEC-500-2012-054/CEC-500-2012-054.pdf" TargetMode="External"/><Relationship Id="rId29" Type="http://schemas.openxmlformats.org/officeDocument/2006/relationships/hyperlink" Target="http://montereybay.noaa.gov/new/2012/erosion.pdf" TargetMode="External"/><Relationship Id="rId1" Type="http://schemas.openxmlformats.org/officeDocument/2006/relationships/hyperlink" Target="https://www.santabarbaraca.gov/civicax/filebank/blobdload.aspx?BlobID=17720" TargetMode="External"/><Relationship Id="rId6" Type="http://schemas.openxmlformats.org/officeDocument/2006/relationships/hyperlink" Target="http://www.esm.ucsb.edu/research/2015Group_Projects/documents/SeaLevelRiseSB_Thesis.pdf" TargetMode="External"/><Relationship Id="rId11" Type="http://schemas.openxmlformats.org/officeDocument/2006/relationships/hyperlink" Target="https://ccwg.mlml.calstate.edu/climate-change" TargetMode="External"/><Relationship Id="rId24" Type="http://schemas.openxmlformats.org/officeDocument/2006/relationships/hyperlink" Target="http://www.slocounty.ca.gov/Assets/PL/CAP-LUCE/final/7-SLOCoEWP_Ch7.pdf" TargetMode="External"/><Relationship Id="rId32" Type="http://schemas.openxmlformats.org/officeDocument/2006/relationships/hyperlink" Target="http://longrange.sbcountyplanning.org/programs/Coastal%20Resiliency%20Project/coastalresiliency.php" TargetMode="External"/><Relationship Id="rId5" Type="http://schemas.openxmlformats.org/officeDocument/2006/relationships/hyperlink" Target="http://ssrf.climatecentral.org.s3-website-us-east-1.amazonaws.com/Buffer2/states/CA/downloads/pdf_reports/County/CA_Santa_Cruz_County-report.pdf" TargetMode="External"/><Relationship Id="rId15" Type="http://schemas.openxmlformats.org/officeDocument/2006/relationships/hyperlink" Target="http://www.cityofgoleta.org/home/showdocument?id=11317" TargetMode="External"/><Relationship Id="rId23" Type="http://schemas.openxmlformats.org/officeDocument/2006/relationships/hyperlink" Target="https://www.countyofsb.org/ceo/oem/2016HMP.sbc" TargetMode="External"/><Relationship Id="rId28" Type="http://schemas.openxmlformats.org/officeDocument/2006/relationships/hyperlink" Target="http://ssrf.climatecentral.org.s3-website-us-east-1.amazonaws.com/Buffer2/states/CA/downloads/pdf_reports/County/CA_Monterey_County-report.pdf" TargetMode="External"/><Relationship Id="rId10" Type="http://schemas.openxmlformats.org/officeDocument/2006/relationships/hyperlink" Target="https://toolkit.climate.gov/case-studies/restoring-surfers-point-partnerships-persistence-pays" TargetMode="External"/><Relationship Id="rId19" Type="http://schemas.openxmlformats.org/officeDocument/2006/relationships/hyperlink" Target="http://www.lgc.org/wordpress/docs/adaptation/slo/SLOClimateWiseFinal.pdf" TargetMode="External"/><Relationship Id="rId31" Type="http://schemas.openxmlformats.org/officeDocument/2006/relationships/hyperlink" Target="http://montereybay.noaa.gov/resourcepro/resmanissues/pdf/140616erosion-vuln_tech-methods.pdf" TargetMode="External"/><Relationship Id="rId4" Type="http://schemas.openxmlformats.org/officeDocument/2006/relationships/hyperlink" Target="http://ssrf.climatecentral.org.s3-website-us-east-1.amazonaws.com/Buffer2/states/CA/downloads/pdf_reports/County/CA_San_Luis_Obispo_County-report.pdf" TargetMode="External"/><Relationship Id="rId9" Type="http://schemas.openxmlformats.org/officeDocument/2006/relationships/hyperlink" Target="http://vcrma.org/planning/ordinances/sea-level-rise-adaptation.html" TargetMode="External"/><Relationship Id="rId14" Type="http://schemas.openxmlformats.org/officeDocument/2006/relationships/hyperlink" Target="http://www.energy.ca.gov/2012publications/CEC-500-2012-039/CEC-500-2012-039.pdf" TargetMode="External"/><Relationship Id="rId22" Type="http://schemas.openxmlformats.org/officeDocument/2006/relationships/hyperlink" Target="http://www.sccoplanning.com/Portals/2/County/Planning/policy/Climate%20Action%20Strategy/Climate%20Action%20Strategy.pdf?ver=2013-09-19-144013-903" TargetMode="External"/><Relationship Id="rId27" Type="http://schemas.openxmlformats.org/officeDocument/2006/relationships/hyperlink" Target="http://www.monterey.org/Portals/0/Policies-Procedures/Planning/WorkProgram/LCP/16_0316_FINAL_Monterey_ExistingConditions_wAppendixA_WEB.pdf" TargetMode="External"/><Relationship Id="rId30" Type="http://schemas.openxmlformats.org/officeDocument/2006/relationships/hyperlink" Target="http://www.slc.ca.gov/Info/AB691/2016_TNC_EconomicImpactsAdaptationSMontereyBay.pdf" TargetMode="External"/><Relationship Id="rId8" Type="http://schemas.openxmlformats.org/officeDocument/2006/relationships/hyperlink" Target="http://coastalresilience.org/project/ventura-county/"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cityofsantacruz.com/home/showdocument?id=23644" TargetMode="External"/><Relationship Id="rId18" Type="http://schemas.openxmlformats.org/officeDocument/2006/relationships/hyperlink" Target="http://www.goletaslough.org/committee/2016-goleta-slough-management-plan/" TargetMode="External"/><Relationship Id="rId26" Type="http://schemas.openxmlformats.org/officeDocument/2006/relationships/hyperlink" Target="http://www.cityofpacificgrove.org/sites/default/files/general-documents/local-coastal-program/pg-lcp-final-vulnerability-assessment-011515.pdf" TargetMode="External"/><Relationship Id="rId3" Type="http://schemas.openxmlformats.org/officeDocument/2006/relationships/hyperlink" Target="http://www.mbnep.org/wp-content/uploads/2016/11/Climate_Report_FINAL_11-30-2016_for-web.pdf" TargetMode="External"/><Relationship Id="rId21" Type="http://schemas.openxmlformats.org/officeDocument/2006/relationships/hyperlink" Target="http://coastalresilience.org/project/santa-barbara-county/" TargetMode="External"/><Relationship Id="rId34" Type="http://schemas.openxmlformats.org/officeDocument/2006/relationships/printerSettings" Target="../printerSettings/printerSettings2.bin"/><Relationship Id="rId7" Type="http://schemas.openxmlformats.org/officeDocument/2006/relationships/hyperlink" Target="http://ssrf.climatecentral.org.s3-website-us-east-1.amazonaws.com/Buffer2/states/CA/downloads/pdf_reports/County/CA_Santa_Barbara_County-report.pdf" TargetMode="External"/><Relationship Id="rId12" Type="http://schemas.openxmlformats.org/officeDocument/2006/relationships/hyperlink" Target="https://www.conservationgateway.org/ConservationPractices/Marine/crr/library/Documents/Coastal%20Resilience%20Ventura%20Catalogue%20and%20Analysis%20of%20Local%20Sea%20Level%20Rise%20Planning%20Tools_%20The%20Planning%20Center_%202013.pdf" TargetMode="External"/><Relationship Id="rId17" Type="http://schemas.openxmlformats.org/officeDocument/2006/relationships/hyperlink" Target="http://coastalcare.org/2014/06/city-of-santa-barbara-sea-level-rise-vulnerability-assessment-a-summary-report/" TargetMode="External"/><Relationship Id="rId25" Type="http://schemas.openxmlformats.org/officeDocument/2006/relationships/hyperlink" Target="http://coastalresilience.org/project/monterey-bay/" TargetMode="External"/><Relationship Id="rId33" Type="http://schemas.openxmlformats.org/officeDocument/2006/relationships/hyperlink" Target="https://seymourcenter.ucsc.edu/OOB/SCClimateChangeVulnerabilityAssessment.pdf" TargetMode="External"/><Relationship Id="rId2" Type="http://schemas.openxmlformats.org/officeDocument/2006/relationships/hyperlink" Target="http://www.lgc.org/wordpress/docs/adaptation/slo/SLOModelReport_FINALsmall.pdf" TargetMode="External"/><Relationship Id="rId16" Type="http://schemas.openxmlformats.org/officeDocument/2006/relationships/hyperlink" Target="http://www.esm.ucsb.edu/research/2015Group_Projects/documents/SeaLevelRiseSB_Brief.pdf" TargetMode="External"/><Relationship Id="rId20" Type="http://schemas.openxmlformats.org/officeDocument/2006/relationships/hyperlink" Target="http://www.energy.ca.gov/2012publications/CEC-500-2012-054/CEC-500-2012-054.pdf" TargetMode="External"/><Relationship Id="rId29" Type="http://schemas.openxmlformats.org/officeDocument/2006/relationships/hyperlink" Target="http://montereybay.noaa.gov/new/2012/erosion.pdf" TargetMode="External"/><Relationship Id="rId1" Type="http://schemas.openxmlformats.org/officeDocument/2006/relationships/hyperlink" Target="https://www.santabarbaraca.gov/civicax/filebank/blobdload.aspx?BlobID=17720" TargetMode="External"/><Relationship Id="rId6" Type="http://schemas.openxmlformats.org/officeDocument/2006/relationships/hyperlink" Target="http://www.esm.ucsb.edu/research/2015Group_Projects/documents/SeaLevelRiseSB_Thesis.pdf" TargetMode="External"/><Relationship Id="rId11" Type="http://schemas.openxmlformats.org/officeDocument/2006/relationships/hyperlink" Target="https://ccwg.mlml.calstate.edu/climate-change" TargetMode="External"/><Relationship Id="rId24" Type="http://schemas.openxmlformats.org/officeDocument/2006/relationships/hyperlink" Target="http://www.slocounty.ca.gov/Assets/PL/CAP-LUCE/final/7-SLOCoEWP_Ch7.pdf" TargetMode="External"/><Relationship Id="rId32" Type="http://schemas.openxmlformats.org/officeDocument/2006/relationships/hyperlink" Target="http://longrange.sbcountyplanning.org/programs/Coastal%20Resiliency%20Project/coastalresiliency.php" TargetMode="External"/><Relationship Id="rId5" Type="http://schemas.openxmlformats.org/officeDocument/2006/relationships/hyperlink" Target="http://ssrf.climatecentral.org.s3-website-us-east-1.amazonaws.com/Buffer2/states/CA/downloads/pdf_reports/County/CA_Santa_Cruz_County-report.pdf" TargetMode="External"/><Relationship Id="rId15" Type="http://schemas.openxmlformats.org/officeDocument/2006/relationships/hyperlink" Target="http://www.cityofgoleta.org/home/showdocument?id=11317" TargetMode="External"/><Relationship Id="rId23" Type="http://schemas.openxmlformats.org/officeDocument/2006/relationships/hyperlink" Target="https://www.countyofsb.org/ceo/oem/2016HMP.sbc" TargetMode="External"/><Relationship Id="rId28" Type="http://schemas.openxmlformats.org/officeDocument/2006/relationships/hyperlink" Target="http://ssrf.climatecentral.org.s3-website-us-east-1.amazonaws.com/Buffer2/states/CA/downloads/pdf_reports/County/CA_Monterey_County-report.pdf" TargetMode="External"/><Relationship Id="rId10" Type="http://schemas.openxmlformats.org/officeDocument/2006/relationships/hyperlink" Target="https://toolkit.climate.gov/case-studies/restoring-surfers-point-partnerships-persistence-pays" TargetMode="External"/><Relationship Id="rId19" Type="http://schemas.openxmlformats.org/officeDocument/2006/relationships/hyperlink" Target="http://www.lgc.org/wordpress/docs/adaptation/slo/SLOClimateWiseFinal.pdf" TargetMode="External"/><Relationship Id="rId31" Type="http://schemas.openxmlformats.org/officeDocument/2006/relationships/hyperlink" Target="http://montereybay.noaa.gov/resourcepro/resmanissues/pdf/140616erosion-vuln_tech-methods.pdf" TargetMode="External"/><Relationship Id="rId4" Type="http://schemas.openxmlformats.org/officeDocument/2006/relationships/hyperlink" Target="http://ssrf.climatecentral.org.s3-website-us-east-1.amazonaws.com/Buffer2/states/CA/downloads/pdf_reports/County/CA_San_Luis_Obispo_County-report.pdf" TargetMode="External"/><Relationship Id="rId9" Type="http://schemas.openxmlformats.org/officeDocument/2006/relationships/hyperlink" Target="http://vcrma.org/planning/ordinances/sea-level-rise-adaptation.html" TargetMode="External"/><Relationship Id="rId14" Type="http://schemas.openxmlformats.org/officeDocument/2006/relationships/hyperlink" Target="http://www.energy.ca.gov/2012publications/CEC-500-2012-039/CEC-500-2012-039.pdf" TargetMode="External"/><Relationship Id="rId22" Type="http://schemas.openxmlformats.org/officeDocument/2006/relationships/hyperlink" Target="http://www.sccoplanning.com/Portals/2/County/Planning/policy/Climate%20Action%20Strategy/Climate%20Action%20Strategy.pdf?ver=2013-09-19-144013-903" TargetMode="External"/><Relationship Id="rId27" Type="http://schemas.openxmlformats.org/officeDocument/2006/relationships/hyperlink" Target="http://www.monterey.org/Portals/0/Policies-Procedures/Planning/WorkProgram/LCP/16_0316_FINAL_Monterey_ExistingConditions_wAppendixA_WEB.pdf" TargetMode="External"/><Relationship Id="rId30" Type="http://schemas.openxmlformats.org/officeDocument/2006/relationships/hyperlink" Target="http://www.slc.ca.gov/Info/AB691/2016_TNC_EconomicImpactsAdaptationSMontereyBay.pdf" TargetMode="External"/><Relationship Id="rId8" Type="http://schemas.openxmlformats.org/officeDocument/2006/relationships/hyperlink" Target="http://coastalresilience.org/project/ventura-coun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abSelected="1" showRuler="0" zoomScale="125" zoomScaleNormal="125" zoomScalePageLayoutView="125" workbookViewId="0">
      <pane xSplit="1" ySplit="1" topLeftCell="C2" activePane="bottomRight" state="frozen"/>
      <selection pane="topRight" activeCell="B1" sqref="B1"/>
      <selection pane="bottomLeft" activeCell="A2" sqref="A2"/>
      <selection pane="bottomRight" activeCell="D9" sqref="D9"/>
    </sheetView>
  </sheetViews>
  <sheetFormatPr defaultColWidth="10.6640625" defaultRowHeight="15.5"/>
  <cols>
    <col min="1" max="1" width="32.5" style="11" customWidth="1"/>
    <col min="2" max="2" width="58.83203125" style="11" customWidth="1"/>
    <col min="3" max="3" width="15" style="6" customWidth="1"/>
    <col min="4" max="4" width="37.33203125" customWidth="1"/>
    <col min="5" max="5" width="23.6640625" customWidth="1"/>
    <col min="6" max="6" width="30.1640625" style="6" customWidth="1"/>
    <col min="7" max="7" width="20" style="6" customWidth="1"/>
    <col min="8" max="8" width="13.33203125" style="6" customWidth="1"/>
    <col min="9" max="9" width="16.6640625" style="6" customWidth="1"/>
    <col min="10" max="10" width="17.1640625" style="6" customWidth="1"/>
    <col min="11" max="11" width="84" customWidth="1"/>
  </cols>
  <sheetData>
    <row r="1" spans="1:11" s="10" customFormat="1">
      <c r="A1" s="12" t="s">
        <v>246</v>
      </c>
      <c r="B1" s="12" t="s">
        <v>247</v>
      </c>
      <c r="C1" s="12" t="s">
        <v>248</v>
      </c>
      <c r="D1" s="12" t="s">
        <v>249</v>
      </c>
      <c r="E1" s="12" t="s">
        <v>250</v>
      </c>
      <c r="F1" s="12" t="s">
        <v>256</v>
      </c>
      <c r="G1" s="12" t="s">
        <v>273</v>
      </c>
      <c r="H1" s="12" t="s">
        <v>252</v>
      </c>
      <c r="I1" s="12" t="s">
        <v>253</v>
      </c>
      <c r="J1" s="12" t="s">
        <v>243</v>
      </c>
      <c r="K1" s="12" t="s">
        <v>254</v>
      </c>
    </row>
    <row r="2" spans="1:11" s="3" customFormat="1" ht="58" customHeight="1">
      <c r="A2" s="14" t="s">
        <v>163</v>
      </c>
      <c r="B2" s="15" t="s">
        <v>189</v>
      </c>
      <c r="C2" s="16">
        <v>2016</v>
      </c>
      <c r="D2" s="15" t="s">
        <v>162</v>
      </c>
      <c r="E2" s="15" t="s">
        <v>183</v>
      </c>
      <c r="F2" s="16">
        <v>3</v>
      </c>
      <c r="G2" s="35" t="s">
        <v>257</v>
      </c>
      <c r="H2" s="31">
        <v>1</v>
      </c>
      <c r="I2" s="31">
        <v>1</v>
      </c>
      <c r="J2" s="31">
        <v>2</v>
      </c>
      <c r="K2" s="18" t="s">
        <v>161</v>
      </c>
    </row>
    <row r="3" spans="1:11" s="3" customFormat="1" ht="58" customHeight="1">
      <c r="A3" s="14" t="s">
        <v>173</v>
      </c>
      <c r="B3" s="15" t="s">
        <v>172</v>
      </c>
      <c r="C3" s="16">
        <v>2015</v>
      </c>
      <c r="D3" s="15" t="s">
        <v>171</v>
      </c>
      <c r="E3" s="15" t="s">
        <v>170</v>
      </c>
      <c r="F3" s="35" t="s">
        <v>264</v>
      </c>
      <c r="G3" s="16" t="s">
        <v>258</v>
      </c>
      <c r="H3" s="31">
        <v>1</v>
      </c>
      <c r="I3" s="31">
        <v>1</v>
      </c>
      <c r="J3" s="31">
        <v>2</v>
      </c>
      <c r="K3" s="18" t="s">
        <v>168</v>
      </c>
    </row>
    <row r="4" spans="1:11" s="3" customFormat="1" ht="58" customHeight="1">
      <c r="A4" s="14" t="s">
        <v>101</v>
      </c>
      <c r="B4" s="15" t="s">
        <v>229</v>
      </c>
      <c r="C4" s="16">
        <v>2015</v>
      </c>
      <c r="D4" s="21" t="s">
        <v>118</v>
      </c>
      <c r="E4" s="15" t="s">
        <v>214</v>
      </c>
      <c r="F4" s="16">
        <v>3</v>
      </c>
      <c r="G4" s="16">
        <v>4</v>
      </c>
      <c r="H4" s="31">
        <v>1</v>
      </c>
      <c r="I4" s="31">
        <v>1</v>
      </c>
      <c r="J4" s="31">
        <v>4</v>
      </c>
      <c r="K4" s="9" t="s">
        <v>73</v>
      </c>
    </row>
    <row r="5" spans="1:11" s="5" customFormat="1" ht="58" customHeight="1">
      <c r="A5" s="14" t="s">
        <v>93</v>
      </c>
      <c r="B5" s="15" t="s">
        <v>223</v>
      </c>
      <c r="C5" s="16">
        <v>2014</v>
      </c>
      <c r="D5" s="21" t="s">
        <v>119</v>
      </c>
      <c r="E5" s="15" t="s">
        <v>202</v>
      </c>
      <c r="F5" s="16">
        <v>13</v>
      </c>
      <c r="G5" s="16">
        <v>4</v>
      </c>
      <c r="H5" s="31">
        <v>1</v>
      </c>
      <c r="I5" s="31">
        <v>1</v>
      </c>
      <c r="J5" s="31">
        <v>4</v>
      </c>
      <c r="K5" s="18" t="s">
        <v>75</v>
      </c>
    </row>
    <row r="6" spans="1:11" s="3" customFormat="1" ht="58" customHeight="1">
      <c r="A6" s="14" t="s">
        <v>174</v>
      </c>
      <c r="B6" s="15" t="s">
        <v>224</v>
      </c>
      <c r="C6" s="16">
        <v>2011</v>
      </c>
      <c r="D6" s="15" t="s">
        <v>83</v>
      </c>
      <c r="E6" s="15" t="s">
        <v>225</v>
      </c>
      <c r="F6" s="16">
        <v>3</v>
      </c>
      <c r="G6" s="16">
        <v>4</v>
      </c>
      <c r="H6" s="31">
        <v>1</v>
      </c>
      <c r="I6" s="31">
        <v>1</v>
      </c>
      <c r="J6" s="16">
        <v>1</v>
      </c>
      <c r="K6" s="9" t="s">
        <v>62</v>
      </c>
    </row>
    <row r="7" spans="1:11" s="3" customFormat="1" ht="58" customHeight="1">
      <c r="A7" s="14" t="s">
        <v>57</v>
      </c>
      <c r="B7" s="15" t="s">
        <v>115</v>
      </c>
      <c r="C7" s="16">
        <v>2012</v>
      </c>
      <c r="D7" s="15" t="s">
        <v>85</v>
      </c>
      <c r="E7" s="15" t="s">
        <v>111</v>
      </c>
      <c r="F7" s="16">
        <v>5</v>
      </c>
      <c r="G7" s="16">
        <v>4</v>
      </c>
      <c r="H7" s="31">
        <v>1</v>
      </c>
      <c r="I7" s="31">
        <v>1</v>
      </c>
      <c r="J7" s="31">
        <v>3</v>
      </c>
      <c r="K7" s="18" t="s">
        <v>56</v>
      </c>
    </row>
    <row r="8" spans="1:11" s="3" customFormat="1" ht="58" customHeight="1">
      <c r="A8" s="14" t="s">
        <v>157</v>
      </c>
      <c r="B8" s="15" t="s">
        <v>181</v>
      </c>
      <c r="C8" s="16">
        <v>2014</v>
      </c>
      <c r="D8" s="15" t="s">
        <v>156</v>
      </c>
      <c r="E8" s="15" t="s">
        <v>180</v>
      </c>
      <c r="F8" s="16">
        <v>3</v>
      </c>
      <c r="G8" s="16">
        <v>4</v>
      </c>
      <c r="H8" s="31">
        <v>1</v>
      </c>
      <c r="I8" s="31">
        <v>1</v>
      </c>
      <c r="J8" s="31">
        <v>2</v>
      </c>
      <c r="K8" s="9" t="s">
        <v>155</v>
      </c>
    </row>
    <row r="9" spans="1:11" s="3" customFormat="1" ht="58" customHeight="1">
      <c r="A9" s="14" t="s">
        <v>52</v>
      </c>
      <c r="B9" s="15" t="s">
        <v>193</v>
      </c>
      <c r="C9" s="16">
        <v>2010</v>
      </c>
      <c r="D9" s="21" t="s">
        <v>84</v>
      </c>
      <c r="E9" s="15" t="s">
        <v>194</v>
      </c>
      <c r="F9" s="16">
        <v>3</v>
      </c>
      <c r="G9" s="16">
        <v>4</v>
      </c>
      <c r="H9" s="31">
        <v>1</v>
      </c>
      <c r="I9" s="31">
        <v>1</v>
      </c>
      <c r="J9" s="31">
        <v>3</v>
      </c>
      <c r="K9" s="18" t="s">
        <v>51</v>
      </c>
    </row>
    <row r="10" spans="1:11" s="3" customFormat="1" ht="58" customHeight="1">
      <c r="A10" s="14" t="s">
        <v>95</v>
      </c>
      <c r="B10" s="15" t="s">
        <v>235</v>
      </c>
      <c r="C10" s="16">
        <v>2016</v>
      </c>
      <c r="D10" s="15" t="s">
        <v>94</v>
      </c>
      <c r="E10" s="15" t="s">
        <v>233</v>
      </c>
      <c r="F10" s="35" t="s">
        <v>267</v>
      </c>
      <c r="G10" s="16">
        <v>3</v>
      </c>
      <c r="H10" s="31">
        <v>1</v>
      </c>
      <c r="I10" s="31">
        <v>11</v>
      </c>
      <c r="J10" s="31">
        <v>4</v>
      </c>
      <c r="K10" s="9" t="s">
        <v>67</v>
      </c>
    </row>
    <row r="11" spans="1:11" s="3" customFormat="1" ht="58" customHeight="1">
      <c r="A11" s="14" t="s">
        <v>167</v>
      </c>
      <c r="B11" s="15" t="s">
        <v>166</v>
      </c>
      <c r="C11" s="16">
        <v>2016</v>
      </c>
      <c r="D11" s="15" t="s">
        <v>59</v>
      </c>
      <c r="E11" s="15" t="s">
        <v>165</v>
      </c>
      <c r="F11" s="16">
        <v>4</v>
      </c>
      <c r="G11" s="16">
        <v>4</v>
      </c>
      <c r="H11" s="31">
        <v>1</v>
      </c>
      <c r="I11" s="31">
        <v>4</v>
      </c>
      <c r="J11" s="31">
        <v>2</v>
      </c>
      <c r="K11" s="9" t="s">
        <v>164</v>
      </c>
    </row>
    <row r="12" spans="1:11" s="3" customFormat="1" ht="58" customHeight="1">
      <c r="A12" s="14" t="s">
        <v>80</v>
      </c>
      <c r="B12" s="15" t="s">
        <v>166</v>
      </c>
      <c r="C12" s="16">
        <v>2016</v>
      </c>
      <c r="D12" s="15" t="s">
        <v>59</v>
      </c>
      <c r="E12" s="15" t="s">
        <v>165</v>
      </c>
      <c r="F12" s="16">
        <v>4</v>
      </c>
      <c r="G12" s="16">
        <v>4</v>
      </c>
      <c r="H12" s="31">
        <v>1</v>
      </c>
      <c r="I12" s="31">
        <v>4</v>
      </c>
      <c r="J12" s="31">
        <v>3</v>
      </c>
      <c r="K12" s="18" t="s">
        <v>58</v>
      </c>
    </row>
    <row r="13" spans="1:11" s="3" customFormat="1" ht="58" customHeight="1">
      <c r="A13" s="14" t="s">
        <v>78</v>
      </c>
      <c r="B13" s="15" t="s">
        <v>166</v>
      </c>
      <c r="C13" s="16">
        <v>2016</v>
      </c>
      <c r="D13" s="15" t="s">
        <v>59</v>
      </c>
      <c r="E13" s="15" t="s">
        <v>165</v>
      </c>
      <c r="F13" s="16">
        <v>4</v>
      </c>
      <c r="G13" s="16">
        <v>4</v>
      </c>
      <c r="H13" s="31">
        <v>1</v>
      </c>
      <c r="I13" s="31">
        <v>4</v>
      </c>
      <c r="J13" s="31">
        <v>4</v>
      </c>
      <c r="K13" s="18" t="s">
        <v>76</v>
      </c>
    </row>
    <row r="14" spans="1:11" s="3" customFormat="1" ht="58" customHeight="1">
      <c r="A14" s="14" t="s">
        <v>79</v>
      </c>
      <c r="B14" s="15" t="s">
        <v>166</v>
      </c>
      <c r="C14" s="16">
        <v>2016</v>
      </c>
      <c r="D14" s="15" t="s">
        <v>59</v>
      </c>
      <c r="E14" s="15" t="s">
        <v>165</v>
      </c>
      <c r="F14" s="16">
        <v>4</v>
      </c>
      <c r="G14" s="16">
        <v>4</v>
      </c>
      <c r="H14" s="31">
        <v>1</v>
      </c>
      <c r="I14" s="31">
        <v>4</v>
      </c>
      <c r="J14" s="16">
        <v>1</v>
      </c>
      <c r="K14" s="27" t="s">
        <v>66</v>
      </c>
    </row>
    <row r="15" spans="1:11" s="3" customFormat="1" ht="58" customHeight="1">
      <c r="A15" s="14" t="s">
        <v>82</v>
      </c>
      <c r="B15" s="15" t="s">
        <v>166</v>
      </c>
      <c r="C15" s="16">
        <v>2016</v>
      </c>
      <c r="D15" s="15" t="s">
        <v>59</v>
      </c>
      <c r="E15" s="15" t="s">
        <v>165</v>
      </c>
      <c r="F15" s="16">
        <v>4</v>
      </c>
      <c r="G15" s="16">
        <v>4</v>
      </c>
      <c r="H15" s="31">
        <v>1</v>
      </c>
      <c r="I15" s="31">
        <v>4</v>
      </c>
      <c r="J15" s="16">
        <v>5</v>
      </c>
      <c r="K15" s="15" t="s">
        <v>50</v>
      </c>
    </row>
    <row r="16" spans="1:11" s="3" customFormat="1" ht="58" customHeight="1">
      <c r="A16" s="22" t="s">
        <v>0</v>
      </c>
      <c r="B16" s="23" t="s">
        <v>221</v>
      </c>
      <c r="C16" s="24">
        <v>2012</v>
      </c>
      <c r="D16" s="25" t="s">
        <v>40</v>
      </c>
      <c r="E16" s="23" t="s">
        <v>113</v>
      </c>
      <c r="F16" s="16">
        <v>6</v>
      </c>
      <c r="G16" s="16">
        <v>7</v>
      </c>
      <c r="H16" s="38" t="s">
        <v>270</v>
      </c>
      <c r="I16" s="31">
        <v>6</v>
      </c>
      <c r="J16" s="16">
        <v>4</v>
      </c>
      <c r="K16" s="28" t="s">
        <v>19</v>
      </c>
    </row>
    <row r="17" spans="1:11" s="3" customFormat="1" ht="58" customHeight="1">
      <c r="A17" s="14" t="s">
        <v>196</v>
      </c>
      <c r="B17" s="15" t="s">
        <v>200</v>
      </c>
      <c r="C17" s="16">
        <v>2011</v>
      </c>
      <c r="D17" s="15" t="s">
        <v>91</v>
      </c>
      <c r="E17" s="15" t="s">
        <v>199</v>
      </c>
      <c r="F17" s="16">
        <v>9</v>
      </c>
      <c r="G17" s="16">
        <v>7</v>
      </c>
      <c r="H17" s="38" t="s">
        <v>270</v>
      </c>
      <c r="I17" s="31">
        <v>6</v>
      </c>
      <c r="J17" s="31">
        <v>3</v>
      </c>
      <c r="K17" s="18" t="s">
        <v>55</v>
      </c>
    </row>
    <row r="18" spans="1:11" s="3" customFormat="1" ht="58" customHeight="1">
      <c r="A18" s="14" t="s">
        <v>160</v>
      </c>
      <c r="B18" s="15" t="s">
        <v>185</v>
      </c>
      <c r="C18" s="16">
        <v>2012</v>
      </c>
      <c r="D18" s="15" t="s">
        <v>159</v>
      </c>
      <c r="E18" s="15" t="s">
        <v>176</v>
      </c>
      <c r="F18" s="35" t="s">
        <v>266</v>
      </c>
      <c r="G18" s="16">
        <v>4</v>
      </c>
      <c r="H18" s="38" t="s">
        <v>270</v>
      </c>
      <c r="I18" s="31">
        <v>8</v>
      </c>
      <c r="J18" s="31">
        <v>2</v>
      </c>
      <c r="K18" s="18" t="s">
        <v>158</v>
      </c>
    </row>
    <row r="19" spans="1:11" s="3" customFormat="1" ht="58" customHeight="1">
      <c r="A19" s="14" t="s">
        <v>60</v>
      </c>
      <c r="B19" s="15" t="s">
        <v>216</v>
      </c>
      <c r="C19" s="16">
        <v>2015</v>
      </c>
      <c r="D19" s="15" t="s">
        <v>97</v>
      </c>
      <c r="E19" s="15" t="s">
        <v>217</v>
      </c>
      <c r="F19" s="16">
        <v>3</v>
      </c>
      <c r="G19" s="16">
        <v>8</v>
      </c>
      <c r="H19" s="38" t="s">
        <v>270</v>
      </c>
      <c r="I19" s="31">
        <v>6</v>
      </c>
      <c r="J19" s="31">
        <v>4</v>
      </c>
      <c r="K19" s="9" t="s">
        <v>70</v>
      </c>
    </row>
    <row r="20" spans="1:11" s="3" customFormat="1" ht="58" customHeight="1">
      <c r="A20" s="14" t="s">
        <v>63</v>
      </c>
      <c r="B20" s="15" t="s">
        <v>203</v>
      </c>
      <c r="C20" s="16">
        <v>2011</v>
      </c>
      <c r="D20" s="15" t="s">
        <v>88</v>
      </c>
      <c r="E20" s="15" t="s">
        <v>205</v>
      </c>
      <c r="F20" s="35" t="s">
        <v>265</v>
      </c>
      <c r="G20" s="16">
        <v>2</v>
      </c>
      <c r="H20" s="38" t="s">
        <v>271</v>
      </c>
      <c r="I20" s="31">
        <v>6</v>
      </c>
      <c r="J20" s="16">
        <v>1</v>
      </c>
      <c r="K20" s="9" t="s">
        <v>65</v>
      </c>
    </row>
    <row r="21" spans="1:11" s="3" customFormat="1" ht="58" customHeight="1">
      <c r="A21" s="14" t="s">
        <v>69</v>
      </c>
      <c r="B21" s="15" t="s">
        <v>210</v>
      </c>
      <c r="C21" s="16">
        <v>2015</v>
      </c>
      <c r="D21" s="15" t="s">
        <v>92</v>
      </c>
      <c r="E21" s="15" t="s">
        <v>209</v>
      </c>
      <c r="F21" s="35" t="s">
        <v>262</v>
      </c>
      <c r="G21" s="35" t="s">
        <v>268</v>
      </c>
      <c r="H21" s="38" t="s">
        <v>270</v>
      </c>
      <c r="I21" s="31">
        <v>6</v>
      </c>
      <c r="J21" s="31">
        <v>4</v>
      </c>
      <c r="K21" s="9" t="s">
        <v>68</v>
      </c>
    </row>
    <row r="22" spans="1:11" ht="58" customHeight="1">
      <c r="A22" s="14" t="s">
        <v>98</v>
      </c>
      <c r="B22" s="15" t="s">
        <v>144</v>
      </c>
      <c r="C22" s="16">
        <v>2016</v>
      </c>
      <c r="D22" s="15" t="s">
        <v>81</v>
      </c>
      <c r="E22" s="15" t="s">
        <v>175</v>
      </c>
      <c r="F22" s="16">
        <v>3</v>
      </c>
      <c r="G22" s="16">
        <v>9</v>
      </c>
      <c r="H22" s="38" t="s">
        <v>270</v>
      </c>
      <c r="I22" s="31">
        <v>4</v>
      </c>
      <c r="J22" s="16">
        <v>5</v>
      </c>
      <c r="K22" s="18" t="s">
        <v>41</v>
      </c>
    </row>
    <row r="23" spans="1:11" ht="58" customHeight="1">
      <c r="A23" s="14" t="s">
        <v>72</v>
      </c>
      <c r="B23" s="15" t="s">
        <v>222</v>
      </c>
      <c r="C23" s="16">
        <v>2012</v>
      </c>
      <c r="D23" s="15" t="s">
        <v>85</v>
      </c>
      <c r="E23" s="15" t="s">
        <v>202</v>
      </c>
      <c r="F23" s="16">
        <v>3</v>
      </c>
      <c r="G23" s="16">
        <v>4</v>
      </c>
      <c r="H23" s="38" t="s">
        <v>270</v>
      </c>
      <c r="I23" s="31">
        <v>1</v>
      </c>
      <c r="J23" s="31">
        <v>4</v>
      </c>
      <c r="K23" s="9" t="s">
        <v>71</v>
      </c>
    </row>
    <row r="24" spans="1:11" ht="58" customHeight="1">
      <c r="A24" s="14" t="s">
        <v>219</v>
      </c>
      <c r="B24" s="15" t="s">
        <v>213</v>
      </c>
      <c r="C24" s="16">
        <v>2015</v>
      </c>
      <c r="D24" s="15" t="s">
        <v>86</v>
      </c>
      <c r="E24" s="15" t="s">
        <v>212</v>
      </c>
      <c r="F24" s="35" t="s">
        <v>264</v>
      </c>
      <c r="G24" s="16">
        <v>4</v>
      </c>
      <c r="H24" s="38" t="s">
        <v>270</v>
      </c>
      <c r="I24" s="38" t="s">
        <v>272</v>
      </c>
      <c r="J24" s="31">
        <v>3</v>
      </c>
      <c r="K24" s="9" t="s">
        <v>220</v>
      </c>
    </row>
    <row r="25" spans="1:11" ht="58" customHeight="1">
      <c r="A25" s="14" t="s">
        <v>125</v>
      </c>
      <c r="B25" s="15" t="s">
        <v>126</v>
      </c>
      <c r="C25" s="26">
        <v>2016</v>
      </c>
      <c r="D25" s="15" t="s">
        <v>94</v>
      </c>
      <c r="E25" s="15" t="s">
        <v>127</v>
      </c>
      <c r="F25" s="35" t="s">
        <v>263</v>
      </c>
      <c r="G25" s="16">
        <v>2</v>
      </c>
      <c r="H25" s="38" t="s">
        <v>270</v>
      </c>
      <c r="I25" s="38" t="s">
        <v>260</v>
      </c>
      <c r="J25" s="31">
        <v>4</v>
      </c>
      <c r="K25" s="18" t="s">
        <v>124</v>
      </c>
    </row>
    <row r="26" spans="1:11" ht="58" customHeight="1">
      <c r="A26" s="14" t="s">
        <v>123</v>
      </c>
      <c r="B26" s="15" t="s">
        <v>116</v>
      </c>
      <c r="C26" s="16">
        <v>2013</v>
      </c>
      <c r="D26" s="15" t="s">
        <v>89</v>
      </c>
      <c r="E26" s="15" t="s">
        <v>114</v>
      </c>
      <c r="F26" s="35" t="s">
        <v>262</v>
      </c>
      <c r="G26" s="16">
        <v>7</v>
      </c>
      <c r="H26" s="38" t="s">
        <v>270</v>
      </c>
      <c r="I26" s="38" t="s">
        <v>260</v>
      </c>
      <c r="J26" s="16">
        <v>1</v>
      </c>
      <c r="K26" s="9" t="s">
        <v>122</v>
      </c>
    </row>
    <row r="27" spans="1:11" ht="58" customHeight="1">
      <c r="A27" s="14" t="s">
        <v>47</v>
      </c>
      <c r="B27" s="15" t="s">
        <v>143</v>
      </c>
      <c r="C27" s="16">
        <v>2017</v>
      </c>
      <c r="D27" s="15" t="s">
        <v>130</v>
      </c>
      <c r="E27" s="15" t="s">
        <v>132</v>
      </c>
      <c r="F27" s="35" t="s">
        <v>261</v>
      </c>
      <c r="G27" s="16">
        <v>10</v>
      </c>
      <c r="H27" s="38" t="s">
        <v>270</v>
      </c>
      <c r="I27" s="31">
        <v>2</v>
      </c>
      <c r="J27" s="16">
        <v>5</v>
      </c>
      <c r="K27" s="18" t="s">
        <v>46</v>
      </c>
    </row>
    <row r="28" spans="1:11" ht="58" customHeight="1">
      <c r="A28" s="14" t="s">
        <v>152</v>
      </c>
      <c r="B28" s="15" t="s">
        <v>144</v>
      </c>
      <c r="C28" s="16">
        <v>2016</v>
      </c>
      <c r="D28" s="15" t="s">
        <v>81</v>
      </c>
      <c r="E28" s="15" t="s">
        <v>175</v>
      </c>
      <c r="F28" s="16">
        <v>3</v>
      </c>
      <c r="G28" s="16">
        <v>9</v>
      </c>
      <c r="H28" s="38" t="s">
        <v>270</v>
      </c>
      <c r="I28" s="31">
        <v>4</v>
      </c>
      <c r="J28" s="31">
        <v>2</v>
      </c>
      <c r="K28" s="18" t="s">
        <v>151</v>
      </c>
    </row>
    <row r="29" spans="1:11" ht="58" customHeight="1">
      <c r="A29" s="14" t="s">
        <v>99</v>
      </c>
      <c r="B29" s="15" t="s">
        <v>144</v>
      </c>
      <c r="C29" s="16">
        <v>2016</v>
      </c>
      <c r="D29" s="15" t="s">
        <v>81</v>
      </c>
      <c r="E29" s="15" t="s">
        <v>175</v>
      </c>
      <c r="F29" s="16">
        <v>3</v>
      </c>
      <c r="G29" s="16">
        <v>9</v>
      </c>
      <c r="H29" s="31">
        <v>6</v>
      </c>
      <c r="I29" s="31">
        <v>4</v>
      </c>
      <c r="J29" s="31">
        <v>4</v>
      </c>
      <c r="K29" s="18" t="s">
        <v>77</v>
      </c>
    </row>
    <row r="30" spans="1:11" s="3" customFormat="1" ht="58" customHeight="1">
      <c r="A30" s="14" t="s">
        <v>53</v>
      </c>
      <c r="B30" s="15" t="s">
        <v>228</v>
      </c>
      <c r="C30" s="16">
        <v>2010</v>
      </c>
      <c r="D30" s="21" t="s">
        <v>100</v>
      </c>
      <c r="E30" s="15" t="s">
        <v>192</v>
      </c>
      <c r="F30" s="35" t="s">
        <v>260</v>
      </c>
      <c r="G30" s="16">
        <v>7</v>
      </c>
      <c r="H30" s="38" t="s">
        <v>270</v>
      </c>
      <c r="I30" s="31">
        <v>1</v>
      </c>
      <c r="J30" s="31">
        <v>3</v>
      </c>
      <c r="K30" s="18" t="s">
        <v>54</v>
      </c>
    </row>
    <row r="31" spans="1:11" s="3" customFormat="1" ht="58" customHeight="1">
      <c r="A31" s="14" t="s">
        <v>61</v>
      </c>
      <c r="B31" s="15" t="s">
        <v>231</v>
      </c>
      <c r="C31" s="16">
        <v>2014</v>
      </c>
      <c r="D31" s="15" t="s">
        <v>87</v>
      </c>
      <c r="E31" s="15" t="s">
        <v>232</v>
      </c>
      <c r="F31" s="16">
        <v>13</v>
      </c>
      <c r="G31" s="16">
        <v>9</v>
      </c>
      <c r="H31" s="31">
        <v>6</v>
      </c>
      <c r="I31" s="31">
        <v>11</v>
      </c>
      <c r="J31" s="16">
        <v>1</v>
      </c>
      <c r="K31" s="9" t="s">
        <v>64</v>
      </c>
    </row>
    <row r="32" spans="1:11" s="3" customFormat="1" ht="58" customHeight="1">
      <c r="A32" s="14" t="s">
        <v>102</v>
      </c>
      <c r="B32" s="15" t="s">
        <v>230</v>
      </c>
      <c r="C32" s="16">
        <v>2015</v>
      </c>
      <c r="D32" s="15" t="s">
        <v>40</v>
      </c>
      <c r="E32" s="15" t="s">
        <v>214</v>
      </c>
      <c r="F32" s="16">
        <v>13</v>
      </c>
      <c r="G32" s="16">
        <v>9</v>
      </c>
      <c r="H32" s="31">
        <v>6</v>
      </c>
      <c r="I32" s="31">
        <v>4</v>
      </c>
      <c r="J32" s="31">
        <v>4</v>
      </c>
      <c r="K32" s="9" t="s">
        <v>74</v>
      </c>
    </row>
    <row r="33" spans="1:11" s="3" customFormat="1" ht="58" customHeight="1">
      <c r="A33" s="14" t="s">
        <v>49</v>
      </c>
      <c r="B33" s="15" t="s">
        <v>226</v>
      </c>
      <c r="C33" s="16">
        <v>2013</v>
      </c>
      <c r="D33" s="15" t="s">
        <v>90</v>
      </c>
      <c r="E33" s="15" t="s">
        <v>227</v>
      </c>
      <c r="F33" s="16">
        <v>1</v>
      </c>
      <c r="G33" s="16">
        <v>3</v>
      </c>
      <c r="H33" s="31">
        <v>6</v>
      </c>
      <c r="I33" s="31">
        <v>11</v>
      </c>
      <c r="J33" s="16">
        <v>5</v>
      </c>
      <c r="K33" s="9" t="s">
        <v>42</v>
      </c>
    </row>
    <row r="34" spans="1:11" s="3" customFormat="1" ht="58" customHeight="1">
      <c r="A34" s="14" t="s">
        <v>44</v>
      </c>
      <c r="B34" s="15" t="s">
        <v>237</v>
      </c>
      <c r="C34" s="16">
        <v>2013</v>
      </c>
      <c r="D34" s="15" t="s">
        <v>81</v>
      </c>
      <c r="E34" s="15" t="s">
        <v>236</v>
      </c>
      <c r="F34" s="16">
        <v>3</v>
      </c>
      <c r="G34" s="16">
        <v>1</v>
      </c>
      <c r="H34" s="31">
        <v>2</v>
      </c>
      <c r="I34" s="31">
        <v>7</v>
      </c>
      <c r="J34" s="16">
        <v>5</v>
      </c>
      <c r="K34" s="9" t="s">
        <v>43</v>
      </c>
    </row>
    <row r="35" spans="1:11" s="3" customFormat="1" ht="58" customHeight="1">
      <c r="A35" s="14" t="s">
        <v>48</v>
      </c>
      <c r="B35" s="15" t="s">
        <v>117</v>
      </c>
      <c r="C35" s="16">
        <v>2015</v>
      </c>
      <c r="D35" s="15" t="s">
        <v>81</v>
      </c>
      <c r="E35" s="15" t="s">
        <v>112</v>
      </c>
      <c r="F35" s="16">
        <v>7</v>
      </c>
      <c r="G35" s="16">
        <v>7</v>
      </c>
      <c r="H35" s="31">
        <v>2</v>
      </c>
      <c r="I35" s="38" t="s">
        <v>272</v>
      </c>
      <c r="J35" s="16">
        <v>5</v>
      </c>
      <c r="K35" s="15" t="s">
        <v>45</v>
      </c>
    </row>
    <row r="36" spans="1:11" s="3" customFormat="1" ht="58" customHeight="1">
      <c r="A36" s="14" t="s">
        <v>186</v>
      </c>
      <c r="B36" s="15" t="s">
        <v>190</v>
      </c>
      <c r="C36" s="16">
        <v>2016</v>
      </c>
      <c r="D36" s="15" t="s">
        <v>154</v>
      </c>
      <c r="E36" s="15" t="s">
        <v>188</v>
      </c>
      <c r="F36" s="35" t="s">
        <v>259</v>
      </c>
      <c r="G36" s="35" t="s">
        <v>269</v>
      </c>
      <c r="H36" s="31">
        <v>2</v>
      </c>
      <c r="I36" s="31">
        <v>1</v>
      </c>
      <c r="J36" s="31">
        <v>2</v>
      </c>
      <c r="K36" s="18" t="s">
        <v>153</v>
      </c>
    </row>
  </sheetData>
  <hyperlinks>
    <hyperlink ref="K16" r:id="rId1"/>
    <hyperlink ref="K9" r:id="rId2"/>
    <hyperlink ref="K24" r:id="rId3"/>
    <hyperlink ref="K12" r:id="rId4"/>
    <hyperlink ref="K14" r:id="rId5"/>
    <hyperlink ref="K4" r:id="rId6"/>
    <hyperlink ref="K13" r:id="rId7"/>
    <hyperlink ref="K22" r:id="rId8"/>
    <hyperlink ref="K33" r:id="rId9"/>
    <hyperlink ref="K27" r:id="rId10"/>
    <hyperlink ref="K31" r:id="rId11"/>
    <hyperlink ref="K34" r:id="rId12"/>
    <hyperlink ref="K20" r:id="rId13"/>
    <hyperlink ref="K23" r:id="rId14"/>
    <hyperlink ref="K21" r:id="rId15"/>
    <hyperlink ref="K32" r:id="rId16"/>
    <hyperlink ref="K5" r:id="rId17"/>
    <hyperlink ref="K19" r:id="rId18"/>
    <hyperlink ref="K30" r:id="rId19"/>
    <hyperlink ref="K7" r:id="rId20"/>
    <hyperlink ref="K29" r:id="rId21"/>
    <hyperlink ref="K26" r:id="rId22"/>
    <hyperlink ref="K25" r:id="rId23"/>
    <hyperlink ref="K17" r:id="rId24"/>
    <hyperlink ref="K28" r:id="rId25"/>
    <hyperlink ref="K3" r:id="rId26"/>
    <hyperlink ref="K2" r:id="rId27"/>
    <hyperlink ref="K11" r:id="rId28"/>
    <hyperlink ref="K18" r:id="rId29"/>
    <hyperlink ref="K36" r:id="rId30"/>
    <hyperlink ref="K8" r:id="rId31"/>
    <hyperlink ref="K10" r:id="rId32"/>
    <hyperlink ref="K6" r:id="rId33"/>
  </hyperlinks>
  <pageMargins left="0.75" right="0.75" top="1" bottom="1" header="0.5" footer="0.5"/>
  <pageSetup orientation="portrait" horizontalDpi="4294967292" verticalDpi="4294967292"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showRuler="0" zoomScale="125" zoomScaleNormal="125" zoomScalePageLayoutView="125" workbookViewId="0">
      <pane xSplit="1" ySplit="1" topLeftCell="E2" activePane="bottomRight" state="frozen"/>
      <selection pane="topRight" activeCell="B1" sqref="B1"/>
      <selection pane="bottomLeft" activeCell="A2" sqref="A2"/>
      <selection pane="bottomRight" activeCell="L33" sqref="L33"/>
    </sheetView>
  </sheetViews>
  <sheetFormatPr defaultColWidth="10.6640625" defaultRowHeight="15.5"/>
  <cols>
    <col min="1" max="1" width="32.5" style="11" customWidth="1"/>
    <col min="2" max="2" width="58.83203125" style="11" customWidth="1"/>
    <col min="3" max="3" width="15" style="6" customWidth="1"/>
    <col min="4" max="4" width="37.33203125" customWidth="1"/>
    <col min="5" max="5" width="23.6640625" customWidth="1"/>
    <col min="6" max="6" width="30.1640625" customWidth="1"/>
    <col min="7" max="7" width="30.1640625" style="6" customWidth="1"/>
    <col min="8" max="8" width="20" customWidth="1"/>
    <col min="9" max="9" width="20" style="6" customWidth="1"/>
    <col min="10" max="10" width="31.83203125" customWidth="1"/>
    <col min="11" max="11" width="13.33203125" style="6" customWidth="1"/>
    <col min="12" max="12" width="16.6640625" customWidth="1"/>
    <col min="13" max="13" width="16.6640625" style="6" customWidth="1"/>
    <col min="14" max="14" width="17.1640625" customWidth="1"/>
    <col min="15" max="15" width="17.1640625" style="34" customWidth="1"/>
    <col min="16" max="16" width="84" customWidth="1"/>
  </cols>
  <sheetData>
    <row r="1" spans="1:16" s="10" customFormat="1">
      <c r="A1" s="12" t="s">
        <v>246</v>
      </c>
      <c r="B1" s="12" t="s">
        <v>247</v>
      </c>
      <c r="C1" s="12" t="s">
        <v>248</v>
      </c>
      <c r="D1" s="12" t="s">
        <v>249</v>
      </c>
      <c r="E1" s="12" t="s">
        <v>250</v>
      </c>
      <c r="F1" s="12" t="s">
        <v>256</v>
      </c>
      <c r="G1" s="12"/>
      <c r="H1" s="12" t="s">
        <v>251</v>
      </c>
      <c r="I1" s="12"/>
      <c r="J1" s="12" t="s">
        <v>252</v>
      </c>
      <c r="K1" s="12"/>
      <c r="L1" s="12" t="s">
        <v>253</v>
      </c>
      <c r="M1" s="12"/>
      <c r="N1" s="12" t="s">
        <v>243</v>
      </c>
      <c r="O1" s="32"/>
      <c r="P1" s="12" t="s">
        <v>254</v>
      </c>
    </row>
    <row r="2" spans="1:16" s="3" customFormat="1" ht="58" customHeight="1">
      <c r="A2" s="14" t="s">
        <v>163</v>
      </c>
      <c r="B2" s="15" t="s">
        <v>189</v>
      </c>
      <c r="C2" s="16">
        <v>2016</v>
      </c>
      <c r="D2" s="15" t="s">
        <v>162</v>
      </c>
      <c r="E2" s="15" t="s">
        <v>183</v>
      </c>
      <c r="F2" s="15" t="s">
        <v>134</v>
      </c>
      <c r="G2" s="16">
        <v>3</v>
      </c>
      <c r="H2" s="15" t="s">
        <v>184</v>
      </c>
      <c r="I2" s="35" t="s">
        <v>257</v>
      </c>
      <c r="J2" s="20" t="s">
        <v>12</v>
      </c>
      <c r="K2" s="31">
        <v>1</v>
      </c>
      <c r="L2" s="15" t="s">
        <v>8</v>
      </c>
      <c r="M2" s="31">
        <v>1</v>
      </c>
      <c r="N2" s="17" t="s">
        <v>23</v>
      </c>
      <c r="O2" s="33">
        <f>MATCH(N2,county!$B$2:$B$26,0)</f>
        <v>2</v>
      </c>
      <c r="P2" s="18" t="s">
        <v>161</v>
      </c>
    </row>
    <row r="3" spans="1:16" s="3" customFormat="1" ht="58" customHeight="1">
      <c r="A3" s="14" t="s">
        <v>173</v>
      </c>
      <c r="B3" s="15" t="s">
        <v>172</v>
      </c>
      <c r="C3" s="16">
        <v>2015</v>
      </c>
      <c r="D3" s="15" t="s">
        <v>171</v>
      </c>
      <c r="E3" s="15" t="s">
        <v>170</v>
      </c>
      <c r="F3" s="15" t="s">
        <v>182</v>
      </c>
      <c r="G3" s="35" t="s">
        <v>264</v>
      </c>
      <c r="H3" s="15" t="s">
        <v>169</v>
      </c>
      <c r="I3" s="16" t="s">
        <v>258</v>
      </c>
      <c r="J3" s="20" t="s">
        <v>12</v>
      </c>
      <c r="K3" s="31">
        <v>1</v>
      </c>
      <c r="L3" s="15" t="s">
        <v>8</v>
      </c>
      <c r="M3" s="31">
        <v>1</v>
      </c>
      <c r="N3" s="17" t="s">
        <v>23</v>
      </c>
      <c r="O3" s="33">
        <f>MATCH(N3,county!$B$2:$B$26,0)</f>
        <v>2</v>
      </c>
      <c r="P3" s="18" t="s">
        <v>168</v>
      </c>
    </row>
    <row r="4" spans="1:16" s="3" customFormat="1" ht="58" customHeight="1">
      <c r="A4" s="14" t="s">
        <v>101</v>
      </c>
      <c r="B4" s="15" t="s">
        <v>229</v>
      </c>
      <c r="C4" s="16">
        <v>2015</v>
      </c>
      <c r="D4" s="21" t="s">
        <v>118</v>
      </c>
      <c r="E4" s="15" t="s">
        <v>214</v>
      </c>
      <c r="F4" s="15" t="s">
        <v>134</v>
      </c>
      <c r="G4" s="16">
        <v>3</v>
      </c>
      <c r="H4" s="15" t="s">
        <v>178</v>
      </c>
      <c r="I4" s="16">
        <v>4</v>
      </c>
      <c r="J4" s="15" t="s">
        <v>12</v>
      </c>
      <c r="K4" s="31">
        <v>1</v>
      </c>
      <c r="L4" s="15" t="s">
        <v>8</v>
      </c>
      <c r="M4" s="31">
        <v>1</v>
      </c>
      <c r="N4" s="17" t="s">
        <v>2</v>
      </c>
      <c r="O4" s="33">
        <f>MATCH(N4,county!$B$2:$B$26,0)</f>
        <v>4</v>
      </c>
      <c r="P4" s="9" t="s">
        <v>73</v>
      </c>
    </row>
    <row r="5" spans="1:16" s="5" customFormat="1" ht="58" customHeight="1">
      <c r="A5" s="14" t="s">
        <v>93</v>
      </c>
      <c r="B5" s="15" t="s">
        <v>223</v>
      </c>
      <c r="C5" s="16">
        <v>2014</v>
      </c>
      <c r="D5" s="21" t="s">
        <v>119</v>
      </c>
      <c r="E5" s="15" t="s">
        <v>202</v>
      </c>
      <c r="F5" s="15" t="s">
        <v>206</v>
      </c>
      <c r="G5" s="16">
        <v>13</v>
      </c>
      <c r="H5" s="15" t="s">
        <v>178</v>
      </c>
      <c r="I5" s="16">
        <v>4</v>
      </c>
      <c r="J5" s="15" t="s">
        <v>12</v>
      </c>
      <c r="K5" s="31">
        <v>1</v>
      </c>
      <c r="L5" s="15" t="s">
        <v>8</v>
      </c>
      <c r="M5" s="31">
        <v>1</v>
      </c>
      <c r="N5" s="17" t="s">
        <v>2</v>
      </c>
      <c r="O5" s="33">
        <f>MATCH(N5,county!$B$2:$B$26,0)</f>
        <v>4</v>
      </c>
      <c r="P5" s="18" t="s">
        <v>75</v>
      </c>
    </row>
    <row r="6" spans="1:16" s="3" customFormat="1" ht="58" customHeight="1">
      <c r="A6" s="14" t="s">
        <v>174</v>
      </c>
      <c r="B6" s="15" t="s">
        <v>224</v>
      </c>
      <c r="C6" s="16">
        <v>2011</v>
      </c>
      <c r="D6" s="15" t="s">
        <v>83</v>
      </c>
      <c r="E6" s="15" t="s">
        <v>225</v>
      </c>
      <c r="F6" s="15" t="s">
        <v>134</v>
      </c>
      <c r="G6" s="16">
        <v>3</v>
      </c>
      <c r="H6" s="15" t="s">
        <v>178</v>
      </c>
      <c r="I6" s="16">
        <v>4</v>
      </c>
      <c r="J6" s="20" t="s">
        <v>12</v>
      </c>
      <c r="K6" s="31">
        <v>1</v>
      </c>
      <c r="L6" s="15" t="s">
        <v>8</v>
      </c>
      <c r="M6" s="31">
        <v>1</v>
      </c>
      <c r="N6" s="15" t="s">
        <v>22</v>
      </c>
      <c r="O6" s="33">
        <f>MATCH(N6,county!$B$2:$B$26,0)</f>
        <v>1</v>
      </c>
      <c r="P6" s="9" t="s">
        <v>62</v>
      </c>
    </row>
    <row r="7" spans="1:16" s="3" customFormat="1" ht="58" customHeight="1">
      <c r="A7" s="14" t="s">
        <v>57</v>
      </c>
      <c r="B7" s="15" t="s">
        <v>115</v>
      </c>
      <c r="C7" s="16">
        <v>2012</v>
      </c>
      <c r="D7" s="15" t="s">
        <v>85</v>
      </c>
      <c r="E7" s="15" t="s">
        <v>111</v>
      </c>
      <c r="F7" s="15" t="s">
        <v>195</v>
      </c>
      <c r="G7" s="16">
        <v>5</v>
      </c>
      <c r="H7" s="15" t="s">
        <v>178</v>
      </c>
      <c r="I7" s="16">
        <v>4</v>
      </c>
      <c r="J7" s="20" t="s">
        <v>12</v>
      </c>
      <c r="K7" s="31">
        <v>1</v>
      </c>
      <c r="L7" s="15" t="s">
        <v>8</v>
      </c>
      <c r="M7" s="31">
        <v>1</v>
      </c>
      <c r="N7" s="17" t="s">
        <v>24</v>
      </c>
      <c r="O7" s="33">
        <f>MATCH(N7,county!$B$2:$B$26,0)</f>
        <v>3</v>
      </c>
      <c r="P7" s="18" t="s">
        <v>56</v>
      </c>
    </row>
    <row r="8" spans="1:16" s="3" customFormat="1" ht="58" customHeight="1">
      <c r="A8" s="14" t="s">
        <v>157</v>
      </c>
      <c r="B8" s="15" t="s">
        <v>181</v>
      </c>
      <c r="C8" s="16">
        <v>2014</v>
      </c>
      <c r="D8" s="15" t="s">
        <v>156</v>
      </c>
      <c r="E8" s="15" t="s">
        <v>180</v>
      </c>
      <c r="F8" s="15" t="s">
        <v>134</v>
      </c>
      <c r="G8" s="16">
        <v>3</v>
      </c>
      <c r="H8" s="15" t="s">
        <v>178</v>
      </c>
      <c r="I8" s="16">
        <v>4</v>
      </c>
      <c r="J8" s="20" t="s">
        <v>12</v>
      </c>
      <c r="K8" s="31">
        <v>1</v>
      </c>
      <c r="L8" s="15" t="s">
        <v>8</v>
      </c>
      <c r="M8" s="31">
        <v>1</v>
      </c>
      <c r="N8" s="17" t="s">
        <v>23</v>
      </c>
      <c r="O8" s="33">
        <f>MATCH(N8,county!$B$2:$B$26,0)</f>
        <v>2</v>
      </c>
      <c r="P8" s="9" t="s">
        <v>155</v>
      </c>
    </row>
    <row r="9" spans="1:16" s="3" customFormat="1" ht="58" customHeight="1">
      <c r="A9" s="14" t="s">
        <v>52</v>
      </c>
      <c r="B9" s="15" t="s">
        <v>193</v>
      </c>
      <c r="C9" s="16">
        <v>2010</v>
      </c>
      <c r="D9" s="21" t="s">
        <v>84</v>
      </c>
      <c r="E9" s="15" t="s">
        <v>194</v>
      </c>
      <c r="F9" s="15" t="s">
        <v>134</v>
      </c>
      <c r="G9" s="16">
        <v>3</v>
      </c>
      <c r="H9" s="15" t="s">
        <v>178</v>
      </c>
      <c r="I9" s="16">
        <v>4</v>
      </c>
      <c r="J9" s="15" t="s">
        <v>12</v>
      </c>
      <c r="K9" s="31">
        <v>1</v>
      </c>
      <c r="L9" s="15" t="s">
        <v>8</v>
      </c>
      <c r="M9" s="31">
        <v>1</v>
      </c>
      <c r="N9" s="17" t="s">
        <v>24</v>
      </c>
      <c r="O9" s="33">
        <f>MATCH(N9,county!$B$2:$B$26,0)</f>
        <v>3</v>
      </c>
      <c r="P9" s="18" t="s">
        <v>51</v>
      </c>
    </row>
    <row r="10" spans="1:16" s="3" customFormat="1" ht="58" customHeight="1">
      <c r="A10" s="14" t="s">
        <v>95</v>
      </c>
      <c r="B10" s="15" t="s">
        <v>235</v>
      </c>
      <c r="C10" s="16">
        <v>2016</v>
      </c>
      <c r="D10" s="15" t="s">
        <v>94</v>
      </c>
      <c r="E10" s="15" t="s">
        <v>233</v>
      </c>
      <c r="F10" s="15" t="s">
        <v>234</v>
      </c>
      <c r="G10" s="35" t="s">
        <v>267</v>
      </c>
      <c r="H10" s="15" t="s">
        <v>211</v>
      </c>
      <c r="I10" s="16">
        <v>3</v>
      </c>
      <c r="J10" s="15" t="s">
        <v>12</v>
      </c>
      <c r="K10" s="31">
        <v>1</v>
      </c>
      <c r="L10" s="15" t="s">
        <v>96</v>
      </c>
      <c r="M10" s="31">
        <v>11</v>
      </c>
      <c r="N10" s="17" t="s">
        <v>2</v>
      </c>
      <c r="O10" s="33">
        <f>MATCH(N10,county!$B$2:$B$26,0)</f>
        <v>4</v>
      </c>
      <c r="P10" s="9" t="s">
        <v>67</v>
      </c>
    </row>
    <row r="11" spans="1:16" s="3" customFormat="1" ht="58" customHeight="1">
      <c r="A11" s="14" t="s">
        <v>167</v>
      </c>
      <c r="B11" s="15" t="s">
        <v>166</v>
      </c>
      <c r="C11" s="16">
        <v>2016</v>
      </c>
      <c r="D11" s="15" t="s">
        <v>59</v>
      </c>
      <c r="E11" s="15" t="s">
        <v>165</v>
      </c>
      <c r="F11" s="21" t="s">
        <v>135</v>
      </c>
      <c r="G11" s="16">
        <v>4</v>
      </c>
      <c r="H11" s="15" t="s">
        <v>178</v>
      </c>
      <c r="I11" s="16">
        <v>4</v>
      </c>
      <c r="J11" s="20" t="s">
        <v>12</v>
      </c>
      <c r="K11" s="31">
        <v>1</v>
      </c>
      <c r="L11" s="15" t="s">
        <v>103</v>
      </c>
      <c r="M11" s="31">
        <v>4</v>
      </c>
      <c r="N11" s="17" t="s">
        <v>23</v>
      </c>
      <c r="O11" s="33">
        <f>MATCH(N11,county!$B$2:$B$26,0)</f>
        <v>2</v>
      </c>
      <c r="P11" s="9" t="s">
        <v>164</v>
      </c>
    </row>
    <row r="12" spans="1:16" s="3" customFormat="1" ht="58" customHeight="1">
      <c r="A12" s="14" t="s">
        <v>80</v>
      </c>
      <c r="B12" s="15" t="s">
        <v>166</v>
      </c>
      <c r="C12" s="16">
        <v>2016</v>
      </c>
      <c r="D12" s="15" t="s">
        <v>59</v>
      </c>
      <c r="E12" s="15" t="s">
        <v>165</v>
      </c>
      <c r="F12" s="21" t="s">
        <v>135</v>
      </c>
      <c r="G12" s="16">
        <v>4</v>
      </c>
      <c r="H12" s="15" t="s">
        <v>178</v>
      </c>
      <c r="I12" s="16">
        <v>4</v>
      </c>
      <c r="J12" s="20" t="s">
        <v>12</v>
      </c>
      <c r="K12" s="31">
        <v>1</v>
      </c>
      <c r="L12" s="15" t="s">
        <v>103</v>
      </c>
      <c r="M12" s="31">
        <v>4</v>
      </c>
      <c r="N12" s="17" t="s">
        <v>24</v>
      </c>
      <c r="O12" s="33">
        <f>MATCH(N12,county!$B$2:$B$26,0)</f>
        <v>3</v>
      </c>
      <c r="P12" s="18" t="s">
        <v>58</v>
      </c>
    </row>
    <row r="13" spans="1:16" s="3" customFormat="1" ht="58" customHeight="1">
      <c r="A13" s="14" t="s">
        <v>78</v>
      </c>
      <c r="B13" s="15" t="s">
        <v>166</v>
      </c>
      <c r="C13" s="16">
        <v>2016</v>
      </c>
      <c r="D13" s="15" t="s">
        <v>59</v>
      </c>
      <c r="E13" s="15" t="s">
        <v>165</v>
      </c>
      <c r="F13" s="21" t="s">
        <v>135</v>
      </c>
      <c r="G13" s="16">
        <v>4</v>
      </c>
      <c r="H13" s="15" t="s">
        <v>178</v>
      </c>
      <c r="I13" s="16">
        <v>4</v>
      </c>
      <c r="J13" s="20" t="s">
        <v>12</v>
      </c>
      <c r="K13" s="31">
        <v>1</v>
      </c>
      <c r="L13" s="15" t="s">
        <v>103</v>
      </c>
      <c r="M13" s="31">
        <v>4</v>
      </c>
      <c r="N13" s="17" t="s">
        <v>2</v>
      </c>
      <c r="O13" s="33">
        <f>MATCH(N13,county!$B$2:$B$26,0)</f>
        <v>4</v>
      </c>
      <c r="P13" s="18" t="s">
        <v>76</v>
      </c>
    </row>
    <row r="14" spans="1:16" s="3" customFormat="1" ht="58" customHeight="1">
      <c r="A14" s="14" t="s">
        <v>79</v>
      </c>
      <c r="B14" s="15" t="s">
        <v>166</v>
      </c>
      <c r="C14" s="16">
        <v>2016</v>
      </c>
      <c r="D14" s="15" t="s">
        <v>59</v>
      </c>
      <c r="E14" s="15" t="s">
        <v>165</v>
      </c>
      <c r="F14" s="21" t="s">
        <v>135</v>
      </c>
      <c r="G14" s="16">
        <v>4</v>
      </c>
      <c r="H14" s="15" t="s">
        <v>178</v>
      </c>
      <c r="I14" s="16">
        <v>4</v>
      </c>
      <c r="J14" s="20" t="s">
        <v>12</v>
      </c>
      <c r="K14" s="31">
        <v>1</v>
      </c>
      <c r="L14" s="15" t="s">
        <v>103</v>
      </c>
      <c r="M14" s="31">
        <v>4</v>
      </c>
      <c r="N14" s="15" t="s">
        <v>22</v>
      </c>
      <c r="O14" s="33">
        <f>MATCH(N14,county!$B$2:$B$26,0)</f>
        <v>1</v>
      </c>
      <c r="P14" s="27" t="s">
        <v>66</v>
      </c>
    </row>
    <row r="15" spans="1:16" s="3" customFormat="1" ht="58" customHeight="1">
      <c r="A15" s="14" t="s">
        <v>82</v>
      </c>
      <c r="B15" s="15" t="s">
        <v>166</v>
      </c>
      <c r="C15" s="16">
        <v>2016</v>
      </c>
      <c r="D15" s="15" t="s">
        <v>59</v>
      </c>
      <c r="E15" s="15" t="s">
        <v>165</v>
      </c>
      <c r="F15" s="21" t="s">
        <v>135</v>
      </c>
      <c r="G15" s="16">
        <v>4</v>
      </c>
      <c r="H15" s="15" t="s">
        <v>178</v>
      </c>
      <c r="I15" s="16">
        <v>4</v>
      </c>
      <c r="J15" s="20" t="s">
        <v>12</v>
      </c>
      <c r="K15" s="31">
        <v>1</v>
      </c>
      <c r="L15" s="15" t="s">
        <v>103</v>
      </c>
      <c r="M15" s="31">
        <v>4</v>
      </c>
      <c r="N15" s="15" t="s">
        <v>25</v>
      </c>
      <c r="O15" s="33">
        <f>MATCH(N15,county!$B$2:$B$26,0)</f>
        <v>5</v>
      </c>
      <c r="P15" s="15" t="s">
        <v>50</v>
      </c>
    </row>
    <row r="16" spans="1:16" s="3" customFormat="1" ht="58" customHeight="1">
      <c r="A16" s="22" t="s">
        <v>0</v>
      </c>
      <c r="B16" s="23" t="s">
        <v>221</v>
      </c>
      <c r="C16" s="24">
        <v>2012</v>
      </c>
      <c r="D16" s="25" t="s">
        <v>40</v>
      </c>
      <c r="E16" s="23" t="s">
        <v>113</v>
      </c>
      <c r="F16" s="23" t="s">
        <v>137</v>
      </c>
      <c r="G16" s="16">
        <v>6</v>
      </c>
      <c r="H16" s="23" t="s">
        <v>197</v>
      </c>
      <c r="I16" s="16">
        <v>7</v>
      </c>
      <c r="J16" s="20" t="s">
        <v>238</v>
      </c>
      <c r="K16" s="38" t="s">
        <v>270</v>
      </c>
      <c r="L16" s="23" t="s">
        <v>107</v>
      </c>
      <c r="M16" s="31">
        <v>6</v>
      </c>
      <c r="N16" s="23" t="s">
        <v>2</v>
      </c>
      <c r="O16" s="33">
        <f>MATCH(N16,county!$B$2:$B$26,0)</f>
        <v>4</v>
      </c>
      <c r="P16" s="28" t="s">
        <v>19</v>
      </c>
    </row>
    <row r="17" spans="1:16" s="3" customFormat="1" ht="58" customHeight="1">
      <c r="A17" s="14" t="s">
        <v>196</v>
      </c>
      <c r="B17" s="15" t="s">
        <v>200</v>
      </c>
      <c r="C17" s="16">
        <v>2011</v>
      </c>
      <c r="D17" s="15" t="s">
        <v>91</v>
      </c>
      <c r="E17" s="15" t="s">
        <v>199</v>
      </c>
      <c r="F17" s="15" t="s">
        <v>198</v>
      </c>
      <c r="G17" s="16">
        <v>9</v>
      </c>
      <c r="H17" s="15" t="s">
        <v>197</v>
      </c>
      <c r="I17" s="16">
        <v>7</v>
      </c>
      <c r="J17" s="20" t="s">
        <v>238</v>
      </c>
      <c r="K17" s="38" t="s">
        <v>270</v>
      </c>
      <c r="L17" s="15" t="s">
        <v>107</v>
      </c>
      <c r="M17" s="31">
        <v>6</v>
      </c>
      <c r="N17" s="17" t="s">
        <v>24</v>
      </c>
      <c r="O17" s="33">
        <f>MATCH(N17,county!$B$2:$B$26,0)</f>
        <v>3</v>
      </c>
      <c r="P17" s="18" t="s">
        <v>55</v>
      </c>
    </row>
    <row r="18" spans="1:16" s="3" customFormat="1" ht="58" customHeight="1">
      <c r="A18" s="14" t="s">
        <v>160</v>
      </c>
      <c r="B18" s="15" t="s">
        <v>185</v>
      </c>
      <c r="C18" s="16">
        <v>2012</v>
      </c>
      <c r="D18" s="15" t="s">
        <v>159</v>
      </c>
      <c r="E18" s="15" t="s">
        <v>176</v>
      </c>
      <c r="F18" s="15" t="s">
        <v>179</v>
      </c>
      <c r="G18" s="35" t="s">
        <v>266</v>
      </c>
      <c r="H18" s="15" t="s">
        <v>178</v>
      </c>
      <c r="I18" s="16">
        <v>4</v>
      </c>
      <c r="J18" s="20" t="s">
        <v>238</v>
      </c>
      <c r="K18" s="38" t="s">
        <v>270</v>
      </c>
      <c r="L18" s="15" t="s">
        <v>177</v>
      </c>
      <c r="M18" s="31">
        <v>8</v>
      </c>
      <c r="N18" s="17" t="s">
        <v>23</v>
      </c>
      <c r="O18" s="33">
        <f>MATCH(N18,county!$B$2:$B$26,0)</f>
        <v>2</v>
      </c>
      <c r="P18" s="18" t="s">
        <v>158</v>
      </c>
    </row>
    <row r="19" spans="1:16" s="3" customFormat="1" ht="58" customHeight="1">
      <c r="A19" s="14" t="s">
        <v>60</v>
      </c>
      <c r="B19" s="15" t="s">
        <v>216</v>
      </c>
      <c r="C19" s="16">
        <v>2015</v>
      </c>
      <c r="D19" s="15" t="s">
        <v>97</v>
      </c>
      <c r="E19" s="15" t="s">
        <v>217</v>
      </c>
      <c r="F19" s="15" t="s">
        <v>134</v>
      </c>
      <c r="G19" s="16">
        <v>3</v>
      </c>
      <c r="H19" s="15" t="s">
        <v>215</v>
      </c>
      <c r="I19" s="16">
        <v>8</v>
      </c>
      <c r="J19" s="20" t="s">
        <v>238</v>
      </c>
      <c r="K19" s="38" t="s">
        <v>270</v>
      </c>
      <c r="L19" s="15" t="s">
        <v>107</v>
      </c>
      <c r="M19" s="31">
        <v>6</v>
      </c>
      <c r="N19" s="17" t="s">
        <v>2</v>
      </c>
      <c r="O19" s="33">
        <f>MATCH(N19,county!$B$2:$B$26,0)</f>
        <v>4</v>
      </c>
      <c r="P19" s="9" t="s">
        <v>70</v>
      </c>
    </row>
    <row r="20" spans="1:16" s="3" customFormat="1" ht="58" customHeight="1">
      <c r="A20" s="14" t="s">
        <v>63</v>
      </c>
      <c r="B20" s="15" t="s">
        <v>203</v>
      </c>
      <c r="C20" s="16">
        <v>2011</v>
      </c>
      <c r="D20" s="15" t="s">
        <v>88</v>
      </c>
      <c r="E20" s="15" t="s">
        <v>205</v>
      </c>
      <c r="F20" s="15" t="s">
        <v>204</v>
      </c>
      <c r="G20" s="35" t="s">
        <v>265</v>
      </c>
      <c r="H20" s="15" t="s">
        <v>128</v>
      </c>
      <c r="I20" s="16">
        <v>2</v>
      </c>
      <c r="J20" s="15" t="s">
        <v>240</v>
      </c>
      <c r="K20" s="38" t="s">
        <v>271</v>
      </c>
      <c r="L20" s="15" t="s">
        <v>107</v>
      </c>
      <c r="M20" s="31">
        <v>6</v>
      </c>
      <c r="N20" s="15" t="s">
        <v>22</v>
      </c>
      <c r="O20" s="33">
        <f>MATCH(N20,county!$B$2:$B$26,0)</f>
        <v>1</v>
      </c>
      <c r="P20" s="9" t="s">
        <v>65</v>
      </c>
    </row>
    <row r="21" spans="1:16" s="3" customFormat="1" ht="58" customHeight="1">
      <c r="A21" s="14" t="s">
        <v>69</v>
      </c>
      <c r="B21" s="15" t="s">
        <v>210</v>
      </c>
      <c r="C21" s="16">
        <v>2015</v>
      </c>
      <c r="D21" s="15" t="s">
        <v>92</v>
      </c>
      <c r="E21" s="15" t="s">
        <v>209</v>
      </c>
      <c r="F21" s="15" t="s">
        <v>208</v>
      </c>
      <c r="G21" s="35" t="s">
        <v>262</v>
      </c>
      <c r="H21" s="15" t="s">
        <v>207</v>
      </c>
      <c r="I21" s="35" t="s">
        <v>268</v>
      </c>
      <c r="J21" s="20" t="s">
        <v>238</v>
      </c>
      <c r="K21" s="38" t="s">
        <v>270</v>
      </c>
      <c r="L21" s="15" t="s">
        <v>107</v>
      </c>
      <c r="M21" s="31">
        <v>6</v>
      </c>
      <c r="N21" s="17" t="s">
        <v>2</v>
      </c>
      <c r="O21" s="33">
        <f>MATCH(N21,county!$B$2:$B$26,0)</f>
        <v>4</v>
      </c>
      <c r="P21" s="9" t="s">
        <v>68</v>
      </c>
    </row>
    <row r="22" spans="1:16" ht="58" customHeight="1">
      <c r="A22" s="14" t="s">
        <v>98</v>
      </c>
      <c r="B22" s="15" t="s">
        <v>144</v>
      </c>
      <c r="C22" s="16">
        <v>2016</v>
      </c>
      <c r="D22" s="15" t="s">
        <v>81</v>
      </c>
      <c r="E22" s="15" t="s">
        <v>175</v>
      </c>
      <c r="F22" s="15" t="s">
        <v>134</v>
      </c>
      <c r="G22" s="16">
        <v>3</v>
      </c>
      <c r="H22" s="15" t="s">
        <v>206</v>
      </c>
      <c r="I22" s="16">
        <v>9</v>
      </c>
      <c r="J22" s="20" t="s">
        <v>238</v>
      </c>
      <c r="K22" s="38" t="s">
        <v>270</v>
      </c>
      <c r="L22" s="15" t="s">
        <v>103</v>
      </c>
      <c r="M22" s="31">
        <v>4</v>
      </c>
      <c r="N22" s="15" t="s">
        <v>25</v>
      </c>
      <c r="O22" s="33">
        <f>MATCH(N22,county!$B$2:$B$26,0)</f>
        <v>5</v>
      </c>
      <c r="P22" s="18" t="s">
        <v>41</v>
      </c>
    </row>
    <row r="23" spans="1:16" ht="58" customHeight="1">
      <c r="A23" s="14" t="s">
        <v>72</v>
      </c>
      <c r="B23" s="15" t="s">
        <v>222</v>
      </c>
      <c r="C23" s="16">
        <v>2012</v>
      </c>
      <c r="D23" s="15" t="s">
        <v>85</v>
      </c>
      <c r="E23" s="15" t="s">
        <v>202</v>
      </c>
      <c r="F23" s="15" t="s">
        <v>134</v>
      </c>
      <c r="G23" s="16">
        <v>3</v>
      </c>
      <c r="H23" s="15" t="s">
        <v>178</v>
      </c>
      <c r="I23" s="16">
        <v>4</v>
      </c>
      <c r="J23" s="20" t="s">
        <v>238</v>
      </c>
      <c r="K23" s="38" t="s">
        <v>270</v>
      </c>
      <c r="L23" s="15" t="s">
        <v>8</v>
      </c>
      <c r="M23" s="31">
        <v>1</v>
      </c>
      <c r="N23" s="17" t="s">
        <v>2</v>
      </c>
      <c r="O23" s="33">
        <f>MATCH(N23,county!$B$2:$B$26,0)</f>
        <v>4</v>
      </c>
      <c r="P23" s="9" t="s">
        <v>71</v>
      </c>
    </row>
    <row r="24" spans="1:16" ht="58" customHeight="1">
      <c r="A24" s="14" t="s">
        <v>219</v>
      </c>
      <c r="B24" s="15" t="s">
        <v>213</v>
      </c>
      <c r="C24" s="16">
        <v>2015</v>
      </c>
      <c r="D24" s="15" t="s">
        <v>86</v>
      </c>
      <c r="E24" s="15" t="s">
        <v>212</v>
      </c>
      <c r="F24" s="15" t="s">
        <v>182</v>
      </c>
      <c r="G24" s="35" t="s">
        <v>264</v>
      </c>
      <c r="H24" s="15" t="s">
        <v>184</v>
      </c>
      <c r="I24" s="16">
        <v>4</v>
      </c>
      <c r="J24" s="20" t="s">
        <v>238</v>
      </c>
      <c r="K24" s="38" t="s">
        <v>270</v>
      </c>
      <c r="L24" s="15" t="s">
        <v>110</v>
      </c>
      <c r="M24" s="38" t="s">
        <v>272</v>
      </c>
      <c r="N24" s="17" t="s">
        <v>24</v>
      </c>
      <c r="O24" s="33">
        <f>MATCH(N24,county!$B$2:$B$26,0)</f>
        <v>3</v>
      </c>
      <c r="P24" s="9" t="s">
        <v>220</v>
      </c>
    </row>
    <row r="25" spans="1:16" ht="58" customHeight="1">
      <c r="A25" s="14" t="s">
        <v>125</v>
      </c>
      <c r="B25" s="15" t="s">
        <v>126</v>
      </c>
      <c r="C25" s="26">
        <v>2016</v>
      </c>
      <c r="D25" s="15" t="s">
        <v>94</v>
      </c>
      <c r="E25" s="15" t="s">
        <v>127</v>
      </c>
      <c r="F25" s="37" t="s">
        <v>129</v>
      </c>
      <c r="G25" s="35" t="s">
        <v>263</v>
      </c>
      <c r="H25" s="15" t="s">
        <v>128</v>
      </c>
      <c r="I25" s="16">
        <v>2</v>
      </c>
      <c r="J25" s="20" t="s">
        <v>238</v>
      </c>
      <c r="K25" s="38" t="s">
        <v>270</v>
      </c>
      <c r="L25" s="15" t="s">
        <v>109</v>
      </c>
      <c r="M25" s="38" t="s">
        <v>260</v>
      </c>
      <c r="N25" s="17" t="s">
        <v>2</v>
      </c>
      <c r="O25" s="33">
        <f>MATCH(N25,county!$B$2:$B$26,0)</f>
        <v>4</v>
      </c>
      <c r="P25" s="18" t="s">
        <v>124</v>
      </c>
    </row>
    <row r="26" spans="1:16" ht="58" customHeight="1">
      <c r="A26" s="14" t="s">
        <v>123</v>
      </c>
      <c r="B26" s="15" t="s">
        <v>116</v>
      </c>
      <c r="C26" s="16">
        <v>2013</v>
      </c>
      <c r="D26" s="15" t="s">
        <v>89</v>
      </c>
      <c r="E26" s="15" t="s">
        <v>114</v>
      </c>
      <c r="F26" s="15" t="s">
        <v>208</v>
      </c>
      <c r="G26" s="35" t="s">
        <v>262</v>
      </c>
      <c r="H26" s="15" t="s">
        <v>197</v>
      </c>
      <c r="I26" s="16">
        <v>7</v>
      </c>
      <c r="J26" s="20" t="s">
        <v>238</v>
      </c>
      <c r="K26" s="38" t="s">
        <v>270</v>
      </c>
      <c r="L26" s="15" t="s">
        <v>109</v>
      </c>
      <c r="M26" s="38" t="s">
        <v>260</v>
      </c>
      <c r="N26" s="15" t="s">
        <v>22</v>
      </c>
      <c r="O26" s="33">
        <f>MATCH(N26,county!$B$2:$B$26,0)</f>
        <v>1</v>
      </c>
      <c r="P26" s="9" t="s">
        <v>122</v>
      </c>
    </row>
    <row r="27" spans="1:16" ht="58" customHeight="1">
      <c r="A27" s="14" t="s">
        <v>47</v>
      </c>
      <c r="B27" s="15" t="s">
        <v>143</v>
      </c>
      <c r="C27" s="16">
        <v>2017</v>
      </c>
      <c r="D27" s="15" t="s">
        <v>130</v>
      </c>
      <c r="E27" s="15" t="s">
        <v>132</v>
      </c>
      <c r="F27" s="36" t="s">
        <v>218</v>
      </c>
      <c r="G27" s="35" t="s">
        <v>261</v>
      </c>
      <c r="H27" s="37" t="s">
        <v>131</v>
      </c>
      <c r="I27" s="16">
        <v>10</v>
      </c>
      <c r="J27" s="15" t="s">
        <v>239</v>
      </c>
      <c r="K27" s="38" t="s">
        <v>270</v>
      </c>
      <c r="L27" s="15" t="s">
        <v>9</v>
      </c>
      <c r="M27" s="31">
        <v>2</v>
      </c>
      <c r="N27" s="15" t="s">
        <v>25</v>
      </c>
      <c r="O27" s="33">
        <f>MATCH(N27,county!$B$2:$B$26,0)</f>
        <v>5</v>
      </c>
      <c r="P27" s="18" t="s">
        <v>46</v>
      </c>
    </row>
    <row r="28" spans="1:16" ht="58" customHeight="1">
      <c r="A28" s="14" t="s">
        <v>152</v>
      </c>
      <c r="B28" s="15" t="s">
        <v>144</v>
      </c>
      <c r="C28" s="16">
        <v>2016</v>
      </c>
      <c r="D28" s="15" t="s">
        <v>81</v>
      </c>
      <c r="E28" s="15" t="s">
        <v>175</v>
      </c>
      <c r="F28" s="15" t="s">
        <v>134</v>
      </c>
      <c r="G28" s="16">
        <v>3</v>
      </c>
      <c r="H28" s="30" t="s">
        <v>206</v>
      </c>
      <c r="I28" s="16">
        <v>9</v>
      </c>
      <c r="J28" s="20" t="s">
        <v>238</v>
      </c>
      <c r="K28" s="38" t="s">
        <v>270</v>
      </c>
      <c r="L28" s="15" t="s">
        <v>103</v>
      </c>
      <c r="M28" s="31">
        <v>4</v>
      </c>
      <c r="N28" s="17" t="s">
        <v>23</v>
      </c>
      <c r="O28" s="33">
        <f>MATCH(N28,county!$B$2:$B$26,0)</f>
        <v>2</v>
      </c>
      <c r="P28" s="18" t="s">
        <v>151</v>
      </c>
    </row>
    <row r="29" spans="1:16" ht="58" customHeight="1">
      <c r="A29" s="14" t="s">
        <v>99</v>
      </c>
      <c r="B29" s="15" t="s">
        <v>144</v>
      </c>
      <c r="C29" s="16">
        <v>2016</v>
      </c>
      <c r="D29" s="15" t="s">
        <v>81</v>
      </c>
      <c r="E29" s="15" t="s">
        <v>175</v>
      </c>
      <c r="F29" s="15" t="s">
        <v>134</v>
      </c>
      <c r="G29" s="16">
        <v>3</v>
      </c>
      <c r="H29" s="15" t="s">
        <v>206</v>
      </c>
      <c r="I29" s="16">
        <v>9</v>
      </c>
      <c r="J29" s="20" t="s">
        <v>255</v>
      </c>
      <c r="K29" s="31">
        <v>6</v>
      </c>
      <c r="L29" s="15" t="s">
        <v>103</v>
      </c>
      <c r="M29" s="31">
        <v>4</v>
      </c>
      <c r="N29" s="17" t="s">
        <v>2</v>
      </c>
      <c r="O29" s="33">
        <f>MATCH(N29,county!$B$2:$B$26,0)</f>
        <v>4</v>
      </c>
      <c r="P29" s="18" t="s">
        <v>77</v>
      </c>
    </row>
    <row r="30" spans="1:16" s="3" customFormat="1" ht="58" customHeight="1">
      <c r="A30" s="14" t="s">
        <v>53</v>
      </c>
      <c r="B30" s="15" t="s">
        <v>228</v>
      </c>
      <c r="C30" s="16">
        <v>2010</v>
      </c>
      <c r="D30" s="21" t="s">
        <v>100</v>
      </c>
      <c r="E30" s="15" t="s">
        <v>192</v>
      </c>
      <c r="F30" s="15" t="s">
        <v>191</v>
      </c>
      <c r="G30" s="35" t="s">
        <v>260</v>
      </c>
      <c r="H30" s="29" t="s">
        <v>197</v>
      </c>
      <c r="I30" s="16">
        <v>7</v>
      </c>
      <c r="J30" s="20" t="s">
        <v>238</v>
      </c>
      <c r="K30" s="38" t="s">
        <v>270</v>
      </c>
      <c r="L30" s="15" t="s">
        <v>8</v>
      </c>
      <c r="M30" s="31">
        <v>1</v>
      </c>
      <c r="N30" s="17" t="s">
        <v>24</v>
      </c>
      <c r="O30" s="33">
        <f>MATCH(N30,county!$B$2:$B$26,0)</f>
        <v>3</v>
      </c>
      <c r="P30" s="18" t="s">
        <v>54</v>
      </c>
    </row>
    <row r="31" spans="1:16" s="3" customFormat="1" ht="58" customHeight="1">
      <c r="A31" s="14" t="s">
        <v>61</v>
      </c>
      <c r="B31" s="15" t="s">
        <v>231</v>
      </c>
      <c r="C31" s="16">
        <v>2014</v>
      </c>
      <c r="D31" s="15" t="s">
        <v>87</v>
      </c>
      <c r="E31" s="15" t="s">
        <v>232</v>
      </c>
      <c r="F31" s="15" t="s">
        <v>206</v>
      </c>
      <c r="G31" s="16">
        <v>13</v>
      </c>
      <c r="H31" s="15" t="s">
        <v>206</v>
      </c>
      <c r="I31" s="16">
        <v>9</v>
      </c>
      <c r="J31" s="15" t="s">
        <v>206</v>
      </c>
      <c r="K31" s="31">
        <v>6</v>
      </c>
      <c r="L31" s="15" t="s">
        <v>96</v>
      </c>
      <c r="M31" s="31">
        <v>11</v>
      </c>
      <c r="N31" s="15" t="s">
        <v>22</v>
      </c>
      <c r="O31" s="33">
        <f>MATCH(N31,county!$B$2:$B$26,0)</f>
        <v>1</v>
      </c>
      <c r="P31" s="9" t="s">
        <v>64</v>
      </c>
    </row>
    <row r="32" spans="1:16" s="3" customFormat="1" ht="58" customHeight="1">
      <c r="A32" s="14" t="s">
        <v>102</v>
      </c>
      <c r="B32" s="15" t="s">
        <v>230</v>
      </c>
      <c r="C32" s="16">
        <v>2015</v>
      </c>
      <c r="D32" s="15" t="s">
        <v>40</v>
      </c>
      <c r="E32" s="15" t="s">
        <v>214</v>
      </c>
      <c r="F32" s="15" t="s">
        <v>206</v>
      </c>
      <c r="G32" s="16">
        <v>13</v>
      </c>
      <c r="H32" s="15" t="s">
        <v>206</v>
      </c>
      <c r="I32" s="16">
        <v>9</v>
      </c>
      <c r="J32" s="15" t="s">
        <v>206</v>
      </c>
      <c r="K32" s="31">
        <v>6</v>
      </c>
      <c r="L32" s="15" t="s">
        <v>103</v>
      </c>
      <c r="M32" s="31">
        <v>4</v>
      </c>
      <c r="N32" s="17" t="s">
        <v>2</v>
      </c>
      <c r="O32" s="33">
        <f>MATCH(N32,county!$B$2:$B$26,0)</f>
        <v>4</v>
      </c>
      <c r="P32" s="9" t="s">
        <v>74</v>
      </c>
    </row>
    <row r="33" spans="1:16" s="3" customFormat="1" ht="58" customHeight="1">
      <c r="A33" s="14" t="s">
        <v>49</v>
      </c>
      <c r="B33" s="15" t="s">
        <v>226</v>
      </c>
      <c r="C33" s="16">
        <v>2013</v>
      </c>
      <c r="D33" s="15" t="s">
        <v>90</v>
      </c>
      <c r="E33" s="15" t="s">
        <v>227</v>
      </c>
      <c r="F33" s="15" t="s">
        <v>120</v>
      </c>
      <c r="G33" s="16">
        <v>1</v>
      </c>
      <c r="H33" s="15" t="s">
        <v>211</v>
      </c>
      <c r="I33" s="16">
        <v>3</v>
      </c>
      <c r="J33" s="20" t="s">
        <v>206</v>
      </c>
      <c r="K33" s="31">
        <v>6</v>
      </c>
      <c r="L33" s="15" t="s">
        <v>96</v>
      </c>
      <c r="M33" s="31">
        <v>11</v>
      </c>
      <c r="N33" s="15" t="s">
        <v>25</v>
      </c>
      <c r="O33" s="33">
        <f>MATCH(N33,county!$B$2:$B$26,0)</f>
        <v>5</v>
      </c>
      <c r="P33" s="9" t="s">
        <v>42</v>
      </c>
    </row>
    <row r="34" spans="1:16" s="3" customFormat="1" ht="58" customHeight="1">
      <c r="A34" s="14" t="s">
        <v>44</v>
      </c>
      <c r="B34" s="15" t="s">
        <v>237</v>
      </c>
      <c r="C34" s="16">
        <v>2013</v>
      </c>
      <c r="D34" s="15" t="s">
        <v>81</v>
      </c>
      <c r="E34" s="15" t="s">
        <v>236</v>
      </c>
      <c r="F34" s="15" t="s">
        <v>134</v>
      </c>
      <c r="G34" s="16">
        <v>3</v>
      </c>
      <c r="H34" s="15" t="s">
        <v>201</v>
      </c>
      <c r="I34" s="16">
        <v>1</v>
      </c>
      <c r="J34" s="15" t="s">
        <v>13</v>
      </c>
      <c r="K34" s="31">
        <v>2</v>
      </c>
      <c r="L34" s="15" t="s">
        <v>104</v>
      </c>
      <c r="M34" s="31">
        <v>7</v>
      </c>
      <c r="N34" s="15" t="s">
        <v>25</v>
      </c>
      <c r="O34" s="33">
        <f>MATCH(N34,county!$B$2:$B$26,0)</f>
        <v>5</v>
      </c>
      <c r="P34" s="9" t="s">
        <v>43</v>
      </c>
    </row>
    <row r="35" spans="1:16" s="3" customFormat="1" ht="58" customHeight="1">
      <c r="A35" s="14" t="s">
        <v>48</v>
      </c>
      <c r="B35" s="15" t="s">
        <v>117</v>
      </c>
      <c r="C35" s="16">
        <v>2015</v>
      </c>
      <c r="D35" s="15" t="s">
        <v>81</v>
      </c>
      <c r="E35" s="15" t="s">
        <v>112</v>
      </c>
      <c r="F35" s="19" t="s">
        <v>138</v>
      </c>
      <c r="G35" s="16">
        <v>7</v>
      </c>
      <c r="H35" s="29" t="s">
        <v>197</v>
      </c>
      <c r="I35" s="16">
        <v>7</v>
      </c>
      <c r="J35" s="15" t="s">
        <v>13</v>
      </c>
      <c r="K35" s="31">
        <v>2</v>
      </c>
      <c r="L35" s="15" t="s">
        <v>110</v>
      </c>
      <c r="M35" s="38" t="s">
        <v>272</v>
      </c>
      <c r="N35" s="15" t="s">
        <v>25</v>
      </c>
      <c r="O35" s="33">
        <f>MATCH(N35,county!$B$2:$B$26,0)</f>
        <v>5</v>
      </c>
      <c r="P35" s="15" t="s">
        <v>45</v>
      </c>
    </row>
    <row r="36" spans="1:16" s="3" customFormat="1" ht="58" customHeight="1">
      <c r="A36" s="14" t="s">
        <v>186</v>
      </c>
      <c r="B36" s="15" t="s">
        <v>190</v>
      </c>
      <c r="C36" s="16">
        <v>2016</v>
      </c>
      <c r="D36" s="15" t="s">
        <v>154</v>
      </c>
      <c r="E36" s="15" t="s">
        <v>188</v>
      </c>
      <c r="F36" s="15" t="s">
        <v>187</v>
      </c>
      <c r="G36" s="35" t="s">
        <v>259</v>
      </c>
      <c r="H36" s="15" t="s">
        <v>184</v>
      </c>
      <c r="I36" s="35" t="s">
        <v>269</v>
      </c>
      <c r="J36" s="20" t="s">
        <v>13</v>
      </c>
      <c r="K36" s="31">
        <v>2</v>
      </c>
      <c r="L36" s="15" t="s">
        <v>8</v>
      </c>
      <c r="M36" s="31">
        <v>1</v>
      </c>
      <c r="N36" s="17" t="s">
        <v>23</v>
      </c>
      <c r="O36" s="33">
        <f>MATCH(N36,county!$B$2:$B$26,0)</f>
        <v>2</v>
      </c>
      <c r="P36" s="18" t="s">
        <v>153</v>
      </c>
    </row>
  </sheetData>
  <sortState ref="A2:N36">
    <sortCondition ref="J2:J36"/>
    <sortCondition ref="A2:A36"/>
  </sortState>
  <hyperlinks>
    <hyperlink ref="P16" r:id="rId1"/>
    <hyperlink ref="P9" r:id="rId2"/>
    <hyperlink ref="P24" r:id="rId3"/>
    <hyperlink ref="P12" r:id="rId4"/>
    <hyperlink ref="P14" r:id="rId5"/>
    <hyperlink ref="P4" r:id="rId6"/>
    <hyperlink ref="P13" r:id="rId7"/>
    <hyperlink ref="P22" r:id="rId8"/>
    <hyperlink ref="P33" r:id="rId9"/>
    <hyperlink ref="P27" r:id="rId10"/>
    <hyperlink ref="P31" r:id="rId11"/>
    <hyperlink ref="P34" r:id="rId12"/>
    <hyperlink ref="P20" r:id="rId13"/>
    <hyperlink ref="P23" r:id="rId14"/>
    <hyperlink ref="P21" r:id="rId15"/>
    <hyperlink ref="P32" r:id="rId16"/>
    <hyperlink ref="P5" r:id="rId17"/>
    <hyperlink ref="P19" r:id="rId18"/>
    <hyperlink ref="P30" r:id="rId19"/>
    <hyperlink ref="P7" r:id="rId20"/>
    <hyperlink ref="P29" r:id="rId21"/>
    <hyperlink ref="P26" r:id="rId22"/>
    <hyperlink ref="P25" r:id="rId23"/>
    <hyperlink ref="P17" r:id="rId24"/>
    <hyperlink ref="P28" r:id="rId25"/>
    <hyperlink ref="P3" r:id="rId26"/>
    <hyperlink ref="P2" r:id="rId27"/>
    <hyperlink ref="P11" r:id="rId28"/>
    <hyperlink ref="P18" r:id="rId29"/>
    <hyperlink ref="P36" r:id="rId30"/>
    <hyperlink ref="P8" r:id="rId31"/>
    <hyperlink ref="P10" r:id="rId32"/>
    <hyperlink ref="P6" r:id="rId33"/>
  </hyperlinks>
  <pageMargins left="0.75" right="0.75" top="1" bottom="1" header="0.5" footer="0.5"/>
  <pageSetup orientation="portrait" horizontalDpi="4294967292" verticalDpi="4294967292" r:id="rId3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Ruler="0" zoomScale="200" zoomScaleNormal="200" zoomScalePageLayoutView="200" workbookViewId="0">
      <selection activeCell="B7" sqref="B7"/>
    </sheetView>
  </sheetViews>
  <sheetFormatPr defaultColWidth="10.6640625" defaultRowHeight="15.5"/>
  <cols>
    <col min="2" max="2" width="55" customWidth="1"/>
  </cols>
  <sheetData>
    <row r="1" spans="1:2">
      <c r="A1" t="s">
        <v>241</v>
      </c>
      <c r="B1" s="1" t="s">
        <v>242</v>
      </c>
    </row>
    <row r="2" spans="1:2">
      <c r="A2">
        <v>1</v>
      </c>
      <c r="B2" t="s">
        <v>145</v>
      </c>
    </row>
    <row r="3" spans="1:2">
      <c r="A3">
        <v>2</v>
      </c>
      <c r="B3" t="s">
        <v>146</v>
      </c>
    </row>
    <row r="4" spans="1:2">
      <c r="A4">
        <v>3</v>
      </c>
      <c r="B4" t="s">
        <v>147</v>
      </c>
    </row>
    <row r="5" spans="1:2">
      <c r="A5">
        <v>4</v>
      </c>
      <c r="B5" t="s">
        <v>148</v>
      </c>
    </row>
    <row r="6" spans="1:2">
      <c r="A6">
        <v>5</v>
      </c>
      <c r="B6" t="s">
        <v>149</v>
      </c>
    </row>
    <row r="7" spans="1:2">
      <c r="A7">
        <v>6</v>
      </c>
      <c r="B7" t="s">
        <v>150</v>
      </c>
    </row>
  </sheetData>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Ruler="0" workbookViewId="0">
      <selection activeCell="A6" sqref="A6"/>
    </sheetView>
  </sheetViews>
  <sheetFormatPr defaultColWidth="10.6640625" defaultRowHeight="15.5"/>
  <cols>
    <col min="1" max="1" width="22.5" customWidth="1"/>
    <col min="2" max="2" width="14.6640625" customWidth="1"/>
    <col min="3" max="3" width="13.5" customWidth="1"/>
    <col min="4" max="4" width="14.1640625" customWidth="1"/>
    <col min="5" max="5" width="15" customWidth="1"/>
  </cols>
  <sheetData>
    <row r="1" spans="1:3">
      <c r="A1" t="s">
        <v>241</v>
      </c>
      <c r="B1" t="s">
        <v>243</v>
      </c>
      <c r="C1" t="s">
        <v>245</v>
      </c>
    </row>
    <row r="2" spans="1:3">
      <c r="A2">
        <v>1</v>
      </c>
      <c r="B2" t="s">
        <v>22</v>
      </c>
      <c r="C2">
        <v>1</v>
      </c>
    </row>
    <row r="3" spans="1:3">
      <c r="A3">
        <v>2</v>
      </c>
      <c r="B3" t="s">
        <v>23</v>
      </c>
      <c r="C3">
        <v>1</v>
      </c>
    </row>
    <row r="4" spans="1:3">
      <c r="A4">
        <v>3</v>
      </c>
      <c r="B4" t="s">
        <v>24</v>
      </c>
      <c r="C4">
        <v>1</v>
      </c>
    </row>
    <row r="5" spans="1:3">
      <c r="A5">
        <v>4</v>
      </c>
      <c r="B5" t="s">
        <v>2</v>
      </c>
      <c r="C5">
        <v>1</v>
      </c>
    </row>
    <row r="6" spans="1:3">
      <c r="A6">
        <v>5</v>
      </c>
      <c r="B6" t="s">
        <v>25</v>
      </c>
      <c r="C6">
        <v>1</v>
      </c>
    </row>
    <row r="7" spans="1:3">
      <c r="A7">
        <v>6</v>
      </c>
      <c r="B7" t="s">
        <v>26</v>
      </c>
      <c r="C7">
        <v>2</v>
      </c>
    </row>
    <row r="8" spans="1:3">
      <c r="A8">
        <v>7</v>
      </c>
      <c r="B8" t="s">
        <v>27</v>
      </c>
      <c r="C8">
        <v>2</v>
      </c>
    </row>
    <row r="9" spans="1:3">
      <c r="A9">
        <v>8</v>
      </c>
      <c r="B9" t="s">
        <v>28</v>
      </c>
      <c r="C9">
        <v>2</v>
      </c>
    </row>
    <row r="10" spans="1:3">
      <c r="A10">
        <v>9</v>
      </c>
      <c r="B10" t="s">
        <v>29</v>
      </c>
      <c r="C10">
        <v>2</v>
      </c>
    </row>
    <row r="11" spans="1:3">
      <c r="A11">
        <v>10</v>
      </c>
      <c r="B11" t="s">
        <v>30</v>
      </c>
      <c r="C11">
        <v>2</v>
      </c>
    </row>
    <row r="12" spans="1:3">
      <c r="A12">
        <v>11</v>
      </c>
      <c r="B12" t="s">
        <v>32</v>
      </c>
      <c r="C12">
        <v>3</v>
      </c>
    </row>
    <row r="13" spans="1:3">
      <c r="A13">
        <v>12</v>
      </c>
      <c r="B13" t="s">
        <v>25</v>
      </c>
      <c r="C13">
        <v>3</v>
      </c>
    </row>
    <row r="14" spans="1:3">
      <c r="A14">
        <v>13</v>
      </c>
      <c r="B14" t="s">
        <v>31</v>
      </c>
      <c r="C14">
        <v>3</v>
      </c>
    </row>
    <row r="15" spans="1:3">
      <c r="A15">
        <v>14</v>
      </c>
      <c r="B15" t="s">
        <v>20</v>
      </c>
      <c r="C15">
        <v>4</v>
      </c>
    </row>
    <row r="16" spans="1:3">
      <c r="A16">
        <v>15</v>
      </c>
      <c r="B16" t="s">
        <v>18</v>
      </c>
      <c r="C16">
        <v>4</v>
      </c>
    </row>
    <row r="17" spans="1:3">
      <c r="A17">
        <v>16</v>
      </c>
      <c r="B17" t="s">
        <v>21</v>
      </c>
      <c r="C17">
        <v>4</v>
      </c>
    </row>
    <row r="18" spans="1:3">
      <c r="A18">
        <v>17</v>
      </c>
      <c r="B18" t="s">
        <v>5</v>
      </c>
      <c r="C18">
        <v>5</v>
      </c>
    </row>
    <row r="19" spans="1:3">
      <c r="A19">
        <v>18</v>
      </c>
      <c r="B19" t="s">
        <v>33</v>
      </c>
      <c r="C19">
        <v>6</v>
      </c>
    </row>
    <row r="20" spans="1:3">
      <c r="A20">
        <v>19</v>
      </c>
      <c r="B20" t="s">
        <v>34</v>
      </c>
      <c r="C20">
        <v>6</v>
      </c>
    </row>
    <row r="21" spans="1:3">
      <c r="A21">
        <v>20</v>
      </c>
      <c r="B21" t="s">
        <v>35</v>
      </c>
      <c r="C21">
        <v>6</v>
      </c>
    </row>
    <row r="22" spans="1:3">
      <c r="A22">
        <v>21</v>
      </c>
      <c r="B22" t="s">
        <v>36</v>
      </c>
      <c r="C22">
        <v>6</v>
      </c>
    </row>
    <row r="23" spans="1:3">
      <c r="A23">
        <v>22</v>
      </c>
      <c r="B23" t="s">
        <v>37</v>
      </c>
      <c r="C23">
        <v>6</v>
      </c>
    </row>
    <row r="24" spans="1:3">
      <c r="A24">
        <v>23</v>
      </c>
      <c r="B24" t="s">
        <v>38</v>
      </c>
      <c r="C24">
        <v>6</v>
      </c>
    </row>
    <row r="25" spans="1:3">
      <c r="A25">
        <v>24</v>
      </c>
      <c r="B25" t="s">
        <v>39</v>
      </c>
      <c r="C25">
        <v>6</v>
      </c>
    </row>
    <row r="26" spans="1:3">
      <c r="A26">
        <v>25</v>
      </c>
      <c r="B26" t="s">
        <v>30</v>
      </c>
      <c r="C26">
        <v>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Ruler="0" workbookViewId="0"/>
  </sheetViews>
  <sheetFormatPr defaultColWidth="10.6640625" defaultRowHeight="15.5"/>
  <cols>
    <col min="1" max="1" width="7.75" customWidth="1"/>
    <col min="2" max="2" width="13.5" customWidth="1"/>
    <col min="3" max="3" width="14.5" customWidth="1"/>
    <col min="4" max="4" width="14.1640625" customWidth="1"/>
    <col min="5" max="5" width="15" customWidth="1"/>
  </cols>
  <sheetData>
    <row r="1" spans="1:2">
      <c r="A1" t="s">
        <v>241</v>
      </c>
      <c r="B1" t="s">
        <v>242</v>
      </c>
    </row>
    <row r="2" spans="1:2">
      <c r="A2">
        <v>1</v>
      </c>
      <c r="B2" t="s">
        <v>1</v>
      </c>
    </row>
    <row r="3" spans="1:2">
      <c r="A3">
        <v>2</v>
      </c>
      <c r="B3" t="s">
        <v>3</v>
      </c>
    </row>
    <row r="4" spans="1:2">
      <c r="A4">
        <v>3</v>
      </c>
      <c r="B4" t="s">
        <v>244</v>
      </c>
    </row>
    <row r="5" spans="1:2">
      <c r="A5">
        <v>4</v>
      </c>
      <c r="B5" t="s">
        <v>4</v>
      </c>
    </row>
    <row r="6" spans="1:2">
      <c r="A6">
        <v>5</v>
      </c>
      <c r="B6" t="s">
        <v>5</v>
      </c>
    </row>
    <row r="7" spans="1:2">
      <c r="A7">
        <v>6</v>
      </c>
      <c r="B7" t="s">
        <v>6</v>
      </c>
    </row>
    <row r="8" spans="1:2">
      <c r="A8">
        <v>7</v>
      </c>
      <c r="B8" t="s">
        <v>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Ruler="0" zoomScale="200" zoomScaleNormal="200" zoomScalePageLayoutView="200" workbookViewId="0"/>
  </sheetViews>
  <sheetFormatPr defaultColWidth="10.6640625" defaultRowHeight="15.5"/>
  <cols>
    <col min="2" max="2" width="32.1640625" customWidth="1"/>
  </cols>
  <sheetData>
    <row r="1" spans="1:2">
      <c r="A1" t="s">
        <v>241</v>
      </c>
      <c r="B1" s="1" t="s">
        <v>242</v>
      </c>
    </row>
    <row r="2" spans="1:2" s="3" customFormat="1" ht="22" customHeight="1">
      <c r="A2" s="3">
        <v>1</v>
      </c>
      <c r="B2" s="7" t="s">
        <v>8</v>
      </c>
    </row>
    <row r="3" spans="1:2" s="3" customFormat="1" ht="22" customHeight="1">
      <c r="A3" s="3">
        <v>2</v>
      </c>
      <c r="B3" s="7" t="s">
        <v>9</v>
      </c>
    </row>
    <row r="4" spans="1:2" s="3" customFormat="1" ht="22" customHeight="1">
      <c r="A4" s="3">
        <v>3</v>
      </c>
      <c r="B4" s="7" t="s">
        <v>11</v>
      </c>
    </row>
    <row r="5" spans="1:2" s="3" customFormat="1" ht="22" customHeight="1">
      <c r="A5" s="3">
        <v>4</v>
      </c>
      <c r="B5" s="7" t="s">
        <v>103</v>
      </c>
    </row>
    <row r="6" spans="1:2" s="3" customFormat="1" ht="22" customHeight="1">
      <c r="A6" s="3">
        <v>5</v>
      </c>
      <c r="B6" s="7" t="s">
        <v>105</v>
      </c>
    </row>
    <row r="7" spans="1:2" s="3" customFormat="1" ht="22" customHeight="1">
      <c r="A7" s="3">
        <v>6</v>
      </c>
      <c r="B7" s="7" t="s">
        <v>107</v>
      </c>
    </row>
    <row r="8" spans="1:2" s="3" customFormat="1" ht="22" customHeight="1">
      <c r="A8" s="3">
        <v>7</v>
      </c>
      <c r="B8" s="7" t="s">
        <v>104</v>
      </c>
    </row>
    <row r="9" spans="1:2" s="3" customFormat="1" ht="22" customHeight="1">
      <c r="A9" s="3">
        <v>8</v>
      </c>
      <c r="B9" s="13" t="s">
        <v>106</v>
      </c>
    </row>
    <row r="10" spans="1:2" s="3" customFormat="1" ht="22" customHeight="1">
      <c r="A10" s="3">
        <v>9</v>
      </c>
      <c r="B10" s="7" t="s">
        <v>10</v>
      </c>
    </row>
    <row r="11" spans="1:2" s="3" customFormat="1" ht="22" customHeight="1">
      <c r="A11" s="3">
        <v>10</v>
      </c>
      <c r="B11" s="7" t="s">
        <v>108</v>
      </c>
    </row>
    <row r="12" spans="1:2" s="3" customFormat="1" ht="22" customHeight="1">
      <c r="A12" s="3">
        <v>11</v>
      </c>
      <c r="B12" s="7" t="s">
        <v>96</v>
      </c>
    </row>
    <row r="13" spans="1:2" s="3" customFormat="1" ht="22" customHeight="1">
      <c r="A13" s="3">
        <v>12</v>
      </c>
      <c r="B13" s="7" t="s">
        <v>17</v>
      </c>
    </row>
    <row r="14" spans="1:2" s="3" customFormat="1" ht="22" customHeight="1"/>
    <row r="15" spans="1:2" s="3" customFormat="1" ht="22" customHeight="1"/>
    <row r="16" spans="1:2" s="3" customFormat="1" ht="22" customHeight="1"/>
    <row r="17" spans="2:2" s="3" customFormat="1" ht="22" customHeight="1"/>
    <row r="18" spans="2:2" s="3" customFormat="1" ht="22" customHeight="1">
      <c r="B18" s="8"/>
    </row>
    <row r="19" spans="2:2" s="3" customFormat="1" ht="22" customHeight="1"/>
  </sheetData>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Ruler="0" zoomScale="200" zoomScaleNormal="200" zoomScalePageLayoutView="200" workbookViewId="0">
      <selection activeCell="B6" sqref="B6"/>
    </sheetView>
  </sheetViews>
  <sheetFormatPr defaultColWidth="10.6640625" defaultRowHeight="15.5"/>
  <cols>
    <col min="2" max="2" width="44.1640625" bestFit="1" customWidth="1"/>
  </cols>
  <sheetData>
    <row r="1" spans="1:2">
      <c r="A1" t="s">
        <v>241</v>
      </c>
      <c r="B1" s="1" t="s">
        <v>242</v>
      </c>
    </row>
    <row r="2" spans="1:2">
      <c r="A2">
        <v>1</v>
      </c>
      <c r="B2" s="2" t="s">
        <v>12</v>
      </c>
    </row>
    <row r="3" spans="1:2">
      <c r="A3">
        <v>2</v>
      </c>
      <c r="B3" s="2" t="s">
        <v>13</v>
      </c>
    </row>
    <row r="4" spans="1:2">
      <c r="A4">
        <v>3</v>
      </c>
      <c r="B4" s="2" t="s">
        <v>14</v>
      </c>
    </row>
    <row r="5" spans="1:2">
      <c r="A5">
        <v>4</v>
      </c>
      <c r="B5" s="2" t="s">
        <v>15</v>
      </c>
    </row>
    <row r="6" spans="1:2">
      <c r="A6">
        <v>5</v>
      </c>
      <c r="B6" s="2" t="s">
        <v>16</v>
      </c>
    </row>
    <row r="7" spans="1:2">
      <c r="A7">
        <v>6</v>
      </c>
      <c r="B7" s="2" t="s">
        <v>17</v>
      </c>
    </row>
  </sheetData>
  <pageMargins left="0.75" right="0.75" top="1" bottom="1" header="0.5" footer="0.5"/>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Ruler="0" zoomScale="200" zoomScaleNormal="200" zoomScalePageLayoutView="200" workbookViewId="0">
      <selection activeCell="B17" sqref="B17"/>
    </sheetView>
  </sheetViews>
  <sheetFormatPr defaultColWidth="10.6640625" defaultRowHeight="15.5"/>
  <cols>
    <col min="2" max="2" width="59.1640625" bestFit="1" customWidth="1"/>
  </cols>
  <sheetData>
    <row r="1" spans="1:3">
      <c r="A1" t="s">
        <v>241</v>
      </c>
      <c r="B1" s="1" t="s">
        <v>242</v>
      </c>
    </row>
    <row r="2" spans="1:3" s="3" customFormat="1" ht="18" customHeight="1">
      <c r="A2" s="3">
        <v>1</v>
      </c>
      <c r="B2" s="3" t="s">
        <v>120</v>
      </c>
    </row>
    <row r="3" spans="1:3" s="3" customFormat="1" ht="18" customHeight="1">
      <c r="A3" s="3">
        <v>2</v>
      </c>
      <c r="B3" s="3" t="s">
        <v>133</v>
      </c>
    </row>
    <row r="4" spans="1:3" s="3" customFormat="1" ht="18" customHeight="1">
      <c r="A4" s="3">
        <v>3</v>
      </c>
      <c r="B4" s="3" t="s">
        <v>134</v>
      </c>
    </row>
    <row r="5" spans="1:3" s="3" customFormat="1" ht="18" customHeight="1">
      <c r="A5" s="3">
        <v>4</v>
      </c>
      <c r="B5" s="3" t="s">
        <v>135</v>
      </c>
    </row>
    <row r="6" spans="1:3" s="3" customFormat="1" ht="18" customHeight="1">
      <c r="A6" s="3">
        <v>5</v>
      </c>
      <c r="B6" s="3" t="s">
        <v>136</v>
      </c>
    </row>
    <row r="7" spans="1:3" s="3" customFormat="1" ht="18" customHeight="1">
      <c r="A7" s="3">
        <v>6</v>
      </c>
      <c r="B7" s="3" t="s">
        <v>137</v>
      </c>
    </row>
    <row r="8" spans="1:3" s="3" customFormat="1" ht="18" customHeight="1">
      <c r="A8" s="3">
        <v>7</v>
      </c>
      <c r="B8" s="3" t="s">
        <v>138</v>
      </c>
    </row>
    <row r="9" spans="1:3" s="3" customFormat="1" ht="18" customHeight="1">
      <c r="A9" s="3">
        <v>8</v>
      </c>
      <c r="B9" s="3" t="s">
        <v>139</v>
      </c>
    </row>
    <row r="10" spans="1:3" s="3" customFormat="1" ht="18" customHeight="1">
      <c r="A10" s="3">
        <v>9</v>
      </c>
      <c r="B10" s="3" t="s">
        <v>140</v>
      </c>
    </row>
    <row r="11" spans="1:3" s="3" customFormat="1" ht="18" customHeight="1">
      <c r="A11" s="3">
        <v>10</v>
      </c>
      <c r="B11" s="3" t="s">
        <v>121</v>
      </c>
      <c r="C11" s="4"/>
    </row>
    <row r="12" spans="1:3" s="3" customFormat="1" ht="18" customHeight="1">
      <c r="A12" s="3">
        <v>11</v>
      </c>
      <c r="B12" s="3" t="s">
        <v>141</v>
      </c>
    </row>
    <row r="13" spans="1:3" s="3" customFormat="1" ht="18" customHeight="1">
      <c r="A13" s="3">
        <v>12</v>
      </c>
      <c r="B13" s="3" t="s">
        <v>142</v>
      </c>
    </row>
    <row r="14" spans="1:3" s="3" customFormat="1" ht="18" customHeight="1">
      <c r="A14" s="3">
        <v>13</v>
      </c>
      <c r="B14" s="3" t="s">
        <v>17</v>
      </c>
    </row>
    <row r="15" spans="1:3" s="3" customFormat="1" ht="18" customHeight="1"/>
    <row r="16" spans="1:3" s="3" customFormat="1" ht="18" customHeight="1"/>
    <row r="17" s="3" customFormat="1" ht="18" customHeight="1"/>
    <row r="18" s="3" customFormat="1" ht="18" customHeight="1"/>
    <row r="19" s="3" customFormat="1" ht="18" customHeight="1"/>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Content</vt:lpstr>
      <vt:lpstr>userTask</vt:lpstr>
      <vt:lpstr>county</vt:lpstr>
      <vt:lpstr>regions</vt:lpstr>
      <vt:lpstr>resourceType</vt:lpstr>
      <vt:lpstr>phase</vt:lpstr>
      <vt:lpstr>challenges</vt:lpstr>
    </vt:vector>
  </TitlesOfParts>
  <Company>UC Berkeley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Daniella Hirschfeld</dc:creator>
  <cp:lastModifiedBy>Shruti</cp:lastModifiedBy>
  <dcterms:created xsi:type="dcterms:W3CDTF">2017-06-14T21:39:45Z</dcterms:created>
  <dcterms:modified xsi:type="dcterms:W3CDTF">2017-07-08T23:40:03Z</dcterms:modified>
</cp:coreProperties>
</file>