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10444\Downloads\"/>
    </mc:Choice>
  </mc:AlternateContent>
  <xr:revisionPtr revIDLastSave="0" documentId="13_ncr:1_{2C7C3FE6-250D-488C-B872-4D7229A113CC}" xr6:coauthVersionLast="47" xr6:coauthVersionMax="47" xr10:uidLastSave="{00000000-0000-0000-0000-000000000000}"/>
  <bookViews>
    <workbookView xWindow="-120" yWindow="-120" windowWidth="20730" windowHeight="11160" xr2:uid="{DE138B67-C7E4-4B20-9C2D-B2F4D2399C2C}"/>
  </bookViews>
  <sheets>
    <sheet name="Sheet1" sheetId="6" r:id="rId1"/>
    <sheet name="More --&gt;" sheetId="5" r:id="rId2"/>
    <sheet name="HR1" sheetId="1" r:id="rId3"/>
    <sheet name="HR2" sheetId="4" r:id="rId4"/>
    <sheet name="HR3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6" l="1"/>
  <c r="R4" i="6" a="1"/>
  <c r="R4" i="6" s="1"/>
  <c r="Q4" i="6" a="1"/>
  <c r="Q4" i="6" s="1"/>
  <c r="G4" i="4" a="1"/>
  <c r="G4" i="4" s="1"/>
  <c r="G4" i="1" a="1"/>
  <c r="G4" i="1" s="1"/>
  <c r="G4" i="3" a="1"/>
  <c r="G4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<sst xmlns="http://schemas.openxmlformats.org/spreadsheetml/2006/main" count="414" uniqueCount="49">
  <si>
    <t>Division</t>
  </si>
  <si>
    <t>Name</t>
  </si>
  <si>
    <t>Department</t>
  </si>
  <si>
    <t>Yearly Salary</t>
  </si>
  <si>
    <t>Productivity</t>
  </si>
  <si>
    <t>OR</t>
  </si>
  <si>
    <t>Utility</t>
  </si>
  <si>
    <t>Gary Miller</t>
  </si>
  <si>
    <t>Finance</t>
  </si>
  <si>
    <t>James Willard</t>
  </si>
  <si>
    <t>Sales</t>
  </si>
  <si>
    <t>Richard Elliot</t>
  </si>
  <si>
    <t>Robert Spear</t>
  </si>
  <si>
    <t>Roger Mun</t>
  </si>
  <si>
    <t>Paul Garza</t>
  </si>
  <si>
    <t>Robert Marquez</t>
  </si>
  <si>
    <t>Natalie Porter</t>
  </si>
  <si>
    <t>Procurement</t>
  </si>
  <si>
    <t>Kim West</t>
  </si>
  <si>
    <t>Game</t>
  </si>
  <si>
    <t>Stevie Bridge</t>
  </si>
  <si>
    <t>Andre Cooper</t>
  </si>
  <si>
    <t>Crystal Doyle</t>
  </si>
  <si>
    <t>Robert Musser</t>
  </si>
  <si>
    <t>Daniel Garrett</t>
  </si>
  <si>
    <t>Ann Withers</t>
  </si>
  <si>
    <t>Paul Hill</t>
  </si>
  <si>
    <t>Corinna Schmidt</t>
  </si>
  <si>
    <t>Ewan Thompson</t>
  </si>
  <si>
    <t>Walter Miller</t>
  </si>
  <si>
    <t>Paul Wells</t>
  </si>
  <si>
    <t>Betina Bauer</t>
  </si>
  <si>
    <t>Daniela Schreiber</t>
  </si>
  <si>
    <t>Dan Ziegler</t>
  </si>
  <si>
    <t>Peter Ramsy</t>
  </si>
  <si>
    <t>Wolfgang Ramjac</t>
  </si>
  <si>
    <t>Robert Richardson</t>
  </si>
  <si>
    <t>Brigitte Bond</t>
  </si>
  <si>
    <t>Robert Blume</t>
  </si>
  <si>
    <t>Mike Saban</t>
  </si>
  <si>
    <t>Maria Tot</t>
  </si>
  <si>
    <t>Lukas Hofer</t>
  </si>
  <si>
    <t>AND Salary &gt; 80000</t>
  </si>
  <si>
    <t>AND</t>
  </si>
  <si>
    <t>Free Tutorials</t>
  </si>
  <si>
    <t>Browse through my free Excel tutorials to discover dashboard tips, chart tricks and advanced formula techniques, as well as plenty of productivity hacks.</t>
  </si>
  <si>
    <t>Courses to help you succeed</t>
  </si>
  <si>
    <t>If you'd like to learn Excel in a structured way and in your own time, check out my bestselling courses:</t>
  </si>
  <si>
    <t>Employee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</si>
</sst>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0" tint="-0.499984740745262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63636"/>
      <name val="Lato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Schriftart für Textkörper"/>
      <family val="2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1F7ED"/>
        <bgColor indexed="64"/>
      </patternFill>
    </fill>
    <fill>
      <patternFill patternType="solid">
        <fgColor rgb="FFFFF9E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2981B9"/>
      </bottom>
      <diagonal/>
    </border>
    <border>
      <left/>
      <right/>
      <top style="medium">
        <color rgb="FF2981B9"/>
      </top>
      <bottom style="medium">
        <color theme="0" tint="-4.9989318521683403E-2"/>
      </bottom>
      <diagonal/>
    </border>
    <border>
      <left/>
      <right/>
      <top style="medium">
        <color theme="0" tint="-4.9989318521683403E-2"/>
      </top>
      <bottom style="medium">
        <color theme="0" tint="-4.9989318521683403E-2"/>
      </bottom>
      <diagonal/>
    </border>
    <border>
      <left/>
      <right/>
      <top/>
      <bottom style="thin">
        <color theme="0" tint="-0.14996795556505021"/>
      </bottom>
      <diagonal/>
    </border>
  </borders>
  <cellStyleXfs count="4">
    <xf numFmtId="0" fontId="0" fillId="0" borderId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1" xfId="0" applyFont="1" applyBorder="1"/>
    <xf numFmtId="3" fontId="2" fillId="0" borderId="0" xfId="0" applyNumberFormat="1" applyFont="1"/>
    <xf numFmtId="0" fontId="2" fillId="0" borderId="2" xfId="0" applyFont="1" applyBorder="1"/>
    <xf numFmtId="3" fontId="2" fillId="0" borderId="2" xfId="0" applyNumberFormat="1" applyFont="1" applyBorder="1"/>
    <xf numFmtId="0" fontId="2" fillId="0" borderId="3" xfId="0" applyFont="1" applyBorder="1"/>
    <xf numFmtId="3" fontId="2" fillId="0" borderId="3" xfId="0" applyNumberFormat="1" applyFont="1" applyBorder="1"/>
    <xf numFmtId="0" fontId="4" fillId="0" borderId="0" xfId="0" applyFont="1" applyAlignment="1">
      <alignment horizontal="right" indent="1"/>
    </xf>
    <xf numFmtId="0" fontId="2" fillId="3" borderId="0" xfId="0" applyFont="1" applyFill="1"/>
    <xf numFmtId="0" fontId="2" fillId="3" borderId="4" xfId="0" applyFont="1" applyFill="1" applyBorder="1"/>
    <xf numFmtId="0" fontId="0" fillId="4" borderId="0" xfId="0" applyFill="1"/>
    <xf numFmtId="0" fontId="6" fillId="0" borderId="0" xfId="1"/>
    <xf numFmtId="0" fontId="7" fillId="0" borderId="0" xfId="1" quotePrefix="1" applyFont="1"/>
    <xf numFmtId="0" fontId="8" fillId="0" borderId="0" xfId="1" applyFont="1"/>
    <xf numFmtId="0" fontId="9" fillId="0" borderId="0" xfId="2" applyFill="1" applyBorder="1"/>
    <xf numFmtId="0" fontId="6" fillId="0" borderId="0" xfId="1" applyAlignment="1">
      <alignment wrapText="1"/>
    </xf>
    <xf numFmtId="0" fontId="10" fillId="0" borderId="0" xfId="3" applyFill="1" applyBorder="1"/>
    <xf numFmtId="0" fontId="6" fillId="5" borderId="0" xfId="1" applyFill="1"/>
    <xf numFmtId="0" fontId="6" fillId="6" borderId="0" xfId="1" applyFill="1"/>
    <xf numFmtId="0" fontId="1" fillId="0" borderId="0" xfId="0" applyFont="1" applyBorder="1"/>
    <xf numFmtId="3" fontId="2" fillId="0" borderId="0" xfId="0" applyNumberFormat="1" applyFont="1" applyBorder="1"/>
    <xf numFmtId="0" fontId="0" fillId="0" borderId="0" xfId="0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</cellXfs>
  <cellStyles count="4">
    <cellStyle name="Hyperlink 2" xfId="2" xr:uid="{868F74EF-97E0-4D22-B10F-ADA99ADBA566}"/>
    <cellStyle name="Hyperlink 3" xfId="3" xr:uid="{835ABE7B-A118-4348-9791-68F38FB24041}"/>
    <cellStyle name="Normal" xfId="0" builtinId="0"/>
    <cellStyle name="Normal 2" xfId="1" xr:uid="{F2D68149-A10A-415D-9D12-B5B9D1954E6C}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border diagonalUp="0" diagonalDown="0">
        <left/>
        <right/>
        <top style="medium">
          <color theme="0" tint="-4.9989318521683403E-2"/>
        </top>
        <bottom style="medium">
          <color theme="0" tint="-4.9989318521683403E-2"/>
        </bottom>
        <vertical/>
        <horizontal style="medium">
          <color theme="0" tint="-4.998931852168340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/>
        <top style="medium">
          <color theme="0" tint="-4.9989318521683403E-2"/>
        </top>
        <bottom style="medium">
          <color theme="0" tint="-4.9989318521683403E-2"/>
        </bottom>
        <vertical/>
        <horizontal style="medium">
          <color theme="0" tint="-4.998931852168340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/>
        <top style="medium">
          <color theme="0" tint="-4.9989318521683403E-2"/>
        </top>
        <bottom style="medium">
          <color theme="0" tint="-4.9989318521683403E-2"/>
        </bottom>
        <vertical/>
        <horizontal style="medium">
          <color theme="0" tint="-4.998931852168340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/>
        <top style="medium">
          <color theme="0" tint="-4.9989318521683403E-2"/>
        </top>
        <bottom style="medium">
          <color theme="0" tint="-4.9989318521683403E-2"/>
        </bottom>
        <vertical/>
        <horizontal style="medium">
          <color theme="0" tint="-4.998931852168340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border outline="0">
        <bottom style="medium">
          <color rgb="FF2981B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border diagonalUp="0" diagonalDown="0">
        <left/>
        <right/>
        <top style="medium">
          <color theme="0" tint="-4.9989318521683403E-2"/>
        </top>
        <bottom style="medium">
          <color theme="0" tint="-4.9989318521683403E-2"/>
        </bottom>
        <vertical/>
        <horizontal style="medium">
          <color theme="0" tint="-4.998931852168340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/>
        <top style="medium">
          <color theme="0" tint="-4.9989318521683403E-2"/>
        </top>
        <bottom style="medium">
          <color theme="0" tint="-4.998931852168340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/>
        <top style="medium">
          <color theme="0" tint="-4.9989318521683403E-2"/>
        </top>
        <bottom style="medium">
          <color theme="0" tint="-4.9989318521683403E-2"/>
        </bottom>
        <vertical/>
        <horizontal style="medium">
          <color theme="0" tint="-4.998931852168340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/>
        <top style="medium">
          <color theme="0" tint="-4.9989318521683403E-2"/>
        </top>
        <bottom style="medium">
          <color theme="0" tint="-4.998931852168340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border outline="0">
        <bottom style="medium">
          <color rgb="FF2981B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border diagonalUp="0" diagonalDown="0">
        <left/>
        <right/>
        <top style="medium">
          <color theme="0" tint="-4.9989318521683403E-2"/>
        </top>
        <bottom style="medium">
          <color theme="0" tint="-4.9989318521683403E-2"/>
        </bottom>
        <vertical/>
        <horizontal style="medium">
          <color theme="0" tint="-4.998931852168340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/>
        <top style="medium">
          <color theme="0" tint="-4.9989318521683403E-2"/>
        </top>
        <bottom style="medium">
          <color theme="0" tint="-4.998931852168340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/>
        <top style="medium">
          <color theme="0" tint="-4.9989318521683403E-2"/>
        </top>
        <bottom style="medium">
          <color theme="0" tint="-4.9989318521683403E-2"/>
        </bottom>
        <vertical/>
        <horizontal style="medium">
          <color theme="0" tint="-4.998931852168340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/>
        <top style="medium">
          <color theme="0" tint="-4.9989318521683403E-2"/>
        </top>
        <bottom style="medium">
          <color theme="0" tint="-4.998931852168340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border outline="0">
        <bottom style="medium">
          <color rgb="FF2981B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theme="0" tint="-4.9989318521683403E-2"/>
        </top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theme="0" tint="-4.9989318521683403E-2"/>
        </top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theme="0" tint="-4.9989318521683403E-2"/>
        </top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theme="0" tint="-4.9989318521683403E-2"/>
        </top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medium">
          <color rgb="FF2981B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9E7"/>
      <color rgb="FFF1F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xelplus.com/tutorials/" TargetMode="External"/><Relationship Id="rId3" Type="http://schemas.openxmlformats.org/officeDocument/2006/relationships/hyperlink" Target="https://www.xelplus.com/" TargetMode="External"/><Relationship Id="rId7" Type="http://schemas.openxmlformats.org/officeDocument/2006/relationships/hyperlink" Target="https://www.xelplus.com/courses/" TargetMode="External"/><Relationship Id="rId2" Type="http://schemas.openxmlformats.org/officeDocument/2006/relationships/hyperlink" Target="https://www.xelplus.com/courses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svg"/><Relationship Id="rId4" Type="http://schemas.openxmlformats.org/officeDocument/2006/relationships/image" Target="../media/image2.png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137159</xdr:rowOff>
    </xdr:from>
    <xdr:to>
      <xdr:col>4</xdr:col>
      <xdr:colOff>388620</xdr:colOff>
      <xdr:row>9</xdr:row>
      <xdr:rowOff>53403</xdr:rowOff>
    </xdr:to>
    <xdr:pic>
      <xdr:nvPicPr>
        <xdr:cNvPr id="2" name="Picture 1" descr="Shape, circle&#10;&#10;Description automatically generated with medium confidence">
          <a:extLst>
            <a:ext uri="{FF2B5EF4-FFF2-40B4-BE49-F238E27FC236}">
              <a16:creationId xmlns:a16="http://schemas.microsoft.com/office/drawing/2014/main" id="{5F970A36-A60E-450C-B13E-38314445F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7159"/>
          <a:ext cx="6336983" cy="2635632"/>
        </a:xfrm>
        <a:prstGeom prst="rect">
          <a:avLst/>
        </a:prstGeom>
      </xdr:spPr>
    </xdr:pic>
    <xdr:clientData/>
  </xdr:twoCellAnchor>
  <xdr:oneCellAnchor>
    <xdr:from>
      <xdr:col>1</xdr:col>
      <xdr:colOff>114300</xdr:colOff>
      <xdr:row>0</xdr:row>
      <xdr:rowOff>9525</xdr:rowOff>
    </xdr:from>
    <xdr:ext cx="2571666" cy="64639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C4AA99D-A657-4285-979A-F383B737C141}"/>
            </a:ext>
          </a:extLst>
        </xdr:cNvPr>
        <xdr:cNvSpPr txBox="1"/>
      </xdr:nvSpPr>
      <xdr:spPr>
        <a:xfrm>
          <a:off x="219075" y="9525"/>
          <a:ext cx="2571666" cy="646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3600" baseline="0">
              <a:solidFill>
                <a:srgbClr val="363636"/>
              </a:solidFill>
              <a:latin typeface="Roboto Black" panose="02000000000000000000" pitchFamily="2" charset="0"/>
              <a:ea typeface="Roboto Black" panose="02000000000000000000" pitchFamily="2" charset="0"/>
              <a:cs typeface="Roboto Black" panose="02000000000000000000" pitchFamily="2" charset="0"/>
            </a:rPr>
            <a:t>Learn More</a:t>
          </a:r>
          <a:endParaRPr lang="en-GB" sz="3600">
            <a:solidFill>
              <a:srgbClr val="363636"/>
            </a:solidFill>
            <a:latin typeface="Roboto Black" panose="02000000000000000000" pitchFamily="2" charset="0"/>
            <a:ea typeface="Roboto Black" panose="02000000000000000000" pitchFamily="2" charset="0"/>
            <a:cs typeface="Roboto Black" panose="02000000000000000000" pitchFamily="2" charset="0"/>
          </a:endParaRPr>
        </a:p>
      </xdr:txBody>
    </xdr:sp>
    <xdr:clientData/>
  </xdr:oneCellAnchor>
  <xdr:twoCellAnchor>
    <xdr:from>
      <xdr:col>6</xdr:col>
      <xdr:colOff>213361</xdr:colOff>
      <xdr:row>6</xdr:row>
      <xdr:rowOff>35860</xdr:rowOff>
    </xdr:from>
    <xdr:to>
      <xdr:col>12</xdr:col>
      <xdr:colOff>130629</xdr:colOff>
      <xdr:row>9</xdr:row>
      <xdr:rowOff>185058</xdr:rowOff>
    </xdr:to>
    <xdr:sp macro="" textlink="">
      <xdr:nvSpPr>
        <xdr:cNvPr id="4" name="Rectangle: Rounded Corner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B782389-6A53-422A-B55A-6AA11C1EEAA2}"/>
            </a:ext>
          </a:extLst>
        </xdr:cNvPr>
        <xdr:cNvSpPr/>
      </xdr:nvSpPr>
      <xdr:spPr>
        <a:xfrm>
          <a:off x="7466649" y="1212198"/>
          <a:ext cx="3346268" cy="1349348"/>
        </a:xfrm>
        <a:prstGeom prst="roundRect">
          <a:avLst/>
        </a:prstGeom>
        <a:solidFill>
          <a:srgbClr val="FEF6F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 b="0" i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This course has enabled me to finish jobs in </a:t>
          </a:r>
          <a:b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5-10% of the time due to my ability to process Excel so far. It has also given me the confidence to better get around Excel.</a:t>
          </a:r>
        </a:p>
        <a:p>
          <a:pPr algn="l"/>
          <a:r>
            <a:rPr lang="en-US" sz="1200" b="1" i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200" b="1" i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1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Mitchell Ryan </a:t>
          </a:r>
          <a:endParaRPr lang="en-US" sz="1200" i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3</xdr:col>
      <xdr:colOff>457200</xdr:colOff>
      <xdr:row>10</xdr:row>
      <xdr:rowOff>108857</xdr:rowOff>
    </xdr:from>
    <xdr:to>
      <xdr:col>12</xdr:col>
      <xdr:colOff>163286</xdr:colOff>
      <xdr:row>19</xdr:row>
      <xdr:rowOff>119743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355965C-A59E-4BE2-9D2E-48E9AB83F527}"/>
            </a:ext>
          </a:extLst>
        </xdr:cNvPr>
        <xdr:cNvSpPr/>
      </xdr:nvSpPr>
      <xdr:spPr>
        <a:xfrm>
          <a:off x="5753100" y="2718707"/>
          <a:ext cx="5092474" cy="2206399"/>
        </a:xfrm>
        <a:prstGeom prst="roundRect">
          <a:avLst/>
        </a:prstGeom>
        <a:solidFill>
          <a:srgbClr val="FEF6F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 b="0" i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I'm using Excel often at work as a business architect. I was able to achieve what I wanted a lot of the time but sometimes, I wasn't using the most efficient way. Hence, I subscribed to the Black Belt package. There were a lot of AH-HA moments! I'm now able to use Power Query and build good looking dashboards more easily but it's only the first course out of a series I'm taking with you. </a:t>
          </a:r>
          <a:b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I'm very excited about it!</a:t>
          </a:r>
        </a:p>
        <a:p>
          <a:pPr algn="l"/>
          <a:r>
            <a:rPr lang="en-US" sz="1200" b="1" i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200" b="1" i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1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Christian Fiset </a:t>
          </a:r>
          <a:b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en-US" sz="1200" b="0" i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(Excel</a:t>
          </a:r>
          <a:r>
            <a:rPr lang="en-US" sz="1200" b="0" i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Black Belt Bundle)</a:t>
          </a:r>
          <a:endParaRPr lang="en-US" sz="1200" i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oneCell">
    <xdr:from>
      <xdr:col>6</xdr:col>
      <xdr:colOff>22860</xdr:colOff>
      <xdr:row>0</xdr:row>
      <xdr:rowOff>38100</xdr:rowOff>
    </xdr:from>
    <xdr:to>
      <xdr:col>13</xdr:col>
      <xdr:colOff>114300</xdr:colOff>
      <xdr:row>4</xdr:row>
      <xdr:rowOff>116484</xdr:rowOff>
    </xdr:to>
    <xdr:pic>
      <xdr:nvPicPr>
        <xdr:cNvPr id="6" name="Graphic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27FBCF2-16A6-4E50-9C62-D8E093C4D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276148" y="38100"/>
          <a:ext cx="3710940" cy="902297"/>
        </a:xfrm>
        <a:prstGeom prst="rect">
          <a:avLst/>
        </a:prstGeom>
      </xdr:spPr>
    </xdr:pic>
    <xdr:clientData/>
  </xdr:twoCellAnchor>
  <xdr:twoCellAnchor editAs="oneCell">
    <xdr:from>
      <xdr:col>8</xdr:col>
      <xdr:colOff>391467</xdr:colOff>
      <xdr:row>16</xdr:row>
      <xdr:rowOff>0</xdr:rowOff>
    </xdr:from>
    <xdr:to>
      <xdr:col>13</xdr:col>
      <xdr:colOff>160804</xdr:colOff>
      <xdr:row>19</xdr:row>
      <xdr:rowOff>171611</xdr:rowOff>
    </xdr:to>
    <xdr:pic>
      <xdr:nvPicPr>
        <xdr:cNvPr id="7" name="Picture 6" descr="Logo&#10;&#10;Description automatically generated with medium confidence">
          <a:extLst>
            <a:ext uri="{FF2B5EF4-FFF2-40B4-BE49-F238E27FC236}">
              <a16:creationId xmlns:a16="http://schemas.microsoft.com/office/drawing/2014/main" id="{50C24C22-9B48-4205-9E84-9F60E256F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949680" y="4262438"/>
          <a:ext cx="2093437" cy="714536"/>
        </a:xfrm>
        <a:prstGeom prst="rect">
          <a:avLst/>
        </a:prstGeom>
      </xdr:spPr>
    </xdr:pic>
    <xdr:clientData/>
  </xdr:twoCellAnchor>
  <xdr:twoCellAnchor>
    <xdr:from>
      <xdr:col>2</xdr:col>
      <xdr:colOff>7621</xdr:colOff>
      <xdr:row>12</xdr:row>
      <xdr:rowOff>99060</xdr:rowOff>
    </xdr:from>
    <xdr:to>
      <xdr:col>2</xdr:col>
      <xdr:colOff>1836421</xdr:colOff>
      <xdr:row>13</xdr:row>
      <xdr:rowOff>99060</xdr:rowOff>
    </xdr:to>
    <xdr:sp macro="" textlink="">
      <xdr:nvSpPr>
        <xdr:cNvPr id="8" name="Flowchart: Terminator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2E6F130-DE4E-4C35-877A-705BCE22E755}"/>
            </a:ext>
          </a:extLst>
        </xdr:cNvPr>
        <xdr:cNvSpPr/>
      </xdr:nvSpPr>
      <xdr:spPr>
        <a:xfrm>
          <a:off x="336234" y="3199448"/>
          <a:ext cx="1828800" cy="504825"/>
        </a:xfrm>
        <a:prstGeom prst="flowChartTerminator">
          <a:avLst/>
        </a:prstGeom>
        <a:solidFill>
          <a:srgbClr val="EC4C4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="0">
              <a:latin typeface="Proxima Nova" panose="02000506030000020004"/>
            </a:rPr>
            <a:t>Get a Course</a:t>
          </a:r>
        </a:p>
      </xdr:txBody>
    </xdr:sp>
    <xdr:clientData/>
  </xdr:twoCellAnchor>
  <xdr:twoCellAnchor>
    <xdr:from>
      <xdr:col>1</xdr:col>
      <xdr:colOff>137161</xdr:colOff>
      <xdr:row>7</xdr:row>
      <xdr:rowOff>175260</xdr:rowOff>
    </xdr:from>
    <xdr:to>
      <xdr:col>2</xdr:col>
      <xdr:colOff>1752601</xdr:colOff>
      <xdr:row>8</xdr:row>
      <xdr:rowOff>297180</xdr:rowOff>
    </xdr:to>
    <xdr:sp macro="" textlink="">
      <xdr:nvSpPr>
        <xdr:cNvPr id="9" name="Flowchart: Terminator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ADC9409-7B87-48D2-B728-4F889B43C50B}"/>
            </a:ext>
          </a:extLst>
        </xdr:cNvPr>
        <xdr:cNvSpPr/>
      </xdr:nvSpPr>
      <xdr:spPr>
        <a:xfrm>
          <a:off x="241936" y="1646873"/>
          <a:ext cx="1839278" cy="502920"/>
        </a:xfrm>
        <a:prstGeom prst="flowChartTerminator">
          <a:avLst/>
        </a:prstGeom>
        <a:solidFill>
          <a:srgbClr val="197E4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="0">
              <a:latin typeface="Proxima Nova" panose="02000506030000020004"/>
            </a:rPr>
            <a:t>Free Tutorials</a:t>
          </a:r>
        </a:p>
      </xdr:txBody>
    </xdr:sp>
    <xdr:clientData/>
  </xdr:twoCellAnchor>
  <xdr:twoCellAnchor editAs="oneCell">
    <xdr:from>
      <xdr:col>6</xdr:col>
      <xdr:colOff>348727</xdr:colOff>
      <xdr:row>6</xdr:row>
      <xdr:rowOff>104171</xdr:rowOff>
    </xdr:from>
    <xdr:to>
      <xdr:col>6</xdr:col>
      <xdr:colOff>556371</xdr:colOff>
      <xdr:row>6</xdr:row>
      <xdr:rowOff>270286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367EAE1-0D04-44D4-859C-3BAD6021B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02015" y="1280509"/>
          <a:ext cx="207644" cy="166115"/>
        </a:xfrm>
        <a:prstGeom prst="rect">
          <a:avLst/>
        </a:prstGeom>
      </xdr:spPr>
    </xdr:pic>
    <xdr:clientData/>
  </xdr:twoCellAnchor>
  <xdr:twoCellAnchor editAs="oneCell">
    <xdr:from>
      <xdr:col>4</xdr:col>
      <xdr:colOff>100148</xdr:colOff>
      <xdr:row>11</xdr:row>
      <xdr:rowOff>109946</xdr:rowOff>
    </xdr:from>
    <xdr:to>
      <xdr:col>4</xdr:col>
      <xdr:colOff>303437</xdr:colOff>
      <xdr:row>11</xdr:row>
      <xdr:rowOff>276061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23E5776-A0C6-4764-A75A-C733AF841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48511" y="2829334"/>
          <a:ext cx="203289" cy="166115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#NAME?</fb>
    <v>4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4B1A6E-642D-4661-8BD0-9097F2604B94}" name="TableDiv3" displayName="TableDiv3" ref="B4:E35" totalsRowShown="0" headerRowDxfId="27" dataDxfId="25" headerRowBorderDxfId="26">
  <autoFilter ref="B4:E35" xr:uid="{B84B1A6E-642D-4661-8BD0-9097F2604B94}"/>
  <tableColumns count="4">
    <tableColumn id="3" xr3:uid="{C139AC21-4CEE-44DA-ABB9-803968D2F3CC}" name="Division" dataDxfId="24"/>
    <tableColumn id="2" xr3:uid="{F4A08269-A794-4951-98B8-5A8929D46428}" name="Name" dataDxfId="23"/>
    <tableColumn id="1" xr3:uid="{20186754-818C-4044-9D4A-9101621F0540}" name="Department" dataDxfId="22"/>
    <tableColumn id="4" xr3:uid="{324CCFE1-1AED-4ED0-9532-3673F1173E44}" name="Yearly Salary" dataDxfId="2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DC18E8-319D-474E-89E3-37373C24A317}" name="TableDiv1" displayName="TableDiv1" ref="A1:D32" totalsRowShown="0" headerRowDxfId="20" dataDxfId="18" headerRowBorderDxfId="19">
  <tableColumns count="4">
    <tableColumn id="3" xr3:uid="{2C21C592-4713-49C2-A9D3-A8B8AD3298B3}" name="Division" dataDxfId="17"/>
    <tableColumn id="2" xr3:uid="{59660F06-72B8-499E-8493-9C3195EA57BC}" name="Name" dataDxfId="16"/>
    <tableColumn id="1" xr3:uid="{33A8BB27-9F98-4AF2-B90E-329174B4344B}" name="Department" dataDxfId="15"/>
    <tableColumn id="4" xr3:uid="{2774BAE6-6588-4A48-BE6A-0FD05269B885}" name="Yearly Salary" dataDxfId="1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E28BF4-9E2E-4332-936E-5C3E524207B4}" name="TableDiv" displayName="TableDiv" ref="A1:D32" totalsRowShown="0" headerRowDxfId="13" dataDxfId="11" headerRowBorderDxfId="12">
  <tableColumns count="4">
    <tableColumn id="3" xr3:uid="{E95D5365-A445-4BC7-B0FE-B945B4E48453}" name="Division" dataDxfId="10"/>
    <tableColumn id="2" xr3:uid="{49D1B7F7-1185-412C-8A91-C1AF6EE41115}" name="Name" dataDxfId="9"/>
    <tableColumn id="1" xr3:uid="{7C126F63-D379-4A64-B508-E175E096ACCB}" name="Department" dataDxfId="8"/>
    <tableColumn id="4" xr3:uid="{C6754D23-2C1D-48CA-92C4-C864DE573FEF}" name="Yearly Salary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BCFB45-808C-484C-8AB0-2C8AD3F789B4}" name="TableDep34" displayName="TableDep34" ref="A1:D32" totalsRowShown="0" headerRowDxfId="6" dataDxfId="4" headerRowBorderDxfId="5">
  <tableColumns count="4">
    <tableColumn id="1" xr3:uid="{CCAFA55A-1B0A-40AF-92C5-7962338404B6}" name="Department" dataDxfId="3"/>
    <tableColumn id="2" xr3:uid="{5D1DF13B-A656-412F-AF24-EE7490494B2A}" name="Name" dataDxfId="2"/>
    <tableColumn id="3" xr3:uid="{7E862B56-C1C8-4C67-A616-EE624D143BE9}" name="Division" dataDxfId="1"/>
    <tableColumn id="4" xr3:uid="{9ACC4EE1-CC7F-4B92-BB5A-9A00AB8C6E4B}" name="Yearly Salar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D662-44D3-4E42-93F7-69B1FF514017}">
  <dimension ref="A1:R35"/>
  <sheetViews>
    <sheetView showGridLines="0" tabSelected="1" zoomScale="103" workbookViewId="0">
      <selection sqref="A1:I2"/>
    </sheetView>
  </sheetViews>
  <sheetFormatPr defaultRowHeight="15"/>
  <cols>
    <col min="1" max="1" width="3.42578125" customWidth="1"/>
    <col min="2" max="2" width="11.7109375" style="21" bestFit="1" customWidth="1"/>
    <col min="3" max="3" width="17.42578125" style="21" bestFit="1" customWidth="1"/>
    <col min="4" max="4" width="12.5703125" style="21" bestFit="1" customWidth="1"/>
    <col min="5" max="5" width="16.42578125" style="21" customWidth="1"/>
    <col min="6" max="6" width="2.7109375" customWidth="1"/>
    <col min="7" max="7" width="2.42578125" customWidth="1"/>
    <col min="8" max="8" width="19.5703125" style="21" customWidth="1"/>
    <col min="9" max="9" width="16.140625" style="21" customWidth="1"/>
    <col min="10" max="16" width="16.140625" style="33" customWidth="1"/>
    <col min="17" max="18" width="9.140625" customWidth="1"/>
  </cols>
  <sheetData>
    <row r="1" spans="1:18" ht="15" customHeight="1">
      <c r="A1" s="36" t="s">
        <v>48</v>
      </c>
      <c r="B1" s="36"/>
      <c r="C1" s="36"/>
      <c r="D1" s="36"/>
      <c r="E1" s="36"/>
      <c r="F1" s="36"/>
      <c r="G1" s="36"/>
      <c r="H1" s="36"/>
      <c r="I1" s="36"/>
      <c r="J1" s="31"/>
      <c r="K1" s="31"/>
      <c r="L1" s="31"/>
      <c r="M1" s="31"/>
      <c r="N1" s="31"/>
      <c r="O1" s="31"/>
      <c r="P1" s="31"/>
    </row>
    <row r="2" spans="1:18" ht="15" customHeight="1">
      <c r="A2" s="36"/>
      <c r="B2" s="36"/>
      <c r="C2" s="36"/>
      <c r="D2" s="36"/>
      <c r="E2" s="36"/>
      <c r="F2" s="36"/>
      <c r="G2" s="36"/>
      <c r="H2" s="36"/>
      <c r="I2" s="36"/>
      <c r="J2" s="31"/>
      <c r="K2" s="31"/>
      <c r="L2" s="31"/>
      <c r="M2" s="31"/>
      <c r="N2" s="31"/>
      <c r="O2" s="31"/>
      <c r="P2" s="31"/>
    </row>
    <row r="3" spans="1:18" s="32" customFormat="1" ht="9" customHeight="1">
      <c r="A3" s="31"/>
      <c r="B3" s="31"/>
      <c r="C3" s="31"/>
      <c r="D3" s="31"/>
      <c r="E3" s="31"/>
      <c r="H3" s="33"/>
      <c r="I3" s="33"/>
      <c r="J3" s="33"/>
      <c r="K3" s="33"/>
      <c r="L3" s="33"/>
      <c r="M3" s="33"/>
      <c r="N3" s="33"/>
      <c r="O3" s="33"/>
      <c r="P3" s="33"/>
    </row>
    <row r="4" spans="1:18" ht="15.75" thickBot="1">
      <c r="B4" s="26" t="s">
        <v>0</v>
      </c>
      <c r="C4" s="26" t="s">
        <v>1</v>
      </c>
      <c r="D4" s="26" t="s">
        <v>2</v>
      </c>
      <c r="E4" s="26" t="s">
        <v>3</v>
      </c>
      <c r="F4" s="19"/>
      <c r="G4" s="19"/>
      <c r="Q4" t="str" cm="1">
        <f t="array" ref="Q4:Q6">_xlfn.UNIQUE(TableDiv3[Division])</f>
        <v>Utility</v>
      </c>
      <c r="R4" t="str" cm="1">
        <f t="array" ref="R4:R6">_xlfn.UNIQUE(TableDiv3[Department])</f>
        <v>Finance</v>
      </c>
    </row>
    <row r="5" spans="1:18" ht="15.75" thickBot="1">
      <c r="B5" s="27" t="s">
        <v>6</v>
      </c>
      <c r="C5" s="27" t="s">
        <v>7</v>
      </c>
      <c r="D5" s="27" t="s">
        <v>8</v>
      </c>
      <c r="E5" s="28">
        <v>60270</v>
      </c>
      <c r="F5" s="20"/>
      <c r="G5" s="20"/>
      <c r="H5" s="23" t="s">
        <v>0</v>
      </c>
      <c r="I5" s="25" t="s">
        <v>4</v>
      </c>
      <c r="J5" s="34"/>
      <c r="K5" s="34"/>
      <c r="L5" s="34"/>
      <c r="M5" s="34"/>
      <c r="N5" s="34"/>
      <c r="O5" s="34"/>
      <c r="P5" s="34"/>
      <c r="Q5" t="str">
        <v>Productivity</v>
      </c>
      <c r="R5" t="str">
        <v>Sales</v>
      </c>
    </row>
    <row r="6" spans="1:18" ht="15.75" thickBot="1">
      <c r="B6" s="29" t="s">
        <v>4</v>
      </c>
      <c r="C6" s="29" t="s">
        <v>9</v>
      </c>
      <c r="D6" s="29" t="s">
        <v>10</v>
      </c>
      <c r="E6" s="30">
        <v>39627</v>
      </c>
      <c r="F6" s="20"/>
      <c r="G6" s="20"/>
      <c r="H6" s="24" t="s">
        <v>2</v>
      </c>
      <c r="I6" s="25" t="s">
        <v>10</v>
      </c>
      <c r="J6" s="34"/>
      <c r="K6" s="34"/>
      <c r="L6" s="34"/>
      <c r="M6" s="34"/>
      <c r="N6" s="34"/>
      <c r="O6" s="34"/>
      <c r="P6" s="34"/>
      <c r="Q6" t="str">
        <v>Game</v>
      </c>
      <c r="R6" t="str">
        <v>Procurement</v>
      </c>
    </row>
    <row r="7" spans="1:18" ht="15.75" thickBot="1">
      <c r="B7" s="29" t="s">
        <v>4</v>
      </c>
      <c r="C7" s="29" t="s">
        <v>11</v>
      </c>
      <c r="D7" s="29" t="s">
        <v>8</v>
      </c>
      <c r="E7" s="30">
        <v>29727</v>
      </c>
      <c r="F7" s="20"/>
      <c r="G7" s="20"/>
    </row>
    <row r="8" spans="1:18" ht="15.75" thickBot="1">
      <c r="B8" s="29" t="s">
        <v>4</v>
      </c>
      <c r="C8" s="29" t="s">
        <v>12</v>
      </c>
      <c r="D8" s="29" t="s">
        <v>10</v>
      </c>
      <c r="E8" s="30">
        <v>93668</v>
      </c>
      <c r="F8" s="20"/>
      <c r="G8" s="20"/>
      <c r="I8" s="21">
        <f>SUBTOTAL(9,I10:I1048576)</f>
        <v>0</v>
      </c>
      <c r="J8" s="35"/>
      <c r="K8" s="35"/>
      <c r="L8" s="35"/>
      <c r="M8" s="35"/>
      <c r="N8" s="35"/>
      <c r="O8" s="35"/>
      <c r="P8" s="35"/>
    </row>
    <row r="9" spans="1:18" ht="15.75" thickBot="1">
      <c r="B9" s="29" t="s">
        <v>4</v>
      </c>
      <c r="C9" s="29" t="s">
        <v>13</v>
      </c>
      <c r="D9" s="29" t="s">
        <v>8</v>
      </c>
      <c r="E9" s="30">
        <v>134000</v>
      </c>
      <c r="F9" s="20"/>
      <c r="G9" s="20"/>
      <c r="H9" s="22" t="s">
        <v>1</v>
      </c>
      <c r="I9" s="22" t="s">
        <v>3</v>
      </c>
    </row>
    <row r="10" spans="1:18" ht="15.75" thickBot="1">
      <c r="B10" s="29" t="s">
        <v>4</v>
      </c>
      <c r="C10" s="29" t="s">
        <v>14</v>
      </c>
      <c r="D10" s="29" t="s">
        <v>10</v>
      </c>
      <c r="E10" s="30">
        <v>34808</v>
      </c>
      <c r="F10" s="20"/>
      <c r="G10" s="21"/>
    </row>
    <row r="11" spans="1:18" ht="15.75" thickBot="1">
      <c r="B11" s="29" t="s">
        <v>4</v>
      </c>
      <c r="C11" s="29" t="s">
        <v>15</v>
      </c>
      <c r="D11" s="29" t="s">
        <v>10</v>
      </c>
      <c r="E11" s="30">
        <v>134468</v>
      </c>
      <c r="F11" s="20"/>
      <c r="G11" s="21"/>
    </row>
    <row r="12" spans="1:18" ht="15.75" thickBot="1">
      <c r="B12" s="29" t="s">
        <v>4</v>
      </c>
      <c r="C12" s="29" t="s">
        <v>16</v>
      </c>
      <c r="D12" s="29" t="s">
        <v>17</v>
      </c>
      <c r="E12" s="30">
        <v>45000</v>
      </c>
      <c r="F12" s="20"/>
      <c r="G12" s="21"/>
    </row>
    <row r="13" spans="1:18" ht="15.75" thickBot="1">
      <c r="B13" s="29" t="s">
        <v>6</v>
      </c>
      <c r="C13" s="29" t="s">
        <v>18</v>
      </c>
      <c r="D13" s="29" t="s">
        <v>10</v>
      </c>
      <c r="E13" s="30">
        <v>89500</v>
      </c>
      <c r="F13" s="20"/>
      <c r="G13" s="21"/>
    </row>
    <row r="14" spans="1:18" ht="15.75" thickBot="1">
      <c r="B14" s="29" t="s">
        <v>19</v>
      </c>
      <c r="C14" s="29" t="s">
        <v>20</v>
      </c>
      <c r="D14" s="29" t="s">
        <v>10</v>
      </c>
      <c r="E14" s="30">
        <v>21972</v>
      </c>
      <c r="F14" s="20"/>
      <c r="G14" s="21"/>
    </row>
    <row r="15" spans="1:18" ht="15.75" thickBot="1">
      <c r="B15" s="29" t="s">
        <v>6</v>
      </c>
      <c r="C15" s="29" t="s">
        <v>21</v>
      </c>
      <c r="D15" s="29" t="s">
        <v>17</v>
      </c>
      <c r="E15" s="30">
        <v>80000</v>
      </c>
      <c r="F15" s="20"/>
      <c r="G15" s="21"/>
    </row>
    <row r="16" spans="1:18" ht="15.75" thickBot="1">
      <c r="B16" s="29" t="s">
        <v>4</v>
      </c>
      <c r="C16" s="29" t="s">
        <v>22</v>
      </c>
      <c r="D16" s="29" t="s">
        <v>8</v>
      </c>
      <c r="E16" s="30">
        <v>185000</v>
      </c>
      <c r="F16" s="20"/>
      <c r="G16" s="21"/>
    </row>
    <row r="17" spans="2:7" ht="15.75" thickBot="1">
      <c r="B17" s="29" t="s">
        <v>4</v>
      </c>
      <c r="C17" s="29" t="s">
        <v>23</v>
      </c>
      <c r="D17" s="29" t="s">
        <v>17</v>
      </c>
      <c r="E17" s="30">
        <v>50545</v>
      </c>
      <c r="F17" s="20"/>
      <c r="G17" s="21"/>
    </row>
    <row r="18" spans="2:7" ht="15.75" thickBot="1">
      <c r="B18" s="29" t="s">
        <v>4</v>
      </c>
      <c r="C18" s="29" t="s">
        <v>24</v>
      </c>
      <c r="D18" s="29" t="s">
        <v>8</v>
      </c>
      <c r="E18" s="30">
        <v>142000</v>
      </c>
      <c r="F18" s="20"/>
      <c r="G18" s="20"/>
    </row>
    <row r="19" spans="2:7" ht="15.75" thickBot="1">
      <c r="B19" s="29" t="s">
        <v>4</v>
      </c>
      <c r="C19" s="29" t="s">
        <v>25</v>
      </c>
      <c r="D19" s="29" t="s">
        <v>17</v>
      </c>
      <c r="E19" s="30">
        <v>100000</v>
      </c>
      <c r="F19" s="20"/>
      <c r="G19" s="20"/>
    </row>
    <row r="20" spans="2:7" ht="15.75" thickBot="1">
      <c r="B20" s="29" t="s">
        <v>19</v>
      </c>
      <c r="C20" s="29" t="s">
        <v>26</v>
      </c>
      <c r="D20" s="29" t="s">
        <v>8</v>
      </c>
      <c r="E20" s="30">
        <v>68357</v>
      </c>
      <c r="F20" s="20"/>
      <c r="G20" s="20"/>
    </row>
    <row r="21" spans="2:7" ht="15.75" thickBot="1">
      <c r="B21" s="29" t="s">
        <v>19</v>
      </c>
      <c r="C21" s="29" t="s">
        <v>27</v>
      </c>
      <c r="D21" s="29" t="s">
        <v>17</v>
      </c>
      <c r="E21" s="30">
        <v>46055</v>
      </c>
      <c r="F21" s="20"/>
      <c r="G21" s="20"/>
    </row>
    <row r="22" spans="2:7" ht="15.75" thickBot="1">
      <c r="B22" s="29" t="s">
        <v>19</v>
      </c>
      <c r="C22" s="29" t="s">
        <v>28</v>
      </c>
      <c r="D22" s="29" t="s">
        <v>10</v>
      </c>
      <c r="E22" s="30">
        <v>60270</v>
      </c>
      <c r="F22" s="20"/>
      <c r="G22" s="20"/>
    </row>
    <row r="23" spans="2:7" ht="15.75" thickBot="1">
      <c r="B23" s="29" t="s">
        <v>6</v>
      </c>
      <c r="C23" s="29" t="s">
        <v>29</v>
      </c>
      <c r="D23" s="29" t="s">
        <v>10</v>
      </c>
      <c r="E23" s="30">
        <v>65709</v>
      </c>
      <c r="F23" s="20"/>
      <c r="G23" s="20"/>
    </row>
    <row r="24" spans="2:7" ht="15.75" thickBot="1">
      <c r="B24" s="29" t="s">
        <v>19</v>
      </c>
      <c r="C24" s="29" t="s">
        <v>30</v>
      </c>
      <c r="D24" s="29" t="s">
        <v>10</v>
      </c>
      <c r="E24" s="30">
        <v>46407</v>
      </c>
      <c r="F24" s="20"/>
      <c r="G24" s="20"/>
    </row>
    <row r="25" spans="2:7" ht="15.75" thickBot="1">
      <c r="B25" s="29" t="s">
        <v>19</v>
      </c>
      <c r="C25" s="29" t="s">
        <v>31</v>
      </c>
      <c r="D25" s="29" t="s">
        <v>8</v>
      </c>
      <c r="E25" s="30">
        <v>73817</v>
      </c>
      <c r="F25" s="20"/>
      <c r="G25" s="20"/>
    </row>
    <row r="26" spans="2:7" ht="15.75" thickBot="1">
      <c r="B26" s="29" t="s">
        <v>6</v>
      </c>
      <c r="C26" s="29" t="s">
        <v>32</v>
      </c>
      <c r="D26" s="29" t="s">
        <v>8</v>
      </c>
      <c r="E26" s="30">
        <v>45686</v>
      </c>
      <c r="F26" s="20"/>
      <c r="G26" s="20"/>
    </row>
    <row r="27" spans="2:7" ht="15.75" thickBot="1">
      <c r="B27" s="29" t="s">
        <v>6</v>
      </c>
      <c r="C27" s="29" t="s">
        <v>33</v>
      </c>
      <c r="D27" s="29" t="s">
        <v>8</v>
      </c>
      <c r="E27" s="30">
        <v>140000</v>
      </c>
      <c r="F27" s="20"/>
      <c r="G27" s="20"/>
    </row>
    <row r="28" spans="2:7" ht="15.75" thickBot="1">
      <c r="B28" s="29" t="s">
        <v>19</v>
      </c>
      <c r="C28" s="29" t="s">
        <v>34</v>
      </c>
      <c r="D28" s="29" t="s">
        <v>10</v>
      </c>
      <c r="E28" s="30">
        <v>45432</v>
      </c>
      <c r="F28" s="20"/>
      <c r="G28" s="20"/>
    </row>
    <row r="29" spans="2:7" ht="15.75" thickBot="1">
      <c r="B29" s="29" t="s">
        <v>19</v>
      </c>
      <c r="C29" s="29" t="s">
        <v>35</v>
      </c>
      <c r="D29" s="29" t="s">
        <v>10</v>
      </c>
      <c r="E29" s="30">
        <v>116000</v>
      </c>
      <c r="F29" s="20"/>
      <c r="G29" s="20"/>
    </row>
    <row r="30" spans="2:7" ht="15.75" thickBot="1">
      <c r="B30" s="29" t="s">
        <v>6</v>
      </c>
      <c r="C30" s="29" t="s">
        <v>36</v>
      </c>
      <c r="D30" s="29" t="s">
        <v>8</v>
      </c>
      <c r="E30" s="30">
        <v>59784</v>
      </c>
      <c r="F30" s="20"/>
      <c r="G30" s="20"/>
    </row>
    <row r="31" spans="2:7" ht="15.75" thickBot="1">
      <c r="B31" s="29" t="s">
        <v>6</v>
      </c>
      <c r="C31" s="29" t="s">
        <v>37</v>
      </c>
      <c r="D31" s="29" t="s">
        <v>10</v>
      </c>
      <c r="E31" s="30">
        <v>225000</v>
      </c>
      <c r="F31" s="20"/>
      <c r="G31" s="20"/>
    </row>
    <row r="32" spans="2:7" ht="15.75" thickBot="1">
      <c r="B32" s="29" t="s">
        <v>6</v>
      </c>
      <c r="C32" s="29" t="s">
        <v>38</v>
      </c>
      <c r="D32" s="29" t="s">
        <v>8</v>
      </c>
      <c r="E32" s="30">
        <v>38821</v>
      </c>
      <c r="F32" s="20"/>
      <c r="G32" s="20"/>
    </row>
    <row r="33" spans="2:7" ht="15.75" thickBot="1">
      <c r="B33" s="29" t="s">
        <v>6</v>
      </c>
      <c r="C33" s="29" t="s">
        <v>39</v>
      </c>
      <c r="D33" s="29" t="s">
        <v>17</v>
      </c>
      <c r="E33" s="30">
        <v>102500</v>
      </c>
      <c r="F33" s="20"/>
      <c r="G33" s="20"/>
    </row>
    <row r="34" spans="2:7" ht="15.75" thickBot="1">
      <c r="B34" s="29" t="s">
        <v>19</v>
      </c>
      <c r="C34" s="29" t="s">
        <v>40</v>
      </c>
      <c r="D34" s="29" t="s">
        <v>10</v>
      </c>
      <c r="E34" s="30">
        <v>88000</v>
      </c>
      <c r="F34" s="20"/>
      <c r="G34" s="20"/>
    </row>
    <row r="35" spans="2:7" ht="15.75" thickBot="1">
      <c r="B35" s="29" t="s">
        <v>19</v>
      </c>
      <c r="C35" s="29" t="s">
        <v>41</v>
      </c>
      <c r="D35" s="29" t="s">
        <v>8</v>
      </c>
      <c r="E35" s="30">
        <v>49000</v>
      </c>
      <c r="F35" s="20"/>
      <c r="G35" s="20"/>
    </row>
  </sheetData>
  <mergeCells count="1">
    <mergeCell ref="A1:I2"/>
  </mergeCells>
  <dataValidations count="2">
    <dataValidation type="list" allowBlank="1" showInputMessage="1" showErrorMessage="1" sqref="I5:P5" xr:uid="{2CD53545-2434-4E33-BD68-8F3EDFC70E93}">
      <formula1>$Q$4:$Q$6</formula1>
    </dataValidation>
    <dataValidation type="list" allowBlank="1" showInputMessage="1" showErrorMessage="1" sqref="I6:P6" xr:uid="{A377D8C7-3080-4A6E-B969-5CBC4B9173C6}">
      <formula1>$R$4:$R$6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6944-6601-4D9C-A627-7A001FB2A156}">
  <sheetPr>
    <tabColor rgb="FFEC4C4C"/>
    <pageSetUpPr fitToPage="1"/>
  </sheetPr>
  <dimension ref="A1:N24"/>
  <sheetViews>
    <sheetView showGridLines="0" showRowColHeaders="0" zoomScale="115" zoomScaleNormal="115" workbookViewId="0"/>
  </sheetViews>
  <sheetFormatPr defaultColWidth="0" defaultRowHeight="14.25" customHeight="1" zeroHeight="1"/>
  <cols>
    <col min="1" max="1" width="1.42578125" style="17" customWidth="1"/>
    <col min="2" max="2" width="3.140625" style="17" customWidth="1"/>
    <col min="3" max="3" width="69.5703125" style="17" customWidth="1"/>
    <col min="4" max="6" width="9.140625" style="17" customWidth="1"/>
    <col min="7" max="11" width="9.140625" style="18" customWidth="1"/>
    <col min="12" max="12" width="2.28515625" style="18" customWidth="1"/>
    <col min="13" max="13" width="2.7109375" style="18" customWidth="1"/>
    <col min="14" max="14" width="2.42578125" style="18" customWidth="1"/>
    <col min="15" max="16384" width="9.140625" style="17" hidden="1"/>
  </cols>
  <sheetData>
    <row r="1" spans="2:6" s="11" customFormat="1" ht="15"/>
    <row r="2" spans="2:6" s="11" customFormat="1" ht="15"/>
    <row r="3" spans="2:6" s="11" customFormat="1" ht="15"/>
    <row r="4" spans="2:6" s="11" customFormat="1" ht="22.35" customHeight="1"/>
    <row r="5" spans="2:6" s="11" customFormat="1" ht="18.75">
      <c r="B5" s="12"/>
      <c r="C5" s="13" t="s">
        <v>44</v>
      </c>
    </row>
    <row r="6" spans="2:6" s="11" customFormat="1" ht="15">
      <c r="C6" s="14"/>
      <c r="D6" s="14"/>
      <c r="E6" s="14"/>
    </row>
    <row r="7" spans="2:6" s="11" customFormat="1" ht="45">
      <c r="C7" s="15" t="s">
        <v>45</v>
      </c>
    </row>
    <row r="8" spans="2:6" s="11" customFormat="1" ht="30" customHeight="1">
      <c r="C8" s="15"/>
    </row>
    <row r="9" spans="2:6" s="11" customFormat="1" ht="41.45" customHeight="1">
      <c r="C9" s="15"/>
    </row>
    <row r="10" spans="2:6" s="11" customFormat="1" ht="21" customHeight="1">
      <c r="C10" s="13" t="s">
        <v>46</v>
      </c>
    </row>
    <row r="11" spans="2:6" s="11" customFormat="1" ht="6" customHeight="1">
      <c r="C11" s="16"/>
      <c r="D11" s="14"/>
      <c r="E11" s="14"/>
      <c r="F11" s="14"/>
    </row>
    <row r="12" spans="2:6" s="11" customFormat="1" ht="30" customHeight="1">
      <c r="C12" s="15" t="s">
        <v>47</v>
      </c>
    </row>
    <row r="13" spans="2:6" s="11" customFormat="1" ht="39.75" customHeight="1"/>
    <row r="14" spans="2:6" s="11" customFormat="1" ht="17.25" customHeight="1">
      <c r="C14" s="16"/>
      <c r="E14" s="14"/>
      <c r="F14" s="14"/>
    </row>
    <row r="15" spans="2:6" s="11" customFormat="1" ht="24.75" customHeight="1">
      <c r="C15" s="13"/>
    </row>
    <row r="16" spans="2:6" s="11" customFormat="1" ht="9.9499999999999993" customHeight="1"/>
    <row r="17" spans="1:14" s="11" customFormat="1" ht="15">
      <c r="C17" s="15"/>
    </row>
    <row r="18" spans="1:14" s="11" customFormat="1" ht="15"/>
    <row r="19" spans="1:14" s="11" customFormat="1" ht="15"/>
    <row r="20" spans="1:14" s="11" customFormat="1" ht="15">
      <c r="C20" s="16"/>
      <c r="D20" s="14"/>
      <c r="E20" s="14"/>
      <c r="F20" s="14"/>
    </row>
    <row r="21" spans="1:14" s="11" customFormat="1" ht="15" hidden="1">
      <c r="C21" s="16"/>
      <c r="D21" s="14"/>
      <c r="E21" s="14"/>
      <c r="F21" s="14"/>
    </row>
    <row r="22" spans="1:14" s="11" customFormat="1" ht="15" hidden="1">
      <c r="A22" s="16"/>
      <c r="B22" s="16"/>
      <c r="C22" s="16"/>
      <c r="D22" s="16"/>
      <c r="E22" s="16"/>
      <c r="F22" s="16"/>
    </row>
    <row r="23" spans="1:14" s="11" customFormat="1" ht="15" hidden="1">
      <c r="A23" s="16"/>
      <c r="B23" s="16"/>
      <c r="C23" s="16"/>
      <c r="D23" s="16"/>
      <c r="E23" s="16"/>
      <c r="F23" s="16"/>
    </row>
    <row r="24" spans="1:14" ht="15" hidden="1">
      <c r="G24" s="11"/>
      <c r="H24" s="11"/>
      <c r="I24" s="11"/>
      <c r="J24" s="11"/>
      <c r="K24" s="11"/>
      <c r="L24" s="11"/>
      <c r="M24" s="11"/>
      <c r="N24" s="11"/>
    </row>
  </sheetData>
  <pageMargins left="0.7" right="0.7" top="0.75" bottom="0.75" header="0.3" footer="0.3"/>
  <pageSetup paperSize="9" scale="7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47F72-7DEB-4A7F-A711-3F9F619BD753}">
  <dimension ref="A1:L32"/>
  <sheetViews>
    <sheetView showGridLines="0" zoomScale="130" zoomScaleNormal="130" workbookViewId="0">
      <selection activeCell="G2" sqref="G2"/>
    </sheetView>
  </sheetViews>
  <sheetFormatPr defaultRowHeight="15"/>
  <cols>
    <col min="1" max="1" width="11.7109375" customWidth="1"/>
    <col min="2" max="2" width="17.42578125" bestFit="1" customWidth="1"/>
    <col min="3" max="3" width="12.5703125" bestFit="1" customWidth="1"/>
    <col min="4" max="4" width="12.28515625" bestFit="1" customWidth="1"/>
    <col min="5" max="5" width="3.28515625" customWidth="1"/>
    <col min="6" max="6" width="13.7109375" customWidth="1"/>
    <col min="7" max="7" width="17.42578125" bestFit="1" customWidth="1"/>
    <col min="8" max="8" width="8.7109375" bestFit="1" customWidth="1"/>
    <col min="9" max="9" width="11.85546875" customWidth="1"/>
    <col min="10" max="10" width="13.5703125" style="2" bestFit="1" customWidth="1"/>
    <col min="11" max="11" width="10.140625" style="2" bestFit="1" customWidth="1"/>
    <col min="12" max="12" width="9" style="2"/>
  </cols>
  <sheetData>
    <row r="1" spans="1:12" ht="15.75" thickBot="1">
      <c r="A1" s="1" t="s">
        <v>0</v>
      </c>
      <c r="B1" s="1" t="s">
        <v>1</v>
      </c>
      <c r="C1" s="1" t="s">
        <v>2</v>
      </c>
      <c r="D1" s="1" t="s">
        <v>3</v>
      </c>
      <c r="F1" s="7" t="s">
        <v>0</v>
      </c>
      <c r="G1" s="9" t="s">
        <v>4</v>
      </c>
      <c r="H1" s="37" t="s">
        <v>5</v>
      </c>
      <c r="I1" s="2"/>
      <c r="K1"/>
      <c r="L1"/>
    </row>
    <row r="2" spans="1:12" ht="15.75" thickBot="1">
      <c r="A2" s="3" t="s">
        <v>6</v>
      </c>
      <c r="B2" s="3" t="s">
        <v>7</v>
      </c>
      <c r="C2" s="3" t="s">
        <v>8</v>
      </c>
      <c r="D2" s="4">
        <v>60270</v>
      </c>
      <c r="F2" s="7" t="s">
        <v>2</v>
      </c>
      <c r="G2" s="9" t="s">
        <v>8</v>
      </c>
      <c r="H2" s="37"/>
      <c r="I2" s="2"/>
      <c r="K2"/>
      <c r="L2"/>
    </row>
    <row r="3" spans="1:12" ht="15.75" thickBot="1">
      <c r="A3" s="5" t="s">
        <v>4</v>
      </c>
      <c r="B3" s="5" t="s">
        <v>9</v>
      </c>
      <c r="C3" s="5" t="s">
        <v>10</v>
      </c>
      <c r="D3" s="6">
        <v>39627</v>
      </c>
      <c r="H3" s="2"/>
      <c r="I3" s="2"/>
      <c r="K3"/>
      <c r="L3"/>
    </row>
    <row r="4" spans="1:12" ht="15.75" thickBot="1">
      <c r="A4" s="5" t="s">
        <v>4</v>
      </c>
      <c r="B4" s="5" t="s">
        <v>11</v>
      </c>
      <c r="C4" s="5" t="s">
        <v>8</v>
      </c>
      <c r="D4" s="6">
        <v>29727</v>
      </c>
      <c r="G4" s="10" t="e" cm="1" vm="1">
        <f t="array" aca="1" ref="G4" ca="1">_xlfn._xlws.SORT(_xlfn.CHOOSECOLS(_xlfn._xlws.FILTER(TableDiv1[],(TableDiv1[Division]=G1)+(TableDiv1[Department]=G2),""),2,4),2,-1)</f>
        <v>#NAME?</v>
      </c>
      <c r="H4" s="2"/>
      <c r="I4" s="2"/>
      <c r="K4"/>
      <c r="L4"/>
    </row>
    <row r="5" spans="1:12" ht="15.75" thickBot="1">
      <c r="A5" s="5" t="s">
        <v>4</v>
      </c>
      <c r="B5" s="5" t="s">
        <v>12</v>
      </c>
      <c r="C5" s="5" t="s">
        <v>10</v>
      </c>
      <c r="D5" s="6">
        <v>93668</v>
      </c>
      <c r="H5" s="2"/>
      <c r="I5" s="2"/>
      <c r="K5"/>
      <c r="L5"/>
    </row>
    <row r="6" spans="1:12" ht="15.75" thickBot="1">
      <c r="A6" s="5" t="s">
        <v>4</v>
      </c>
      <c r="B6" s="5" t="s">
        <v>13</v>
      </c>
      <c r="C6" s="5" t="s">
        <v>8</v>
      </c>
      <c r="D6" s="6">
        <v>134000</v>
      </c>
      <c r="H6" s="2"/>
      <c r="I6" s="2"/>
      <c r="K6"/>
      <c r="L6"/>
    </row>
    <row r="7" spans="1:12" ht="15.75" thickBot="1">
      <c r="A7" s="5" t="s">
        <v>4</v>
      </c>
      <c r="B7" s="5" t="s">
        <v>14</v>
      </c>
      <c r="C7" s="5" t="s">
        <v>10</v>
      </c>
      <c r="D7" s="6">
        <v>34808</v>
      </c>
      <c r="H7" s="2"/>
      <c r="I7" s="2"/>
      <c r="K7"/>
      <c r="L7"/>
    </row>
    <row r="8" spans="1:12" ht="15.75" thickBot="1">
      <c r="A8" s="5" t="s">
        <v>4</v>
      </c>
      <c r="B8" s="5" t="s">
        <v>15</v>
      </c>
      <c r="C8" s="5" t="s">
        <v>10</v>
      </c>
      <c r="D8" s="6">
        <v>134468</v>
      </c>
      <c r="H8" s="2"/>
      <c r="I8" s="2"/>
      <c r="K8"/>
      <c r="L8"/>
    </row>
    <row r="9" spans="1:12" ht="15.75" thickBot="1">
      <c r="A9" s="5" t="s">
        <v>4</v>
      </c>
      <c r="B9" s="5" t="s">
        <v>16</v>
      </c>
      <c r="C9" s="5" t="s">
        <v>17</v>
      </c>
      <c r="D9" s="6">
        <v>45000</v>
      </c>
      <c r="H9" s="2"/>
      <c r="I9" s="2"/>
      <c r="K9"/>
      <c r="L9"/>
    </row>
    <row r="10" spans="1:12" ht="15.75" thickBot="1">
      <c r="A10" s="5" t="s">
        <v>6</v>
      </c>
      <c r="B10" s="5" t="s">
        <v>18</v>
      </c>
      <c r="C10" s="5" t="s">
        <v>10</v>
      </c>
      <c r="D10" s="6">
        <v>89500</v>
      </c>
      <c r="H10" s="2"/>
      <c r="I10" s="2"/>
      <c r="K10"/>
      <c r="L10"/>
    </row>
    <row r="11" spans="1:12" ht="15.75" thickBot="1">
      <c r="A11" s="5" t="s">
        <v>19</v>
      </c>
      <c r="B11" s="5" t="s">
        <v>20</v>
      </c>
      <c r="C11" s="5" t="s">
        <v>10</v>
      </c>
      <c r="D11" s="6">
        <v>21972</v>
      </c>
      <c r="H11" s="2"/>
      <c r="I11" s="2"/>
      <c r="K11"/>
      <c r="L11"/>
    </row>
    <row r="12" spans="1:12" ht="15.75" thickBot="1">
      <c r="A12" s="5" t="s">
        <v>6</v>
      </c>
      <c r="B12" s="5" t="s">
        <v>21</v>
      </c>
      <c r="C12" s="5" t="s">
        <v>17</v>
      </c>
      <c r="D12" s="6">
        <v>80000</v>
      </c>
      <c r="H12" s="2"/>
      <c r="I12" s="2"/>
      <c r="K12"/>
      <c r="L12"/>
    </row>
    <row r="13" spans="1:12" ht="15.75" thickBot="1">
      <c r="A13" s="5" t="s">
        <v>4</v>
      </c>
      <c r="B13" s="5" t="s">
        <v>22</v>
      </c>
      <c r="C13" s="5" t="s">
        <v>8</v>
      </c>
      <c r="D13" s="6">
        <v>185000</v>
      </c>
      <c r="H13" s="2"/>
      <c r="I13" s="2"/>
      <c r="K13"/>
      <c r="L13"/>
    </row>
    <row r="14" spans="1:12" ht="15.75" thickBot="1">
      <c r="A14" s="5" t="s">
        <v>4</v>
      </c>
      <c r="B14" s="5" t="s">
        <v>23</v>
      </c>
      <c r="C14" s="5" t="s">
        <v>17</v>
      </c>
      <c r="D14" s="6">
        <v>50545</v>
      </c>
      <c r="H14" s="2"/>
      <c r="I14" s="2"/>
      <c r="K14"/>
      <c r="L14"/>
    </row>
    <row r="15" spans="1:12" ht="15.75" thickBot="1">
      <c r="A15" s="5" t="s">
        <v>4</v>
      </c>
      <c r="B15" s="5" t="s">
        <v>24</v>
      </c>
      <c r="C15" s="5" t="s">
        <v>8</v>
      </c>
      <c r="D15" s="6">
        <v>142000</v>
      </c>
      <c r="H15" s="2"/>
      <c r="I15" s="2"/>
      <c r="K15"/>
      <c r="L15"/>
    </row>
    <row r="16" spans="1:12" ht="15.75" thickBot="1">
      <c r="A16" s="5" t="s">
        <v>4</v>
      </c>
      <c r="B16" s="5" t="s">
        <v>25</v>
      </c>
      <c r="C16" s="5" t="s">
        <v>17</v>
      </c>
      <c r="D16" s="6">
        <v>100000</v>
      </c>
      <c r="H16" s="2"/>
      <c r="I16" s="2"/>
      <c r="K16"/>
      <c r="L16"/>
    </row>
    <row r="17" spans="1:12" ht="15.75" thickBot="1">
      <c r="A17" s="5" t="s">
        <v>19</v>
      </c>
      <c r="B17" s="5" t="s">
        <v>26</v>
      </c>
      <c r="C17" s="5" t="s">
        <v>8</v>
      </c>
      <c r="D17" s="6">
        <v>68357</v>
      </c>
      <c r="H17" s="2"/>
      <c r="I17" s="2"/>
      <c r="K17"/>
      <c r="L17"/>
    </row>
    <row r="18" spans="1:12" ht="15.75" thickBot="1">
      <c r="A18" s="5" t="s">
        <v>19</v>
      </c>
      <c r="B18" s="5" t="s">
        <v>27</v>
      </c>
      <c r="C18" s="5" t="s">
        <v>17</v>
      </c>
      <c r="D18" s="6">
        <v>46055</v>
      </c>
      <c r="H18" s="2"/>
      <c r="I18" s="2"/>
      <c r="K18"/>
      <c r="L18"/>
    </row>
    <row r="19" spans="1:12" ht="15.75" thickBot="1">
      <c r="A19" s="5" t="s">
        <v>19</v>
      </c>
      <c r="B19" s="5" t="s">
        <v>28</v>
      </c>
      <c r="C19" s="5" t="s">
        <v>10</v>
      </c>
      <c r="D19" s="6">
        <v>60270</v>
      </c>
      <c r="H19" s="2"/>
      <c r="I19" s="2"/>
      <c r="K19"/>
      <c r="L19"/>
    </row>
    <row r="20" spans="1:12" ht="15.75" thickBot="1">
      <c r="A20" s="5" t="s">
        <v>6</v>
      </c>
      <c r="B20" s="5" t="s">
        <v>29</v>
      </c>
      <c r="C20" s="5" t="s">
        <v>10</v>
      </c>
      <c r="D20" s="6">
        <v>65709</v>
      </c>
      <c r="H20" s="2"/>
      <c r="I20" s="2"/>
      <c r="K20"/>
      <c r="L20"/>
    </row>
    <row r="21" spans="1:12" ht="15.75" thickBot="1">
      <c r="A21" s="5" t="s">
        <v>19</v>
      </c>
      <c r="B21" s="5" t="s">
        <v>30</v>
      </c>
      <c r="C21" s="5" t="s">
        <v>10</v>
      </c>
      <c r="D21" s="6">
        <v>46407</v>
      </c>
      <c r="H21" s="2"/>
      <c r="I21" s="2"/>
      <c r="K21"/>
      <c r="L21"/>
    </row>
    <row r="22" spans="1:12" ht="15.75" thickBot="1">
      <c r="A22" s="5" t="s">
        <v>19</v>
      </c>
      <c r="B22" s="5" t="s">
        <v>31</v>
      </c>
      <c r="C22" s="5" t="s">
        <v>8</v>
      </c>
      <c r="D22" s="6">
        <v>73817</v>
      </c>
      <c r="H22" s="2"/>
      <c r="I22" s="2"/>
      <c r="K22"/>
      <c r="L22"/>
    </row>
    <row r="23" spans="1:12" ht="15.75" thickBot="1">
      <c r="A23" s="5" t="s">
        <v>6</v>
      </c>
      <c r="B23" s="5" t="s">
        <v>32</v>
      </c>
      <c r="C23" s="5" t="s">
        <v>8</v>
      </c>
      <c r="D23" s="6">
        <v>45686</v>
      </c>
      <c r="H23" s="2"/>
      <c r="I23" s="2"/>
      <c r="K23"/>
      <c r="L23"/>
    </row>
    <row r="24" spans="1:12" ht="15.75" thickBot="1">
      <c r="A24" s="5" t="s">
        <v>6</v>
      </c>
      <c r="B24" s="5" t="s">
        <v>33</v>
      </c>
      <c r="C24" s="5" t="s">
        <v>8</v>
      </c>
      <c r="D24" s="6">
        <v>140000</v>
      </c>
      <c r="H24" s="2"/>
      <c r="I24" s="2"/>
      <c r="K24"/>
      <c r="L24"/>
    </row>
    <row r="25" spans="1:12" ht="15.75" thickBot="1">
      <c r="A25" s="5" t="s">
        <v>19</v>
      </c>
      <c r="B25" s="5" t="s">
        <v>34</v>
      </c>
      <c r="C25" s="5" t="s">
        <v>10</v>
      </c>
      <c r="D25" s="6">
        <v>45432</v>
      </c>
      <c r="H25" s="2"/>
      <c r="I25" s="2"/>
      <c r="K25"/>
      <c r="L25"/>
    </row>
    <row r="26" spans="1:12" ht="15.75" thickBot="1">
      <c r="A26" s="5" t="s">
        <v>19</v>
      </c>
      <c r="B26" s="5" t="s">
        <v>35</v>
      </c>
      <c r="C26" s="5" t="s">
        <v>10</v>
      </c>
      <c r="D26" s="6">
        <v>116000</v>
      </c>
      <c r="H26" s="2"/>
      <c r="I26" s="2"/>
      <c r="K26"/>
      <c r="L26"/>
    </row>
    <row r="27" spans="1:12" ht="15.75" thickBot="1">
      <c r="A27" s="5" t="s">
        <v>6</v>
      </c>
      <c r="B27" s="5" t="s">
        <v>36</v>
      </c>
      <c r="C27" s="5" t="s">
        <v>8</v>
      </c>
      <c r="D27" s="6">
        <v>59784</v>
      </c>
      <c r="H27" s="2"/>
      <c r="I27" s="2"/>
      <c r="K27"/>
      <c r="L27"/>
    </row>
    <row r="28" spans="1:12" ht="15.75" thickBot="1">
      <c r="A28" s="5" t="s">
        <v>6</v>
      </c>
      <c r="B28" s="5" t="s">
        <v>37</v>
      </c>
      <c r="C28" s="5" t="s">
        <v>10</v>
      </c>
      <c r="D28" s="6">
        <v>225000</v>
      </c>
      <c r="H28" s="2"/>
      <c r="I28" s="2"/>
      <c r="K28"/>
      <c r="L28"/>
    </row>
    <row r="29" spans="1:12" ht="15.75" thickBot="1">
      <c r="A29" s="5" t="s">
        <v>6</v>
      </c>
      <c r="B29" s="5" t="s">
        <v>38</v>
      </c>
      <c r="C29" s="5" t="s">
        <v>8</v>
      </c>
      <c r="D29" s="6">
        <v>38821</v>
      </c>
      <c r="H29" s="2"/>
      <c r="I29" s="2"/>
      <c r="K29"/>
      <c r="L29"/>
    </row>
    <row r="30" spans="1:12" ht="15.75" thickBot="1">
      <c r="A30" s="5" t="s">
        <v>6</v>
      </c>
      <c r="B30" s="5" t="s">
        <v>39</v>
      </c>
      <c r="C30" s="5" t="s">
        <v>17</v>
      </c>
      <c r="D30" s="6">
        <v>102500</v>
      </c>
      <c r="H30" s="2"/>
      <c r="I30" s="2"/>
      <c r="K30"/>
      <c r="L30"/>
    </row>
    <row r="31" spans="1:12" ht="15.75" thickBot="1">
      <c r="A31" s="5" t="s">
        <v>19</v>
      </c>
      <c r="B31" s="5" t="s">
        <v>40</v>
      </c>
      <c r="C31" s="5" t="s">
        <v>10</v>
      </c>
      <c r="D31" s="6">
        <v>88000</v>
      </c>
      <c r="H31" s="2"/>
      <c r="I31" s="2"/>
      <c r="K31"/>
      <c r="L31"/>
    </row>
    <row r="32" spans="1:12" ht="15.75" thickBot="1">
      <c r="A32" s="5" t="s">
        <v>19</v>
      </c>
      <c r="B32" s="5" t="s">
        <v>41</v>
      </c>
      <c r="C32" s="5" t="s">
        <v>8</v>
      </c>
      <c r="D32" s="6">
        <v>49000</v>
      </c>
      <c r="H32" s="2"/>
      <c r="I32" s="2"/>
      <c r="K32"/>
      <c r="L32"/>
    </row>
  </sheetData>
  <mergeCells count="1">
    <mergeCell ref="H1:H2"/>
  </mergeCells>
  <dataValidations count="2">
    <dataValidation type="list" allowBlank="1" showInputMessage="1" showErrorMessage="1" sqref="G2" xr:uid="{CEBF9A46-27EC-46C8-BCB0-E79A05B3A37B}">
      <formula1>$C$2:$C$32</formula1>
    </dataValidation>
    <dataValidation type="list" allowBlank="1" showInputMessage="1" showErrorMessage="1" sqref="G1" xr:uid="{429955CC-C6E6-4112-84F3-3D102E3E1621}">
      <formula1>$A$2:$A$32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8805-D8D5-458E-830E-E15032561C7F}">
  <dimension ref="A1:L32"/>
  <sheetViews>
    <sheetView showGridLines="0" zoomScale="130" zoomScaleNormal="130" workbookViewId="0">
      <selection activeCell="B1" sqref="B1"/>
    </sheetView>
  </sheetViews>
  <sheetFormatPr defaultRowHeight="15"/>
  <cols>
    <col min="1" max="1" width="11.7109375" customWidth="1"/>
    <col min="2" max="2" width="17.42578125" bestFit="1" customWidth="1"/>
    <col min="3" max="3" width="12.5703125" bestFit="1" customWidth="1"/>
    <col min="4" max="4" width="12.28515625" bestFit="1" customWidth="1"/>
    <col min="5" max="5" width="3.28515625" customWidth="1"/>
    <col min="6" max="6" width="13.7109375" customWidth="1"/>
    <col min="7" max="7" width="18" bestFit="1" customWidth="1"/>
    <col min="8" max="8" width="16.28515625" bestFit="1" customWidth="1"/>
    <col min="9" max="9" width="12.5703125" bestFit="1" customWidth="1"/>
    <col min="10" max="10" width="8.140625" style="2" bestFit="1" customWidth="1"/>
    <col min="11" max="11" width="10.140625" style="2" bestFit="1" customWidth="1"/>
    <col min="12" max="12" width="9" style="2"/>
  </cols>
  <sheetData>
    <row r="1" spans="1:12" ht="15.75" thickBot="1">
      <c r="A1" s="1" t="s">
        <v>0</v>
      </c>
      <c r="B1" s="1" t="s">
        <v>1</v>
      </c>
      <c r="C1" s="1" t="s">
        <v>2</v>
      </c>
      <c r="D1" s="1" t="s">
        <v>3</v>
      </c>
      <c r="F1" s="7" t="s">
        <v>0</v>
      </c>
      <c r="G1" s="9" t="s">
        <v>19</v>
      </c>
      <c r="H1" s="37" t="s">
        <v>5</v>
      </c>
      <c r="I1" s="2"/>
      <c r="K1"/>
      <c r="L1"/>
    </row>
    <row r="2" spans="1:12" ht="15.75" thickBot="1">
      <c r="A2" s="3" t="s">
        <v>6</v>
      </c>
      <c r="B2" s="3" t="s">
        <v>7</v>
      </c>
      <c r="C2" s="3" t="s">
        <v>8</v>
      </c>
      <c r="D2" s="4">
        <v>60270</v>
      </c>
      <c r="F2" s="7"/>
      <c r="G2" s="9" t="s">
        <v>4</v>
      </c>
      <c r="H2" s="37"/>
      <c r="I2" s="2"/>
      <c r="K2"/>
      <c r="L2"/>
    </row>
    <row r="3" spans="1:12" ht="15.75" thickBot="1">
      <c r="A3" s="5" t="s">
        <v>4</v>
      </c>
      <c r="B3" s="5" t="s">
        <v>9</v>
      </c>
      <c r="C3" s="5" t="s">
        <v>10</v>
      </c>
      <c r="D3" s="6">
        <v>39627</v>
      </c>
      <c r="G3" t="s">
        <v>42</v>
      </c>
      <c r="H3" s="2"/>
      <c r="I3" s="2"/>
      <c r="K3"/>
      <c r="L3"/>
    </row>
    <row r="4" spans="1:12" ht="15.75" thickBot="1">
      <c r="A4" s="5" t="s">
        <v>4</v>
      </c>
      <c r="B4" s="5" t="s">
        <v>11</v>
      </c>
      <c r="C4" s="5" t="s">
        <v>8</v>
      </c>
      <c r="D4" s="6">
        <v>29727</v>
      </c>
      <c r="G4" s="10" t="str" cm="1">
        <f t="array" ref="G4:J11">_xlfn._xlws.FILTER(TableDiv[],((TableDiv[Division]=G1)+(TableDiv[Division]=G2))*(TableDiv[Yearly Salary]&gt;80000))</f>
        <v>Productivity</v>
      </c>
      <c r="H4" s="2" t="str">
        <v>Robert Spear</v>
      </c>
      <c r="I4" s="2" t="str">
        <v>Sales</v>
      </c>
      <c r="J4" s="2">
        <v>93668</v>
      </c>
      <c r="K4"/>
      <c r="L4"/>
    </row>
    <row r="5" spans="1:12" ht="15.75" thickBot="1">
      <c r="A5" s="5" t="s">
        <v>4</v>
      </c>
      <c r="B5" s="5" t="s">
        <v>12</v>
      </c>
      <c r="C5" s="5" t="s">
        <v>10</v>
      </c>
      <c r="D5" s="6">
        <v>93668</v>
      </c>
      <c r="G5" t="str">
        <v>Productivity</v>
      </c>
      <c r="H5" s="2" t="str">
        <v>Roger Mun</v>
      </c>
      <c r="I5" s="2" t="str">
        <v>Finance</v>
      </c>
      <c r="J5" s="2">
        <v>134000</v>
      </c>
      <c r="K5"/>
      <c r="L5"/>
    </row>
    <row r="6" spans="1:12" ht="15.75" thickBot="1">
      <c r="A6" s="5" t="s">
        <v>4</v>
      </c>
      <c r="B6" s="5" t="s">
        <v>13</v>
      </c>
      <c r="C6" s="5" t="s">
        <v>8</v>
      </c>
      <c r="D6" s="6">
        <v>134000</v>
      </c>
      <c r="G6" t="str">
        <v>Productivity</v>
      </c>
      <c r="H6" s="2" t="str">
        <v>Robert Marquez</v>
      </c>
      <c r="I6" s="2" t="str">
        <v>Sales</v>
      </c>
      <c r="J6" s="2">
        <v>134468</v>
      </c>
      <c r="K6"/>
      <c r="L6"/>
    </row>
    <row r="7" spans="1:12" ht="15.75" thickBot="1">
      <c r="A7" s="5" t="s">
        <v>4</v>
      </c>
      <c r="B7" s="5" t="s">
        <v>14</v>
      </c>
      <c r="C7" s="5" t="s">
        <v>10</v>
      </c>
      <c r="D7" s="6">
        <v>34808</v>
      </c>
      <c r="G7" t="str">
        <v>Productivity</v>
      </c>
      <c r="H7" s="2" t="str">
        <v>Crystal Doyle</v>
      </c>
      <c r="I7" s="2" t="str">
        <v>Finance</v>
      </c>
      <c r="J7" s="2">
        <v>185000</v>
      </c>
      <c r="K7"/>
      <c r="L7"/>
    </row>
    <row r="8" spans="1:12" ht="15.75" thickBot="1">
      <c r="A8" s="5" t="s">
        <v>4</v>
      </c>
      <c r="B8" s="5" t="s">
        <v>15</v>
      </c>
      <c r="C8" s="5" t="s">
        <v>10</v>
      </c>
      <c r="D8" s="6">
        <v>134468</v>
      </c>
      <c r="G8" t="str">
        <v>Productivity</v>
      </c>
      <c r="H8" s="2" t="str">
        <v>Daniel Garrett</v>
      </c>
      <c r="I8" s="2" t="str">
        <v>Finance</v>
      </c>
      <c r="J8" s="2">
        <v>142000</v>
      </c>
      <c r="K8"/>
      <c r="L8"/>
    </row>
    <row r="9" spans="1:12" ht="15.75" thickBot="1">
      <c r="A9" s="5" t="s">
        <v>4</v>
      </c>
      <c r="B9" s="5" t="s">
        <v>16</v>
      </c>
      <c r="C9" s="5" t="s">
        <v>17</v>
      </c>
      <c r="D9" s="6">
        <v>45000</v>
      </c>
      <c r="G9" t="str">
        <v>Productivity</v>
      </c>
      <c r="H9" s="2" t="str">
        <v>Ann Withers</v>
      </c>
      <c r="I9" s="2" t="str">
        <v>Procurement</v>
      </c>
      <c r="J9" s="2">
        <v>100000</v>
      </c>
      <c r="K9"/>
      <c r="L9"/>
    </row>
    <row r="10" spans="1:12" ht="15.75" thickBot="1">
      <c r="A10" s="5" t="s">
        <v>6</v>
      </c>
      <c r="B10" s="5" t="s">
        <v>18</v>
      </c>
      <c r="C10" s="5" t="s">
        <v>10</v>
      </c>
      <c r="D10" s="6">
        <v>89500</v>
      </c>
      <c r="G10" t="str">
        <v>Game</v>
      </c>
      <c r="H10" s="2" t="str">
        <v>Wolfgang Ramjac</v>
      </c>
      <c r="I10" s="2" t="str">
        <v>Sales</v>
      </c>
      <c r="J10" s="2">
        <v>116000</v>
      </c>
      <c r="K10"/>
      <c r="L10"/>
    </row>
    <row r="11" spans="1:12" ht="15.75" thickBot="1">
      <c r="A11" s="5" t="s">
        <v>19</v>
      </c>
      <c r="B11" s="5" t="s">
        <v>20</v>
      </c>
      <c r="C11" s="5" t="s">
        <v>10</v>
      </c>
      <c r="D11" s="6">
        <v>21972</v>
      </c>
      <c r="G11" t="str">
        <v>Game</v>
      </c>
      <c r="H11" s="2" t="str">
        <v>Maria Tot</v>
      </c>
      <c r="I11" s="2" t="str">
        <v>Sales</v>
      </c>
      <c r="J11" s="2">
        <v>88000</v>
      </c>
      <c r="K11"/>
      <c r="L11"/>
    </row>
    <row r="12" spans="1:12" ht="15.75" thickBot="1">
      <c r="A12" s="5" t="s">
        <v>6</v>
      </c>
      <c r="B12" s="5" t="s">
        <v>21</v>
      </c>
      <c r="C12" s="5" t="s">
        <v>17</v>
      </c>
      <c r="D12" s="6">
        <v>80000</v>
      </c>
      <c r="H12" s="2"/>
      <c r="I12" s="2"/>
      <c r="K12"/>
      <c r="L12"/>
    </row>
    <row r="13" spans="1:12" ht="15.75" thickBot="1">
      <c r="A13" s="5" t="s">
        <v>4</v>
      </c>
      <c r="B13" s="5" t="s">
        <v>22</v>
      </c>
      <c r="C13" s="5" t="s">
        <v>8</v>
      </c>
      <c r="D13" s="6">
        <v>185000</v>
      </c>
      <c r="H13" s="2"/>
      <c r="I13" s="2"/>
      <c r="K13"/>
      <c r="L13"/>
    </row>
    <row r="14" spans="1:12" ht="15.75" thickBot="1">
      <c r="A14" s="5" t="s">
        <v>4</v>
      </c>
      <c r="B14" s="5" t="s">
        <v>23</v>
      </c>
      <c r="C14" s="5" t="s">
        <v>17</v>
      </c>
      <c r="D14" s="6">
        <v>50545</v>
      </c>
      <c r="H14" s="2"/>
      <c r="I14" s="2"/>
      <c r="K14"/>
      <c r="L14"/>
    </row>
    <row r="15" spans="1:12" ht="15.75" thickBot="1">
      <c r="A15" s="5" t="s">
        <v>4</v>
      </c>
      <c r="B15" s="5" t="s">
        <v>24</v>
      </c>
      <c r="C15" s="5" t="s">
        <v>8</v>
      </c>
      <c r="D15" s="6">
        <v>142000</v>
      </c>
      <c r="H15" s="2"/>
      <c r="I15" s="2"/>
      <c r="K15"/>
      <c r="L15"/>
    </row>
    <row r="16" spans="1:12" ht="15.75" thickBot="1">
      <c r="A16" s="5" t="s">
        <v>4</v>
      </c>
      <c r="B16" s="5" t="s">
        <v>25</v>
      </c>
      <c r="C16" s="5" t="s">
        <v>17</v>
      </c>
      <c r="D16" s="6">
        <v>100000</v>
      </c>
      <c r="H16" s="2"/>
      <c r="I16" s="2"/>
      <c r="K16"/>
      <c r="L16"/>
    </row>
    <row r="17" spans="1:12" ht="15.75" thickBot="1">
      <c r="A17" s="5" t="s">
        <v>19</v>
      </c>
      <c r="B17" s="5" t="s">
        <v>26</v>
      </c>
      <c r="C17" s="5" t="s">
        <v>8</v>
      </c>
      <c r="D17" s="6">
        <v>68357</v>
      </c>
      <c r="H17" s="2"/>
      <c r="I17" s="2"/>
      <c r="K17"/>
      <c r="L17"/>
    </row>
    <row r="18" spans="1:12" ht="15.75" thickBot="1">
      <c r="A18" s="5" t="s">
        <v>19</v>
      </c>
      <c r="B18" s="5" t="s">
        <v>27</v>
      </c>
      <c r="C18" s="5" t="s">
        <v>17</v>
      </c>
      <c r="D18" s="6">
        <v>46055</v>
      </c>
      <c r="H18" s="2"/>
      <c r="I18" s="2"/>
      <c r="K18"/>
      <c r="L18"/>
    </row>
    <row r="19" spans="1:12" ht="15.75" thickBot="1">
      <c r="A19" s="5" t="s">
        <v>19</v>
      </c>
      <c r="B19" s="5" t="s">
        <v>28</v>
      </c>
      <c r="C19" s="5" t="s">
        <v>10</v>
      </c>
      <c r="D19" s="6">
        <v>60270</v>
      </c>
      <c r="H19" s="2"/>
      <c r="I19" s="2"/>
      <c r="K19"/>
      <c r="L19"/>
    </row>
    <row r="20" spans="1:12" ht="15.75" thickBot="1">
      <c r="A20" s="5" t="s">
        <v>6</v>
      </c>
      <c r="B20" s="5" t="s">
        <v>29</v>
      </c>
      <c r="C20" s="5" t="s">
        <v>10</v>
      </c>
      <c r="D20" s="6">
        <v>65709</v>
      </c>
      <c r="H20" s="2"/>
      <c r="I20" s="2"/>
      <c r="K20"/>
      <c r="L20"/>
    </row>
    <row r="21" spans="1:12" ht="15.75" thickBot="1">
      <c r="A21" s="5" t="s">
        <v>19</v>
      </c>
      <c r="B21" s="5" t="s">
        <v>30</v>
      </c>
      <c r="C21" s="5" t="s">
        <v>10</v>
      </c>
      <c r="D21" s="6">
        <v>46407</v>
      </c>
      <c r="H21" s="2"/>
      <c r="I21" s="2"/>
      <c r="K21"/>
      <c r="L21"/>
    </row>
    <row r="22" spans="1:12" ht="15.75" thickBot="1">
      <c r="A22" s="5" t="s">
        <v>19</v>
      </c>
      <c r="B22" s="5" t="s">
        <v>31</v>
      </c>
      <c r="C22" s="5" t="s">
        <v>8</v>
      </c>
      <c r="D22" s="6">
        <v>73817</v>
      </c>
      <c r="H22" s="2"/>
      <c r="I22" s="2"/>
      <c r="K22"/>
      <c r="L22"/>
    </row>
    <row r="23" spans="1:12" ht="15.75" thickBot="1">
      <c r="A23" s="5" t="s">
        <v>6</v>
      </c>
      <c r="B23" s="5" t="s">
        <v>32</v>
      </c>
      <c r="C23" s="5" t="s">
        <v>8</v>
      </c>
      <c r="D23" s="6">
        <v>45686</v>
      </c>
      <c r="H23" s="2"/>
      <c r="I23" s="2"/>
      <c r="K23"/>
      <c r="L23"/>
    </row>
    <row r="24" spans="1:12" ht="15.75" thickBot="1">
      <c r="A24" s="5" t="s">
        <v>6</v>
      </c>
      <c r="B24" s="5" t="s">
        <v>33</v>
      </c>
      <c r="C24" s="5" t="s">
        <v>8</v>
      </c>
      <c r="D24" s="6">
        <v>140000</v>
      </c>
      <c r="H24" s="2"/>
      <c r="I24" s="2"/>
      <c r="K24"/>
      <c r="L24"/>
    </row>
    <row r="25" spans="1:12" ht="15.75" thickBot="1">
      <c r="A25" s="5" t="s">
        <v>19</v>
      </c>
      <c r="B25" s="5" t="s">
        <v>34</v>
      </c>
      <c r="C25" s="5" t="s">
        <v>10</v>
      </c>
      <c r="D25" s="6">
        <v>45432</v>
      </c>
      <c r="H25" s="2"/>
      <c r="I25" s="2"/>
      <c r="K25"/>
      <c r="L25"/>
    </row>
    <row r="26" spans="1:12" ht="15.75" thickBot="1">
      <c r="A26" s="5" t="s">
        <v>19</v>
      </c>
      <c r="B26" s="5" t="s">
        <v>35</v>
      </c>
      <c r="C26" s="5" t="s">
        <v>10</v>
      </c>
      <c r="D26" s="6">
        <v>116000</v>
      </c>
      <c r="H26" s="2"/>
      <c r="I26" s="2"/>
      <c r="K26"/>
      <c r="L26"/>
    </row>
    <row r="27" spans="1:12" ht="15.75" thickBot="1">
      <c r="A27" s="5" t="s">
        <v>6</v>
      </c>
      <c r="B27" s="5" t="s">
        <v>36</v>
      </c>
      <c r="C27" s="5" t="s">
        <v>8</v>
      </c>
      <c r="D27" s="6">
        <v>59784</v>
      </c>
      <c r="H27" s="2"/>
      <c r="I27" s="2"/>
      <c r="K27"/>
      <c r="L27"/>
    </row>
    <row r="28" spans="1:12" ht="15.75" thickBot="1">
      <c r="A28" s="5" t="s">
        <v>6</v>
      </c>
      <c r="B28" s="5" t="s">
        <v>37</v>
      </c>
      <c r="C28" s="5" t="s">
        <v>10</v>
      </c>
      <c r="D28" s="6">
        <v>225000</v>
      </c>
      <c r="H28" s="2"/>
      <c r="I28" s="2"/>
      <c r="K28"/>
      <c r="L28"/>
    </row>
    <row r="29" spans="1:12" ht="15.75" thickBot="1">
      <c r="A29" s="5" t="s">
        <v>6</v>
      </c>
      <c r="B29" s="5" t="s">
        <v>38</v>
      </c>
      <c r="C29" s="5" t="s">
        <v>8</v>
      </c>
      <c r="D29" s="6">
        <v>38821</v>
      </c>
      <c r="H29" s="2"/>
      <c r="I29" s="2"/>
      <c r="K29"/>
      <c r="L29"/>
    </row>
    <row r="30" spans="1:12" ht="15.75" thickBot="1">
      <c r="A30" s="5" t="s">
        <v>6</v>
      </c>
      <c r="B30" s="5" t="s">
        <v>39</v>
      </c>
      <c r="C30" s="5" t="s">
        <v>17</v>
      </c>
      <c r="D30" s="6">
        <v>102500</v>
      </c>
      <c r="H30" s="2"/>
      <c r="I30" s="2"/>
      <c r="K30"/>
      <c r="L30"/>
    </row>
    <row r="31" spans="1:12" ht="15.75" thickBot="1">
      <c r="A31" s="5" t="s">
        <v>19</v>
      </c>
      <c r="B31" s="5" t="s">
        <v>40</v>
      </c>
      <c r="C31" s="5" t="s">
        <v>10</v>
      </c>
      <c r="D31" s="6">
        <v>88000</v>
      </c>
      <c r="H31" s="2"/>
      <c r="I31" s="2"/>
      <c r="K31"/>
      <c r="L31"/>
    </row>
    <row r="32" spans="1:12" ht="15.75" thickBot="1">
      <c r="A32" s="5" t="s">
        <v>19</v>
      </c>
      <c r="B32" s="5" t="s">
        <v>41</v>
      </c>
      <c r="C32" s="5" t="s">
        <v>8</v>
      </c>
      <c r="D32" s="6">
        <v>49000</v>
      </c>
      <c r="H32" s="2"/>
      <c r="I32" s="2"/>
      <c r="K32"/>
      <c r="L32"/>
    </row>
  </sheetData>
  <mergeCells count="1">
    <mergeCell ref="H1:H2"/>
  </mergeCells>
  <dataValidations count="1">
    <dataValidation type="list" allowBlank="1" showInputMessage="1" showErrorMessage="1" sqref="G1:G2" xr:uid="{C4AAC5C4-9767-4130-9D2F-95CF5DDD7ED2}">
      <formula1>$A$2:$A$32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14F97-32EB-441F-9086-7855EEC0C6CB}">
  <dimension ref="A1:J32"/>
  <sheetViews>
    <sheetView showGridLines="0" zoomScale="130" zoomScaleNormal="130" workbookViewId="0"/>
  </sheetViews>
  <sheetFormatPr defaultRowHeight="15"/>
  <cols>
    <col min="1" max="1" width="12.5703125" bestFit="1" customWidth="1"/>
    <col min="2" max="2" width="17.42578125" bestFit="1" customWidth="1"/>
    <col min="3" max="3" width="11.7109375" bestFit="1" customWidth="1"/>
    <col min="4" max="4" width="12.28515625" bestFit="1" customWidth="1"/>
    <col min="5" max="5" width="4.42578125" customWidth="1"/>
    <col min="6" max="6" width="13" customWidth="1"/>
    <col min="7" max="7" width="15.28515625" bestFit="1" customWidth="1"/>
    <col min="8" max="8" width="8.140625" style="2" bestFit="1" customWidth="1"/>
    <col min="9" max="9" width="10.140625" style="2" bestFit="1" customWidth="1"/>
    <col min="10" max="10" width="9" style="2"/>
  </cols>
  <sheetData>
    <row r="1" spans="1:8" ht="15.75" thickBot="1">
      <c r="A1" s="1" t="s">
        <v>2</v>
      </c>
      <c r="B1" s="1" t="s">
        <v>1</v>
      </c>
      <c r="C1" s="1" t="s">
        <v>0</v>
      </c>
      <c r="D1" s="1" t="s">
        <v>3</v>
      </c>
      <c r="F1" s="7" t="s">
        <v>2</v>
      </c>
      <c r="G1" s="9" t="s">
        <v>8</v>
      </c>
      <c r="H1" s="38" t="s">
        <v>43</v>
      </c>
    </row>
    <row r="2" spans="1:8" ht="15.75" thickBot="1">
      <c r="A2" s="3" t="s">
        <v>8</v>
      </c>
      <c r="B2" s="3" t="s">
        <v>7</v>
      </c>
      <c r="C2" s="3" t="s">
        <v>6</v>
      </c>
      <c r="D2" s="4">
        <v>60270</v>
      </c>
      <c r="F2" s="7" t="s">
        <v>0</v>
      </c>
      <c r="G2" s="8" t="s">
        <v>4</v>
      </c>
      <c r="H2" s="38"/>
    </row>
    <row r="3" spans="1:8" ht="15.75" thickBot="1">
      <c r="A3" s="5" t="s">
        <v>10</v>
      </c>
      <c r="B3" s="5" t="s">
        <v>9</v>
      </c>
      <c r="C3" s="5" t="s">
        <v>4</v>
      </c>
      <c r="D3" s="6">
        <v>39627</v>
      </c>
    </row>
    <row r="4" spans="1:8" ht="15.75" thickBot="1">
      <c r="A4" s="5" t="s">
        <v>8</v>
      </c>
      <c r="B4" s="5" t="s">
        <v>11</v>
      </c>
      <c r="C4" s="5" t="s">
        <v>4</v>
      </c>
      <c r="D4" s="6">
        <v>29727</v>
      </c>
      <c r="G4" t="str" cm="1">
        <f t="array" ref="G4:H10">_xlfn._xlws.SORT(_xlfn.CHOOSECOLS(_xlfn._xlws.FILTER(TableDep34[],((TableDep34[Department]=G1)+(TableDep34[Division]=G2))*(TableDep34[Yearly Salary]&gt;80000)),2,4),2,-1)</f>
        <v>Crystal Doyle</v>
      </c>
      <c r="H4" s="2">
        <v>185000</v>
      </c>
    </row>
    <row r="5" spans="1:8" ht="15.75" thickBot="1">
      <c r="A5" s="5" t="s">
        <v>10</v>
      </c>
      <c r="B5" s="5" t="s">
        <v>12</v>
      </c>
      <c r="C5" s="5" t="s">
        <v>4</v>
      </c>
      <c r="D5" s="6">
        <v>93668</v>
      </c>
      <c r="G5" t="str">
        <v>Daniel Garrett</v>
      </c>
      <c r="H5" s="2">
        <v>142000</v>
      </c>
    </row>
    <row r="6" spans="1:8" ht="15.75" thickBot="1">
      <c r="A6" s="5" t="s">
        <v>8</v>
      </c>
      <c r="B6" s="5" t="s">
        <v>13</v>
      </c>
      <c r="C6" s="5" t="s">
        <v>4</v>
      </c>
      <c r="D6" s="6">
        <v>134000</v>
      </c>
      <c r="G6" t="str">
        <v>Dan Ziegler</v>
      </c>
      <c r="H6" s="2">
        <v>140000</v>
      </c>
    </row>
    <row r="7" spans="1:8" ht="15.75" thickBot="1">
      <c r="A7" s="5" t="s">
        <v>10</v>
      </c>
      <c r="B7" s="5" t="s">
        <v>14</v>
      </c>
      <c r="C7" s="5" t="s">
        <v>4</v>
      </c>
      <c r="D7" s="6">
        <v>34808</v>
      </c>
      <c r="G7" t="str">
        <v>Robert Marquez</v>
      </c>
      <c r="H7" s="2">
        <v>134468</v>
      </c>
    </row>
    <row r="8" spans="1:8" ht="15.75" thickBot="1">
      <c r="A8" s="5" t="s">
        <v>10</v>
      </c>
      <c r="B8" s="5" t="s">
        <v>15</v>
      </c>
      <c r="C8" s="5" t="s">
        <v>4</v>
      </c>
      <c r="D8" s="6">
        <v>134468</v>
      </c>
      <c r="G8" t="str">
        <v>Roger Mun</v>
      </c>
      <c r="H8" s="2">
        <v>134000</v>
      </c>
    </row>
    <row r="9" spans="1:8" ht="15.75" thickBot="1">
      <c r="A9" s="5" t="s">
        <v>17</v>
      </c>
      <c r="B9" s="5" t="s">
        <v>16</v>
      </c>
      <c r="C9" s="5" t="s">
        <v>4</v>
      </c>
      <c r="D9" s="6">
        <v>45000</v>
      </c>
      <c r="G9" t="str">
        <v>Ann Withers</v>
      </c>
      <c r="H9" s="2">
        <v>100000</v>
      </c>
    </row>
    <row r="10" spans="1:8" ht="15.75" thickBot="1">
      <c r="A10" s="5" t="s">
        <v>10</v>
      </c>
      <c r="B10" s="5" t="s">
        <v>18</v>
      </c>
      <c r="C10" s="5" t="s">
        <v>6</v>
      </c>
      <c r="D10" s="6">
        <v>89500</v>
      </c>
      <c r="G10" t="str">
        <v>Robert Spear</v>
      </c>
      <c r="H10" s="2">
        <v>93668</v>
      </c>
    </row>
    <row r="11" spans="1:8" ht="15.75" thickBot="1">
      <c r="A11" s="5" t="s">
        <v>10</v>
      </c>
      <c r="B11" s="5" t="s">
        <v>20</v>
      </c>
      <c r="C11" s="5" t="s">
        <v>19</v>
      </c>
      <c r="D11" s="6">
        <v>21972</v>
      </c>
    </row>
    <row r="12" spans="1:8" ht="15.75" thickBot="1">
      <c r="A12" s="5" t="s">
        <v>17</v>
      </c>
      <c r="B12" s="5" t="s">
        <v>21</v>
      </c>
      <c r="C12" s="5" t="s">
        <v>6</v>
      </c>
      <c r="D12" s="6">
        <v>80000</v>
      </c>
    </row>
    <row r="13" spans="1:8" ht="15.75" thickBot="1">
      <c r="A13" s="5" t="s">
        <v>8</v>
      </c>
      <c r="B13" s="5" t="s">
        <v>22</v>
      </c>
      <c r="C13" s="5" t="s">
        <v>4</v>
      </c>
      <c r="D13" s="6">
        <v>185000</v>
      </c>
    </row>
    <row r="14" spans="1:8" ht="15.75" thickBot="1">
      <c r="A14" s="5" t="s">
        <v>17</v>
      </c>
      <c r="B14" s="5" t="s">
        <v>23</v>
      </c>
      <c r="C14" s="5" t="s">
        <v>4</v>
      </c>
      <c r="D14" s="6">
        <v>50545</v>
      </c>
    </row>
    <row r="15" spans="1:8" ht="15.75" thickBot="1">
      <c r="A15" s="5" t="s">
        <v>8</v>
      </c>
      <c r="B15" s="5" t="s">
        <v>24</v>
      </c>
      <c r="C15" s="5" t="s">
        <v>4</v>
      </c>
      <c r="D15" s="6">
        <v>142000</v>
      </c>
    </row>
    <row r="16" spans="1:8" ht="15.75" thickBot="1">
      <c r="A16" s="5" t="s">
        <v>17</v>
      </c>
      <c r="B16" s="5" t="s">
        <v>25</v>
      </c>
      <c r="C16" s="5" t="s">
        <v>4</v>
      </c>
      <c r="D16" s="6">
        <v>100000</v>
      </c>
    </row>
    <row r="17" spans="1:4" ht="15.75" thickBot="1">
      <c r="A17" s="5" t="s">
        <v>8</v>
      </c>
      <c r="B17" s="5" t="s">
        <v>26</v>
      </c>
      <c r="C17" s="5" t="s">
        <v>19</v>
      </c>
      <c r="D17" s="6">
        <v>68357</v>
      </c>
    </row>
    <row r="18" spans="1:4" ht="15.75" thickBot="1">
      <c r="A18" s="5" t="s">
        <v>17</v>
      </c>
      <c r="B18" s="5" t="s">
        <v>27</v>
      </c>
      <c r="C18" s="5" t="s">
        <v>19</v>
      </c>
      <c r="D18" s="6">
        <v>46055</v>
      </c>
    </row>
    <row r="19" spans="1:4" ht="15.75" thickBot="1">
      <c r="A19" s="5" t="s">
        <v>10</v>
      </c>
      <c r="B19" s="5" t="s">
        <v>28</v>
      </c>
      <c r="C19" s="5" t="s">
        <v>19</v>
      </c>
      <c r="D19" s="6">
        <v>60270</v>
      </c>
    </row>
    <row r="20" spans="1:4" ht="15.75" thickBot="1">
      <c r="A20" s="5" t="s">
        <v>10</v>
      </c>
      <c r="B20" s="5" t="s">
        <v>29</v>
      </c>
      <c r="C20" s="5" t="s">
        <v>6</v>
      </c>
      <c r="D20" s="6">
        <v>65709</v>
      </c>
    </row>
    <row r="21" spans="1:4" ht="15.75" thickBot="1">
      <c r="A21" s="5" t="s">
        <v>10</v>
      </c>
      <c r="B21" s="5" t="s">
        <v>30</v>
      </c>
      <c r="C21" s="5" t="s">
        <v>19</v>
      </c>
      <c r="D21" s="6">
        <v>46407</v>
      </c>
    </row>
    <row r="22" spans="1:4" ht="15.75" thickBot="1">
      <c r="A22" s="5" t="s">
        <v>8</v>
      </c>
      <c r="B22" s="5" t="s">
        <v>31</v>
      </c>
      <c r="C22" s="5" t="s">
        <v>19</v>
      </c>
      <c r="D22" s="6">
        <v>73817</v>
      </c>
    </row>
    <row r="23" spans="1:4" ht="15.75" thickBot="1">
      <c r="A23" s="5" t="s">
        <v>8</v>
      </c>
      <c r="B23" s="5" t="s">
        <v>32</v>
      </c>
      <c r="C23" s="5" t="s">
        <v>6</v>
      </c>
      <c r="D23" s="6">
        <v>45686</v>
      </c>
    </row>
    <row r="24" spans="1:4" ht="15.75" thickBot="1">
      <c r="A24" s="5" t="s">
        <v>8</v>
      </c>
      <c r="B24" s="5" t="s">
        <v>33</v>
      </c>
      <c r="C24" s="5" t="s">
        <v>6</v>
      </c>
      <c r="D24" s="6">
        <v>140000</v>
      </c>
    </row>
    <row r="25" spans="1:4" ht="15.75" thickBot="1">
      <c r="A25" s="5" t="s">
        <v>10</v>
      </c>
      <c r="B25" s="5" t="s">
        <v>34</v>
      </c>
      <c r="C25" s="5" t="s">
        <v>19</v>
      </c>
      <c r="D25" s="6">
        <v>45432</v>
      </c>
    </row>
    <row r="26" spans="1:4" ht="15.75" thickBot="1">
      <c r="A26" s="5" t="s">
        <v>10</v>
      </c>
      <c r="B26" s="5" t="s">
        <v>35</v>
      </c>
      <c r="C26" s="5" t="s">
        <v>19</v>
      </c>
      <c r="D26" s="6">
        <v>116000</v>
      </c>
    </row>
    <row r="27" spans="1:4" ht="15.75" thickBot="1">
      <c r="A27" s="5" t="s">
        <v>8</v>
      </c>
      <c r="B27" s="5" t="s">
        <v>36</v>
      </c>
      <c r="C27" s="5" t="s">
        <v>6</v>
      </c>
      <c r="D27" s="6">
        <v>59784</v>
      </c>
    </row>
    <row r="28" spans="1:4" ht="15.75" thickBot="1">
      <c r="A28" s="5" t="s">
        <v>10</v>
      </c>
      <c r="B28" s="5" t="s">
        <v>37</v>
      </c>
      <c r="C28" s="5" t="s">
        <v>6</v>
      </c>
      <c r="D28" s="6">
        <v>225000</v>
      </c>
    </row>
    <row r="29" spans="1:4" ht="15.75" thickBot="1">
      <c r="A29" s="5" t="s">
        <v>8</v>
      </c>
      <c r="B29" s="5" t="s">
        <v>38</v>
      </c>
      <c r="C29" s="5" t="s">
        <v>6</v>
      </c>
      <c r="D29" s="6">
        <v>38821</v>
      </c>
    </row>
    <row r="30" spans="1:4" ht="15.75" thickBot="1">
      <c r="A30" s="5" t="s">
        <v>17</v>
      </c>
      <c r="B30" s="5" t="s">
        <v>39</v>
      </c>
      <c r="C30" s="5" t="s">
        <v>6</v>
      </c>
      <c r="D30" s="6">
        <v>102500</v>
      </c>
    </row>
    <row r="31" spans="1:4" ht="15.75" thickBot="1">
      <c r="A31" s="5" t="s">
        <v>10</v>
      </c>
      <c r="B31" s="5" t="s">
        <v>40</v>
      </c>
      <c r="C31" s="5" t="s">
        <v>19</v>
      </c>
      <c r="D31" s="6">
        <v>88000</v>
      </c>
    </row>
    <row r="32" spans="1:4" ht="15.75" thickBot="1">
      <c r="A32" s="5" t="s">
        <v>8</v>
      </c>
      <c r="B32" s="5" t="s">
        <v>41</v>
      </c>
      <c r="C32" s="5" t="s">
        <v>19</v>
      </c>
      <c r="D32" s="6">
        <v>49000</v>
      </c>
    </row>
  </sheetData>
  <mergeCells count="1">
    <mergeCell ref="H1:H2"/>
  </mergeCells>
  <dataValidations count="2">
    <dataValidation type="list" allowBlank="1" showInputMessage="1" showErrorMessage="1" sqref="G1" xr:uid="{CFDB3D83-843E-4EA2-B281-10C71E5C6BAC}">
      <formula1>$A$2:$A$32</formula1>
    </dataValidation>
    <dataValidation type="list" allowBlank="1" showInputMessage="1" showErrorMessage="1" sqref="G2" xr:uid="{4DE3768E-C9B8-4880-912A-09E2BB2ACE1A}">
      <formula1>$C$2:$C$32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978176D7B6BC41934141C52985821B" ma:contentTypeVersion="17" ma:contentTypeDescription="Create a new document." ma:contentTypeScope="" ma:versionID="dc823f716a3a9bc4dd251b7513e4c14c">
  <xsd:schema xmlns:xsd="http://www.w3.org/2001/XMLSchema" xmlns:xs="http://www.w3.org/2001/XMLSchema" xmlns:p="http://schemas.microsoft.com/office/2006/metadata/properties" xmlns:ns2="8602ebc8-99ea-4c12-aabd-36e02eea0ec4" xmlns:ns3="8ea0a048-5e79-414d-a984-5fa877d55858" targetNamespace="http://schemas.microsoft.com/office/2006/metadata/properties" ma:root="true" ma:fieldsID="4d89de9affb5f399bf6d14bfd99ca407" ns2:_="" ns3:_="">
    <xsd:import namespace="8602ebc8-99ea-4c12-aabd-36e02eea0ec4"/>
    <xsd:import namespace="8ea0a048-5e79-414d-a984-5fa877d558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2ebc8-99ea-4c12-aabd-36e02eea0e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4d8f9d6-9daa-4c01-95ba-9fd911da66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0a048-5e79-414d-a984-5fa877d558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9c6fd0d-bccc-4929-be17-09f5c5a8f8af}" ma:internalName="TaxCatchAll" ma:showField="CatchAllData" ma:web="8ea0a048-5e79-414d-a984-5fa877d558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02ebc8-99ea-4c12-aabd-36e02eea0ec4">
      <Terms xmlns="http://schemas.microsoft.com/office/infopath/2007/PartnerControls"/>
    </lcf76f155ced4ddcb4097134ff3c332f>
    <TaxCatchAll xmlns="8ea0a048-5e79-414d-a984-5fa877d55858" xsi:nil="true"/>
  </documentManagement>
</p:properties>
</file>

<file path=customXml/itemProps1.xml><?xml version="1.0" encoding="utf-8"?>
<ds:datastoreItem xmlns:ds="http://schemas.openxmlformats.org/officeDocument/2006/customXml" ds:itemID="{E1A6F3F6-F266-4A90-A0FD-6B5F12166C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2ebc8-99ea-4c12-aabd-36e02eea0ec4"/>
    <ds:schemaRef ds:uri="8ea0a048-5e79-414d-a984-5fa877d558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3CC58C-3B12-4ADD-8A02-D43A18D239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DDC172-D96E-453A-9E40-FDF887816B54}">
  <ds:schemaRefs>
    <ds:schemaRef ds:uri="http://schemas.microsoft.com/office/2006/metadata/properties"/>
    <ds:schemaRef ds:uri="http://schemas.microsoft.com/office/infopath/2007/PartnerControls"/>
    <ds:schemaRef ds:uri="8602ebc8-99ea-4c12-aabd-36e02eea0ec4"/>
    <ds:schemaRef ds:uri="8ea0a048-5e79-414d-a984-5fa877d5585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More --&gt;</vt:lpstr>
      <vt:lpstr>HR1</vt:lpstr>
      <vt:lpstr>HR2</vt:lpstr>
      <vt:lpstr>HR3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Leila Gharani</dc:creator>
  <cp:keywords/>
  <dc:description/>
  <cp:lastModifiedBy>Mukul Jain</cp:lastModifiedBy>
  <cp:revision/>
  <dcterms:created xsi:type="dcterms:W3CDTF">2023-02-27T17:24:54Z</dcterms:created>
  <dcterms:modified xsi:type="dcterms:W3CDTF">2023-09-10T09:06:06Z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0x010100CF978176D7B6BC41934141C52985821B</vt:lpwstr>
  </property>
  <property fmtid="{D5CDD505-2E9C-101B-9397-08002B2CF9AE}" pid="3" name="MediaServiceImageTags">
    <vt:lpwstr/>
  </property>
</Properties>
</file>