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OneDrive\Documents\Projects\Housing Loan exercise\Impairment calculation\Results Validation\"/>
    </mc:Choice>
  </mc:AlternateContent>
  <bookViews>
    <workbookView xWindow="0" yWindow="0" windowWidth="19815" windowHeight="70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1" l="1"/>
  <c r="V31" i="1" l="1"/>
  <c r="V30" i="1"/>
  <c r="V29" i="1"/>
  <c r="V28" i="1"/>
  <c r="V27" i="1"/>
  <c r="V20" i="1"/>
  <c r="V21" i="1"/>
  <c r="V22" i="1"/>
  <c r="V23" i="1"/>
  <c r="V19" i="1"/>
  <c r="V12" i="1"/>
  <c r="V13" i="1"/>
  <c r="V14" i="1"/>
  <c r="V15" i="1"/>
  <c r="V11" i="1"/>
  <c r="K28" i="1"/>
  <c r="K29" i="1"/>
  <c r="K30" i="1"/>
  <c r="K31" i="1"/>
  <c r="K27" i="1"/>
  <c r="K20" i="1"/>
  <c r="K21" i="1"/>
  <c r="K22" i="1"/>
  <c r="K19" i="1"/>
  <c r="K12" i="1"/>
  <c r="K13" i="1"/>
  <c r="K14" i="1"/>
  <c r="K15" i="1"/>
  <c r="K11" i="1"/>
  <c r="AD31" i="1" l="1"/>
  <c r="Z31" i="1"/>
  <c r="AC29" i="1"/>
  <c r="Y29" i="1"/>
  <c r="AD29" i="1"/>
  <c r="Z29" i="1"/>
  <c r="AC28" i="1"/>
  <c r="Z28" i="1"/>
  <c r="Y28" i="1"/>
  <c r="Y27" i="1"/>
  <c r="Z27" i="1"/>
  <c r="AA27" i="1"/>
  <c r="AB27" i="1"/>
  <c r="AC27" i="1"/>
  <c r="AD27" i="1"/>
  <c r="AE27" i="1"/>
  <c r="AF27" i="1"/>
  <c r="AA28" i="1"/>
  <c r="AB28" i="1"/>
  <c r="AD28" i="1"/>
  <c r="AE28" i="1"/>
  <c r="AF28" i="1"/>
  <c r="AA29" i="1"/>
  <c r="AB29" i="1"/>
  <c r="AE29" i="1"/>
  <c r="AF29" i="1"/>
  <c r="Y30" i="1"/>
  <c r="Z30" i="1"/>
  <c r="AA30" i="1"/>
  <c r="AB30" i="1"/>
  <c r="AC30" i="1"/>
  <c r="AD30" i="1"/>
  <c r="AE30" i="1"/>
  <c r="AF30" i="1"/>
  <c r="Y31" i="1"/>
  <c r="AA31" i="1"/>
  <c r="AB31" i="1"/>
  <c r="AC31" i="1"/>
  <c r="AE31" i="1"/>
  <c r="AF31" i="1"/>
  <c r="X28" i="1"/>
  <c r="X29" i="1"/>
  <c r="X30" i="1"/>
  <c r="X31" i="1"/>
  <c r="X27" i="1"/>
  <c r="AF23" i="1" l="1"/>
  <c r="AD23" i="1"/>
  <c r="AC23" i="1"/>
  <c r="X23" i="1"/>
  <c r="Z23" i="1"/>
  <c r="Y23" i="1"/>
  <c r="AE23" i="1"/>
  <c r="AA23" i="1"/>
  <c r="AC21" i="1"/>
  <c r="Z21" i="1"/>
  <c r="Y21" i="1"/>
  <c r="Y19" i="1"/>
  <c r="Z19" i="1"/>
  <c r="AA19" i="1"/>
  <c r="AB19" i="1"/>
  <c r="AC19" i="1"/>
  <c r="AD19" i="1"/>
  <c r="AE19" i="1"/>
  <c r="AF19" i="1"/>
  <c r="Y20" i="1"/>
  <c r="Z20" i="1"/>
  <c r="AA20" i="1"/>
  <c r="AB20" i="1"/>
  <c r="AC20" i="1"/>
  <c r="AD20" i="1"/>
  <c r="AE20" i="1"/>
  <c r="AF20" i="1"/>
  <c r="AB21" i="1"/>
  <c r="AD21" i="1"/>
  <c r="AE21" i="1"/>
  <c r="AF21" i="1"/>
  <c r="Y22" i="1"/>
  <c r="Z22" i="1"/>
  <c r="AA22" i="1"/>
  <c r="AB22" i="1"/>
  <c r="AC22" i="1"/>
  <c r="AD22" i="1"/>
  <c r="AE22" i="1"/>
  <c r="AF22" i="1"/>
  <c r="AB23" i="1"/>
  <c r="X20" i="1"/>
  <c r="X21" i="1"/>
  <c r="X22" i="1"/>
  <c r="X19" i="1"/>
  <c r="Y13" i="1" l="1"/>
  <c r="Z13" i="1"/>
  <c r="AA13" i="1"/>
  <c r="AB13" i="1"/>
  <c r="AC13" i="1"/>
  <c r="AD13" i="1"/>
  <c r="AE13" i="1"/>
  <c r="AF13" i="1"/>
  <c r="X13" i="1"/>
  <c r="AF15" i="1" l="1"/>
  <c r="AE15" i="1"/>
  <c r="AD15" i="1"/>
  <c r="AC15" i="1"/>
  <c r="AB15" i="1"/>
  <c r="AA15" i="1"/>
  <c r="Z15" i="1"/>
  <c r="Y15" i="1"/>
  <c r="X15" i="1"/>
  <c r="AF14" i="1"/>
  <c r="AE14" i="1"/>
  <c r="AD14" i="1"/>
  <c r="AC14" i="1"/>
  <c r="AB14" i="1"/>
  <c r="AA14" i="1"/>
  <c r="Z14" i="1"/>
  <c r="Y14" i="1"/>
  <c r="X14" i="1"/>
  <c r="AF12" i="1"/>
  <c r="AE12" i="1"/>
  <c r="AD12" i="1"/>
  <c r="AC12" i="1"/>
  <c r="AB12" i="1"/>
  <c r="AA12" i="1"/>
  <c r="Z12" i="1"/>
  <c r="Y12" i="1"/>
  <c r="X12" i="1"/>
  <c r="AF11" i="1"/>
  <c r="AE11" i="1"/>
  <c r="AD11" i="1"/>
  <c r="AC11" i="1"/>
  <c r="AB11" i="1"/>
  <c r="AA11" i="1"/>
  <c r="Z11" i="1"/>
  <c r="Y11" i="1"/>
  <c r="X11" i="1"/>
</calcChain>
</file>

<file path=xl/sharedStrings.xml><?xml version="1.0" encoding="utf-8"?>
<sst xmlns="http://schemas.openxmlformats.org/spreadsheetml/2006/main" count="50" uniqueCount="22">
  <si>
    <t>BluePrism Data</t>
  </si>
  <si>
    <t>Manual Data</t>
  </si>
  <si>
    <t>0 days</t>
  </si>
  <si>
    <t>0-30 days</t>
  </si>
  <si>
    <t>31-60 days</t>
  </si>
  <si>
    <t>61-90 days</t>
  </si>
  <si>
    <t>Above 90 days</t>
  </si>
  <si>
    <t>Comaparision</t>
  </si>
  <si>
    <t>Reschedule</t>
  </si>
  <si>
    <t>Restructured</t>
  </si>
  <si>
    <t>Non Restructured &amp; Non Rescheduled</t>
  </si>
  <si>
    <t>Cash Equivalents</t>
  </si>
  <si>
    <t>Clean and Other</t>
  </si>
  <si>
    <t>Gold</t>
  </si>
  <si>
    <t xml:space="preserve">Immovable Above </t>
  </si>
  <si>
    <t>Immovevable Below</t>
  </si>
  <si>
    <t>Lease Receivables</t>
  </si>
  <si>
    <t>Shares</t>
  </si>
  <si>
    <t>Motor Vehicle</t>
  </si>
  <si>
    <t>Clean Security</t>
  </si>
  <si>
    <t>Impairment Calculation for Refinance Summary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</si>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</sst>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0" borderId="0" xfId="0"/>
    <xf numFmtId="0" fontId="2" fillId="0" borderId="0" xfId="0" applyFont="1" applyFill="1"/>
    <xf numFmtId="0" fontId="0" fillId="0" borderId="0" xfId="0" applyAlignment="1"/>
    <xf numFmtId="0" fontId="0" fillId="0" borderId="0" xfId="0" applyBorder="1"/>
    <xf numFmtId="0" fontId="0" fillId="4" borderId="0" xfId="0" applyFill="1"/>
    <xf numFmtId="164" fontId="4" fillId="4" borderId="0" xfId="0" applyNumberFormat="1" applyFont="1" applyFill="1" applyBorder="1"/>
    <xf numFmtId="0" fontId="4" fillId="4" borderId="0" xfId="0" applyFont="1" applyFill="1"/>
    <xf numFmtId="0" fontId="0" fillId="4" borderId="0" xfId="0" applyFill="1" applyAlignment="1"/>
    <xf numFmtId="0" fontId="2" fillId="4" borderId="0" xfId="0" applyFont="1" applyFill="1"/>
    <xf numFmtId="43" fontId="0" fillId="4" borderId="1" xfId="1" applyFont="1" applyFill="1" applyBorder="1"/>
    <xf numFmtId="43" fontId="0" fillId="4" borderId="1" xfId="1" applyFont="1" applyFill="1" applyBorder="1" applyAlignment="1"/>
    <xf numFmtId="0" fontId="0" fillId="4" borderId="1" xfId="0" applyFill="1" applyBorder="1"/>
    <xf numFmtId="43" fontId="0" fillId="4" borderId="1" xfId="0" applyNumberFormat="1" applyFill="1" applyBorder="1"/>
    <xf numFmtId="0" fontId="0" fillId="4" borderId="1" xfId="0" applyFill="1" applyBorder="1" applyAlignment="1"/>
    <xf numFmtId="43" fontId="0" fillId="4" borderId="1" xfId="0" applyNumberFormat="1" applyFill="1" applyBorder="1" applyAlignment="1"/>
    <xf numFmtId="43" fontId="0" fillId="4" borderId="0" xfId="1" applyFont="1" applyFill="1"/>
    <xf numFmtId="43" fontId="0" fillId="4" borderId="0" xfId="0" applyNumberFormat="1" applyFill="1"/>
    <xf numFmtId="164" fontId="4" fillId="5" borderId="0" xfId="0" applyNumberFormat="1" applyFont="1" applyFill="1" applyBorder="1"/>
    <xf numFmtId="0" fontId="0" fillId="5" borderId="0" xfId="0" applyFill="1"/>
    <xf numFmtId="43" fontId="0" fillId="5" borderId="1" xfId="1" applyFont="1" applyFill="1" applyBorder="1"/>
    <xf numFmtId="43" fontId="0" fillId="5" borderId="1" xfId="1" applyFont="1" applyFill="1" applyBorder="1" applyAlignment="1"/>
    <xf numFmtId="0" fontId="0" fillId="5" borderId="1" xfId="0" applyFill="1" applyBorder="1"/>
    <xf numFmtId="164" fontId="0" fillId="5" borderId="1" xfId="0" applyNumberFormat="1" applyFill="1" applyBorder="1"/>
    <xf numFmtId="43" fontId="0" fillId="5" borderId="1" xfId="0" applyNumberFormat="1" applyFill="1" applyBorder="1" applyAlignment="1"/>
    <xf numFmtId="164" fontId="4" fillId="6" borderId="0" xfId="0" applyNumberFormat="1" applyFont="1" applyFill="1" applyBorder="1"/>
    <xf numFmtId="0" fontId="0" fillId="6" borderId="0" xfId="0" applyFill="1"/>
    <xf numFmtId="43" fontId="0" fillId="6" borderId="1" xfId="0" applyNumberFormat="1" applyFill="1" applyBorder="1"/>
    <xf numFmtId="43" fontId="0" fillId="6" borderId="1" xfId="1" applyFont="1" applyFill="1" applyBorder="1"/>
    <xf numFmtId="43" fontId="1" fillId="4" borderId="1" xfId="1" applyNumberFormat="1" applyFont="1" applyFill="1" applyBorder="1"/>
    <xf numFmtId="0" fontId="0" fillId="7" borderId="0" xfId="0" applyFill="1"/>
    <xf numFmtId="0" fontId="0" fillId="0" borderId="0" xfId="0" applyFill="1"/>
    <xf numFmtId="164" fontId="4" fillId="0" borderId="0" xfId="0" applyNumberFormat="1" applyFont="1" applyFill="1" applyBorder="1"/>
    <xf numFmtId="0" fontId="0" fillId="0" borderId="0" xfId="0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3"/>
  <sheetViews>
    <sheetView tabSelected="1" topLeftCell="Z10" workbookViewId="0">
      <selection activeCell="AA21" sqref="AA21"/>
    </sheetView>
  </sheetViews>
  <sheetFormatPr defaultRowHeight="15" x14ac:dyDescent="0.25"/>
  <cols>
    <col min="1" max="1" width="14.140625" customWidth="1"/>
    <col min="2" max="2" width="16.85546875" bestFit="1" customWidth="1"/>
    <col min="3" max="3" width="19.28515625" customWidth="1"/>
    <col min="4" max="4" width="16.85546875" bestFit="1" customWidth="1"/>
    <col min="5" max="5" width="18.140625" customWidth="1"/>
    <col min="6" max="6" width="22.5703125" customWidth="1"/>
    <col min="7" max="7" width="18.28515625" customWidth="1"/>
    <col min="8" max="8" width="16.7109375" customWidth="1"/>
    <col min="9" max="9" width="15.85546875" customWidth="1"/>
    <col min="10" max="10" width="15.42578125" customWidth="1"/>
    <col min="11" max="11" width="17" customWidth="1"/>
    <col min="12" max="12" width="9.140625" style="34"/>
    <col min="13" max="13" width="17.42578125" customWidth="1"/>
    <col min="14" max="14" width="18.140625" customWidth="1"/>
    <col min="15" max="15" width="14.85546875" customWidth="1"/>
    <col min="16" max="16" width="19.7109375" customWidth="1"/>
    <col min="17" max="17" width="21.42578125" customWidth="1"/>
    <col min="18" max="18" width="18.7109375" customWidth="1"/>
    <col min="19" max="19" width="13.5703125" customWidth="1"/>
    <col min="20" max="20" width="21.140625" customWidth="1"/>
    <col min="21" max="21" width="16.7109375" customWidth="1"/>
    <col min="22" max="22" width="16.7109375" style="4" customWidth="1"/>
    <col min="24" max="24" width="18.140625" customWidth="1"/>
    <col min="25" max="25" width="17.5703125" customWidth="1"/>
    <col min="26" max="26" width="16.5703125" customWidth="1"/>
    <col min="27" max="27" width="18.42578125" customWidth="1"/>
    <col min="28" max="28" width="21" customWidth="1"/>
    <col min="29" max="29" width="18.140625" customWidth="1"/>
    <col min="30" max="30" width="14.28515625" customWidth="1"/>
    <col min="31" max="31" width="17" customWidth="1"/>
    <col min="32" max="32" width="16.85546875" customWidth="1"/>
  </cols>
  <sheetData>
    <row r="2" spans="1:32" ht="18.75" x14ac:dyDescent="0.3">
      <c r="A2" s="1" t="s">
        <v>20</v>
      </c>
      <c r="B2" s="2"/>
      <c r="C2" s="33"/>
      <c r="D2" s="33"/>
    </row>
    <row r="5" spans="1:32" x14ac:dyDescent="0.25">
      <c r="B5" s="3" t="s">
        <v>0</v>
      </c>
      <c r="M5" s="3" t="s">
        <v>1</v>
      </c>
      <c r="P5" s="5"/>
      <c r="X5" s="3" t="s">
        <v>7</v>
      </c>
    </row>
    <row r="7" spans="1:32" x14ac:dyDescent="0.25">
      <c r="A7" s="8"/>
      <c r="B7" s="9" t="s">
        <v>11</v>
      </c>
      <c r="C7" s="9" t="s">
        <v>12</v>
      </c>
      <c r="D7" s="9" t="s">
        <v>13</v>
      </c>
      <c r="E7" s="9" t="s">
        <v>14</v>
      </c>
      <c r="F7" s="9" t="s">
        <v>15</v>
      </c>
      <c r="G7" s="9" t="s">
        <v>16</v>
      </c>
      <c r="H7" s="9" t="s">
        <v>17</v>
      </c>
      <c r="I7" s="9" t="s">
        <v>18</v>
      </c>
      <c r="J7" s="9" t="s">
        <v>19</v>
      </c>
      <c r="K7" s="9" t="s">
        <v>21</v>
      </c>
      <c r="L7" s="35"/>
      <c r="M7" s="21" t="s">
        <v>11</v>
      </c>
      <c r="N7" s="21" t="s">
        <v>12</v>
      </c>
      <c r="O7" s="21" t="s">
        <v>13</v>
      </c>
      <c r="P7" s="21" t="s">
        <v>14</v>
      </c>
      <c r="Q7" s="21" t="s">
        <v>15</v>
      </c>
      <c r="R7" s="21" t="s">
        <v>16</v>
      </c>
      <c r="S7" s="21" t="s">
        <v>17</v>
      </c>
      <c r="T7" s="21" t="s">
        <v>18</v>
      </c>
      <c r="U7" s="21" t="s">
        <v>19</v>
      </c>
      <c r="V7" s="21"/>
      <c r="W7" s="4"/>
      <c r="X7" s="28" t="s">
        <v>11</v>
      </c>
      <c r="Y7" s="28" t="s">
        <v>12</v>
      </c>
      <c r="Z7" s="28" t="s">
        <v>13</v>
      </c>
      <c r="AA7" s="28" t="s">
        <v>14</v>
      </c>
      <c r="AB7" s="28" t="s">
        <v>15</v>
      </c>
      <c r="AC7" s="28" t="s">
        <v>16</v>
      </c>
      <c r="AD7" s="28" t="s">
        <v>17</v>
      </c>
      <c r="AE7" s="28" t="s">
        <v>18</v>
      </c>
      <c r="AF7" s="28" t="s">
        <v>19</v>
      </c>
    </row>
    <row r="8" spans="1:32" s="4" customFormat="1" x14ac:dyDescent="0.25">
      <c r="A8" s="8"/>
      <c r="B8" s="10"/>
      <c r="C8" s="8"/>
      <c r="D8" s="8"/>
      <c r="E8" s="8"/>
      <c r="F8" s="8"/>
      <c r="G8" s="8"/>
      <c r="H8" s="8"/>
      <c r="I8" s="8"/>
      <c r="J8" s="11"/>
      <c r="K8" s="11"/>
      <c r="L8" s="36"/>
      <c r="M8" s="22"/>
      <c r="N8" s="22"/>
      <c r="O8" s="22"/>
      <c r="P8" s="22"/>
      <c r="Q8" s="22"/>
      <c r="R8" s="22"/>
      <c r="S8" s="22"/>
      <c r="T8" s="22"/>
      <c r="U8" s="22"/>
      <c r="V8" s="22"/>
      <c r="X8" s="29"/>
      <c r="Y8" s="29"/>
      <c r="Z8" s="29"/>
      <c r="AA8" s="29"/>
      <c r="AB8" s="29"/>
      <c r="AC8" s="29"/>
      <c r="AD8" s="29"/>
      <c r="AE8" s="29"/>
      <c r="AF8" s="29"/>
    </row>
    <row r="9" spans="1:32" s="4" customFormat="1" x14ac:dyDescent="0.25">
      <c r="A9" s="12" t="s">
        <v>8</v>
      </c>
      <c r="B9" s="10"/>
      <c r="C9" s="8"/>
      <c r="D9" s="8"/>
      <c r="E9" s="8"/>
      <c r="F9" s="8"/>
      <c r="G9" s="8"/>
      <c r="H9" s="8"/>
      <c r="I9" s="8"/>
      <c r="J9" s="11"/>
      <c r="K9" s="11"/>
      <c r="L9" s="36"/>
      <c r="M9" s="22"/>
      <c r="N9" s="22"/>
      <c r="O9" s="22"/>
      <c r="P9" s="22"/>
      <c r="Q9" s="22"/>
      <c r="R9" s="22"/>
      <c r="S9" s="22"/>
      <c r="T9" s="22"/>
      <c r="U9" s="22"/>
      <c r="V9" s="22"/>
      <c r="X9" s="29"/>
      <c r="Y9" s="29"/>
      <c r="Z9" s="29"/>
      <c r="AA9" s="29"/>
      <c r="AB9" s="29"/>
      <c r="AC9" s="29"/>
      <c r="AD9" s="29"/>
      <c r="AE9" s="29"/>
      <c r="AF9" s="29"/>
    </row>
    <row r="10" spans="1:32" x14ac:dyDescent="0.25">
      <c r="A10" s="8"/>
      <c r="B10" s="8"/>
      <c r="C10" s="8"/>
      <c r="D10" s="8"/>
      <c r="E10" s="8"/>
      <c r="F10" s="8"/>
      <c r="G10" s="8"/>
      <c r="H10" s="8"/>
      <c r="I10" s="8"/>
      <c r="J10" s="11"/>
      <c r="K10" s="11"/>
      <c r="L10" s="36"/>
      <c r="M10" s="22"/>
      <c r="N10" s="22"/>
      <c r="O10" s="22"/>
      <c r="P10" s="22"/>
      <c r="Q10" s="22"/>
      <c r="R10" s="22"/>
      <c r="S10" s="22"/>
      <c r="T10" s="22"/>
      <c r="U10" s="22"/>
      <c r="V10" s="22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x14ac:dyDescent="0.25">
      <c r="A11" s="8" t="s">
        <v>2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4">
        <v>0</v>
      </c>
      <c r="K11" s="14">
        <f>SUM(B11:J11)</f>
        <v>0</v>
      </c>
      <c r="L11" s="36"/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f>SUM(M11:U11)</f>
        <v>0</v>
      </c>
      <c r="X11" s="30">
        <f t="shared" ref="X11:AF15" si="0">M11-B11</f>
        <v>0</v>
      </c>
      <c r="Y11" s="30">
        <f t="shared" si="0"/>
        <v>0</v>
      </c>
      <c r="Z11" s="30">
        <f t="shared" si="0"/>
        <v>0</v>
      </c>
      <c r="AA11" s="30">
        <f t="shared" si="0"/>
        <v>0</v>
      </c>
      <c r="AB11" s="30">
        <f t="shared" si="0"/>
        <v>0</v>
      </c>
      <c r="AC11" s="30">
        <f t="shared" si="0"/>
        <v>0</v>
      </c>
      <c r="AD11" s="30">
        <f t="shared" si="0"/>
        <v>0</v>
      </c>
      <c r="AE11" s="30">
        <f t="shared" si="0"/>
        <v>0</v>
      </c>
      <c r="AF11" s="30">
        <f t="shared" si="0"/>
        <v>0</v>
      </c>
    </row>
    <row r="12" spans="1:32" x14ac:dyDescent="0.25">
      <c r="A12" s="8" t="s">
        <v>3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4">
        <f t="shared" ref="K12:K15" si="1">SUM(B12:J12)</f>
        <v>0</v>
      </c>
      <c r="L12" s="36"/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f t="shared" ref="V12:V15" si="2">SUM(M12:U12)</f>
        <v>0</v>
      </c>
      <c r="X12" s="30">
        <f t="shared" si="0"/>
        <v>0</v>
      </c>
      <c r="Y12" s="30">
        <f t="shared" si="0"/>
        <v>0</v>
      </c>
      <c r="Z12" s="30">
        <f t="shared" si="0"/>
        <v>0</v>
      </c>
      <c r="AA12" s="30">
        <f t="shared" si="0"/>
        <v>0</v>
      </c>
      <c r="AB12" s="30">
        <f t="shared" si="0"/>
        <v>0</v>
      </c>
      <c r="AC12" s="30">
        <f t="shared" si="0"/>
        <v>0</v>
      </c>
      <c r="AD12" s="30">
        <f t="shared" si="0"/>
        <v>0</v>
      </c>
      <c r="AE12" s="30">
        <f t="shared" si="0"/>
        <v>0</v>
      </c>
      <c r="AF12" s="30">
        <f t="shared" si="0"/>
        <v>0</v>
      </c>
    </row>
    <row r="13" spans="1:32" x14ac:dyDescent="0.25">
      <c r="A13" s="8" t="s">
        <v>4</v>
      </c>
      <c r="B13" s="13">
        <v>0</v>
      </c>
      <c r="C13" s="13">
        <v>3186582.6799999997</v>
      </c>
      <c r="D13" s="13">
        <v>0</v>
      </c>
      <c r="E13" s="13">
        <v>101898856.36000001</v>
      </c>
      <c r="F13" s="13">
        <v>22320913.919999998</v>
      </c>
      <c r="G13" s="13">
        <v>0</v>
      </c>
      <c r="H13" s="13">
        <v>0</v>
      </c>
      <c r="I13" s="13">
        <v>948017.71</v>
      </c>
      <c r="J13" s="13">
        <v>11076042.68</v>
      </c>
      <c r="K13" s="14">
        <f t="shared" si="1"/>
        <v>139430413.35000002</v>
      </c>
      <c r="L13" s="36"/>
      <c r="M13" s="23">
        <v>0</v>
      </c>
      <c r="N13" s="23">
        <v>3186582.6799999997</v>
      </c>
      <c r="O13" s="23">
        <v>0</v>
      </c>
      <c r="P13" s="23">
        <v>101898856.36</v>
      </c>
      <c r="Q13" s="23">
        <v>22320913.919999998</v>
      </c>
      <c r="R13" s="23">
        <v>0</v>
      </c>
      <c r="S13" s="23">
        <v>0</v>
      </c>
      <c r="T13" s="23">
        <v>948017.71</v>
      </c>
      <c r="U13" s="23">
        <v>11076042.68</v>
      </c>
      <c r="V13" s="23">
        <f t="shared" si="2"/>
        <v>139430413.34999999</v>
      </c>
      <c r="X13" s="30">
        <f t="shared" si="0"/>
        <v>0</v>
      </c>
      <c r="Y13" s="30">
        <f t="shared" si="0"/>
        <v>0</v>
      </c>
      <c r="Z13" s="30">
        <f t="shared" si="0"/>
        <v>0</v>
      </c>
      <c r="AA13" s="30">
        <f t="shared" si="0"/>
        <v>0</v>
      </c>
      <c r="AB13" s="30">
        <f t="shared" si="0"/>
        <v>0</v>
      </c>
      <c r="AC13" s="30">
        <f t="shared" si="0"/>
        <v>0</v>
      </c>
      <c r="AD13" s="30">
        <f t="shared" si="0"/>
        <v>0</v>
      </c>
      <c r="AE13" s="30">
        <f t="shared" si="0"/>
        <v>0</v>
      </c>
      <c r="AF13" s="30">
        <f t="shared" si="0"/>
        <v>0</v>
      </c>
    </row>
    <row r="14" spans="1:32" x14ac:dyDescent="0.25">
      <c r="A14" s="8" t="s">
        <v>5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4">
        <v>0</v>
      </c>
      <c r="K14" s="14">
        <f t="shared" si="1"/>
        <v>0</v>
      </c>
      <c r="L14" s="36"/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f t="shared" si="2"/>
        <v>0</v>
      </c>
      <c r="X14" s="30">
        <f t="shared" si="0"/>
        <v>0</v>
      </c>
      <c r="Y14" s="30">
        <f t="shared" si="0"/>
        <v>0</v>
      </c>
      <c r="Z14" s="30">
        <f t="shared" si="0"/>
        <v>0</v>
      </c>
      <c r="AA14" s="30">
        <f t="shared" si="0"/>
        <v>0</v>
      </c>
      <c r="AB14" s="30">
        <f t="shared" si="0"/>
        <v>0</v>
      </c>
      <c r="AC14" s="30">
        <f t="shared" si="0"/>
        <v>0</v>
      </c>
      <c r="AD14" s="30">
        <f t="shared" si="0"/>
        <v>0</v>
      </c>
      <c r="AE14" s="30">
        <f t="shared" si="0"/>
        <v>0</v>
      </c>
      <c r="AF14" s="30">
        <f t="shared" si="0"/>
        <v>0</v>
      </c>
    </row>
    <row r="15" spans="1:32" x14ac:dyDescent="0.25">
      <c r="A15" s="8" t="s">
        <v>6</v>
      </c>
      <c r="B15" s="13">
        <v>0</v>
      </c>
      <c r="C15" s="13">
        <v>2206498.34</v>
      </c>
      <c r="D15" s="13">
        <v>0</v>
      </c>
      <c r="E15" s="13">
        <v>7535303.04</v>
      </c>
      <c r="F15" s="13">
        <v>651927.19999999995</v>
      </c>
      <c r="G15" s="13">
        <v>0</v>
      </c>
      <c r="H15" s="13">
        <v>0</v>
      </c>
      <c r="I15" s="13">
        <v>0</v>
      </c>
      <c r="J15" s="14">
        <v>6944875.6600000001</v>
      </c>
      <c r="K15" s="14">
        <f t="shared" si="1"/>
        <v>17338604.239999998</v>
      </c>
      <c r="L15" s="36"/>
      <c r="M15" s="23">
        <v>0</v>
      </c>
      <c r="N15" s="23">
        <v>2206498.34</v>
      </c>
      <c r="O15" s="23">
        <v>0</v>
      </c>
      <c r="P15" s="23">
        <v>7535303.04</v>
      </c>
      <c r="Q15" s="23">
        <v>651927.19999999995</v>
      </c>
      <c r="R15" s="23">
        <v>0</v>
      </c>
      <c r="S15" s="23">
        <v>0</v>
      </c>
      <c r="T15" s="23">
        <v>0</v>
      </c>
      <c r="U15" s="23">
        <v>6944875.6600000001</v>
      </c>
      <c r="V15" s="23">
        <f t="shared" si="2"/>
        <v>17338604.239999998</v>
      </c>
      <c r="X15" s="30">
        <f t="shared" si="0"/>
        <v>0</v>
      </c>
      <c r="Y15" s="30">
        <f t="shared" si="0"/>
        <v>0</v>
      </c>
      <c r="Z15" s="30">
        <f t="shared" si="0"/>
        <v>0</v>
      </c>
      <c r="AA15" s="30">
        <f t="shared" si="0"/>
        <v>0</v>
      </c>
      <c r="AB15" s="30">
        <f t="shared" si="0"/>
        <v>0</v>
      </c>
      <c r="AC15" s="30">
        <f t="shared" si="0"/>
        <v>0</v>
      </c>
      <c r="AD15" s="30">
        <f t="shared" si="0"/>
        <v>0</v>
      </c>
      <c r="AE15" s="30">
        <f t="shared" si="0"/>
        <v>0</v>
      </c>
      <c r="AF15" s="30">
        <f t="shared" si="0"/>
        <v>0</v>
      </c>
    </row>
    <row r="16" spans="1:32" x14ac:dyDescent="0.25">
      <c r="A16" s="8"/>
      <c r="B16" s="8"/>
      <c r="C16" s="8"/>
      <c r="D16" s="8"/>
      <c r="E16" s="8"/>
      <c r="F16" s="8"/>
      <c r="G16" s="8"/>
      <c r="H16" s="8"/>
      <c r="I16" s="8"/>
      <c r="J16" s="11"/>
      <c r="K16" s="11"/>
      <c r="L16" s="36"/>
      <c r="M16" s="22"/>
      <c r="N16" s="22"/>
      <c r="O16" s="22"/>
      <c r="P16" s="22"/>
      <c r="Q16" s="22"/>
      <c r="R16" s="22"/>
      <c r="S16" s="22"/>
      <c r="T16" s="22"/>
      <c r="U16" s="22"/>
      <c r="V16" s="22"/>
      <c r="X16" s="29"/>
      <c r="Y16" s="29"/>
      <c r="Z16" s="29"/>
      <c r="AA16" s="29"/>
      <c r="AB16" s="29"/>
      <c r="AC16" s="29"/>
      <c r="AD16" s="29"/>
      <c r="AE16" s="29"/>
      <c r="AF16" s="29"/>
    </row>
    <row r="17" spans="1:32" x14ac:dyDescent="0.25">
      <c r="A17" s="12" t="s">
        <v>9</v>
      </c>
      <c r="B17" s="8"/>
      <c r="C17" s="8"/>
      <c r="D17" s="8"/>
      <c r="E17" s="8"/>
      <c r="F17" s="8"/>
      <c r="G17" s="8"/>
      <c r="H17" s="8"/>
      <c r="I17" s="8"/>
      <c r="J17" s="11"/>
      <c r="K17" s="11"/>
      <c r="L17" s="36"/>
      <c r="M17" s="22"/>
      <c r="N17" s="22"/>
      <c r="O17" s="22"/>
      <c r="P17" s="22"/>
      <c r="Q17" s="22"/>
      <c r="R17" s="22"/>
      <c r="S17" s="22"/>
      <c r="T17" s="22"/>
      <c r="U17" s="22"/>
      <c r="V17" s="22"/>
      <c r="X17" s="29"/>
      <c r="Y17" s="29"/>
      <c r="Z17" s="29"/>
      <c r="AA17" s="29"/>
      <c r="AB17" s="29"/>
      <c r="AC17" s="29"/>
      <c r="AD17" s="29"/>
      <c r="AE17" s="29"/>
      <c r="AF17" s="29"/>
    </row>
    <row r="18" spans="1:32" x14ac:dyDescent="0.25">
      <c r="A18" s="8"/>
      <c r="B18" s="8"/>
      <c r="C18" s="8"/>
      <c r="D18" s="8"/>
      <c r="E18" s="8"/>
      <c r="F18" s="8"/>
      <c r="G18" s="8"/>
      <c r="H18" s="8"/>
      <c r="I18" s="8"/>
      <c r="J18" s="11"/>
      <c r="K18" s="11"/>
      <c r="L18" s="36"/>
      <c r="M18" s="22"/>
      <c r="N18" s="22"/>
      <c r="O18" s="22"/>
      <c r="P18" s="22"/>
      <c r="Q18" s="22"/>
      <c r="R18" s="22"/>
      <c r="S18" s="22"/>
      <c r="T18" s="22"/>
      <c r="U18" s="22"/>
      <c r="V18" s="22"/>
      <c r="X18" s="29"/>
      <c r="Y18" s="29"/>
      <c r="Z18" s="29"/>
      <c r="AA18" s="29"/>
      <c r="AB18" s="29"/>
      <c r="AC18" s="29"/>
      <c r="AD18" s="29"/>
      <c r="AE18" s="29"/>
      <c r="AF18" s="29"/>
    </row>
    <row r="19" spans="1:32" x14ac:dyDescent="0.25">
      <c r="A19" s="8" t="s">
        <v>2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4">
        <v>0</v>
      </c>
      <c r="K19" s="14">
        <f>SUM(B19:J19)</f>
        <v>0</v>
      </c>
      <c r="L19" s="36"/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4">
        <v>0</v>
      </c>
      <c r="V19" s="23">
        <f>SUM(M19:U19)</f>
        <v>0</v>
      </c>
      <c r="X19" s="30">
        <f t="shared" ref="X19:AF23" si="3">M19-B19</f>
        <v>0</v>
      </c>
      <c r="Y19" s="30">
        <f t="shared" si="3"/>
        <v>0</v>
      </c>
      <c r="Z19" s="30">
        <f t="shared" si="3"/>
        <v>0</v>
      </c>
      <c r="AA19" s="30">
        <f t="shared" si="3"/>
        <v>0</v>
      </c>
      <c r="AB19" s="30">
        <f t="shared" si="3"/>
        <v>0</v>
      </c>
      <c r="AC19" s="30">
        <f t="shared" si="3"/>
        <v>0</v>
      </c>
      <c r="AD19" s="30">
        <f t="shared" si="3"/>
        <v>0</v>
      </c>
      <c r="AE19" s="30">
        <f t="shared" si="3"/>
        <v>0</v>
      </c>
      <c r="AF19" s="30">
        <f t="shared" si="3"/>
        <v>0</v>
      </c>
    </row>
    <row r="20" spans="1:32" x14ac:dyDescent="0.25">
      <c r="A20" s="8" t="s">
        <v>3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4">
        <v>0</v>
      </c>
      <c r="K20" s="14">
        <f t="shared" ref="K20:K22" si="4">SUM(B20:J20)</f>
        <v>0</v>
      </c>
      <c r="L20" s="36"/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4">
        <v>0</v>
      </c>
      <c r="V20" s="23">
        <f t="shared" ref="V20:V23" si="5">SUM(M20:U20)</f>
        <v>0</v>
      </c>
      <c r="X20" s="30">
        <f t="shared" si="3"/>
        <v>0</v>
      </c>
      <c r="Y20" s="30">
        <f t="shared" si="3"/>
        <v>0</v>
      </c>
      <c r="Z20" s="30">
        <f t="shared" si="3"/>
        <v>0</v>
      </c>
      <c r="AA20" s="30">
        <f t="shared" si="3"/>
        <v>0</v>
      </c>
      <c r="AB20" s="30">
        <f t="shared" si="3"/>
        <v>0</v>
      </c>
      <c r="AC20" s="30">
        <f t="shared" si="3"/>
        <v>0</v>
      </c>
      <c r="AD20" s="30">
        <f t="shared" si="3"/>
        <v>0</v>
      </c>
      <c r="AE20" s="30">
        <f t="shared" si="3"/>
        <v>0</v>
      </c>
      <c r="AF20" s="30">
        <f t="shared" si="3"/>
        <v>0</v>
      </c>
    </row>
    <row r="21" spans="1:32" x14ac:dyDescent="0.25">
      <c r="A21" s="8" t="s">
        <v>4</v>
      </c>
      <c r="B21" s="13">
        <v>4446922.09</v>
      </c>
      <c r="C21" s="13">
        <v>138842965.89000002</v>
      </c>
      <c r="D21" s="13">
        <v>0</v>
      </c>
      <c r="E21" s="13">
        <v>492215643.30000001</v>
      </c>
      <c r="F21" s="13">
        <v>8439381.959999999</v>
      </c>
      <c r="G21" s="13">
        <v>0</v>
      </c>
      <c r="H21" s="32">
        <v>5910772.8899999997</v>
      </c>
      <c r="I21" s="13">
        <v>0</v>
      </c>
      <c r="J21" s="14">
        <v>51319681.289999999</v>
      </c>
      <c r="K21" s="14">
        <f t="shared" si="4"/>
        <v>701175367.41999996</v>
      </c>
      <c r="L21" s="36"/>
      <c r="M21" s="23">
        <v>4446922.09</v>
      </c>
      <c r="N21" s="23">
        <v>138842965.89000002</v>
      </c>
      <c r="O21" s="23">
        <v>0</v>
      </c>
      <c r="P21" s="23">
        <v>492215643.25000006</v>
      </c>
      <c r="Q21" s="23">
        <v>8439381.959999999</v>
      </c>
      <c r="R21" s="23">
        <v>0</v>
      </c>
      <c r="S21" s="23">
        <v>5910772.8899999997</v>
      </c>
      <c r="T21" s="23">
        <v>0</v>
      </c>
      <c r="U21" s="23">
        <v>51319681.289999999</v>
      </c>
      <c r="V21" s="23">
        <f t="shared" si="5"/>
        <v>701175367.37</v>
      </c>
      <c r="X21" s="30">
        <f t="shared" si="3"/>
        <v>0</v>
      </c>
      <c r="Y21" s="30">
        <f t="shared" si="3"/>
        <v>0</v>
      </c>
      <c r="Z21" s="30">
        <f t="shared" si="3"/>
        <v>0</v>
      </c>
      <c r="AA21" s="30">
        <f>P21-E21</f>
        <v>-4.999995231628418E-2</v>
      </c>
      <c r="AB21" s="30">
        <f t="shared" si="3"/>
        <v>0</v>
      </c>
      <c r="AC21" s="30">
        <f t="shared" si="3"/>
        <v>0</v>
      </c>
      <c r="AD21" s="30">
        <f t="shared" si="3"/>
        <v>0</v>
      </c>
      <c r="AE21" s="30">
        <f t="shared" si="3"/>
        <v>0</v>
      </c>
      <c r="AF21" s="30">
        <f t="shared" si="3"/>
        <v>0</v>
      </c>
    </row>
    <row r="22" spans="1:32" x14ac:dyDescent="0.25">
      <c r="A22" s="8" t="s">
        <v>5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4">
        <v>0</v>
      </c>
      <c r="K22" s="14">
        <f t="shared" si="4"/>
        <v>0</v>
      </c>
      <c r="L22" s="36"/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f t="shared" si="5"/>
        <v>0</v>
      </c>
      <c r="X22" s="30">
        <f t="shared" si="3"/>
        <v>0</v>
      </c>
      <c r="Y22" s="30">
        <f t="shared" si="3"/>
        <v>0</v>
      </c>
      <c r="Z22" s="30">
        <f t="shared" si="3"/>
        <v>0</v>
      </c>
      <c r="AA22" s="30">
        <f t="shared" si="3"/>
        <v>0</v>
      </c>
      <c r="AB22" s="30">
        <f t="shared" si="3"/>
        <v>0</v>
      </c>
      <c r="AC22" s="30">
        <f t="shared" si="3"/>
        <v>0</v>
      </c>
      <c r="AD22" s="30">
        <f t="shared" si="3"/>
        <v>0</v>
      </c>
      <c r="AE22" s="30">
        <f t="shared" si="3"/>
        <v>0</v>
      </c>
      <c r="AF22" s="30">
        <f t="shared" si="3"/>
        <v>0</v>
      </c>
    </row>
    <row r="23" spans="1:32" x14ac:dyDescent="0.25">
      <c r="A23" s="8" t="s">
        <v>6</v>
      </c>
      <c r="B23" s="13">
        <v>0</v>
      </c>
      <c r="C23" s="13">
        <v>0</v>
      </c>
      <c r="D23" s="13">
        <v>0</v>
      </c>
      <c r="E23" s="13">
        <v>0</v>
      </c>
      <c r="F23" s="13">
        <v>3618415.6</v>
      </c>
      <c r="G23" s="13">
        <v>0</v>
      </c>
      <c r="H23" s="13">
        <v>0</v>
      </c>
      <c r="I23" s="13">
        <v>0</v>
      </c>
      <c r="J23" s="14">
        <v>0</v>
      </c>
      <c r="K23" s="14">
        <v>0</v>
      </c>
      <c r="L23" s="36"/>
      <c r="M23" s="25">
        <v>0</v>
      </c>
      <c r="N23" s="25">
        <v>0</v>
      </c>
      <c r="O23" s="25">
        <v>0</v>
      </c>
      <c r="P23" s="25">
        <v>0</v>
      </c>
      <c r="Q23" s="25">
        <v>3618415.6</v>
      </c>
      <c r="R23" s="25">
        <v>0</v>
      </c>
      <c r="S23" s="25">
        <v>0</v>
      </c>
      <c r="T23" s="25">
        <v>0</v>
      </c>
      <c r="U23" s="25">
        <v>0</v>
      </c>
      <c r="V23" s="23">
        <f t="shared" si="5"/>
        <v>3618415.6</v>
      </c>
      <c r="X23" s="30">
        <f t="shared" si="3"/>
        <v>0</v>
      </c>
      <c r="Y23" s="30">
        <f t="shared" si="3"/>
        <v>0</v>
      </c>
      <c r="Z23" s="30">
        <f t="shared" si="3"/>
        <v>0</v>
      </c>
      <c r="AA23" s="30">
        <f t="shared" si="3"/>
        <v>0</v>
      </c>
      <c r="AB23" s="30">
        <f t="shared" si="3"/>
        <v>0</v>
      </c>
      <c r="AC23" s="30">
        <f t="shared" si="3"/>
        <v>0</v>
      </c>
      <c r="AD23" s="30">
        <f t="shared" si="3"/>
        <v>0</v>
      </c>
      <c r="AE23" s="30">
        <f t="shared" si="3"/>
        <v>0</v>
      </c>
      <c r="AF23" s="30">
        <f t="shared" si="3"/>
        <v>0</v>
      </c>
    </row>
    <row r="24" spans="1:32" x14ac:dyDescent="0.25">
      <c r="A24" s="8"/>
      <c r="B24" s="8"/>
      <c r="C24" s="8"/>
      <c r="D24" s="8"/>
      <c r="E24" s="8"/>
      <c r="F24" s="8"/>
      <c r="G24" s="8"/>
      <c r="H24" s="8"/>
      <c r="I24" s="8"/>
      <c r="J24" s="11"/>
      <c r="K24" s="11"/>
      <c r="L24" s="36"/>
      <c r="M24" s="22"/>
      <c r="N24" s="22"/>
      <c r="O24" s="22"/>
      <c r="P24" s="22"/>
      <c r="Q24" s="22"/>
      <c r="R24" s="22"/>
      <c r="S24" s="22"/>
      <c r="T24" s="22"/>
      <c r="U24" s="22"/>
      <c r="V24" s="22"/>
      <c r="X24" s="29"/>
      <c r="Y24" s="29"/>
      <c r="Z24" s="29"/>
      <c r="AA24" s="29"/>
      <c r="AB24" s="29"/>
      <c r="AC24" s="29"/>
      <c r="AD24" s="29"/>
      <c r="AE24" s="29"/>
      <c r="AF24" s="29"/>
    </row>
    <row r="25" spans="1:32" x14ac:dyDescent="0.25">
      <c r="A25" s="12" t="s">
        <v>10</v>
      </c>
      <c r="B25" s="8"/>
      <c r="C25" s="8"/>
      <c r="D25" s="8"/>
      <c r="E25" s="8"/>
      <c r="F25" s="8"/>
      <c r="G25" s="8"/>
      <c r="H25" s="8"/>
      <c r="I25" s="8"/>
      <c r="J25" s="11"/>
      <c r="K25" s="11"/>
      <c r="L25" s="36"/>
      <c r="M25" s="22"/>
      <c r="N25" s="22"/>
      <c r="O25" s="22"/>
      <c r="P25" s="22"/>
      <c r="Q25" s="22"/>
      <c r="R25" s="22"/>
      <c r="S25" s="22"/>
      <c r="T25" s="22"/>
      <c r="U25" s="22"/>
      <c r="V25" s="22"/>
      <c r="X25" s="29"/>
      <c r="Y25" s="29"/>
      <c r="Z25" s="29"/>
      <c r="AA25" s="29"/>
      <c r="AB25" s="29"/>
      <c r="AC25" s="29"/>
      <c r="AD25" s="29"/>
      <c r="AE25" s="29"/>
      <c r="AF25" s="29"/>
    </row>
    <row r="26" spans="1:32" x14ac:dyDescent="0.25">
      <c r="A26" s="8"/>
      <c r="B26" s="8"/>
      <c r="C26" s="8"/>
      <c r="D26" s="8"/>
      <c r="E26" s="8"/>
      <c r="F26" s="8"/>
      <c r="G26" s="8"/>
      <c r="H26" s="8"/>
      <c r="I26" s="8"/>
      <c r="J26" s="11"/>
      <c r="K26" s="11"/>
      <c r="L26" s="36"/>
      <c r="M26" s="22"/>
      <c r="N26" s="22"/>
      <c r="O26" s="22"/>
      <c r="P26" s="22"/>
      <c r="Q26" s="22"/>
      <c r="R26" s="22"/>
      <c r="S26" s="22"/>
      <c r="T26" s="22"/>
      <c r="U26" s="22"/>
      <c r="V26" s="22"/>
      <c r="X26" s="29"/>
      <c r="Y26" s="29"/>
      <c r="Z26" s="29"/>
      <c r="AA26" s="29"/>
      <c r="AB26" s="29"/>
      <c r="AC26" s="29"/>
      <c r="AD26" s="29"/>
      <c r="AE26" s="29"/>
      <c r="AF26" s="29"/>
    </row>
    <row r="27" spans="1:32" x14ac:dyDescent="0.25">
      <c r="A27" s="8" t="s">
        <v>2</v>
      </c>
      <c r="B27" s="13">
        <v>105529616.27</v>
      </c>
      <c r="C27" s="15">
        <v>1064222033.7600001</v>
      </c>
      <c r="D27" s="13">
        <v>0</v>
      </c>
      <c r="E27" s="15">
        <v>3702972309.8900003</v>
      </c>
      <c r="F27" s="16">
        <v>347224489.55000001</v>
      </c>
      <c r="G27" s="13">
        <v>0</v>
      </c>
      <c r="H27" s="15">
        <v>61819332.399999991</v>
      </c>
      <c r="I27" s="15">
        <v>17503409.07</v>
      </c>
      <c r="J27" s="17">
        <v>616778417.27999997</v>
      </c>
      <c r="K27" s="14">
        <f>SUM(B27:J27)</f>
        <v>5916049608.2199993</v>
      </c>
      <c r="L27" s="36"/>
      <c r="M27" s="25">
        <v>105529616.27</v>
      </c>
      <c r="N27" s="25">
        <v>1064222033.7600001</v>
      </c>
      <c r="O27" s="25">
        <v>0</v>
      </c>
      <c r="P27" s="25">
        <v>3702972309.8900003</v>
      </c>
      <c r="Q27" s="25">
        <v>347224489.55000001</v>
      </c>
      <c r="R27" s="25">
        <v>0</v>
      </c>
      <c r="S27" s="25">
        <v>61819332.399999991</v>
      </c>
      <c r="T27" s="25">
        <v>17503409.07</v>
      </c>
      <c r="U27" s="25">
        <v>616778417.27999997</v>
      </c>
      <c r="V27" s="23">
        <f t="shared" ref="V27:V31" si="6">SUM(M27:U27)</f>
        <v>5916049608.2199993</v>
      </c>
      <c r="X27" s="30">
        <f t="shared" ref="X27:AF31" si="7">M27-B27</f>
        <v>0</v>
      </c>
      <c r="Y27" s="31">
        <f t="shared" si="7"/>
        <v>0</v>
      </c>
      <c r="Z27" s="30">
        <f t="shared" si="7"/>
        <v>0</v>
      </c>
      <c r="AA27" s="30">
        <f t="shared" si="7"/>
        <v>0</v>
      </c>
      <c r="AB27" s="30">
        <f t="shared" si="7"/>
        <v>0</v>
      </c>
      <c r="AC27" s="30">
        <f t="shared" si="7"/>
        <v>0</v>
      </c>
      <c r="AD27" s="30">
        <f t="shared" si="7"/>
        <v>0</v>
      </c>
      <c r="AE27" s="30">
        <f t="shared" si="7"/>
        <v>0</v>
      </c>
      <c r="AF27" s="30">
        <f t="shared" si="7"/>
        <v>0</v>
      </c>
    </row>
    <row r="28" spans="1:32" x14ac:dyDescent="0.25">
      <c r="A28" s="8" t="s">
        <v>3</v>
      </c>
      <c r="B28" s="13">
        <v>2512326.7999999998</v>
      </c>
      <c r="C28" s="15">
        <v>243738785.39999998</v>
      </c>
      <c r="D28" s="13">
        <v>0</v>
      </c>
      <c r="E28" s="15">
        <v>2661717322.8200002</v>
      </c>
      <c r="F28" s="16">
        <v>193170042.94999999</v>
      </c>
      <c r="G28" s="13">
        <v>0</v>
      </c>
      <c r="H28" s="15">
        <v>27104028.870000001</v>
      </c>
      <c r="I28" s="15">
        <v>20270201.350000001</v>
      </c>
      <c r="J28" s="17">
        <v>289735090.51999998</v>
      </c>
      <c r="K28" s="14">
        <f t="shared" ref="K28:K31" si="8">SUM(B28:J28)</f>
        <v>3438247798.7099996</v>
      </c>
      <c r="L28" s="36"/>
      <c r="M28" s="26">
        <v>2512326.7999999998</v>
      </c>
      <c r="N28" s="26">
        <v>243738785.39999998</v>
      </c>
      <c r="O28" s="26">
        <v>0</v>
      </c>
      <c r="P28" s="26">
        <v>2661717322.8200002</v>
      </c>
      <c r="Q28" s="26">
        <v>193170042.94999999</v>
      </c>
      <c r="R28" s="26">
        <v>0</v>
      </c>
      <c r="S28" s="26">
        <v>27104028.870000001</v>
      </c>
      <c r="T28" s="26">
        <v>20270201.350000001</v>
      </c>
      <c r="U28" s="26">
        <v>289735090.51999998</v>
      </c>
      <c r="V28" s="23">
        <f t="shared" si="6"/>
        <v>3438247798.7099996</v>
      </c>
      <c r="W28" s="7"/>
      <c r="X28" s="30">
        <f t="shared" si="7"/>
        <v>0</v>
      </c>
      <c r="Y28" s="30">
        <f t="shared" si="7"/>
        <v>0</v>
      </c>
      <c r="Z28" s="30">
        <f t="shared" si="7"/>
        <v>0</v>
      </c>
      <c r="AA28" s="30">
        <f t="shared" si="7"/>
        <v>0</v>
      </c>
      <c r="AB28" s="30">
        <f t="shared" si="7"/>
        <v>0</v>
      </c>
      <c r="AC28" s="30">
        <f t="shared" si="7"/>
        <v>0</v>
      </c>
      <c r="AD28" s="30">
        <f t="shared" si="7"/>
        <v>0</v>
      </c>
      <c r="AE28" s="30">
        <f t="shared" si="7"/>
        <v>0</v>
      </c>
      <c r="AF28" s="30">
        <f t="shared" si="7"/>
        <v>0</v>
      </c>
    </row>
    <row r="29" spans="1:32" x14ac:dyDescent="0.25">
      <c r="A29" s="8" t="s">
        <v>4</v>
      </c>
      <c r="B29" s="13">
        <v>0</v>
      </c>
      <c r="C29" s="15">
        <v>43360089.820000008</v>
      </c>
      <c r="D29" s="13">
        <v>0</v>
      </c>
      <c r="E29" s="15">
        <v>80359143.890000001</v>
      </c>
      <c r="F29" s="16">
        <v>19301452.630000003</v>
      </c>
      <c r="G29" s="15">
        <v>0</v>
      </c>
      <c r="H29" s="15">
        <v>0</v>
      </c>
      <c r="I29" s="15">
        <v>1545205.71</v>
      </c>
      <c r="J29" s="17">
        <v>43976508.07</v>
      </c>
      <c r="K29" s="14">
        <f t="shared" si="8"/>
        <v>188542400.12</v>
      </c>
      <c r="L29" s="36"/>
      <c r="M29" s="25">
        <v>0</v>
      </c>
      <c r="N29" s="25">
        <v>43360089.82</v>
      </c>
      <c r="O29" s="25">
        <v>0</v>
      </c>
      <c r="P29" s="25">
        <v>80359143.890000001</v>
      </c>
      <c r="Q29" s="25">
        <v>19301452.629999999</v>
      </c>
      <c r="R29" s="25">
        <v>0</v>
      </c>
      <c r="S29" s="25">
        <v>0</v>
      </c>
      <c r="T29" s="25">
        <v>1545205.71</v>
      </c>
      <c r="U29" s="25">
        <v>43976508.07</v>
      </c>
      <c r="V29" s="23">
        <f t="shared" si="6"/>
        <v>188542400.12</v>
      </c>
      <c r="X29" s="30">
        <f t="shared" si="7"/>
        <v>0</v>
      </c>
      <c r="Y29" s="30">
        <f t="shared" si="7"/>
        <v>0</v>
      </c>
      <c r="Z29" s="30">
        <f t="shared" si="7"/>
        <v>0</v>
      </c>
      <c r="AA29" s="30">
        <f t="shared" si="7"/>
        <v>0</v>
      </c>
      <c r="AB29" s="30">
        <f t="shared" si="7"/>
        <v>0</v>
      </c>
      <c r="AC29" s="30">
        <f t="shared" si="7"/>
        <v>0</v>
      </c>
      <c r="AD29" s="30">
        <f t="shared" si="7"/>
        <v>0</v>
      </c>
      <c r="AE29" s="30">
        <f t="shared" si="7"/>
        <v>0</v>
      </c>
      <c r="AF29" s="30">
        <f t="shared" si="7"/>
        <v>0</v>
      </c>
    </row>
    <row r="30" spans="1:32" x14ac:dyDescent="0.25">
      <c r="A30" s="8" t="s">
        <v>5</v>
      </c>
      <c r="B30" s="13">
        <v>0</v>
      </c>
      <c r="C30" s="15">
        <v>0</v>
      </c>
      <c r="D30" s="13">
        <v>0</v>
      </c>
      <c r="E30" s="15">
        <v>0</v>
      </c>
      <c r="F30" s="16">
        <v>0</v>
      </c>
      <c r="G30" s="15">
        <v>0</v>
      </c>
      <c r="H30" s="16">
        <v>0</v>
      </c>
      <c r="I30" s="15">
        <v>0</v>
      </c>
      <c r="J30" s="18">
        <v>0</v>
      </c>
      <c r="K30" s="14">
        <f t="shared" si="8"/>
        <v>0</v>
      </c>
      <c r="L30" s="36"/>
      <c r="M30" s="27">
        <v>0</v>
      </c>
      <c r="N30" s="25">
        <v>0</v>
      </c>
      <c r="O30" s="27">
        <v>0</v>
      </c>
      <c r="P30" s="25">
        <v>0</v>
      </c>
      <c r="Q30" s="27">
        <v>0</v>
      </c>
      <c r="R30" s="25">
        <v>0</v>
      </c>
      <c r="S30" s="27">
        <v>0</v>
      </c>
      <c r="T30" s="25">
        <v>0</v>
      </c>
      <c r="U30" s="27">
        <v>0</v>
      </c>
      <c r="V30" s="23">
        <f t="shared" si="6"/>
        <v>0</v>
      </c>
      <c r="X30" s="30">
        <f t="shared" si="7"/>
        <v>0</v>
      </c>
      <c r="Y30" s="30">
        <f t="shared" si="7"/>
        <v>0</v>
      </c>
      <c r="Z30" s="30">
        <f t="shared" si="7"/>
        <v>0</v>
      </c>
      <c r="AA30" s="30">
        <f t="shared" si="7"/>
        <v>0</v>
      </c>
      <c r="AB30" s="30">
        <f t="shared" si="7"/>
        <v>0</v>
      </c>
      <c r="AC30" s="30">
        <f t="shared" si="7"/>
        <v>0</v>
      </c>
      <c r="AD30" s="30">
        <f t="shared" si="7"/>
        <v>0</v>
      </c>
      <c r="AE30" s="30">
        <f t="shared" si="7"/>
        <v>0</v>
      </c>
      <c r="AF30" s="30">
        <f t="shared" si="7"/>
        <v>0</v>
      </c>
    </row>
    <row r="31" spans="1:32" x14ac:dyDescent="0.25">
      <c r="A31" s="8" t="s">
        <v>6</v>
      </c>
      <c r="B31" s="13">
        <v>0</v>
      </c>
      <c r="C31" s="15">
        <v>21121248.940000001</v>
      </c>
      <c r="D31" s="13">
        <v>0</v>
      </c>
      <c r="E31" s="15">
        <v>45162140.189999998</v>
      </c>
      <c r="F31" s="16">
        <v>37542648.390000001</v>
      </c>
      <c r="G31" s="15">
        <v>0</v>
      </c>
      <c r="H31" s="15">
        <v>0</v>
      </c>
      <c r="I31" s="15">
        <v>3729059.56</v>
      </c>
      <c r="J31" s="17">
        <v>36851992.729999997</v>
      </c>
      <c r="K31" s="14">
        <f t="shared" si="8"/>
        <v>144407089.81</v>
      </c>
      <c r="L31" s="36"/>
      <c r="M31" s="25">
        <v>0</v>
      </c>
      <c r="N31" s="25">
        <v>21121248.940000009</v>
      </c>
      <c r="O31" s="25">
        <v>0</v>
      </c>
      <c r="P31" s="25">
        <v>45162140.189999998</v>
      </c>
      <c r="Q31" s="25">
        <v>37542648.390000001</v>
      </c>
      <c r="R31" s="25">
        <v>0</v>
      </c>
      <c r="S31" s="25">
        <v>0</v>
      </c>
      <c r="T31" s="25">
        <v>3729059.56</v>
      </c>
      <c r="U31" s="25">
        <v>36851992.729999997</v>
      </c>
      <c r="V31" s="23">
        <f t="shared" si="6"/>
        <v>144407089.81</v>
      </c>
      <c r="X31" s="30">
        <f t="shared" si="7"/>
        <v>0</v>
      </c>
      <c r="Y31" s="30">
        <f t="shared" si="7"/>
        <v>0</v>
      </c>
      <c r="Z31" s="30">
        <f t="shared" si="7"/>
        <v>0</v>
      </c>
      <c r="AA31" s="30">
        <f t="shared" si="7"/>
        <v>0</v>
      </c>
      <c r="AB31" s="30">
        <f t="shared" si="7"/>
        <v>0</v>
      </c>
      <c r="AC31" s="30">
        <f t="shared" si="7"/>
        <v>0</v>
      </c>
      <c r="AD31" s="30">
        <f t="shared" si="7"/>
        <v>0</v>
      </c>
      <c r="AE31" s="30">
        <f t="shared" si="7"/>
        <v>0</v>
      </c>
      <c r="AF31" s="30">
        <f t="shared" si="7"/>
        <v>0</v>
      </c>
    </row>
    <row r="32" spans="1:32" x14ac:dyDescent="0.25">
      <c r="A32" s="8"/>
      <c r="B32" s="19"/>
      <c r="C32" s="8"/>
      <c r="D32" s="19"/>
      <c r="E32" s="8"/>
      <c r="F32" s="20"/>
      <c r="G32" s="8"/>
      <c r="H32" s="8"/>
      <c r="I32" s="8"/>
      <c r="J32" s="11"/>
      <c r="K32" s="11"/>
      <c r="L32" s="36"/>
    </row>
    <row r="33" spans="10:10" x14ac:dyDescent="0.25">
      <c r="J33" s="6"/>
    </row>
    <row r="34" spans="10:10" x14ac:dyDescent="0.25">
      <c r="J34" s="6"/>
    </row>
    <row r="35" spans="10:10" x14ac:dyDescent="0.25">
      <c r="J35" s="6"/>
    </row>
    <row r="36" spans="10:10" x14ac:dyDescent="0.25">
      <c r="J36" s="6"/>
    </row>
    <row r="37" spans="10:10" x14ac:dyDescent="0.25">
      <c r="J37" s="6"/>
    </row>
    <row r="38" spans="10:10" x14ac:dyDescent="0.25">
      <c r="J38" s="6"/>
    </row>
    <row r="39" spans="10:10" x14ac:dyDescent="0.25">
      <c r="J39" s="6"/>
    </row>
    <row r="40" spans="10:10" x14ac:dyDescent="0.25">
      <c r="J40" s="6"/>
    </row>
    <row r="41" spans="10:10" x14ac:dyDescent="0.25">
      <c r="J41" s="6"/>
    </row>
    <row r="42" spans="10:10" x14ac:dyDescent="0.25">
      <c r="J42" s="6"/>
    </row>
    <row r="43" spans="10:10" x14ac:dyDescent="0.25">
      <c r="J43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lkuser</dc:creator>
  <cp:lastModifiedBy>lkuser</cp:lastModifiedBy>
  <dcterms:created xsi:type="dcterms:W3CDTF">2019-03-01T05:19:34Z</dcterms:created>
  <dcterms:modified xsi:type="dcterms:W3CDTF">2019-03-07T09:17:22Z</dcterms:modified>
</cp:coreProperties>
</file>