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2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3.xml" ContentType="application/vnd.openxmlformats-officedocument.drawing+xml"/>
  <Override PartName="/xl/charts/chart35.xml" ContentType="application/vnd.openxmlformats-officedocument.drawingml.chart+xml"/>
  <Override PartName="/xl/drawings/drawing24.xml" ContentType="application/vnd.openxmlformats-officedocument.drawing+xml"/>
  <Override PartName="/xl/charts/chart36.xml" ContentType="application/vnd.openxmlformats-officedocument.drawingml.chart+xml"/>
  <Override PartName="/xl/drawings/drawing2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6.xml" ContentType="application/vnd.openxmlformats-officedocument.drawing+xml"/>
  <Override PartName="/xl/charts/chart40.xml" ContentType="application/vnd.openxmlformats-officedocument.drawingml.chart+xml"/>
  <Override PartName="/xl/drawings/drawing27.xml" ContentType="application/vnd.openxmlformats-officedocument.drawing+xml"/>
  <Override PartName="/xl/charts/chart41.xml" ContentType="application/vnd.openxmlformats-officedocument.drawingml.chart+xml"/>
  <Override PartName="/xl/drawings/drawing28.xml" ContentType="application/vnd.openxmlformats-officedocument.drawing+xml"/>
  <Override PartName="/xl/charts/chart42.xml" ContentType="application/vnd.openxmlformats-officedocument.drawingml.chart+xml"/>
  <Override PartName="/xl/drawings/drawing2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30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31.xml" ContentType="application/vnd.openxmlformats-officedocument.drawing+xml"/>
  <Override PartName="/xl/charts/chart4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ke\Documents\Mike Stuff\Books\Books 2012\Excel Dashboards and Reports\Chapter7\"/>
    </mc:Choice>
  </mc:AlternateContent>
  <bookViews>
    <workbookView xWindow="0" yWindow="0" windowWidth="20490" windowHeight="7755"/>
  </bookViews>
  <sheets>
    <sheet name="Figure 7-5" sheetId="13" r:id="rId1"/>
    <sheet name="Figure 7-7" sheetId="14" r:id="rId2"/>
    <sheet name="Figure 7-8" sheetId="15" r:id="rId3"/>
    <sheet name="Figure 7-9" sheetId="5" r:id="rId4"/>
    <sheet name="Figrue 7-10" sheetId="6" r:id="rId5"/>
    <sheet name="Figure 7-11" sheetId="7" r:id="rId6"/>
    <sheet name="Sidebar 7-1" sheetId="8" r:id="rId7"/>
    <sheet name="Figure 7-12" sheetId="9" r:id="rId8"/>
    <sheet name="Figure 7-13" sheetId="10" r:id="rId9"/>
    <sheet name="Sidebar 7-02" sheetId="11" r:id="rId10"/>
    <sheet name="Figure 7-14" sheetId="12" r:id="rId11"/>
    <sheet name="Figure 7-16" sheetId="16" r:id="rId12"/>
    <sheet name="Figure 7-17" sheetId="17" r:id="rId13"/>
    <sheet name="Figure 7-19" sheetId="18" r:id="rId14"/>
    <sheet name="Figure 7-20" sheetId="19" r:id="rId15"/>
    <sheet name="Figure 7-21" sheetId="20" r:id="rId16"/>
    <sheet name="Figure 7-22" sheetId="21" r:id="rId17"/>
    <sheet name="Figure 7-24" sheetId="22" r:id="rId18"/>
    <sheet name="Figure 7-25" sheetId="23" r:id="rId19"/>
    <sheet name="Figure 7-27" sheetId="24" r:id="rId20"/>
    <sheet name="Figure 7-28" sheetId="25" r:id="rId21"/>
    <sheet name="Figure 7-29" sheetId="26" r:id="rId22"/>
    <sheet name="Figure 7-30" sheetId="27" r:id="rId23"/>
    <sheet name="Figure 7-32" sheetId="28" r:id="rId24"/>
    <sheet name="Figure 7-33" sheetId="29" r:id="rId25"/>
    <sheet name="Figure 7-34" sheetId="30" r:id="rId26"/>
    <sheet name="Figure 7-35" sheetId="31" r:id="rId27"/>
    <sheet name="Figure 7-36" sheetId="32" r:id="rId28"/>
  </sheets>
  <externalReferences>
    <externalReference r:id="rId29"/>
    <externalReference r:id="rId30"/>
    <externalReference r:id="rId31"/>
    <externalReference r:id="rId32"/>
    <externalReference r:id="rId33"/>
  </externalReferences>
  <calcPr calcId="152511"/>
</workbook>
</file>

<file path=xl/calcChain.xml><?xml version="1.0" encoding="utf-8"?>
<calcChain xmlns="http://schemas.openxmlformats.org/spreadsheetml/2006/main">
  <c r="D7" i="32" l="1"/>
  <c r="D6" i="32"/>
  <c r="D5" i="32"/>
  <c r="D4" i="32"/>
  <c r="D3" i="32"/>
  <c r="D2" i="32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C32" i="30"/>
  <c r="C31" i="30"/>
  <c r="C30" i="30"/>
  <c r="C29" i="30"/>
  <c r="C28" i="30"/>
  <c r="C27" i="30"/>
  <c r="B9" i="28"/>
  <c r="D3" i="25"/>
  <c r="D4" i="25" s="1"/>
  <c r="A5" i="16" l="1"/>
  <c r="A4" i="16"/>
  <c r="A3" i="16"/>
  <c r="A2" i="16"/>
  <c r="B3" i="12" l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</calcChain>
</file>

<file path=xl/sharedStrings.xml><?xml version="1.0" encoding="utf-8"?>
<sst xmlns="http://schemas.openxmlformats.org/spreadsheetml/2006/main" count="228" uniqueCount="123">
  <si>
    <t>Projected</t>
  </si>
  <si>
    <t>Actual</t>
  </si>
  <si>
    <t>Jan</t>
  </si>
  <si>
    <t>Feb</t>
  </si>
  <si>
    <t>Mar</t>
  </si>
  <si>
    <t>Acme Credit Union</t>
  </si>
  <si>
    <t>Auto Loans Made, by Month</t>
  </si>
  <si>
    <t>January</t>
  </si>
  <si>
    <t>February</t>
  </si>
  <si>
    <t>March</t>
  </si>
  <si>
    <t>Apr</t>
  </si>
  <si>
    <t>May</t>
  </si>
  <si>
    <t>Jun</t>
  </si>
  <si>
    <t>Northern Sales</t>
  </si>
  <si>
    <t>Southern Sales</t>
  </si>
  <si>
    <t>Jul</t>
  </si>
  <si>
    <t>Aug</t>
  </si>
  <si>
    <t>Sep</t>
  </si>
  <si>
    <t>Oct</t>
  </si>
  <si>
    <t>Nov</t>
  </si>
  <si>
    <t>Dec</t>
  </si>
  <si>
    <t>Sales Volume</t>
  </si>
  <si>
    <t>No. of Employees</t>
  </si>
  <si>
    <t>Performance by Day</t>
  </si>
  <si>
    <t>Test Score</t>
  </si>
  <si>
    <t>Day</t>
  </si>
  <si>
    <t>Group A</t>
  </si>
  <si>
    <t>Group B</t>
  </si>
  <si>
    <t>Average Score</t>
  </si>
  <si>
    <t>Sun</t>
  </si>
  <si>
    <t>Mon</t>
  </si>
  <si>
    <t>Tue</t>
  </si>
  <si>
    <t>Wed</t>
  </si>
  <si>
    <t>Thu</t>
  </si>
  <si>
    <t>Fri</t>
  </si>
  <si>
    <t>Sat</t>
  </si>
  <si>
    <t>Sales</t>
  </si>
  <si>
    <t>Location</t>
  </si>
  <si>
    <t>Last Year</t>
  </si>
  <si>
    <t>This Year</t>
  </si>
  <si>
    <t>World Population Growth (Billions)</t>
  </si>
  <si>
    <t>Year</t>
  </si>
  <si>
    <t>Population</t>
  </si>
  <si>
    <t>Opinion of Telephone Support</t>
  </si>
  <si>
    <t>Excellent</t>
  </si>
  <si>
    <t>Very Good</t>
  </si>
  <si>
    <t>Average</t>
  </si>
  <si>
    <t>Poor</t>
  </si>
  <si>
    <t>Unsatisfactory</t>
  </si>
  <si>
    <t>Opinion of E-mail Support</t>
  </si>
  <si>
    <t>Moore’s Law: 1971–2005</t>
  </si>
  <si>
    <t>Transist0rs per sq. inch</t>
  </si>
  <si>
    <t>The observation made in 1965 by Gordon</t>
  </si>
  <si>
    <t>Moore, co-founder of Intel, that the number of</t>
  </si>
  <si>
    <t>transistors per square inch on integrated</t>
  </si>
  <si>
    <t>circuits had doubled every year since the</t>
  </si>
  <si>
    <t>integrated circuit was invented.</t>
  </si>
  <si>
    <t>Planet</t>
  </si>
  <si>
    <t>Distance to Sun (miles)</t>
  </si>
  <si>
    <t xml:space="preserve">Mercury </t>
  </si>
  <si>
    <t xml:space="preserve">Venus </t>
  </si>
  <si>
    <t>Earth</t>
  </si>
  <si>
    <t xml:space="preserve">Mars </t>
  </si>
  <si>
    <t xml:space="preserve">Jupiter </t>
  </si>
  <si>
    <t xml:space="preserve">Saturn </t>
  </si>
  <si>
    <t xml:space="preserve">Uranus </t>
  </si>
  <si>
    <t xml:space="preserve">Neptune </t>
  </si>
  <si>
    <t xml:space="preserve">Pluto </t>
  </si>
  <si>
    <t>X</t>
  </si>
  <si>
    <t>Y</t>
  </si>
  <si>
    <t>Vertical: Next To Axis</t>
  </si>
  <si>
    <t>Horizontal: Next to Axis</t>
  </si>
  <si>
    <t>Horizontal: Low</t>
  </si>
  <si>
    <t>Vertical: Low</t>
  </si>
  <si>
    <t>Vertical: High</t>
  </si>
  <si>
    <t>Horizontal: High</t>
  </si>
  <si>
    <t>Date</t>
  </si>
  <si>
    <t>Spam E-Mails</t>
  </si>
  <si>
    <t>Flight 2121</t>
  </si>
  <si>
    <t>Flight 666</t>
  </si>
  <si>
    <t>Flight 110</t>
  </si>
  <si>
    <t>Flight 452A</t>
  </si>
  <si>
    <t>Flight 911</t>
  </si>
  <si>
    <t>Flight 245</t>
  </si>
  <si>
    <t>Arrived</t>
  </si>
  <si>
    <t>Flight No.</t>
  </si>
  <si>
    <t>States</t>
  </si>
  <si>
    <t>Region</t>
  </si>
  <si>
    <t>Month</t>
  </si>
  <si>
    <t>(CA, NV, AZ)</t>
  </si>
  <si>
    <t>Region 1</t>
  </si>
  <si>
    <t>(OR, WA)</t>
  </si>
  <si>
    <t>Region 2</t>
  </si>
  <si>
    <t>(CO, UT, WY)</t>
  </si>
  <si>
    <t>Region 3</t>
  </si>
  <si>
    <t>Subject 1</t>
  </si>
  <si>
    <t>Subject 2</t>
  </si>
  <si>
    <t>Subject 3</t>
  </si>
  <si>
    <t>Custom number format for value axis</t>
  </si>
  <si>
    <t>Avg Speed</t>
  </si>
  <si>
    <t>Time Trial</t>
  </si>
  <si>
    <t>Pet</t>
  </si>
  <si>
    <t>Pct</t>
  </si>
  <si>
    <t>Dogs</t>
  </si>
  <si>
    <t>Cats</t>
  </si>
  <si>
    <t>Birds</t>
  </si>
  <si>
    <t>Reptiles</t>
  </si>
  <si>
    <t>Rodents</t>
  </si>
  <si>
    <t>Other</t>
  </si>
  <si>
    <t>Total Respondents</t>
  </si>
  <si>
    <t>Student</t>
  </si>
  <si>
    <t>July</t>
  </si>
  <si>
    <t>Abigail</t>
  </si>
  <si>
    <t>Bernice</t>
  </si>
  <si>
    <t>Catherine</t>
  </si>
  <si>
    <t>Danielle</t>
  </si>
  <si>
    <t>Ellie</t>
  </si>
  <si>
    <t>Francine</t>
  </si>
  <si>
    <t>Hour</t>
  </si>
  <si>
    <t>Reading</t>
  </si>
  <si>
    <t>Total Sales</t>
  </si>
  <si>
    <t>Transactions</t>
  </si>
  <si>
    <t>Avg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</si>
</sst>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dddd"/>
    <numFmt numFmtId="166" formatCode="m/d/yy;@"/>
    <numFmt numFmtId="167" formatCode="ddd"/>
    <numFmt numFmtId="168" formatCode="_(* #,##0_);_(* \(#,##0\);_(* &quot;-&quot;??_);_(@_)"/>
    <numFmt numFmtId="169" formatCode="&quot;Abigail&quot;"/>
    <numFmt numFmtId="170" formatCode="&quot;Bernice&quot;"/>
    <numFmt numFmtId="171" formatCode="&quot;Catherine&quot;"/>
    <numFmt numFmtId="172" formatCode="&quot;Danielle&quot;"/>
    <numFmt numFmtId="173" formatCode="&quot;Ellie&quot;"/>
    <numFmt numFmtId="174" formatCode="&quot;Francine&quot;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9"/>
      <name val="Arial"/>
      <family val="2"/>
    </font>
    <font>
      <sz val="10"/>
      <name val="Calibri"/>
      <family val="2"/>
    </font>
    <font>
      <b/>
      <i/>
      <sz val="11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44" fontId="5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2" xfId="0" applyBorder="1"/>
    <xf numFmtId="3" fontId="0" fillId="0" borderId="0" xfId="0" applyNumberFormat="1"/>
    <xf numFmtId="0" fontId="4" fillId="0" borderId="2" xfId="0" applyFont="1" applyBorder="1"/>
    <xf numFmtId="3" fontId="0" fillId="0" borderId="2" xfId="0" applyNumberFormat="1" applyBorder="1"/>
    <xf numFmtId="10" fontId="0" fillId="0" borderId="0" xfId="0" applyNumberFormat="1"/>
    <xf numFmtId="0" fontId="3" fillId="2" borderId="0" xfId="0" applyFont="1" applyFill="1"/>
    <xf numFmtId="0" fontId="4" fillId="3" borderId="2" xfId="0" applyFont="1" applyFill="1" applyBorder="1"/>
    <xf numFmtId="3" fontId="4" fillId="0" borderId="2" xfId="0" applyNumberFormat="1" applyFont="1" applyBorder="1"/>
    <xf numFmtId="0" fontId="4" fillId="0" borderId="0" xfId="0" applyFont="1"/>
    <xf numFmtId="0" fontId="4" fillId="2" borderId="2" xfId="0" applyFont="1" applyFill="1" applyBorder="1"/>
    <xf numFmtId="43" fontId="4" fillId="0" borderId="0" xfId="1" applyFont="1"/>
    <xf numFmtId="43" fontId="6" fillId="0" borderId="0" xfId="1" applyFont="1"/>
    <xf numFmtId="43" fontId="4" fillId="4" borderId="3" xfId="1" applyFont="1" applyFill="1" applyBorder="1"/>
    <xf numFmtId="0" fontId="4" fillId="4" borderId="3" xfId="0" applyFont="1" applyFill="1" applyBorder="1"/>
    <xf numFmtId="0" fontId="6" fillId="0" borderId="3" xfId="1" applyNumberFormat="1" applyFont="1" applyBorder="1"/>
    <xf numFmtId="43" fontId="6" fillId="0" borderId="3" xfId="1" applyFont="1" applyBorder="1"/>
    <xf numFmtId="43" fontId="5" fillId="0" borderId="0" xfId="1"/>
    <xf numFmtId="0" fontId="4" fillId="4" borderId="0" xfId="0" applyFont="1" applyFill="1"/>
    <xf numFmtId="0" fontId="0" fillId="4" borderId="0" xfId="0" applyFill="1"/>
    <xf numFmtId="0" fontId="0" fillId="0" borderId="3" xfId="0" applyBorder="1"/>
    <xf numFmtId="164" fontId="0" fillId="0" borderId="3" xfId="2" applyNumberFormat="1" applyFont="1" applyBorder="1"/>
    <xf numFmtId="164" fontId="0" fillId="0" borderId="0" xfId="2" applyNumberFormat="1" applyFont="1"/>
    <xf numFmtId="164" fontId="4" fillId="4" borderId="0" xfId="2" applyNumberFormat="1" applyFont="1" applyFill="1"/>
    <xf numFmtId="14" fontId="0" fillId="0" borderId="0" xfId="0" applyNumberFormat="1"/>
    <xf numFmtId="165" fontId="0" fillId="0" borderId="0" xfId="0" applyNumberFormat="1"/>
    <xf numFmtId="0" fontId="4" fillId="0" borderId="0" xfId="3" applyFont="1"/>
    <xf numFmtId="0" fontId="6" fillId="0" borderId="0" xfId="3" applyFont="1"/>
    <xf numFmtId="0" fontId="8" fillId="0" borderId="0" xfId="3" applyFont="1"/>
    <xf numFmtId="0" fontId="7" fillId="0" borderId="0" xfId="3"/>
    <xf numFmtId="0" fontId="6" fillId="4" borderId="2" xfId="3" applyFont="1" applyFill="1" applyBorder="1"/>
    <xf numFmtId="0" fontId="4" fillId="4" borderId="2" xfId="3" applyFont="1" applyFill="1" applyBorder="1" applyAlignment="1">
      <alignment horizontal="center"/>
    </xf>
    <xf numFmtId="0" fontId="4" fillId="4" borderId="2" xfId="3" applyFont="1" applyFill="1" applyBorder="1" applyAlignment="1">
      <alignment horizontal="center" wrapText="1"/>
    </xf>
    <xf numFmtId="0" fontId="8" fillId="0" borderId="0" xfId="3" applyFont="1" applyBorder="1"/>
    <xf numFmtId="0" fontId="6" fillId="0" borderId="2" xfId="3" applyFont="1" applyBorder="1"/>
    <xf numFmtId="0" fontId="6" fillId="0" borderId="2" xfId="3" applyFont="1" applyBorder="1" applyAlignment="1">
      <alignment horizontal="center"/>
    </xf>
    <xf numFmtId="3" fontId="6" fillId="0" borderId="2" xfId="3" applyNumberFormat="1" applyFont="1" applyBorder="1"/>
    <xf numFmtId="0" fontId="7" fillId="5" borderId="0" xfId="3" applyFill="1"/>
    <xf numFmtId="0" fontId="3" fillId="4" borderId="2" xfId="0" applyFont="1" applyFill="1" applyBorder="1"/>
    <xf numFmtId="0" fontId="3" fillId="0" borderId="0" xfId="0" applyFont="1"/>
    <xf numFmtId="0" fontId="4" fillId="4" borderId="2" xfId="0" applyFont="1" applyFill="1" applyBorder="1"/>
    <xf numFmtId="14" fontId="0" fillId="0" borderId="2" xfId="0" applyNumberFormat="1" applyBorder="1"/>
    <xf numFmtId="166" fontId="0" fillId="0" borderId="0" xfId="0" applyNumberFormat="1"/>
    <xf numFmtId="167" fontId="0" fillId="0" borderId="0" xfId="0" applyNumberFormat="1"/>
    <xf numFmtId="18" fontId="0" fillId="0" borderId="2" xfId="0" applyNumberFormat="1" applyBorder="1"/>
    <xf numFmtId="0" fontId="4" fillId="4" borderId="2" xfId="0" applyFont="1" applyFill="1" applyBorder="1" applyAlignment="1">
      <alignment horizontal="center"/>
    </xf>
    <xf numFmtId="44" fontId="6" fillId="0" borderId="0" xfId="4" applyFont="1"/>
    <xf numFmtId="0" fontId="9" fillId="0" borderId="0" xfId="0" applyFont="1"/>
    <xf numFmtId="0" fontId="0" fillId="0" borderId="2" xfId="0" applyNumberFormat="1" applyBorder="1"/>
    <xf numFmtId="0" fontId="10" fillId="6" borderId="2" xfId="0" applyFont="1" applyFill="1" applyBorder="1"/>
    <xf numFmtId="0" fontId="6" fillId="0" borderId="0" xfId="0" applyFont="1"/>
    <xf numFmtId="168" fontId="0" fillId="0" borderId="2" xfId="1" applyNumberFormat="1" applyFont="1" applyBorder="1"/>
    <xf numFmtId="0" fontId="0" fillId="0" borderId="2" xfId="0" applyFill="1" applyBorder="1"/>
    <xf numFmtId="169" fontId="0" fillId="0" borderId="2" xfId="0" applyNumberFormat="1" applyFill="1" applyBorder="1"/>
    <xf numFmtId="170" fontId="0" fillId="0" borderId="2" xfId="0" applyNumberFormat="1" applyFill="1" applyBorder="1"/>
    <xf numFmtId="171" fontId="0" fillId="0" borderId="2" xfId="0" applyNumberFormat="1" applyFill="1" applyBorder="1"/>
    <xf numFmtId="172" fontId="0" fillId="0" borderId="2" xfId="0" applyNumberFormat="1" applyFill="1" applyBorder="1"/>
    <xf numFmtId="173" fontId="0" fillId="0" borderId="2" xfId="0" applyNumberFormat="1" applyFill="1" applyBorder="1"/>
    <xf numFmtId="174" fontId="0" fillId="0" borderId="2" xfId="0" applyNumberFormat="1" applyFill="1" applyBorder="1"/>
    <xf numFmtId="2" fontId="0" fillId="0" borderId="2" xfId="0" applyNumberFormat="1" applyBorder="1"/>
    <xf numFmtId="0" fontId="4" fillId="4" borderId="2" xfId="0" applyFont="1" applyFill="1" applyBorder="1" applyAlignment="1">
      <alignment horizontal="center" wrapText="1"/>
    </xf>
  </cellXfs>
  <cellStyles count="5">
    <cellStyle name="Comma 2" xfId="1"/>
    <cellStyle name="Currency 2" xfId="4"/>
    <cellStyle name="Normal" xfId="0" builtinId="0" customBuiltin="1"/>
    <cellStyle name="Normal_log scale" xfId="3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Auto Loans Made, by Month</a:t>
            </a:r>
          </a:p>
        </c:rich>
      </c:tx>
      <c:layout>
        <c:manualLayout>
          <c:xMode val="edge"/>
          <c:yMode val="edge"/>
          <c:x val="0.23160793757442313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81757282651357"/>
          <c:y val="0.15015997865911207"/>
          <c:w val="0.86103656792373751"/>
          <c:h val="0.73163053431780145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0"/>
          </c:pictureOptions>
          <c:cat>
            <c:strRef>
              <c:f>'Figure 7-5'!$A$4:$A$6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'Figure 7-5'!$B$4:$B$6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312199472"/>
        <c:axId val="312200032"/>
      </c:barChart>
      <c:catAx>
        <c:axId val="31219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220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220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2199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Leads by</a:t>
            </a:r>
            <a:r>
              <a:rPr lang="en-US" baseline="0"/>
              <a:t> Month</a:t>
            </a:r>
            <a:endParaRPr lang="en-US"/>
          </a:p>
        </c:rich>
      </c:tx>
      <c:layout>
        <c:manualLayout>
          <c:xMode val="edge"/>
          <c:yMode val="edge"/>
          <c:x val="0.26729155730533682"/>
          <c:y val="6.01851851851851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96062992125984"/>
          <c:y val="0.19480351414406533"/>
          <c:w val="0.80559492563429569"/>
          <c:h val="0.615142534266549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'Sidebar 7-1'!$A$2:$A$13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'Sidebar 7-1'!$B$2:$B$13</c:f>
              <c:numCache>
                <c:formatCode>General</c:formatCode>
                <c:ptCount val="12"/>
                <c:pt idx="0">
                  <c:v>185</c:v>
                </c:pt>
                <c:pt idx="1">
                  <c:v>188</c:v>
                </c:pt>
                <c:pt idx="2">
                  <c:v>209</c:v>
                </c:pt>
                <c:pt idx="3">
                  <c:v>238</c:v>
                </c:pt>
                <c:pt idx="4">
                  <c:v>225</c:v>
                </c:pt>
                <c:pt idx="5">
                  <c:v>312</c:v>
                </c:pt>
                <c:pt idx="6">
                  <c:v>183</c:v>
                </c:pt>
                <c:pt idx="7">
                  <c:v>215</c:v>
                </c:pt>
                <c:pt idx="8">
                  <c:v>249</c:v>
                </c:pt>
                <c:pt idx="9">
                  <c:v>275</c:v>
                </c:pt>
                <c:pt idx="10">
                  <c:v>301</c:v>
                </c:pt>
                <c:pt idx="11">
                  <c:v>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266256"/>
        <c:axId val="252052208"/>
      </c:barChart>
      <c:catAx>
        <c:axId val="25126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2052208"/>
        <c:crosses val="autoZero"/>
        <c:auto val="1"/>
        <c:lblAlgn val="ctr"/>
        <c:lblOffset val="100"/>
        <c:noMultiLvlLbl val="0"/>
      </c:catAx>
      <c:valAx>
        <c:axId val="252052208"/>
        <c:scaling>
          <c:orientation val="minMax"/>
          <c:max val="35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51266256"/>
        <c:crosses val="autoZero"/>
        <c:crossBetween val="between"/>
      </c:valAx>
      <c:spPr>
        <a:solidFill>
          <a:schemeClr val="bg1">
            <a:alpha val="65000"/>
          </a:schemeClr>
        </a:solidFill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scene3d>
      <a:camera prst="orthographicFront"/>
      <a:lightRig rig="threePt" dir="t"/>
    </a:scene3d>
    <a:sp3d>
      <a:bevelT w="158750" prst="artDeco"/>
      <a:bevelB w="44450" h="107950" prst="artDeco"/>
    </a:sp3d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and Staff Size </a:t>
            </a:r>
          </a:p>
        </c:rich>
      </c:tx>
      <c:layout>
        <c:manualLayout>
          <c:xMode val="edge"/>
          <c:yMode val="edge"/>
          <c:x val="0.3509122508335108"/>
          <c:y val="5.5603476701090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509026743278722"/>
          <c:y val="0.18343195266272203"/>
          <c:w val="0.62443746896502772"/>
          <c:h val="0.652626914098049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'Figure 7-12'!$B$1</c:f>
              <c:strCache>
                <c:ptCount val="1"/>
                <c:pt idx="0">
                  <c:v>Sales Volume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'Figure 7-12'!$A$2:$A$5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'Figure 7-12'!$B$2:$B$5</c:f>
              <c:numCache>
                <c:formatCode>#,##0</c:formatCode>
                <c:ptCount val="4"/>
                <c:pt idx="0">
                  <c:v>1898345</c:v>
                </c:pt>
                <c:pt idx="1">
                  <c:v>2309844</c:v>
                </c:pt>
                <c:pt idx="2">
                  <c:v>2087455</c:v>
                </c:pt>
                <c:pt idx="3">
                  <c:v>3098733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55197488"/>
        <c:axId val="355198048"/>
      </c:barChart>
      <c:lineChart>
        <c:grouping val="standard"/>
        <c:varyColors val="0"/>
        <c:ser>
          <c:idx val="0"/>
          <c:order val="1"/>
          <c:tx>
            <c:strRef>
              <c:f>'Figure 7-12'!$C$1</c:f>
              <c:strCache>
                <c:ptCount val="1"/>
                <c:pt idx="0">
                  <c:v>No. of Employees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'Figure 7-12'!$A$2:$A$5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'Figure 7-12'!$C$2:$C$5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198608"/>
        <c:axId val="355199168"/>
      </c:lineChart>
      <c:catAx>
        <c:axId val="35519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Month</a:t>
                </a:r>
              </a:p>
            </c:rich>
          </c:tx>
          <c:layout>
            <c:manualLayout>
              <c:xMode val="edge"/>
              <c:yMode val="edge"/>
              <c:x val="0.47297332765836708"/>
              <c:y val="0.904324509687545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55198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5519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Sales</a:t>
                </a:r>
              </a:p>
            </c:rich>
          </c:tx>
          <c:layout>
            <c:manualLayout>
              <c:xMode val="edge"/>
              <c:yMode val="edge"/>
              <c:x val="3.0405430483786505E-2"/>
              <c:y val="0.43195266272189375"/>
            </c:manualLayout>
          </c:layout>
          <c:overlay val="0"/>
        </c:title>
        <c:numFmt formatCode="#,##0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55197488"/>
        <c:crosses val="autoZero"/>
        <c:crossBetween val="between"/>
      </c:valAx>
      <c:catAx>
        <c:axId val="35519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199168"/>
        <c:crosses val="autoZero"/>
        <c:auto val="0"/>
        <c:lblAlgn val="ctr"/>
        <c:lblOffset val="100"/>
        <c:noMultiLvlLbl val="0"/>
      </c:catAx>
      <c:valAx>
        <c:axId val="3551991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No. Employees</a:t>
                </a:r>
              </a:p>
            </c:rich>
          </c:tx>
          <c:layout>
            <c:manualLayout>
              <c:xMode val="edge"/>
              <c:yMode val="edge"/>
              <c:x val="0.91723043910051782"/>
              <c:y val="0.3461538664450863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551986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23986504220756191"/>
          <c:y val="0.22507023305503898"/>
          <c:w val="0.24155425328785934"/>
          <c:h val="0.127218934911242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strRef>
          <c:f>'Figure 7-13'!$A$1</c:f>
          <c:strCache>
            <c:ptCount val="1"/>
            <c:pt idx="0">
              <c:v>Performance by Day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7-13'!$C$5</c:f>
              <c:strCache>
                <c:ptCount val="1"/>
                <c:pt idx="0">
                  <c:v>Group A</c:v>
                </c:pt>
              </c:strCache>
            </c:strRef>
          </c:tx>
          <c:invertIfNegative val="0"/>
          <c:cat>
            <c:numRef>
              <c:f>'Figure 7-13'!$B$6:$B$10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'Figure 7-13'!$C$6:$C$10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'Figure 7-13'!$D$5</c:f>
              <c:strCache>
                <c:ptCount val="1"/>
                <c:pt idx="0">
                  <c:v>Group B</c:v>
                </c:pt>
              </c:strCache>
            </c:strRef>
          </c:tx>
          <c:invertIfNegative val="0"/>
          <c:cat>
            <c:numRef>
              <c:f>'Figure 7-13'!$B$6:$B$10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'Figure 7-13'!$D$6:$D$10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433728"/>
        <c:axId val="171968336"/>
      </c:barChart>
      <c:catAx>
        <c:axId val="258433728"/>
        <c:scaling>
          <c:orientation val="minMax"/>
        </c:scaling>
        <c:delete val="0"/>
        <c:axPos val="b"/>
        <c:title>
          <c:tx>
            <c:strRef>
              <c:f>'Figure 7-13'!$A$3</c:f>
              <c:strCache>
                <c:ptCount val="1"/>
                <c:pt idx="0">
                  <c:v>Day</c:v>
                </c:pt>
              </c:strCache>
            </c:strRef>
          </c:tx>
          <c:layout/>
          <c:overlay val="0"/>
          <c:txPr>
            <a:bodyPr/>
            <a:lstStyle/>
            <a:p>
              <a:pPr>
                <a:defRPr sz="12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71968336"/>
        <c:crosses val="autoZero"/>
        <c:auto val="1"/>
        <c:lblAlgn val="ctr"/>
        <c:lblOffset val="100"/>
        <c:noMultiLvlLbl val="0"/>
      </c:catAx>
      <c:valAx>
        <c:axId val="171968336"/>
        <c:scaling>
          <c:orientation val="minMax"/>
        </c:scaling>
        <c:delete val="0"/>
        <c:axPos val="l"/>
        <c:title>
          <c:tx>
            <c:strRef>
              <c:f>'Figure 7-13'!$A$2</c:f>
              <c:strCache>
                <c:ptCount val="1"/>
                <c:pt idx="0">
                  <c:v>Test Score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sz="12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843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Scores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4682852143482229E-2"/>
          <c:y val="0.19480351414406533"/>
          <c:w val="0.39485322027054309"/>
          <c:h val="0.65482210557013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'Sidebar 7-02'!$B$1</c:f>
              <c:strCache>
                <c:ptCount val="1"/>
                <c:pt idx="0">
                  <c:v>Average Score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'Sidebar 7-02'!$A$2:$A$8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'Sidebar 7-02'!$B$2:$B$8</c:f>
              <c:numCache>
                <c:formatCode>General</c:formatCode>
                <c:ptCount val="7"/>
                <c:pt idx="0">
                  <c:v>109</c:v>
                </c:pt>
                <c:pt idx="1">
                  <c:v>111</c:v>
                </c:pt>
                <c:pt idx="2">
                  <c:v>121</c:v>
                </c:pt>
                <c:pt idx="3">
                  <c:v>64</c:v>
                </c:pt>
                <c:pt idx="4">
                  <c:v>124</c:v>
                </c:pt>
                <c:pt idx="5">
                  <c:v>131</c:v>
                </c:pt>
                <c:pt idx="6">
                  <c:v>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561808"/>
        <c:axId val="261561248"/>
      </c:barChart>
      <c:catAx>
        <c:axId val="26156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61248"/>
        <c:crosses val="autoZero"/>
        <c:auto val="1"/>
        <c:lblAlgn val="ctr"/>
        <c:lblOffset val="100"/>
        <c:noMultiLvlLbl val="0"/>
      </c:catAx>
      <c:valAx>
        <c:axId val="2615612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6156180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Sales: Projected and Actual</a:t>
            </a:r>
          </a:p>
        </c:rich>
      </c:tx>
      <c:layout>
        <c:manualLayout>
          <c:xMode val="edge"/>
          <c:yMode val="edge"/>
          <c:x val="0.28542969808371166"/>
          <c:y val="3.36392441921235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74475998152129"/>
          <c:y val="0.18042867339411731"/>
          <c:w val="0.84431302300286737"/>
          <c:h val="0.6941916756010954"/>
        </c:manualLayout>
      </c:layout>
      <c:lineChart>
        <c:grouping val="standard"/>
        <c:varyColors val="0"/>
        <c:ser>
          <c:idx val="0"/>
          <c:order val="0"/>
          <c:tx>
            <c:strRef>
              <c:f>'Figure 7-14'!$B$1</c:f>
              <c:strCache>
                <c:ptCount val="1"/>
                <c:pt idx="0">
                  <c:v>Projected</c:v>
                </c:pt>
              </c:strCache>
            </c:strRef>
          </c:tx>
          <c:spPr>
            <a:ln w="38100" cmpd="sng">
              <a:solidFill>
                <a:schemeClr val="tx1">
                  <a:lumMod val="65000"/>
                  <a:lumOff val="35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'Figure 7-14'!$A$2:$A$13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7-14'!$B$2:$B$13</c:f>
              <c:numCache>
                <c:formatCode>#,##0</c:formatCode>
                <c:ptCount val="12"/>
                <c:pt idx="0">
                  <c:v>300000</c:v>
                </c:pt>
                <c:pt idx="1">
                  <c:v>315000</c:v>
                </c:pt>
                <c:pt idx="2">
                  <c:v>330750</c:v>
                </c:pt>
                <c:pt idx="3">
                  <c:v>347287.5</c:v>
                </c:pt>
                <c:pt idx="4">
                  <c:v>364651.875</c:v>
                </c:pt>
                <c:pt idx="5">
                  <c:v>382884.46875</c:v>
                </c:pt>
                <c:pt idx="6">
                  <c:v>402028.69218750001</c:v>
                </c:pt>
                <c:pt idx="7">
                  <c:v>422130.12679687503</c:v>
                </c:pt>
                <c:pt idx="8">
                  <c:v>443236.63313671882</c:v>
                </c:pt>
                <c:pt idx="9">
                  <c:v>465398.4647935548</c:v>
                </c:pt>
                <c:pt idx="10">
                  <c:v>488668.38803323254</c:v>
                </c:pt>
                <c:pt idx="11">
                  <c:v>513101.8074348942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7-14'!$C$1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'Figure 7-14'!$A$2:$A$13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7-14'!$C$2:$C$13</c:f>
              <c:numCache>
                <c:formatCode>#,##0</c:formatCode>
                <c:ptCount val="12"/>
                <c:pt idx="0">
                  <c:v>287545</c:v>
                </c:pt>
                <c:pt idx="1">
                  <c:v>268345</c:v>
                </c:pt>
                <c:pt idx="2">
                  <c:v>308334</c:v>
                </c:pt>
                <c:pt idx="3">
                  <c:v>319202</c:v>
                </c:pt>
                <c:pt idx="4">
                  <c:v>394983</c:v>
                </c:pt>
                <c:pt idx="5">
                  <c:v>325832</c:v>
                </c:pt>
                <c:pt idx="6">
                  <c:v>345932</c:v>
                </c:pt>
                <c:pt idx="7">
                  <c:v>456933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080240"/>
        <c:axId val="368080800"/>
      </c:lineChart>
      <c:catAx>
        <c:axId val="36808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6808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8080800"/>
        <c:scaling>
          <c:orientation val="minMax"/>
          <c:min val="20000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680802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 of Accidents</a:t>
            </a:r>
          </a:p>
        </c:rich>
      </c:tx>
      <c:layout>
        <c:manualLayout>
          <c:xMode val="edge"/>
          <c:yMode val="edge"/>
          <c:x val="0.33535246806597135"/>
          <c:y val="5.39990229927883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666708400211341"/>
          <c:y val="0.20074349442379213"/>
          <c:w val="0.78605850466253369"/>
          <c:h val="0.58032837377977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7-16'!$B$1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'Figure 7-16'!$A$2:$A$5</c:f>
              <c:numCache>
                <c:formatCode>#,##0</c:formatCode>
                <c:ptCount val="4"/>
                <c:pt idx="0">
                  <c:v>39108</c:v>
                </c:pt>
                <c:pt idx="1">
                  <c:v>23684</c:v>
                </c:pt>
                <c:pt idx="2">
                  <c:v>19965</c:v>
                </c:pt>
                <c:pt idx="3">
                  <c:v>8706</c:v>
                </c:pt>
              </c:numCache>
            </c:numRef>
          </c:cat>
          <c:val>
            <c:numRef>
              <c:f>'Figure 7-16'!$B$2:$B$5</c:f>
              <c:numCache>
                <c:formatCode>#,##0</c:formatCode>
                <c:ptCount val="4"/>
                <c:pt idx="0">
                  <c:v>40312</c:v>
                </c:pt>
                <c:pt idx="1">
                  <c:v>22509</c:v>
                </c:pt>
                <c:pt idx="2">
                  <c:v>18055</c:v>
                </c:pt>
                <c:pt idx="3">
                  <c:v>9103</c:v>
                </c:pt>
              </c:numCache>
            </c:numRef>
          </c:val>
        </c:ser>
        <c:ser>
          <c:idx val="1"/>
          <c:order val="1"/>
          <c:tx>
            <c:strRef>
              <c:f>'Figure 7-16'!$C$1</c:f>
              <c:strCache>
                <c:ptCount val="1"/>
                <c:pt idx="0">
                  <c:v>This Year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'Figure 7-16'!$A$2:$A$5</c:f>
              <c:numCache>
                <c:formatCode>#,##0</c:formatCode>
                <c:ptCount val="4"/>
                <c:pt idx="0">
                  <c:v>39108</c:v>
                </c:pt>
                <c:pt idx="1">
                  <c:v>23684</c:v>
                </c:pt>
                <c:pt idx="2">
                  <c:v>19965</c:v>
                </c:pt>
                <c:pt idx="3">
                  <c:v>8706</c:v>
                </c:pt>
              </c:numCache>
            </c:numRef>
          </c:cat>
          <c:val>
            <c:numRef>
              <c:f>'Figure 7-16'!$C$2:$C$5</c:f>
              <c:numCache>
                <c:formatCode>#,##0</c:formatCode>
                <c:ptCount val="4"/>
                <c:pt idx="0">
                  <c:v>38709</c:v>
                </c:pt>
                <c:pt idx="1">
                  <c:v>24744</c:v>
                </c:pt>
                <c:pt idx="2">
                  <c:v>20023</c:v>
                </c:pt>
                <c:pt idx="3">
                  <c:v>8548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520992"/>
        <c:axId val="262521552"/>
      </c:barChart>
      <c:catAx>
        <c:axId val="26252099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6252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25215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62520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78" r="0.75000000000000078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World Population Growth
(Scatter Chart)</a:t>
            </a:r>
          </a:p>
        </c:rich>
      </c:tx>
      <c:layout>
        <c:manualLayout>
          <c:xMode val="edge"/>
          <c:yMode val="edge"/>
          <c:x val="0.3208597573951909"/>
          <c:y val="3.73136105590635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979605636944775E-2"/>
          <c:y val="0.21641830475000179"/>
          <c:w val="0.89480928429763018"/>
          <c:h val="0.63059816384052125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</c:marker>
          <c:xVal>
            <c:numRef>
              <c:f>'Figure 7-17'!$A$4:$A$29</c:f>
              <c:numCache>
                <c:formatCode>General</c:formatCode>
                <c:ptCount val="26"/>
                <c:pt idx="0">
                  <c:v>0</c:v>
                </c:pt>
                <c:pt idx="1">
                  <c:v>1000</c:v>
                </c:pt>
                <c:pt idx="2">
                  <c:v>1250</c:v>
                </c:pt>
                <c:pt idx="3">
                  <c:v>1500</c:v>
                </c:pt>
                <c:pt idx="4">
                  <c:v>1750</c:v>
                </c:pt>
                <c:pt idx="5">
                  <c:v>1800</c:v>
                </c:pt>
                <c:pt idx="6">
                  <c:v>1850</c:v>
                </c:pt>
                <c:pt idx="7">
                  <c:v>1900</c:v>
                </c:pt>
                <c:pt idx="8">
                  <c:v>1910</c:v>
                </c:pt>
                <c:pt idx="9">
                  <c:v>1920</c:v>
                </c:pt>
                <c:pt idx="10">
                  <c:v>1930</c:v>
                </c:pt>
                <c:pt idx="11">
                  <c:v>1940</c:v>
                </c:pt>
                <c:pt idx="12">
                  <c:v>1950</c:v>
                </c:pt>
                <c:pt idx="13">
                  <c:v>1960</c:v>
                </c:pt>
                <c:pt idx="14">
                  <c:v>1970</c:v>
                </c:pt>
                <c:pt idx="15">
                  <c:v>1980</c:v>
                </c:pt>
                <c:pt idx="16">
                  <c:v>1990</c:v>
                </c:pt>
                <c:pt idx="17">
                  <c:v>1999</c:v>
                </c:pt>
                <c:pt idx="18">
                  <c:v>2000</c:v>
                </c:pt>
                <c:pt idx="19">
                  <c:v>2010</c:v>
                </c:pt>
                <c:pt idx="20">
                  <c:v>2020</c:v>
                </c:pt>
                <c:pt idx="21">
                  <c:v>2030</c:v>
                </c:pt>
                <c:pt idx="22">
                  <c:v>2040</c:v>
                </c:pt>
                <c:pt idx="23">
                  <c:v>2050</c:v>
                </c:pt>
                <c:pt idx="24">
                  <c:v>2100</c:v>
                </c:pt>
                <c:pt idx="25">
                  <c:v>2150</c:v>
                </c:pt>
              </c:numCache>
            </c:numRef>
          </c:xVal>
          <c:yVal>
            <c:numRef>
              <c:f>'Figure 7-17'!$B$4:$B$29</c:f>
              <c:numCache>
                <c:formatCode>_(* #,##0.00_);_(* \(#,##0.00\);_(* "-"??_);_(@_)</c:formatCode>
                <c:ptCount val="26"/>
                <c:pt idx="0">
                  <c:v>0.3</c:v>
                </c:pt>
                <c:pt idx="1">
                  <c:v>0.31</c:v>
                </c:pt>
                <c:pt idx="2">
                  <c:v>0.4</c:v>
                </c:pt>
                <c:pt idx="3">
                  <c:v>0.5</c:v>
                </c:pt>
                <c:pt idx="4">
                  <c:v>0.79</c:v>
                </c:pt>
                <c:pt idx="5">
                  <c:v>0.98</c:v>
                </c:pt>
                <c:pt idx="6">
                  <c:v>1.26</c:v>
                </c:pt>
                <c:pt idx="7">
                  <c:v>1.65</c:v>
                </c:pt>
                <c:pt idx="8">
                  <c:v>1.75</c:v>
                </c:pt>
                <c:pt idx="9">
                  <c:v>1.86</c:v>
                </c:pt>
                <c:pt idx="10">
                  <c:v>2.0699999999999998</c:v>
                </c:pt>
                <c:pt idx="11">
                  <c:v>2.2999999999999998</c:v>
                </c:pt>
                <c:pt idx="12">
                  <c:v>2.52</c:v>
                </c:pt>
                <c:pt idx="13">
                  <c:v>3.02</c:v>
                </c:pt>
                <c:pt idx="14">
                  <c:v>3.7</c:v>
                </c:pt>
                <c:pt idx="15">
                  <c:v>4.4400000000000004</c:v>
                </c:pt>
                <c:pt idx="16">
                  <c:v>5.27</c:v>
                </c:pt>
                <c:pt idx="17">
                  <c:v>5.98</c:v>
                </c:pt>
                <c:pt idx="18">
                  <c:v>6.06</c:v>
                </c:pt>
                <c:pt idx="19">
                  <c:v>6.79</c:v>
                </c:pt>
                <c:pt idx="20">
                  <c:v>7.5</c:v>
                </c:pt>
                <c:pt idx="21">
                  <c:v>8.11</c:v>
                </c:pt>
                <c:pt idx="22">
                  <c:v>8.58</c:v>
                </c:pt>
                <c:pt idx="23">
                  <c:v>8.91</c:v>
                </c:pt>
                <c:pt idx="24">
                  <c:v>9.4600000000000009</c:v>
                </c:pt>
                <c:pt idx="25">
                  <c:v>9.75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75712"/>
        <c:axId val="259076272"/>
      </c:scatterChart>
      <c:valAx>
        <c:axId val="259075712"/>
        <c:scaling>
          <c:orientation val="minMax"/>
          <c:max val="21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9076272"/>
        <c:crosses val="autoZero"/>
        <c:crossBetween val="midCat"/>
      </c:valAx>
      <c:valAx>
        <c:axId val="25907627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90757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78" r="0.75000000000000078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World Population Growth
(Line Chart)</a:t>
            </a:r>
          </a:p>
        </c:rich>
      </c:tx>
      <c:layout>
        <c:manualLayout>
          <c:xMode val="edge"/>
          <c:yMode val="edge"/>
          <c:x val="0.31531575185118527"/>
          <c:y val="3.731353201103029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979605636944775E-2"/>
          <c:y val="0.21641830475000179"/>
          <c:w val="0.92391532731715309"/>
          <c:h val="0.63059816384052125"/>
        </c:manualLayout>
      </c:layout>
      <c:lineChart>
        <c:grouping val="standard"/>
        <c:varyColors val="0"/>
        <c:ser>
          <c:idx val="0"/>
          <c:order val="0"/>
          <c:marker>
            <c:symbol val="circle"/>
            <c:size val="6"/>
          </c:marker>
          <c:cat>
            <c:numRef>
              <c:f>'Figure 7-17'!$A$4:$A$29</c:f>
              <c:numCache>
                <c:formatCode>General</c:formatCode>
                <c:ptCount val="26"/>
                <c:pt idx="0">
                  <c:v>0</c:v>
                </c:pt>
                <c:pt idx="1">
                  <c:v>1000</c:v>
                </c:pt>
                <c:pt idx="2">
                  <c:v>1250</c:v>
                </c:pt>
                <c:pt idx="3">
                  <c:v>1500</c:v>
                </c:pt>
                <c:pt idx="4">
                  <c:v>1750</c:v>
                </c:pt>
                <c:pt idx="5">
                  <c:v>1800</c:v>
                </c:pt>
                <c:pt idx="6">
                  <c:v>1850</c:v>
                </c:pt>
                <c:pt idx="7">
                  <c:v>1900</c:v>
                </c:pt>
                <c:pt idx="8">
                  <c:v>1910</c:v>
                </c:pt>
                <c:pt idx="9">
                  <c:v>1920</c:v>
                </c:pt>
                <c:pt idx="10">
                  <c:v>1930</c:v>
                </c:pt>
                <c:pt idx="11">
                  <c:v>1940</c:v>
                </c:pt>
                <c:pt idx="12">
                  <c:v>1950</c:v>
                </c:pt>
                <c:pt idx="13">
                  <c:v>1960</c:v>
                </c:pt>
                <c:pt idx="14">
                  <c:v>1970</c:v>
                </c:pt>
                <c:pt idx="15">
                  <c:v>1980</c:v>
                </c:pt>
                <c:pt idx="16">
                  <c:v>1990</c:v>
                </c:pt>
                <c:pt idx="17">
                  <c:v>1999</c:v>
                </c:pt>
                <c:pt idx="18">
                  <c:v>2000</c:v>
                </c:pt>
                <c:pt idx="19">
                  <c:v>2010</c:v>
                </c:pt>
                <c:pt idx="20">
                  <c:v>2020</c:v>
                </c:pt>
                <c:pt idx="21">
                  <c:v>2030</c:v>
                </c:pt>
                <c:pt idx="22">
                  <c:v>2040</c:v>
                </c:pt>
                <c:pt idx="23">
                  <c:v>2050</c:v>
                </c:pt>
                <c:pt idx="24">
                  <c:v>2100</c:v>
                </c:pt>
                <c:pt idx="25">
                  <c:v>2150</c:v>
                </c:pt>
              </c:numCache>
            </c:numRef>
          </c:cat>
          <c:val>
            <c:numRef>
              <c:f>'Figure 7-17'!$B$4:$B$29</c:f>
              <c:numCache>
                <c:formatCode>_(* #,##0.00_);_(* \(#,##0.00\);_(* "-"??_);_(@_)</c:formatCode>
                <c:ptCount val="26"/>
                <c:pt idx="0">
                  <c:v>0.3</c:v>
                </c:pt>
                <c:pt idx="1">
                  <c:v>0.31</c:v>
                </c:pt>
                <c:pt idx="2">
                  <c:v>0.4</c:v>
                </c:pt>
                <c:pt idx="3">
                  <c:v>0.5</c:v>
                </c:pt>
                <c:pt idx="4">
                  <c:v>0.79</c:v>
                </c:pt>
                <c:pt idx="5">
                  <c:v>0.98</c:v>
                </c:pt>
                <c:pt idx="6">
                  <c:v>1.26</c:v>
                </c:pt>
                <c:pt idx="7">
                  <c:v>1.65</c:v>
                </c:pt>
                <c:pt idx="8">
                  <c:v>1.75</c:v>
                </c:pt>
                <c:pt idx="9">
                  <c:v>1.86</c:v>
                </c:pt>
                <c:pt idx="10">
                  <c:v>2.0699999999999998</c:v>
                </c:pt>
                <c:pt idx="11">
                  <c:v>2.2999999999999998</c:v>
                </c:pt>
                <c:pt idx="12">
                  <c:v>2.52</c:v>
                </c:pt>
                <c:pt idx="13">
                  <c:v>3.02</c:v>
                </c:pt>
                <c:pt idx="14">
                  <c:v>3.7</c:v>
                </c:pt>
                <c:pt idx="15">
                  <c:v>4.4400000000000004</c:v>
                </c:pt>
                <c:pt idx="16">
                  <c:v>5.27</c:v>
                </c:pt>
                <c:pt idx="17">
                  <c:v>5.98</c:v>
                </c:pt>
                <c:pt idx="18">
                  <c:v>6.06</c:v>
                </c:pt>
                <c:pt idx="19">
                  <c:v>6.79</c:v>
                </c:pt>
                <c:pt idx="20">
                  <c:v>7.5</c:v>
                </c:pt>
                <c:pt idx="21">
                  <c:v>8.11</c:v>
                </c:pt>
                <c:pt idx="22">
                  <c:v>8.58</c:v>
                </c:pt>
                <c:pt idx="23">
                  <c:v>8.91</c:v>
                </c:pt>
                <c:pt idx="24">
                  <c:v>9.4600000000000009</c:v>
                </c:pt>
                <c:pt idx="25">
                  <c:v>9.75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00080"/>
        <c:axId val="263700640"/>
      </c:lineChart>
      <c:catAx>
        <c:axId val="26370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263700640"/>
        <c:crosses val="autoZero"/>
        <c:auto val="1"/>
        <c:lblAlgn val="ctr"/>
        <c:lblOffset val="100"/>
        <c:tickMarkSkip val="1"/>
        <c:noMultiLvlLbl val="0"/>
      </c:catAx>
      <c:valAx>
        <c:axId val="26370064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63700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78" r="0.75000000000000078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7"/>
          </c:marker>
          <c:cat>
            <c:strRef>
              <c:f>'Figure 7-19'!$A$1:$A$12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7-19'!$B$1:$B$12</c:f>
              <c:numCache>
                <c:formatCode>#,##0</c:formatCode>
                <c:ptCount val="12"/>
                <c:pt idx="0">
                  <c:v>8505</c:v>
                </c:pt>
                <c:pt idx="1">
                  <c:v>8611</c:v>
                </c:pt>
                <c:pt idx="2">
                  <c:v>8732</c:v>
                </c:pt>
                <c:pt idx="3">
                  <c:v>8754</c:v>
                </c:pt>
                <c:pt idx="4">
                  <c:v>8766</c:v>
                </c:pt>
                <c:pt idx="5">
                  <c:v>8776</c:v>
                </c:pt>
                <c:pt idx="6">
                  <c:v>8763</c:v>
                </c:pt>
                <c:pt idx="7">
                  <c:v>8775</c:v>
                </c:pt>
                <c:pt idx="8">
                  <c:v>8778</c:v>
                </c:pt>
                <c:pt idx="9">
                  <c:v>8880</c:v>
                </c:pt>
                <c:pt idx="10">
                  <c:v>9022</c:v>
                </c:pt>
                <c:pt idx="11">
                  <c:v>9144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570208"/>
        <c:axId val="384570768"/>
      </c:lineChart>
      <c:catAx>
        <c:axId val="38457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4570768"/>
        <c:crosses val="autoZero"/>
        <c:auto val="1"/>
        <c:lblAlgn val="ctr"/>
        <c:lblOffset val="100"/>
        <c:noMultiLvlLbl val="0"/>
      </c:catAx>
      <c:valAx>
        <c:axId val="384570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38457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7"/>
          </c:marker>
          <c:cat>
            <c:strRef>
              <c:f>'Figure 7-19'!$A$1:$A$12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7-19'!$B$1:$B$12</c:f>
              <c:numCache>
                <c:formatCode>#,##0</c:formatCode>
                <c:ptCount val="12"/>
                <c:pt idx="0">
                  <c:v>8505</c:v>
                </c:pt>
                <c:pt idx="1">
                  <c:v>8611</c:v>
                </c:pt>
                <c:pt idx="2">
                  <c:v>8732</c:v>
                </c:pt>
                <c:pt idx="3">
                  <c:v>8754</c:v>
                </c:pt>
                <c:pt idx="4">
                  <c:v>8766</c:v>
                </c:pt>
                <c:pt idx="5">
                  <c:v>8776</c:v>
                </c:pt>
                <c:pt idx="6">
                  <c:v>8763</c:v>
                </c:pt>
                <c:pt idx="7">
                  <c:v>8775</c:v>
                </c:pt>
                <c:pt idx="8">
                  <c:v>8778</c:v>
                </c:pt>
                <c:pt idx="9">
                  <c:v>8880</c:v>
                </c:pt>
                <c:pt idx="10">
                  <c:v>9022</c:v>
                </c:pt>
                <c:pt idx="11">
                  <c:v>9144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43376"/>
        <c:axId val="435243936"/>
      </c:lineChart>
      <c:catAx>
        <c:axId val="43524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243936"/>
        <c:crosses val="autoZero"/>
        <c:auto val="1"/>
        <c:lblAlgn val="ctr"/>
        <c:lblOffset val="100"/>
        <c:noMultiLvlLbl val="0"/>
      </c:catAx>
      <c:valAx>
        <c:axId val="4352439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43524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/>
                <a:ea typeface="Arial"/>
                <a:cs typeface="Arial"/>
              </a:defRPr>
            </a:pPr>
            <a:r>
              <a:rPr lang="en-US" sz="1800">
                <a:solidFill>
                  <a:schemeClr val="bg1"/>
                </a:solidFill>
              </a:rPr>
              <a:t>Monkeys Sold, by Month</a:t>
            </a:r>
          </a:p>
        </c:rich>
      </c:tx>
      <c:layout>
        <c:manualLayout>
          <c:xMode val="edge"/>
          <c:yMode val="edge"/>
          <c:x val="0.23276253190244711"/>
          <c:y val="3.1377334386150486E-2"/>
        </c:manualLayout>
      </c:layout>
      <c:overlay val="0"/>
      <c:spPr>
        <a:solidFill>
          <a:schemeClr val="tx1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1032370953631"/>
          <c:y val="0.17148253919286288"/>
          <c:w val="0.79792014163909974"/>
          <c:h val="0.68137188717475028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cat>
            <c:strRef>
              <c:f>'Figure 7-5'!$A$4:$A$6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'Figure 7-5'!$B$4:$B$6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370245792"/>
        <c:axId val="370246352"/>
      </c:barChart>
      <c:catAx>
        <c:axId val="3702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tx1"/>
          </a:solidFill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chemeClr val="bg1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24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024635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solidFill>
            <a:schemeClr val="tx1"/>
          </a:solidFill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chemeClr val="bg1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245792"/>
        <c:crosses val="autoZero"/>
        <c:crossBetween val="between"/>
        <c:majorUnit val="1"/>
      </c:valAx>
      <c:spPr>
        <a:pattFill prst="horzBrick">
          <a:fgClr>
            <a:schemeClr val="tx1"/>
          </a:fgClr>
          <a:bgClr>
            <a:schemeClr val="bg1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FFFFFF"/>
        </a:gs>
        <a:gs pos="16000">
          <a:srgbClr val="1F1F1F"/>
        </a:gs>
        <a:gs pos="17999">
          <a:srgbClr val="FFFFFF"/>
        </a:gs>
        <a:gs pos="42000">
          <a:srgbClr val="636363"/>
        </a:gs>
        <a:gs pos="53000">
          <a:srgbClr val="CFCFCF"/>
        </a:gs>
        <a:gs pos="66000">
          <a:srgbClr val="CFCFCF"/>
        </a:gs>
        <a:gs pos="75999">
          <a:srgbClr val="1F1F1F"/>
        </a:gs>
        <a:gs pos="78999">
          <a:srgbClr val="FFFFFF"/>
        </a:gs>
        <a:gs pos="100000">
          <a:srgbClr val="7F7F7F"/>
        </a:gs>
      </a:gsLst>
      <a:lin ang="16200000" scaled="0"/>
    </a:gra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122858678682438"/>
          <c:y val="4.25532799062498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122858678682438"/>
          <c:y val="0.22553238350312424"/>
          <c:w val="0.69736991452918329"/>
          <c:h val="0.582979934715622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7-20'!$A$1</c:f>
              <c:strCache>
                <c:ptCount val="1"/>
                <c:pt idx="0">
                  <c:v>Opinion of Telephone Support</c:v>
                </c:pt>
              </c:strCache>
            </c:strRef>
          </c:tx>
          <c:invertIfNegative val="0"/>
          <c:cat>
            <c:strRef>
              <c:f>'Figure 7-20'!$A$2:$A$6</c:f>
              <c:strCache>
                <c:ptCount val="5"/>
                <c:pt idx="0">
                  <c:v>Excellent</c:v>
                </c:pt>
                <c:pt idx="1">
                  <c:v>Very Good</c:v>
                </c:pt>
                <c:pt idx="2">
                  <c:v>Average</c:v>
                </c:pt>
                <c:pt idx="3">
                  <c:v>Poor</c:v>
                </c:pt>
                <c:pt idx="4">
                  <c:v>Unsatisfactory</c:v>
                </c:pt>
              </c:strCache>
            </c:strRef>
          </c:cat>
          <c:val>
            <c:numRef>
              <c:f>'Figure 7-20'!$B$2:$B$6</c:f>
              <c:numCache>
                <c:formatCode>0.0%</c:formatCode>
                <c:ptCount val="5"/>
                <c:pt idx="0">
                  <c:v>3.048780487804878E-2</c:v>
                </c:pt>
                <c:pt idx="1">
                  <c:v>4.878048780487805E-2</c:v>
                </c:pt>
                <c:pt idx="2">
                  <c:v>0.24390243902439024</c:v>
                </c:pt>
                <c:pt idx="3">
                  <c:v>0.41463414634146339</c:v>
                </c:pt>
                <c:pt idx="4">
                  <c:v>0.26219512195121952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axId val="202009024"/>
        <c:axId val="385761344"/>
      </c:barChart>
      <c:catAx>
        <c:axId val="202009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8576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5761344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02009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Opinion of E-mail Support</a:t>
            </a:r>
          </a:p>
        </c:rich>
      </c:tx>
      <c:layout>
        <c:manualLayout>
          <c:xMode val="edge"/>
          <c:yMode val="edge"/>
          <c:x val="0.28508832983897442"/>
          <c:y val="4.25532799062498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122858678682438"/>
          <c:y val="0.22553238350312424"/>
          <c:w val="0.69736991452918329"/>
          <c:h val="0.582979934715622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7-20'!$A$1</c:f>
              <c:strCache>
                <c:ptCount val="1"/>
                <c:pt idx="0">
                  <c:v>Opinion of Telephone Support</c:v>
                </c:pt>
              </c:strCache>
            </c:strRef>
          </c:tx>
          <c:invertIfNegative val="0"/>
          <c:cat>
            <c:strRef>
              <c:f>'Figure 7-20'!$A$10:$A$14</c:f>
              <c:strCache>
                <c:ptCount val="5"/>
                <c:pt idx="0">
                  <c:v>Excellent</c:v>
                </c:pt>
                <c:pt idx="1">
                  <c:v>Very Good</c:v>
                </c:pt>
                <c:pt idx="2">
                  <c:v>Average</c:v>
                </c:pt>
                <c:pt idx="3">
                  <c:v>Poor</c:v>
                </c:pt>
                <c:pt idx="4">
                  <c:v>Unsatisfactory</c:v>
                </c:pt>
              </c:strCache>
            </c:strRef>
          </c:cat>
          <c:val>
            <c:numRef>
              <c:f>'Figure 7-20'!$B$10:$B$14</c:f>
              <c:numCache>
                <c:formatCode>0.0%</c:formatCode>
                <c:ptCount val="5"/>
                <c:pt idx="0">
                  <c:v>0.1524390243902439</c:v>
                </c:pt>
                <c:pt idx="1">
                  <c:v>0.2073170731707317</c:v>
                </c:pt>
                <c:pt idx="2">
                  <c:v>0.3048780487804878</c:v>
                </c:pt>
                <c:pt idx="3">
                  <c:v>0.17073170731707318</c:v>
                </c:pt>
                <c:pt idx="4">
                  <c:v>0.16463414634146342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axId val="385764144"/>
        <c:axId val="385764704"/>
      </c:barChart>
      <c:catAx>
        <c:axId val="385764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8576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5764704"/>
        <c:scaling>
          <c:orientation val="minMax"/>
          <c:max val="0.35000000000000003"/>
          <c:min val="0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85764144"/>
        <c:crosses val="autoZero"/>
        <c:crossBetween val="between"/>
        <c:majorUnit val="5.000000000000001E-2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78" r="0.75000000000000078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Q1 Sales Projections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'Figure 7-21'!$A$1:$A$3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'Figure 7-21'!$B$1:$B$3</c:f>
              <c:numCache>
                <c:formatCode>#,##0</c:formatCode>
                <c:ptCount val="3"/>
                <c:pt idx="0">
                  <c:v>1250000</c:v>
                </c:pt>
                <c:pt idx="1">
                  <c:v>1850000</c:v>
                </c:pt>
                <c:pt idx="2">
                  <c:v>2500000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09360"/>
        <c:axId val="409209920"/>
      </c:barChart>
      <c:catAx>
        <c:axId val="40920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209920"/>
        <c:crosses val="autoZero"/>
        <c:auto val="1"/>
        <c:lblAlgn val="ctr"/>
        <c:lblOffset val="100"/>
        <c:noMultiLvlLbl val="0"/>
      </c:catAx>
      <c:valAx>
        <c:axId val="4092099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4092093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Q1 Sales Projections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'Figure 7-21'!$A$1:$A$3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'Figure 7-21'!$B$1:$B$3</c:f>
              <c:numCache>
                <c:formatCode>#,##0</c:formatCode>
                <c:ptCount val="3"/>
                <c:pt idx="0">
                  <c:v>1250000</c:v>
                </c:pt>
                <c:pt idx="1">
                  <c:v>1850000</c:v>
                </c:pt>
                <c:pt idx="2">
                  <c:v>2500000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12720"/>
        <c:axId val="409213280"/>
      </c:barChart>
      <c:catAx>
        <c:axId val="409212720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409213280"/>
        <c:crosses val="autoZero"/>
        <c:auto val="1"/>
        <c:lblAlgn val="ctr"/>
        <c:lblOffset val="100"/>
        <c:noMultiLvlLbl val="0"/>
      </c:catAx>
      <c:valAx>
        <c:axId val="409213280"/>
        <c:scaling>
          <c:orientation val="maxMin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409212720"/>
        <c:crossesAt val="1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Transistors Per Square Inch</a:t>
            </a:r>
          </a:p>
        </c:rich>
      </c:tx>
      <c:layout>
        <c:manualLayout>
          <c:xMode val="edge"/>
          <c:yMode val="edge"/>
          <c:x val="0.33007812500000067"/>
          <c:y val="3.63636363636363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50000000000017"/>
          <c:y val="0.17454545454545492"/>
          <c:w val="0.75390625000000078"/>
          <c:h val="0.66545454545454563"/>
        </c:manualLayout>
      </c:layout>
      <c:scatterChart>
        <c:scatterStyle val="smoothMarker"/>
        <c:varyColors val="0"/>
        <c:ser>
          <c:idx val="0"/>
          <c:order val="0"/>
          <c:marker>
            <c:symbol val="circle"/>
            <c:size val="7"/>
          </c:marker>
          <c:xVal>
            <c:numRef>
              <c:f>'Figure 7-22'!$B$4:$B$17</c:f>
              <c:numCache>
                <c:formatCode>General</c:formatCode>
                <c:ptCount val="14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1982</c:v>
                </c:pt>
                <c:pt idx="5">
                  <c:v>1985</c:v>
                </c:pt>
                <c:pt idx="6">
                  <c:v>1989</c:v>
                </c:pt>
                <c:pt idx="7">
                  <c:v>1993</c:v>
                </c:pt>
                <c:pt idx="8">
                  <c:v>1995</c:v>
                </c:pt>
                <c:pt idx="9">
                  <c:v>1997</c:v>
                </c:pt>
                <c:pt idx="10">
                  <c:v>1999</c:v>
                </c:pt>
                <c:pt idx="11">
                  <c:v>2001</c:v>
                </c:pt>
                <c:pt idx="12">
                  <c:v>2003</c:v>
                </c:pt>
                <c:pt idx="13">
                  <c:v>2005</c:v>
                </c:pt>
              </c:numCache>
            </c:numRef>
          </c:xVal>
          <c:yVal>
            <c:numRef>
              <c:f>'Figure 7-22'!$C$4:$C$17</c:f>
              <c:numCache>
                <c:formatCode>#,##0</c:formatCode>
                <c:ptCount val="14"/>
                <c:pt idx="0">
                  <c:v>2300</c:v>
                </c:pt>
                <c:pt idx="1">
                  <c:v>3500</c:v>
                </c:pt>
                <c:pt idx="2">
                  <c:v>6000</c:v>
                </c:pt>
                <c:pt idx="3">
                  <c:v>29000</c:v>
                </c:pt>
                <c:pt idx="4">
                  <c:v>134000</c:v>
                </c:pt>
                <c:pt idx="5">
                  <c:v>275000</c:v>
                </c:pt>
                <c:pt idx="6">
                  <c:v>1200000</c:v>
                </c:pt>
                <c:pt idx="7">
                  <c:v>3100000</c:v>
                </c:pt>
                <c:pt idx="8">
                  <c:v>5500000</c:v>
                </c:pt>
                <c:pt idx="9">
                  <c:v>7500000</c:v>
                </c:pt>
                <c:pt idx="10">
                  <c:v>19000000</c:v>
                </c:pt>
                <c:pt idx="11">
                  <c:v>44000000</c:v>
                </c:pt>
                <c:pt idx="12">
                  <c:v>95200000</c:v>
                </c:pt>
                <c:pt idx="13">
                  <c:v>190000000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87744"/>
        <c:axId val="172539424"/>
      </c:scatterChart>
      <c:valAx>
        <c:axId val="312187744"/>
        <c:scaling>
          <c:orientation val="minMax"/>
          <c:max val="2005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2539424"/>
        <c:crosses val="autoZero"/>
        <c:crossBetween val="midCat"/>
        <c:majorUnit val="5"/>
      </c:valAx>
      <c:valAx>
        <c:axId val="17253942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121877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78" r="0.75000000000000078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Transistors Per Square Inch</a:t>
            </a:r>
          </a:p>
        </c:rich>
      </c:tx>
      <c:layout>
        <c:manualLayout>
          <c:xMode val="edge"/>
          <c:yMode val="edge"/>
          <c:x val="0.33007812500000067"/>
          <c:y val="3.6101146669722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703125000000017"/>
          <c:y val="0.17328550401466608"/>
          <c:w val="0.73437500000000078"/>
          <c:h val="0.66787121338986088"/>
        </c:manualLayout>
      </c:layout>
      <c:scatterChart>
        <c:scatterStyle val="smoothMarker"/>
        <c:varyColors val="0"/>
        <c:ser>
          <c:idx val="0"/>
          <c:order val="0"/>
          <c:marker>
            <c:symbol val="circle"/>
            <c:size val="7"/>
          </c:marker>
          <c:xVal>
            <c:numRef>
              <c:f>'Figure 7-22'!$B$4:$B$17</c:f>
              <c:numCache>
                <c:formatCode>General</c:formatCode>
                <c:ptCount val="14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1982</c:v>
                </c:pt>
                <c:pt idx="5">
                  <c:v>1985</c:v>
                </c:pt>
                <c:pt idx="6">
                  <c:v>1989</c:v>
                </c:pt>
                <c:pt idx="7">
                  <c:v>1993</c:v>
                </c:pt>
                <c:pt idx="8">
                  <c:v>1995</c:v>
                </c:pt>
                <c:pt idx="9">
                  <c:v>1997</c:v>
                </c:pt>
                <c:pt idx="10">
                  <c:v>1999</c:v>
                </c:pt>
                <c:pt idx="11">
                  <c:v>2001</c:v>
                </c:pt>
                <c:pt idx="12">
                  <c:v>2003</c:v>
                </c:pt>
                <c:pt idx="13">
                  <c:v>2005</c:v>
                </c:pt>
              </c:numCache>
            </c:numRef>
          </c:xVal>
          <c:yVal>
            <c:numRef>
              <c:f>'Figure 7-22'!$C$4:$C$17</c:f>
              <c:numCache>
                <c:formatCode>#,##0</c:formatCode>
                <c:ptCount val="14"/>
                <c:pt idx="0">
                  <c:v>2300</c:v>
                </c:pt>
                <c:pt idx="1">
                  <c:v>3500</c:v>
                </c:pt>
                <c:pt idx="2">
                  <c:v>6000</c:v>
                </c:pt>
                <c:pt idx="3">
                  <c:v>29000</c:v>
                </c:pt>
                <c:pt idx="4">
                  <c:v>134000</c:v>
                </c:pt>
                <c:pt idx="5">
                  <c:v>275000</c:v>
                </c:pt>
                <c:pt idx="6">
                  <c:v>1200000</c:v>
                </c:pt>
                <c:pt idx="7">
                  <c:v>3100000</c:v>
                </c:pt>
                <c:pt idx="8">
                  <c:v>5500000</c:v>
                </c:pt>
                <c:pt idx="9">
                  <c:v>7500000</c:v>
                </c:pt>
                <c:pt idx="10">
                  <c:v>19000000</c:v>
                </c:pt>
                <c:pt idx="11">
                  <c:v>44000000</c:v>
                </c:pt>
                <c:pt idx="12">
                  <c:v>95200000</c:v>
                </c:pt>
                <c:pt idx="13">
                  <c:v>190000000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42256"/>
        <c:axId val="358442816"/>
      </c:scatterChart>
      <c:valAx>
        <c:axId val="358442256"/>
        <c:scaling>
          <c:orientation val="minMax"/>
          <c:max val="2005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58442816"/>
        <c:crosses val="autoZero"/>
        <c:crossBetween val="midCat"/>
        <c:majorUnit val="5"/>
      </c:valAx>
      <c:valAx>
        <c:axId val="358442816"/>
        <c:scaling>
          <c:logBase val="10"/>
          <c:orientation val="minMax"/>
          <c:min val="100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58442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78" r="0.750000000000000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to Sun</a:t>
            </a:r>
          </a:p>
        </c:rich>
      </c:tx>
      <c:layout>
        <c:manualLayout>
          <c:xMode val="edge"/>
          <c:yMode val="edge"/>
          <c:x val="0.41727913346211026"/>
          <c:y val="2.86298568507157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7-22'!$B$50</c:f>
              <c:strCache>
                <c:ptCount val="1"/>
                <c:pt idx="0">
                  <c:v>Distance to Sun (miles)</c:v>
                </c:pt>
              </c:strCache>
            </c:strRef>
          </c:tx>
          <c:invertIfNegative val="0"/>
          <c:cat>
            <c:strRef>
              <c:f>'Figure 7-22'!$A$51:$A$59</c:f>
              <c:strCache>
                <c:ptCount val="9"/>
                <c:pt idx="0">
                  <c:v>Mercury </c:v>
                </c:pt>
                <c:pt idx="1">
                  <c:v>Venus </c:v>
                </c:pt>
                <c:pt idx="2">
                  <c:v>Earth</c:v>
                </c:pt>
                <c:pt idx="3">
                  <c:v>Mars </c:v>
                </c:pt>
                <c:pt idx="4">
                  <c:v>Jupiter </c:v>
                </c:pt>
                <c:pt idx="5">
                  <c:v>Saturn </c:v>
                </c:pt>
                <c:pt idx="6">
                  <c:v>Uranus </c:v>
                </c:pt>
                <c:pt idx="7">
                  <c:v>Neptune </c:v>
                </c:pt>
                <c:pt idx="8">
                  <c:v>Pluto </c:v>
                </c:pt>
              </c:strCache>
            </c:strRef>
          </c:cat>
          <c:val>
            <c:numRef>
              <c:f>'Figure 7-22'!$B$51:$B$59</c:f>
              <c:numCache>
                <c:formatCode>#,##0</c:formatCode>
                <c:ptCount val="9"/>
                <c:pt idx="0">
                  <c:v>35983610</c:v>
                </c:pt>
                <c:pt idx="1">
                  <c:v>67232360</c:v>
                </c:pt>
                <c:pt idx="2">
                  <c:v>92957100</c:v>
                </c:pt>
                <c:pt idx="3">
                  <c:v>141635300</c:v>
                </c:pt>
                <c:pt idx="4">
                  <c:v>483632000</c:v>
                </c:pt>
                <c:pt idx="5">
                  <c:v>888188000</c:v>
                </c:pt>
                <c:pt idx="6">
                  <c:v>1783950000</c:v>
                </c:pt>
                <c:pt idx="7">
                  <c:v>2798842000</c:v>
                </c:pt>
                <c:pt idx="8">
                  <c:v>3674491000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445616"/>
        <c:axId val="358446176"/>
      </c:barChart>
      <c:catAx>
        <c:axId val="35844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8446176"/>
        <c:crosses val="autoZero"/>
        <c:auto val="1"/>
        <c:lblAlgn val="ctr"/>
        <c:lblOffset val="100"/>
        <c:noMultiLvlLbl val="0"/>
      </c:catAx>
      <c:valAx>
        <c:axId val="35844617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Miles</a:t>
                </a:r>
              </a:p>
            </c:rich>
          </c:tx>
          <c:layout/>
          <c:overlay val="0"/>
        </c:title>
        <c:numFmt formatCode="_(* #,##0_);_(* \(#,##0\);_(* &quot;-&quot;??_);_(@_)" sourceLinked="0"/>
        <c:majorTickMark val="out"/>
        <c:minorTickMark val="none"/>
        <c:tickLblPos val="nextTo"/>
        <c:crossAx val="3584456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to Sun</a:t>
            </a:r>
          </a:p>
        </c:rich>
      </c:tx>
      <c:layout>
        <c:manualLayout>
          <c:xMode val="edge"/>
          <c:yMode val="edge"/>
          <c:x val="0.42195265195810938"/>
          <c:y val="2.54777070063694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7-22'!$B$50</c:f>
              <c:strCache>
                <c:ptCount val="1"/>
                <c:pt idx="0">
                  <c:v>Distance to Sun (miles)</c:v>
                </c:pt>
              </c:strCache>
            </c:strRef>
          </c:tx>
          <c:invertIfNegative val="0"/>
          <c:cat>
            <c:strRef>
              <c:f>'Figure 7-22'!$A$51:$A$59</c:f>
              <c:strCache>
                <c:ptCount val="9"/>
                <c:pt idx="0">
                  <c:v>Mercury </c:v>
                </c:pt>
                <c:pt idx="1">
                  <c:v>Venus </c:v>
                </c:pt>
                <c:pt idx="2">
                  <c:v>Earth</c:v>
                </c:pt>
                <c:pt idx="3">
                  <c:v>Mars </c:v>
                </c:pt>
                <c:pt idx="4">
                  <c:v>Jupiter </c:v>
                </c:pt>
                <c:pt idx="5">
                  <c:v>Saturn </c:v>
                </c:pt>
                <c:pt idx="6">
                  <c:v>Uranus </c:v>
                </c:pt>
                <c:pt idx="7">
                  <c:v>Neptune </c:v>
                </c:pt>
                <c:pt idx="8">
                  <c:v>Pluto </c:v>
                </c:pt>
              </c:strCache>
            </c:strRef>
          </c:cat>
          <c:val>
            <c:numRef>
              <c:f>'Figure 7-22'!$B$51:$B$59</c:f>
              <c:numCache>
                <c:formatCode>#,##0</c:formatCode>
                <c:ptCount val="9"/>
                <c:pt idx="0">
                  <c:v>35983610</c:v>
                </c:pt>
                <c:pt idx="1">
                  <c:v>67232360</c:v>
                </c:pt>
                <c:pt idx="2">
                  <c:v>92957100</c:v>
                </c:pt>
                <c:pt idx="3">
                  <c:v>141635300</c:v>
                </c:pt>
                <c:pt idx="4">
                  <c:v>483632000</c:v>
                </c:pt>
                <c:pt idx="5">
                  <c:v>888188000</c:v>
                </c:pt>
                <c:pt idx="6">
                  <c:v>1783950000</c:v>
                </c:pt>
                <c:pt idx="7">
                  <c:v>2798842000</c:v>
                </c:pt>
                <c:pt idx="8">
                  <c:v>3674491000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448976"/>
        <c:axId val="381201376"/>
      </c:barChart>
      <c:catAx>
        <c:axId val="35844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1201376"/>
        <c:crosses val="autoZero"/>
        <c:auto val="1"/>
        <c:lblAlgn val="ctr"/>
        <c:lblOffset val="100"/>
        <c:noMultiLvlLbl val="0"/>
      </c:catAx>
      <c:valAx>
        <c:axId val="38120137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crossAx val="35844897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4202420242024198E-2"/>
                <c:y val="0.25510640787735955"/>
              </c:manualLayout>
            </c:layout>
            <c:tx>
              <c:rich>
                <a:bodyPr/>
                <a:lstStyle/>
                <a:p>
                  <a:pPr>
                    <a:defRPr sz="1100"/>
                  </a:pPr>
                  <a:r>
                    <a:rPr lang="en-US" sz="1100"/>
                    <a:t>Millions of Miles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>
              <a:noFill/>
            </a:ln>
            <a:effectLst/>
          </c:spPr>
          <c:marker>
            <c:spPr>
              <a:solidFill>
                <a:schemeClr val="tx1"/>
              </a:solidFill>
              <a:effectLst/>
            </c:spPr>
          </c:marker>
          <c:xVal>
            <c:numLit>
              <c:formatCode>General</c:formatCode>
              <c:ptCount val="7"/>
              <c:pt idx="0">
                <c:v>-6</c:v>
              </c:pt>
              <c:pt idx="1">
                <c:v>-4</c:v>
              </c:pt>
              <c:pt idx="2">
                <c:v>3</c:v>
              </c:pt>
              <c:pt idx="3">
                <c:v>-7</c:v>
              </c:pt>
              <c:pt idx="4">
                <c:v>8</c:v>
              </c:pt>
              <c:pt idx="5">
                <c:v>8</c:v>
              </c:pt>
              <c:pt idx="6">
                <c:v>6</c:v>
              </c:pt>
            </c:numLit>
          </c:xVal>
          <c:yVal>
            <c:numLit>
              <c:formatCode>General</c:formatCode>
              <c:ptCount val="7"/>
              <c:pt idx="0">
                <c:v>4</c:v>
              </c:pt>
              <c:pt idx="1">
                <c:v>-3</c:v>
              </c:pt>
              <c:pt idx="2">
                <c:v>5</c:v>
              </c:pt>
              <c:pt idx="3">
                <c:v>-7</c:v>
              </c:pt>
              <c:pt idx="4">
                <c:v>5</c:v>
              </c:pt>
              <c:pt idx="5">
                <c:v>2</c:v>
              </c:pt>
              <c:pt idx="6">
                <c:v>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60976"/>
        <c:axId val="366560416"/>
      </c:scatterChart>
      <c:valAx>
        <c:axId val="366560976"/>
        <c:scaling>
          <c:orientation val="minMax"/>
          <c:max val="10"/>
          <c:min val="-10"/>
        </c:scaling>
        <c:delete val="0"/>
        <c:axPos val="b"/>
        <c:majorGridlines>
          <c:spPr>
            <a:ln>
              <a:solidFill>
                <a:schemeClr val="bg2"/>
              </a:solidFill>
            </a:ln>
          </c:spPr>
        </c:majorGridlines>
        <c:numFmt formatCode="General" sourceLinked="1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366560416"/>
        <c:crosses val="autoZero"/>
        <c:crossBetween val="midCat"/>
        <c:majorUnit val="2"/>
      </c:valAx>
      <c:valAx>
        <c:axId val="366560416"/>
        <c:scaling>
          <c:orientation val="minMax"/>
          <c:max val="10"/>
          <c:min val="-10"/>
        </c:scaling>
        <c:delete val="0"/>
        <c:axPos val="l"/>
        <c:majorGridlines>
          <c:spPr>
            <a:ln>
              <a:solidFill>
                <a:srgbClr val="EEECE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665609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 paperSize="0" orientation="landscape" horizontalDpi="0" verticalDpi="0" copies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81231671554273E-2"/>
          <c:y val="7.2664359861591712E-2"/>
          <c:w val="0.885630498533726"/>
          <c:h val="0.825836216839678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7-24'!$B$1</c:f>
              <c:strCache>
                <c:ptCount val="1"/>
                <c:pt idx="0">
                  <c:v>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pPr>
              <a:solidFill>
                <a:schemeClr val="tx1"/>
              </a:solidFill>
              <a:effectLst/>
            </c:spPr>
          </c:marker>
          <c:xVal>
            <c:numRef>
              <c:f>'Figure 7-24'!$A$2:$A$8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3</c:v>
                </c:pt>
                <c:pt idx="3">
                  <c:v>-7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</c:numCache>
            </c:numRef>
          </c:xVal>
          <c:yVal>
            <c:numRef>
              <c:f>'Figure 7-24'!$B$2:$B$8</c:f>
              <c:numCache>
                <c:formatCode>General</c:formatCode>
                <c:ptCount val="7"/>
                <c:pt idx="0">
                  <c:v>4</c:v>
                </c:pt>
                <c:pt idx="1">
                  <c:v>-3</c:v>
                </c:pt>
                <c:pt idx="2">
                  <c:v>5</c:v>
                </c:pt>
                <c:pt idx="3">
                  <c:v>-7</c:v>
                </c:pt>
                <c:pt idx="4">
                  <c:v>5</c:v>
                </c:pt>
                <c:pt idx="5">
                  <c:v>2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00816"/>
        <c:axId val="309096896"/>
      </c:scatterChart>
      <c:valAx>
        <c:axId val="309100816"/>
        <c:scaling>
          <c:orientation val="minMax"/>
          <c:max val="10"/>
          <c:min val="-10"/>
        </c:scaling>
        <c:delete val="0"/>
        <c:axPos val="b"/>
        <c:majorGridlines>
          <c:spPr>
            <a:ln>
              <a:solidFill>
                <a:schemeClr val="bg2"/>
              </a:solidFill>
            </a:ln>
          </c:spPr>
        </c:majorGridlines>
        <c:numFmt formatCode="General" sourceLinked="1"/>
        <c:majorTickMark val="cross"/>
        <c:minorTickMark val="none"/>
        <c:tickLblPos val="low"/>
        <c:spPr>
          <a:ln w="12700">
            <a:solidFill>
              <a:schemeClr val="tx1"/>
            </a:solidFill>
          </a:ln>
        </c:spPr>
        <c:crossAx val="309096896"/>
        <c:crosses val="autoZero"/>
        <c:crossBetween val="midCat"/>
        <c:majorUnit val="2"/>
      </c:valAx>
      <c:valAx>
        <c:axId val="309096896"/>
        <c:scaling>
          <c:orientation val="minMax"/>
          <c:max val="10"/>
          <c:min val="-10"/>
        </c:scaling>
        <c:delete val="0"/>
        <c:axPos val="l"/>
        <c:majorGridlines>
          <c:spPr>
            <a:ln>
              <a:solidFill>
                <a:srgbClr val="EEECE1"/>
              </a:solidFill>
            </a:ln>
          </c:spPr>
        </c:majorGridlines>
        <c:numFmt formatCode="General" sourceLinked="1"/>
        <c:majorTickMark val="cross"/>
        <c:minorTickMark val="none"/>
        <c:tickLblPos val="low"/>
        <c:spPr>
          <a:ln w="12700">
            <a:solidFill>
              <a:schemeClr val="tx1"/>
            </a:solidFill>
          </a:ln>
        </c:spPr>
        <c:crossAx val="309100816"/>
        <c:crossesAt val="-10"/>
        <c:crossBetween val="midCat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 paperSize="0" orientation="landscape" horizontalDpi="0" verticalDpi="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Expenses by Month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59725146716211"/>
          <c:y val="0.15287033262531557"/>
          <c:w val="0.77511362765047631"/>
          <c:h val="0.7197848770266114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'Figure 7-7'!$A$2:$A$4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'Figure 7-7'!$B$2:$B$4</c:f>
              <c:numCache>
                <c:formatCode>General</c:formatCode>
                <c:ptCount val="3"/>
                <c:pt idx="0">
                  <c:v>875</c:v>
                </c:pt>
                <c:pt idx="1">
                  <c:v>649</c:v>
                </c:pt>
                <c:pt idx="2" formatCode="#,##0">
                  <c:v>1245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385746640"/>
        <c:axId val="385747200"/>
      </c:barChart>
      <c:catAx>
        <c:axId val="38574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385747200"/>
        <c:crosses val="autoZero"/>
        <c:auto val="1"/>
        <c:lblAlgn val="ctr"/>
        <c:lblOffset val="100"/>
        <c:noMultiLvlLbl val="0"/>
      </c:catAx>
      <c:valAx>
        <c:axId val="3857472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38574664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7-24'!$B$1</c:f>
              <c:strCache>
                <c:ptCount val="1"/>
                <c:pt idx="0">
                  <c:v>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pPr>
              <a:solidFill>
                <a:schemeClr val="tx1"/>
              </a:solidFill>
              <a:effectLst/>
            </c:spPr>
          </c:marker>
          <c:xVal>
            <c:numRef>
              <c:f>'Figure 7-24'!$A$2:$A$8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3</c:v>
                </c:pt>
                <c:pt idx="3">
                  <c:v>-7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</c:numCache>
            </c:numRef>
          </c:xVal>
          <c:yVal>
            <c:numRef>
              <c:f>'Figure 7-24'!$B$2:$B$8</c:f>
              <c:numCache>
                <c:formatCode>General</c:formatCode>
                <c:ptCount val="7"/>
                <c:pt idx="0">
                  <c:v>4</c:v>
                </c:pt>
                <c:pt idx="1">
                  <c:v>-3</c:v>
                </c:pt>
                <c:pt idx="2">
                  <c:v>5</c:v>
                </c:pt>
                <c:pt idx="3">
                  <c:v>-7</c:v>
                </c:pt>
                <c:pt idx="4">
                  <c:v>5</c:v>
                </c:pt>
                <c:pt idx="5">
                  <c:v>2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27008"/>
        <c:axId val="267728976"/>
      </c:scatterChart>
      <c:valAx>
        <c:axId val="306627008"/>
        <c:scaling>
          <c:orientation val="minMax"/>
          <c:max val="10"/>
          <c:min val="-10"/>
        </c:scaling>
        <c:delete val="0"/>
        <c:axPos val="t"/>
        <c:majorGridlines>
          <c:spPr>
            <a:ln>
              <a:solidFill>
                <a:schemeClr val="bg2"/>
              </a:solidFill>
            </a:ln>
          </c:spPr>
        </c:majorGridlines>
        <c:numFmt formatCode="General" sourceLinked="1"/>
        <c:majorTickMark val="out"/>
        <c:minorTickMark val="none"/>
        <c:tickLblPos val="high"/>
        <c:spPr>
          <a:ln w="12700">
            <a:solidFill>
              <a:schemeClr val="tx1"/>
            </a:solidFill>
          </a:ln>
        </c:spPr>
        <c:crossAx val="267728976"/>
        <c:crosses val="max"/>
        <c:crossBetween val="midCat"/>
        <c:majorUnit val="2"/>
      </c:valAx>
      <c:valAx>
        <c:axId val="267728976"/>
        <c:scaling>
          <c:orientation val="minMax"/>
          <c:max val="10"/>
          <c:min val="-10"/>
        </c:scaling>
        <c:delete val="0"/>
        <c:axPos val="r"/>
        <c:majorGridlines>
          <c:spPr>
            <a:ln>
              <a:solidFill>
                <a:srgbClr val="EEECE1"/>
              </a:solidFill>
            </a:ln>
          </c:spPr>
        </c:majorGridlines>
        <c:numFmt formatCode="General" sourceLinked="1"/>
        <c:majorTickMark val="out"/>
        <c:minorTickMark val="none"/>
        <c:tickLblPos val="high"/>
        <c:spPr>
          <a:ln w="12700">
            <a:solidFill>
              <a:schemeClr val="tx1"/>
            </a:solidFill>
          </a:ln>
        </c:spPr>
        <c:crossAx val="306627008"/>
        <c:crosses val="max"/>
        <c:crossBetween val="midCat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paperSize="0" orientation="landscape" horizontalDpi="0" verticalDpi="0" copies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7-24'!$B$1</c:f>
              <c:strCache>
                <c:ptCount val="1"/>
                <c:pt idx="0">
                  <c:v>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pPr>
              <a:solidFill>
                <a:sysClr val="windowText" lastClr="000000"/>
              </a:solidFill>
              <a:effectLst/>
            </c:spPr>
          </c:marker>
          <c:xVal>
            <c:numRef>
              <c:f>'Figure 7-24'!$A$2:$A$8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3</c:v>
                </c:pt>
                <c:pt idx="3">
                  <c:v>-7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</c:numCache>
            </c:numRef>
          </c:xVal>
          <c:yVal>
            <c:numRef>
              <c:f>'Figure 7-24'!$B$2:$B$8</c:f>
              <c:numCache>
                <c:formatCode>General</c:formatCode>
                <c:ptCount val="7"/>
                <c:pt idx="0">
                  <c:v>4</c:v>
                </c:pt>
                <c:pt idx="1">
                  <c:v>-3</c:v>
                </c:pt>
                <c:pt idx="2">
                  <c:v>5</c:v>
                </c:pt>
                <c:pt idx="3">
                  <c:v>-7</c:v>
                </c:pt>
                <c:pt idx="4">
                  <c:v>5</c:v>
                </c:pt>
                <c:pt idx="5">
                  <c:v>2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63168"/>
        <c:axId val="429635776"/>
      </c:scatterChart>
      <c:valAx>
        <c:axId val="266163168"/>
        <c:scaling>
          <c:orientation val="minMax"/>
          <c:max val="10"/>
          <c:min val="-10"/>
        </c:scaling>
        <c:delete val="0"/>
        <c:axPos val="b"/>
        <c:majorGridlines>
          <c:spPr>
            <a:ln>
              <a:solidFill>
                <a:schemeClr val="bg2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29635776"/>
        <c:crosses val="autoZero"/>
        <c:crossBetween val="midCat"/>
        <c:majorUnit val="2"/>
      </c:valAx>
      <c:valAx>
        <c:axId val="429635776"/>
        <c:scaling>
          <c:orientation val="minMax"/>
          <c:max val="10"/>
          <c:min val="-10"/>
        </c:scaling>
        <c:delete val="0"/>
        <c:axPos val="l"/>
        <c:majorGridlines>
          <c:spPr>
            <a:ln>
              <a:solidFill>
                <a:srgbClr val="EEECE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6616316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 paperSize="0" orientation="landscape" horizontalDpi="0" verticalDpi="0" copies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7-24'!$B$1</c:f>
              <c:strCache>
                <c:ptCount val="1"/>
                <c:pt idx="0">
                  <c:v>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pPr>
              <a:solidFill>
                <a:schemeClr val="tx1"/>
              </a:solidFill>
              <a:effectLst/>
            </c:spPr>
          </c:marker>
          <c:xVal>
            <c:numRef>
              <c:f>'Figure 7-24'!$A$2:$A$8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3</c:v>
                </c:pt>
                <c:pt idx="3">
                  <c:v>-7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</c:numCache>
            </c:numRef>
          </c:xVal>
          <c:yVal>
            <c:numRef>
              <c:f>'Figure 7-24'!$B$2:$B$8</c:f>
              <c:numCache>
                <c:formatCode>General</c:formatCode>
                <c:ptCount val="7"/>
                <c:pt idx="0">
                  <c:v>4</c:v>
                </c:pt>
                <c:pt idx="1">
                  <c:v>-3</c:v>
                </c:pt>
                <c:pt idx="2">
                  <c:v>5</c:v>
                </c:pt>
                <c:pt idx="3">
                  <c:v>-7</c:v>
                </c:pt>
                <c:pt idx="4">
                  <c:v>5</c:v>
                </c:pt>
                <c:pt idx="5">
                  <c:v>2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57376"/>
        <c:axId val="358446736"/>
      </c:scatterChart>
      <c:valAx>
        <c:axId val="314157376"/>
        <c:scaling>
          <c:orientation val="minMax"/>
          <c:max val="10"/>
          <c:min val="-10"/>
        </c:scaling>
        <c:delete val="0"/>
        <c:axPos val="b"/>
        <c:majorGridlines>
          <c:spPr>
            <a:ln>
              <a:solidFill>
                <a:schemeClr val="bg2"/>
              </a:solidFill>
            </a:ln>
          </c:spPr>
        </c:majorGridlines>
        <c:numFmt formatCode="General" sourceLinked="1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358446736"/>
        <c:crosses val="autoZero"/>
        <c:crossBetween val="midCat"/>
        <c:majorUnit val="2"/>
      </c:valAx>
      <c:valAx>
        <c:axId val="358446736"/>
        <c:scaling>
          <c:orientation val="minMax"/>
          <c:max val="10"/>
          <c:min val="-10"/>
        </c:scaling>
        <c:delete val="0"/>
        <c:axPos val="l"/>
        <c:majorGridlines>
          <c:spPr>
            <a:ln>
              <a:solidFill>
                <a:srgbClr val="EEECE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14157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 paperSize="0" orientation="landscape" horizontalDpi="0" verticalDpi="0" copies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Spam E-Mails Received</a:t>
            </a:r>
          </a:p>
        </c:rich>
      </c:tx>
      <c:layout>
        <c:manualLayout>
          <c:xMode val="edge"/>
          <c:yMode val="edge"/>
          <c:x val="0.25103734439834025"/>
          <c:y val="4.0061188670434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062240663900418E-2"/>
          <c:y val="0.16482778609728999"/>
          <c:w val="0.85062240663900557"/>
          <c:h val="0.67689902259150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7-25'!$B$1</c:f>
              <c:strCache>
                <c:ptCount val="1"/>
                <c:pt idx="0">
                  <c:v>Spam E-Mails</c:v>
                </c:pt>
              </c:strCache>
            </c:strRef>
          </c:tx>
          <c:invertIfNegative val="0"/>
          <c:cat>
            <c:numRef>
              <c:f>'Figure 7-25'!$A$2:$A$11</c:f>
              <c:numCache>
                <c:formatCode>m/d/yyyy</c:formatCode>
                <c:ptCount val="10"/>
                <c:pt idx="0">
                  <c:v>40300</c:v>
                </c:pt>
                <c:pt idx="1">
                  <c:v>40306</c:v>
                </c:pt>
                <c:pt idx="2">
                  <c:v>40307</c:v>
                </c:pt>
                <c:pt idx="3">
                  <c:v>40309</c:v>
                </c:pt>
                <c:pt idx="4">
                  <c:v>40311</c:v>
                </c:pt>
                <c:pt idx="5">
                  <c:v>40312</c:v>
                </c:pt>
                <c:pt idx="6">
                  <c:v>40317</c:v>
                </c:pt>
                <c:pt idx="7">
                  <c:v>40323</c:v>
                </c:pt>
                <c:pt idx="8">
                  <c:v>40328</c:v>
                </c:pt>
                <c:pt idx="9">
                  <c:v>40329</c:v>
                </c:pt>
              </c:numCache>
            </c:numRef>
          </c:cat>
          <c:val>
            <c:numRef>
              <c:f>'Figure 7-25'!$B$2:$B$11</c:f>
              <c:numCache>
                <c:formatCode>#,##0</c:formatCode>
                <c:ptCount val="10"/>
                <c:pt idx="0">
                  <c:v>105</c:v>
                </c:pt>
                <c:pt idx="1">
                  <c:v>123</c:v>
                </c:pt>
                <c:pt idx="2">
                  <c:v>96</c:v>
                </c:pt>
                <c:pt idx="3">
                  <c:v>156</c:v>
                </c:pt>
                <c:pt idx="4">
                  <c:v>120</c:v>
                </c:pt>
                <c:pt idx="5">
                  <c:v>132</c:v>
                </c:pt>
                <c:pt idx="6">
                  <c:v>195</c:v>
                </c:pt>
                <c:pt idx="7">
                  <c:v>180</c:v>
                </c:pt>
                <c:pt idx="8">
                  <c:v>159</c:v>
                </c:pt>
                <c:pt idx="9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751120"/>
        <c:axId val="385756160"/>
      </c:barChart>
      <c:dateAx>
        <c:axId val="385751120"/>
        <c:scaling>
          <c:orientation val="minMax"/>
          <c:max val="40329"/>
          <c:min val="40300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85756160"/>
        <c:crosses val="autoZero"/>
        <c:auto val="0"/>
        <c:lblOffset val="100"/>
        <c:baseTimeUnit val="days"/>
        <c:majorUnit val="3"/>
        <c:majorTimeUnit val="days"/>
        <c:minorUnit val="1"/>
        <c:minorTimeUnit val="days"/>
      </c:dateAx>
      <c:valAx>
        <c:axId val="38575616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8575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Spam E-Mails Received</a:t>
            </a:r>
          </a:p>
        </c:rich>
      </c:tx>
      <c:layout>
        <c:manualLayout>
          <c:xMode val="edge"/>
          <c:yMode val="edge"/>
          <c:x val="0.28423236514522821"/>
          <c:y val="3.59712482748167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062240663900418E-2"/>
          <c:y val="0.1564984164213519"/>
          <c:w val="0.88589211618257335"/>
          <c:h val="0.68522796352583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7-25'!$B$1</c:f>
              <c:strCache>
                <c:ptCount val="1"/>
                <c:pt idx="0">
                  <c:v>Spam E-Mails</c:v>
                </c:pt>
              </c:strCache>
            </c:strRef>
          </c:tx>
          <c:invertIfNegative val="0"/>
          <c:cat>
            <c:numRef>
              <c:f>'Figure 7-25'!$A$2:$A$11</c:f>
              <c:numCache>
                <c:formatCode>m/d/yyyy</c:formatCode>
                <c:ptCount val="10"/>
                <c:pt idx="0">
                  <c:v>40300</c:v>
                </c:pt>
                <c:pt idx="1">
                  <c:v>40306</c:v>
                </c:pt>
                <c:pt idx="2">
                  <c:v>40307</c:v>
                </c:pt>
                <c:pt idx="3">
                  <c:v>40309</c:v>
                </c:pt>
                <c:pt idx="4">
                  <c:v>40311</c:v>
                </c:pt>
                <c:pt idx="5">
                  <c:v>40312</c:v>
                </c:pt>
                <c:pt idx="6">
                  <c:v>40317</c:v>
                </c:pt>
                <c:pt idx="7">
                  <c:v>40323</c:v>
                </c:pt>
                <c:pt idx="8">
                  <c:v>40328</c:v>
                </c:pt>
                <c:pt idx="9">
                  <c:v>40329</c:v>
                </c:pt>
              </c:numCache>
            </c:numRef>
          </c:cat>
          <c:val>
            <c:numRef>
              <c:f>'Figure 7-25'!$B$2:$B$11</c:f>
              <c:numCache>
                <c:formatCode>#,##0</c:formatCode>
                <c:ptCount val="10"/>
                <c:pt idx="0">
                  <c:v>105</c:v>
                </c:pt>
                <c:pt idx="1">
                  <c:v>123</c:v>
                </c:pt>
                <c:pt idx="2">
                  <c:v>96</c:v>
                </c:pt>
                <c:pt idx="3">
                  <c:v>156</c:v>
                </c:pt>
                <c:pt idx="4">
                  <c:v>120</c:v>
                </c:pt>
                <c:pt idx="5">
                  <c:v>132</c:v>
                </c:pt>
                <c:pt idx="6">
                  <c:v>195</c:v>
                </c:pt>
                <c:pt idx="7">
                  <c:v>180</c:v>
                </c:pt>
                <c:pt idx="8">
                  <c:v>159</c:v>
                </c:pt>
                <c:pt idx="9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761904"/>
        <c:axId val="385768624"/>
      </c:barChart>
      <c:catAx>
        <c:axId val="38576190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85768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8576862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85761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Flight Arrival Times</a:t>
            </a:r>
          </a:p>
        </c:rich>
      </c:tx>
      <c:layout>
        <c:manualLayout>
          <c:xMode val="edge"/>
          <c:yMode val="edge"/>
          <c:x val="0.35665914221218964"/>
          <c:y val="3.30579401739523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454326405920574"/>
          <c:y val="0.1294769629790383"/>
          <c:w val="0.68053138849447092"/>
          <c:h val="0.6357995046029149"/>
        </c:manualLayout>
      </c:layout>
      <c:scatterChart>
        <c:scatterStyle val="lineMarker"/>
        <c:varyColors val="0"/>
        <c:ser>
          <c:idx val="1"/>
          <c:order val="0"/>
          <c:tx>
            <c:strRef>
              <c:f>'Figure 7-27'!$C$1</c:f>
              <c:strCache>
                <c:ptCount val="1"/>
                <c:pt idx="0">
                  <c:v>Arrived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'Figure 7-27'!$B$2:$B$7</c:f>
              <c:numCache>
                <c:formatCode>h:mm\ AM/PM</c:formatCode>
                <c:ptCount val="6"/>
                <c:pt idx="0">
                  <c:v>0.30208333333333331</c:v>
                </c:pt>
                <c:pt idx="1">
                  <c:v>0.35555555555555557</c:v>
                </c:pt>
                <c:pt idx="2">
                  <c:v>0.37708333333333338</c:v>
                </c:pt>
                <c:pt idx="3">
                  <c:v>0.49027777777777781</c:v>
                </c:pt>
                <c:pt idx="4">
                  <c:v>0.53194444444444444</c:v>
                </c:pt>
                <c:pt idx="5">
                  <c:v>0.5541666666666667</c:v>
                </c:pt>
              </c:numCache>
            </c:numRef>
          </c:xVal>
          <c:yVal>
            <c:numRef>
              <c:f>'Figure 7-27'!$C$2:$C$7</c:f>
              <c:numCache>
                <c:formatCode>h:mm\ AM/PM</c:formatCode>
                <c:ptCount val="6"/>
                <c:pt idx="0">
                  <c:v>0.32708333333333334</c:v>
                </c:pt>
                <c:pt idx="1">
                  <c:v>0.37152777777777773</c:v>
                </c:pt>
                <c:pt idx="2">
                  <c:v>0.4993055555555555</c:v>
                </c:pt>
                <c:pt idx="3">
                  <c:v>0.51736111111111105</c:v>
                </c:pt>
                <c:pt idx="4">
                  <c:v>0.53888888888888886</c:v>
                </c:pt>
                <c:pt idx="5">
                  <c:v>0.55208333333333337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90880"/>
        <c:axId val="443590320"/>
      </c:scatterChart>
      <c:valAx>
        <c:axId val="443590880"/>
        <c:scaling>
          <c:orientation val="minMax"/>
          <c:max val="0.58333333333333337"/>
          <c:min val="0.25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Scheduled to Arrive</a:t>
                </a:r>
              </a:p>
            </c:rich>
          </c:tx>
          <c:layout>
            <c:manualLayout>
              <c:xMode val="edge"/>
              <c:yMode val="edge"/>
              <c:x val="0.42122554175312921"/>
              <c:y val="0.94284002568201242"/>
            </c:manualLayout>
          </c:layout>
          <c:overlay val="0"/>
        </c:title>
        <c:numFmt formatCode="h:mm\ AM/PM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443590320"/>
        <c:crosses val="autoZero"/>
        <c:crossBetween val="midCat"/>
        <c:majorUnit val="4.1666666666666664E-2"/>
      </c:valAx>
      <c:valAx>
        <c:axId val="443590320"/>
        <c:scaling>
          <c:orientation val="minMax"/>
          <c:max val="0.58333333333333337"/>
          <c:min val="0.25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Arrived</a:t>
                </a:r>
              </a:p>
            </c:rich>
          </c:tx>
          <c:layout>
            <c:manualLayout>
              <c:xMode val="edge"/>
              <c:yMode val="edge"/>
              <c:x val="3.3113126202184998E-2"/>
              <c:y val="0.4049597540444298"/>
            </c:manualLayout>
          </c:layout>
          <c:overlay val="0"/>
        </c:title>
        <c:numFmt formatCode="h:mm\ AM/PM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43590880"/>
        <c:crosses val="autoZero"/>
        <c:crossBetween val="midCat"/>
        <c:majorUnit val="4.1666666666666699E-2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</c:rich>
      </c:tx>
      <c:layout>
        <c:manualLayout>
          <c:xMode val="edge"/>
          <c:yMode val="edge"/>
          <c:x val="0.39473751839624188"/>
          <c:y val="3.49207431818675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10670591198231E-2"/>
          <c:y val="0.13288411957354887"/>
          <c:w val="0.8929839860608314"/>
          <c:h val="0.66399948900192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7-28'!$D$1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'Figure 7-28'!$A$2:$C$10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</c:lvl>
                <c:lvl>
                  <c:pt idx="0">
                    <c:v>Region 1</c:v>
                  </c:pt>
                  <c:pt idx="3">
                    <c:v>Region 2</c:v>
                  </c:pt>
                  <c:pt idx="6">
                    <c:v>Region 3</c:v>
                  </c:pt>
                </c:lvl>
                <c:lvl>
                  <c:pt idx="0">
                    <c:v>(CA, NV, AZ)</c:v>
                  </c:pt>
                  <c:pt idx="3">
                    <c:v>(OR, WA)</c:v>
                  </c:pt>
                  <c:pt idx="6">
                    <c:v>(CO, UT, WY)</c:v>
                  </c:pt>
                </c:lvl>
              </c:multiLvlStrCache>
            </c:multiLvlStrRef>
          </c:cat>
          <c:val>
            <c:numRef>
              <c:f>'Figure 7-28'!$D$2:$D$10</c:f>
              <c:numCache>
                <c:formatCode>General</c:formatCode>
                <c:ptCount val="9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450</c:v>
                </c:pt>
                <c:pt idx="4">
                  <c:v>475</c:v>
                </c:pt>
                <c:pt idx="5">
                  <c:v>500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val>
        </c:ser>
        <c:ser>
          <c:idx val="1"/>
          <c:order val="1"/>
          <c:tx>
            <c:strRef>
              <c:f>'Figure 7-28'!$E$1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multiLvlStrRef>
              <c:f>'Figure 7-28'!$A$2:$C$10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</c:lvl>
                <c:lvl>
                  <c:pt idx="0">
                    <c:v>Region 1</c:v>
                  </c:pt>
                  <c:pt idx="3">
                    <c:v>Region 2</c:v>
                  </c:pt>
                  <c:pt idx="6">
                    <c:v>Region 3</c:v>
                  </c:pt>
                </c:lvl>
                <c:lvl>
                  <c:pt idx="0">
                    <c:v>(CA, NV, AZ)</c:v>
                  </c:pt>
                  <c:pt idx="3">
                    <c:v>(OR, WA)</c:v>
                  </c:pt>
                  <c:pt idx="6">
                    <c:v>(CO, UT, WY)</c:v>
                  </c:pt>
                </c:lvl>
              </c:multiLvlStrCache>
            </c:multiLvlStrRef>
          </c:cat>
          <c:val>
            <c:numRef>
              <c:f>'Figure 7-28'!$E$2:$E$10</c:f>
              <c:numCache>
                <c:formatCode>General</c:formatCode>
                <c:ptCount val="9"/>
                <c:pt idx="0">
                  <c:v>743</c:v>
                </c:pt>
                <c:pt idx="1">
                  <c:v>686</c:v>
                </c:pt>
                <c:pt idx="2">
                  <c:v>623</c:v>
                </c:pt>
                <c:pt idx="3">
                  <c:v>422</c:v>
                </c:pt>
                <c:pt idx="4">
                  <c:v>564</c:v>
                </c:pt>
                <c:pt idx="5">
                  <c:v>578</c:v>
                </c:pt>
                <c:pt idx="6">
                  <c:v>367</c:v>
                </c:pt>
                <c:pt idx="7">
                  <c:v>285</c:v>
                </c:pt>
                <c:pt idx="8">
                  <c:v>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30"/>
        <c:axId val="415613808"/>
        <c:axId val="415611568"/>
      </c:barChart>
      <c:catAx>
        <c:axId val="41561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15611568"/>
        <c:crosses val="autoZero"/>
        <c:auto val="1"/>
        <c:lblAlgn val="ctr"/>
        <c:lblOffset val="12"/>
        <c:tickLblSkip val="1"/>
        <c:tickMarkSkip val="1"/>
        <c:noMultiLvlLbl val="0"/>
      </c:catAx>
      <c:valAx>
        <c:axId val="41561156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15613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5277044402831"/>
          <c:y val="0.21587368512427191"/>
          <c:w val="0.13622486213613541"/>
          <c:h val="0.10700973219055583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3300567907600955"/>
          <c:y val="0.6910569105691056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3744752309021E-2"/>
          <c:y val="7.390243902439024E-2"/>
          <c:w val="0.92611251049538201"/>
          <c:h val="0.83666666666666667"/>
        </c:manualLayout>
      </c:layout>
      <c:lineChart>
        <c:grouping val="stacked"/>
        <c:varyColors val="0"/>
        <c:ser>
          <c:idx val="0"/>
          <c:order val="0"/>
          <c:tx>
            <c:strRef>
              <c:f>'Figure 7-29'!$B$1</c:f>
              <c:strCache>
                <c:ptCount val="1"/>
                <c:pt idx="0">
                  <c:v>Subject 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'Figure 7-29'!$A$2:$A$6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'Figure 7-29'!$B$2:$B$6</c:f>
              <c:numCache>
                <c:formatCode>General</c:formatCode>
                <c:ptCount val="5"/>
                <c:pt idx="0">
                  <c:v>34</c:v>
                </c:pt>
                <c:pt idx="1">
                  <c:v>65</c:v>
                </c:pt>
                <c:pt idx="2">
                  <c:v>78</c:v>
                </c:pt>
                <c:pt idx="3">
                  <c:v>87</c:v>
                </c:pt>
                <c:pt idx="4">
                  <c:v>94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496416"/>
        <c:axId val="317497536"/>
      </c:lineChart>
      <c:catAx>
        <c:axId val="3174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97536"/>
        <c:crosses val="autoZero"/>
        <c:auto val="1"/>
        <c:lblAlgn val="ctr"/>
        <c:lblOffset val="100"/>
        <c:noMultiLvlLbl val="0"/>
      </c:catAx>
      <c:valAx>
        <c:axId val="317497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7496416"/>
        <c:crosses val="autoZero"/>
        <c:crossBetween val="between"/>
      </c:valAx>
      <c:spPr>
        <a:solidFill>
          <a:schemeClr val="bg1">
            <a:lumMod val="95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3636420132621949"/>
          <c:y val="0.7073170731707316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3744752309021E-2"/>
          <c:y val="5.7642276422764226E-2"/>
          <c:w val="0.92611251049538201"/>
          <c:h val="0.85292682926829266"/>
        </c:manualLayout>
      </c:layout>
      <c:lineChart>
        <c:grouping val="stacked"/>
        <c:varyColors val="0"/>
        <c:ser>
          <c:idx val="0"/>
          <c:order val="0"/>
          <c:tx>
            <c:strRef>
              <c:f>'Figure 7-29'!$C$1</c:f>
              <c:strCache>
                <c:ptCount val="1"/>
                <c:pt idx="0">
                  <c:v>Subject 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'Figure 7-29'!$A$2:$A$6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'Figure 7-29'!$C$2:$C$6</c:f>
              <c:numCache>
                <c:formatCode>General</c:formatCode>
                <c:ptCount val="5"/>
                <c:pt idx="0">
                  <c:v>46</c:v>
                </c:pt>
                <c:pt idx="1">
                  <c:v>64</c:v>
                </c:pt>
                <c:pt idx="2">
                  <c:v>64</c:v>
                </c:pt>
                <c:pt idx="3">
                  <c:v>59</c:v>
                </c:pt>
                <c:pt idx="4">
                  <c:v>60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374368"/>
        <c:axId val="259374928"/>
      </c:lineChart>
      <c:catAx>
        <c:axId val="25937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374928"/>
        <c:crosses val="autoZero"/>
        <c:auto val="1"/>
        <c:lblAlgn val="ctr"/>
        <c:lblOffset val="100"/>
        <c:noMultiLvlLbl val="0"/>
      </c:catAx>
      <c:valAx>
        <c:axId val="259374928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59374368"/>
        <c:crosses val="autoZero"/>
        <c:crossBetween val="between"/>
      </c:valAx>
      <c:spPr>
        <a:solidFill>
          <a:schemeClr val="bg1">
            <a:lumMod val="95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3300567907600955"/>
          <c:y val="0.7073170731707316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3744752309021E-2"/>
          <c:y val="2.5121951219512197E-2"/>
          <c:w val="0.92611251049538201"/>
          <c:h val="0.88544715447154476"/>
        </c:manualLayout>
      </c:layout>
      <c:lineChart>
        <c:grouping val="stacked"/>
        <c:varyColors val="0"/>
        <c:ser>
          <c:idx val="0"/>
          <c:order val="0"/>
          <c:tx>
            <c:strRef>
              <c:f>'Figure 7-29'!$D$1</c:f>
              <c:strCache>
                <c:ptCount val="1"/>
                <c:pt idx="0">
                  <c:v>Subject 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'Figure 7-29'!$A$2:$A$6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'Figure 7-29'!$D$2:$D$6</c:f>
              <c:numCache>
                <c:formatCode>General</c:formatCode>
                <c:ptCount val="5"/>
                <c:pt idx="0">
                  <c:v>51</c:v>
                </c:pt>
                <c:pt idx="1">
                  <c:v>54</c:v>
                </c:pt>
                <c:pt idx="2">
                  <c:v>64</c:v>
                </c:pt>
                <c:pt idx="3">
                  <c:v>68</c:v>
                </c:pt>
                <c:pt idx="4">
                  <c:v>92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5750560"/>
        <c:axId val="417509904"/>
      </c:lineChart>
      <c:catAx>
        <c:axId val="38575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509904"/>
        <c:crosses val="autoZero"/>
        <c:auto val="1"/>
        <c:lblAlgn val="ctr"/>
        <c:lblOffset val="100"/>
        <c:noMultiLvlLbl val="0"/>
      </c:catAx>
      <c:valAx>
        <c:axId val="417509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5750560"/>
        <c:crosses val="autoZero"/>
        <c:crossBetween val="between"/>
      </c:valAx>
      <c:spPr>
        <a:solidFill>
          <a:schemeClr val="bg1">
            <a:lumMod val="95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Worldwide Sales</a:t>
            </a:r>
          </a:p>
        </c:rich>
      </c:tx>
      <c:layout>
        <c:manualLayout>
          <c:xMode val="edge"/>
          <c:yMode val="edge"/>
          <c:x val="0.34812002553734833"/>
          <c:y val="5.0987890376035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2710032867515"/>
          <c:y val="0.13786503264529792"/>
          <c:w val="0.75417199877042396"/>
          <c:h val="0.74218173971083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7-8'!$B$2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bg1">
                <a:lumMod val="65000"/>
                <a:alpha val="84000"/>
              </a:schemeClr>
            </a:solidFill>
            <a:ln w="12700">
              <a:solidFill>
                <a:schemeClr val="tx1"/>
              </a:solidFill>
            </a:ln>
            <a:effectLst>
              <a:outerShdw blurRad="50800" dist="38100" dir="2700000" sx="101000" sy="101000" algn="tl" rotWithShape="0">
                <a:prstClr val="black">
                  <a:alpha val="55000"/>
                </a:prstClr>
              </a:outerShdw>
            </a:effectLst>
          </c:spPr>
          <c:invertIfNegative val="0"/>
          <c:cat>
            <c:numRef>
              <c:f>'Figure 7-8'!$A$3:$A$6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'Figure 7-8'!$B$3:$B$6</c:f>
              <c:numCache>
                <c:formatCode>#,##0</c:formatCode>
                <c:ptCount val="4"/>
                <c:pt idx="0">
                  <c:v>12983322</c:v>
                </c:pt>
                <c:pt idx="1">
                  <c:v>14090276</c:v>
                </c:pt>
                <c:pt idx="2">
                  <c:v>17533092</c:v>
                </c:pt>
                <c:pt idx="3">
                  <c:v>13176722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axId val="385755040"/>
        <c:axId val="385755600"/>
      </c:barChart>
      <c:catAx>
        <c:axId val="3857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385755600"/>
        <c:crosses val="autoZero"/>
        <c:auto val="1"/>
        <c:lblAlgn val="ctr"/>
        <c:lblOffset val="100"/>
        <c:noMultiLvlLbl val="0"/>
      </c:catAx>
      <c:valAx>
        <c:axId val="385755600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38575504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5.4853089309782221E-2"/>
                <c:y val="6.3932591600046176E-2"/>
              </c:manualLayout>
            </c:layout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</c:dispUnitsLbl>
        </c:dispUnits>
      </c:valAx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Speed</a:t>
            </a:r>
          </a:p>
        </c:rich>
      </c:tx>
      <c:layout>
        <c:manualLayout>
          <c:xMode val="edge"/>
          <c:yMode val="edge"/>
          <c:x val="0.36563915976816275"/>
          <c:y val="3.63037473692352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163016204716973"/>
          <c:y val="0.17821839617624635"/>
          <c:w val="0.72907567399555484"/>
          <c:h val="0.66336847465602722"/>
        </c:manualLayout>
      </c:layout>
      <c:lineChart>
        <c:grouping val="standard"/>
        <c:varyColors val="0"/>
        <c:ser>
          <c:idx val="0"/>
          <c:order val="0"/>
          <c:tx>
            <c:strRef>
              <c:f>'Figure 7-30'!$B$1</c:f>
              <c:strCache>
                <c:ptCount val="1"/>
                <c:pt idx="0">
                  <c:v>Avg Speed</c:v>
                </c:pt>
              </c:strCache>
            </c:strRef>
          </c:tx>
          <c:cat>
            <c:numRef>
              <c:f>'Figure 7-30'!$A$2:$A$11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 7-30'!$B$2:$B$11</c:f>
              <c:numCache>
                <c:formatCode>General</c:formatCode>
                <c:ptCount val="10"/>
                <c:pt idx="0">
                  <c:v>95</c:v>
                </c:pt>
                <c:pt idx="1">
                  <c:v>92</c:v>
                </c:pt>
                <c:pt idx="2">
                  <c:v>101</c:v>
                </c:pt>
                <c:pt idx="3">
                  <c:v>95</c:v>
                </c:pt>
                <c:pt idx="4">
                  <c:v>94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108</c:v>
                </c:pt>
                <c:pt idx="9">
                  <c:v>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197232"/>
        <c:axId val="259584512"/>
      </c:lineChart>
      <c:catAx>
        <c:axId val="31219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52422963870375172"/>
              <c:y val="0.917494706240673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958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958451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\ &quot;mph&quot;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1"/>
            </a:pPr>
            <a:endParaRPr lang="en-US"/>
          </a:p>
        </c:txPr>
        <c:crossAx val="312197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Pet Preference Survey</a:t>
            </a:r>
          </a:p>
        </c:rich>
      </c:tx>
      <c:layout>
        <c:manualLayout>
          <c:xMode val="edge"/>
          <c:yMode val="edge"/>
          <c:x val="0.26973753280839885"/>
          <c:y val="3.69004187956129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526498951692245E-2"/>
          <c:y val="0.14022165486201074"/>
          <c:w val="0.86403693812735161"/>
          <c:h val="0.825555582981594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'Figure 7-32'!$A$3:$A$8</c:f>
              <c:strCache>
                <c:ptCount val="6"/>
                <c:pt idx="0">
                  <c:v>Dogs</c:v>
                </c:pt>
                <c:pt idx="1">
                  <c:v>Cats</c:v>
                </c:pt>
                <c:pt idx="2">
                  <c:v>Birds</c:v>
                </c:pt>
                <c:pt idx="3">
                  <c:v>Reptiles</c:v>
                </c:pt>
                <c:pt idx="4">
                  <c:v>Rodents</c:v>
                </c:pt>
                <c:pt idx="5">
                  <c:v>Other</c:v>
                </c:pt>
              </c:strCache>
            </c:strRef>
          </c:cat>
          <c:val>
            <c:numRef>
              <c:f>'Figure 7-32'!$B$3:$B$8</c:f>
              <c:numCache>
                <c:formatCode>General</c:formatCode>
                <c:ptCount val="6"/>
                <c:pt idx="0">
                  <c:v>154</c:v>
                </c:pt>
                <c:pt idx="1">
                  <c:v>138</c:v>
                </c:pt>
                <c:pt idx="2">
                  <c:v>54</c:v>
                </c:pt>
                <c:pt idx="3">
                  <c:v>32</c:v>
                </c:pt>
                <c:pt idx="4">
                  <c:v>12</c:v>
                </c:pt>
                <c:pt idx="5">
                  <c:v>23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eparator>
</c:separator>
        </c:dLbls>
        <c:gapWidth val="89"/>
        <c:axId val="360551840"/>
        <c:axId val="360552400"/>
      </c:barChart>
      <c:catAx>
        <c:axId val="36055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one"/>
        <c:crossAx val="360552400"/>
        <c:crosses val="autoZero"/>
        <c:auto val="1"/>
        <c:lblAlgn val="ctr"/>
        <c:lblOffset val="100"/>
        <c:noMultiLvlLbl val="0"/>
      </c:catAx>
      <c:valAx>
        <c:axId val="360552400"/>
        <c:scaling>
          <c:orientation val="minMax"/>
          <c:max val="20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605518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11" r="0.75000000000000011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Leads by Month</a:t>
            </a:r>
          </a:p>
        </c:rich>
      </c:tx>
      <c:layout>
        <c:manualLayout>
          <c:xMode val="edge"/>
          <c:yMode val="edge"/>
          <c:x val="0.28921775898520086"/>
          <c:y val="4.15486307837582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488407699037621E-2"/>
          <c:y val="0.19954870224555263"/>
          <c:w val="0.88495603674540679"/>
          <c:h val="0.7490507436570428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  <a:effectLst>
              <a:outerShdw blurRad="88900" dist="25400" dir="2700000" sx="102000" sy="102000" algn="tl" rotWithShape="0">
                <a:prstClr val="black">
                  <a:alpha val="30000"/>
                </a:prstClr>
              </a:outerShdw>
            </a:effectLst>
          </c:spPr>
          <c:marker>
            <c:symbol val="circle"/>
            <c:size val="24"/>
            <c:spPr>
              <a:solidFill>
                <a:schemeClr val="tx1"/>
              </a:solidFill>
              <a:ln>
                <a:noFill/>
              </a:ln>
              <a:effectLst>
                <a:outerShdw blurRad="88900" dist="25400" dir="2700000" sx="102000" sy="102000" algn="tl" rotWithShape="0">
                  <a:prstClr val="black">
                    <a:alpha val="3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'Figure 7-33'!$A$2:$A$7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'Figure 7-33'!$B$2:$B$7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0556320"/>
        <c:axId val="360556880"/>
      </c:lineChart>
      <c:catAx>
        <c:axId val="3605563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60556880"/>
        <c:crosses val="autoZero"/>
        <c:auto val="1"/>
        <c:lblAlgn val="ctr"/>
        <c:lblOffset val="100"/>
        <c:noMultiLvlLbl val="0"/>
      </c:catAx>
      <c:valAx>
        <c:axId val="36055688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3605563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January vs July Scores</a:t>
            </a:r>
          </a:p>
        </c:rich>
      </c:tx>
      <c:layout>
        <c:manualLayout>
          <c:xMode val="edge"/>
          <c:yMode val="edge"/>
          <c:x val="0.28385488854697816"/>
          <c:y val="3.44828114022265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27126381241817"/>
          <c:y val="0.14515393268149182"/>
          <c:w val="0.76562694709001444"/>
          <c:h val="0.65735513830002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7-34'!$D$26</c:f>
              <c:strCache>
                <c:ptCount val="1"/>
                <c:pt idx="0">
                  <c:v>July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3"/>
              <c:layout>
                <c:manualLayout>
                  <c:x val="-2.7220670449218714E-17"/>
                  <c:y val="-1.465201465201465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'Figure 7-34'!$C$27:$C$32</c:f>
              <c:numCache>
                <c:formatCode>"Bernice"</c:formatCode>
                <c:ptCount val="6"/>
                <c:pt idx="0" formatCode="&quot;Abigail&quot;">
                  <c:v>87</c:v>
                </c:pt>
                <c:pt idx="1">
                  <c:v>75</c:v>
                </c:pt>
                <c:pt idx="2" formatCode="&quot;Catherine&quot;">
                  <c:v>85</c:v>
                </c:pt>
                <c:pt idx="3" formatCode="&quot;Danielle&quot;">
                  <c:v>62</c:v>
                </c:pt>
                <c:pt idx="4" formatCode="&quot;Ellie&quot;">
                  <c:v>75</c:v>
                </c:pt>
                <c:pt idx="5" formatCode="&quot;Francine&quot;">
                  <c:v>90</c:v>
                </c:pt>
              </c:numCache>
            </c:numRef>
          </c:xVal>
          <c:yVal>
            <c:numRef>
              <c:f>'Figure 7-34'!$D$27:$D$32</c:f>
              <c:numCache>
                <c:formatCode>General</c:formatCode>
                <c:ptCount val="6"/>
                <c:pt idx="0">
                  <c:v>89</c:v>
                </c:pt>
                <c:pt idx="1">
                  <c:v>83</c:v>
                </c:pt>
                <c:pt idx="2">
                  <c:v>83</c:v>
                </c:pt>
                <c:pt idx="3">
                  <c:v>70</c:v>
                </c:pt>
                <c:pt idx="4">
                  <c:v>75</c:v>
                </c:pt>
                <c:pt idx="5">
                  <c:v>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01936"/>
        <c:axId val="381202496"/>
      </c:scatterChart>
      <c:valAx>
        <c:axId val="381201936"/>
        <c:scaling>
          <c:orientation val="minMax"/>
          <c:max val="100"/>
          <c:min val="60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January</a:t>
                </a:r>
              </a:p>
            </c:rich>
          </c:tx>
          <c:layout>
            <c:manualLayout>
              <c:xMode val="edge"/>
              <c:yMode val="edge"/>
              <c:x val="0.49218875170072357"/>
              <c:y val="0.8871486933481912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81202496"/>
        <c:crosses val="autoZero"/>
        <c:crossBetween val="midCat"/>
      </c:valAx>
      <c:valAx>
        <c:axId val="381202496"/>
        <c:scaling>
          <c:orientation val="minMax"/>
          <c:max val="100"/>
          <c:min val="6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July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460815752375208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81201936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11" r="0.75000000000000011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January vs. July Scores</a:t>
            </a:r>
          </a:p>
        </c:rich>
      </c:tx>
      <c:layout>
        <c:manualLayout>
          <c:xMode val="edge"/>
          <c:yMode val="edge"/>
          <c:x val="0.28385488854697827"/>
          <c:y val="3.4482811402226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27126381241825"/>
          <c:y val="0.14515393268149193"/>
          <c:w val="0.76562694709001466"/>
          <c:h val="0.65735513830002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7-34'!$C$1</c:f>
              <c:strCache>
                <c:ptCount val="1"/>
                <c:pt idx="0">
                  <c:v>July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'Figure 7-34'!$B$2:$B$7</c:f>
              <c:numCache>
                <c:formatCode>_(* #,##0_);_(* \(#,##0\);_(* "-"??_);_(@_)</c:formatCode>
                <c:ptCount val="6"/>
                <c:pt idx="0">
                  <c:v>87</c:v>
                </c:pt>
                <c:pt idx="1">
                  <c:v>75</c:v>
                </c:pt>
                <c:pt idx="2">
                  <c:v>85</c:v>
                </c:pt>
                <c:pt idx="3">
                  <c:v>62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'Figure 7-34'!$C$2:$C$7</c:f>
              <c:numCache>
                <c:formatCode>General</c:formatCode>
                <c:ptCount val="6"/>
                <c:pt idx="0">
                  <c:v>89</c:v>
                </c:pt>
                <c:pt idx="1">
                  <c:v>83</c:v>
                </c:pt>
                <c:pt idx="2">
                  <c:v>83</c:v>
                </c:pt>
                <c:pt idx="3">
                  <c:v>70</c:v>
                </c:pt>
                <c:pt idx="4">
                  <c:v>75</c:v>
                </c:pt>
                <c:pt idx="5">
                  <c:v>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48128"/>
        <c:axId val="384948688"/>
      </c:scatterChart>
      <c:valAx>
        <c:axId val="384948128"/>
        <c:scaling>
          <c:orientation val="minMax"/>
          <c:max val="100"/>
          <c:min val="60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January</a:t>
                </a:r>
              </a:p>
            </c:rich>
          </c:tx>
          <c:layout>
            <c:manualLayout>
              <c:xMode val="edge"/>
              <c:yMode val="edge"/>
              <c:x val="0.47305001946527014"/>
              <c:y val="0.887148728259297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84948688"/>
        <c:crosses val="autoZero"/>
        <c:crossBetween val="midCat"/>
      </c:valAx>
      <c:valAx>
        <c:axId val="384948688"/>
        <c:scaling>
          <c:orientation val="minMax"/>
          <c:max val="100"/>
          <c:min val="6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July</a:t>
                </a:r>
              </a:p>
            </c:rich>
          </c:tx>
          <c:layout>
            <c:manualLayout>
              <c:xMode val="edge"/>
              <c:yMode val="edge"/>
              <c:x val="3.8476936794383958E-2"/>
              <c:y val="0.427893994907748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84948128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33" r="0.75000000000000033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Meter Reading, by Hour</a:t>
            </a:r>
          </a:p>
        </c:rich>
      </c:tx>
      <c:layout>
        <c:manualLayout>
          <c:xMode val="edge"/>
          <c:yMode val="edge"/>
          <c:x val="0.30991766803096366"/>
          <c:y val="3.09524529214400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70259606489305"/>
          <c:y val="0.14523843293906474"/>
          <c:w val="0.85537276376545923"/>
          <c:h val="0.75714461761676366"/>
        </c:manualLayout>
      </c:layout>
      <c:lineChart>
        <c:grouping val="standard"/>
        <c:varyColors val="0"/>
        <c:ser>
          <c:idx val="0"/>
          <c:order val="0"/>
          <c:tx>
            <c:strRef>
              <c:f>'Figure 7-35'!$B$1</c:f>
              <c:strCache>
                <c:ptCount val="1"/>
                <c:pt idx="0">
                  <c:v>Reading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'Figure 7-35'!$A$2:$A$25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7-35'!$B$2:$B$25</c:f>
              <c:numCache>
                <c:formatCode>0.00</c:formatCode>
                <c:ptCount val="24"/>
                <c:pt idx="0">
                  <c:v>0.5</c:v>
                </c:pt>
                <c:pt idx="1">
                  <c:v>0.75987418899939119</c:v>
                </c:pt>
                <c:pt idx="2">
                  <c:v>0.69208521673165002</c:v>
                </c:pt>
                <c:pt idx="3">
                  <c:v>0.95956918286261828</c:v>
                </c:pt>
                <c:pt idx="4">
                  <c:v>0.42767594423813848</c:v>
                </c:pt>
                <c:pt idx="5">
                  <c:v>-3.1755169581634379E-2</c:v>
                </c:pt>
                <c:pt idx="6">
                  <c:v>0.3414244316465328</c:v>
                </c:pt>
                <c:pt idx="7">
                  <c:v>0.53944726277653754</c:v>
                </c:pt>
                <c:pt idx="8">
                  <c:v>0.76653455623531963</c:v>
                </c:pt>
                <c:pt idx="9">
                  <c:v>0.70580002759997407</c:v>
                </c:pt>
                <c:pt idx="10">
                  <c:v>0.45974800858567844</c:v>
                </c:pt>
                <c:pt idx="11">
                  <c:v>3.3648386804257413E-2</c:v>
                </c:pt>
                <c:pt idx="12">
                  <c:v>-0.15649772673609252</c:v>
                </c:pt>
                <c:pt idx="13">
                  <c:v>-0.89568221400957548</c:v>
                </c:pt>
                <c:pt idx="14">
                  <c:v>-1.368748170645016</c:v>
                </c:pt>
                <c:pt idx="15">
                  <c:v>-1.4138538986121554</c:v>
                </c:pt>
                <c:pt idx="16">
                  <c:v>-0.93707527548994696</c:v>
                </c:pt>
                <c:pt idx="17">
                  <c:v>-0.6317684807090338</c:v>
                </c:pt>
                <c:pt idx="18">
                  <c:v>-1.1439812585926199</c:v>
                </c:pt>
                <c:pt idx="19">
                  <c:v>-0.99713279844520186</c:v>
                </c:pt>
                <c:pt idx="20">
                  <c:v>-0.2982071679720899</c:v>
                </c:pt>
                <c:pt idx="21">
                  <c:v>0.26813627603990131</c:v>
                </c:pt>
                <c:pt idx="22">
                  <c:v>0.35006205719999417</c:v>
                </c:pt>
                <c:pt idx="23">
                  <c:v>0.44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950928"/>
        <c:axId val="384951488"/>
      </c:lineChart>
      <c:catAx>
        <c:axId val="384950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38495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49514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84950928"/>
        <c:crosses val="autoZero"/>
        <c:crossBetween val="between"/>
      </c:valAx>
      <c:spPr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11" r="0.75000000000000011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Meter Reading, by Hour</a:t>
            </a:r>
          </a:p>
        </c:rich>
      </c:tx>
      <c:layout>
        <c:manualLayout>
          <c:xMode val="edge"/>
          <c:yMode val="edge"/>
          <c:x val="0.31070021279460203"/>
          <c:y val="3.2581533378204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22656898342858"/>
          <c:y val="0.15288257969772992"/>
          <c:w val="0.85596879816261207"/>
          <c:h val="0.74436272410206195"/>
        </c:manualLayout>
      </c:layout>
      <c:lineChart>
        <c:grouping val="standard"/>
        <c:varyColors val="0"/>
        <c:ser>
          <c:idx val="0"/>
          <c:order val="0"/>
          <c:tx>
            <c:strRef>
              <c:f>'Figure 7-35'!$B$1</c:f>
              <c:strCache>
                <c:ptCount val="1"/>
                <c:pt idx="0">
                  <c:v>Reading</c:v>
                </c:pt>
              </c:strCache>
            </c:strRef>
          </c:tx>
          <c:dLbls>
            <c:dLbl>
              <c:idx val="0"/>
              <c:layout>
                <c:manualLayout>
                  <c:x val="-2.7434810198963201E-2"/>
                  <c:y val="4.0199597905049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5.3498036424106242E-2"/>
                  <c:y val="5.4928332852495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3.7722901843920596E-2"/>
                  <c:y val="4.4199051470263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2.5377199049983468E-2"/>
                  <c:y val="5.1468809525594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2.8077629694241678E-2"/>
                  <c:y val="-5.2761609840683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'Figure 7-35'!$A$2:$A$25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7-35'!$B$2:$B$25</c:f>
              <c:numCache>
                <c:formatCode>0.00</c:formatCode>
                <c:ptCount val="24"/>
                <c:pt idx="0">
                  <c:v>0.5</c:v>
                </c:pt>
                <c:pt idx="1">
                  <c:v>0.75987418899939119</c:v>
                </c:pt>
                <c:pt idx="2">
                  <c:v>0.69208521673165002</c:v>
                </c:pt>
                <c:pt idx="3">
                  <c:v>0.95956918286261828</c:v>
                </c:pt>
                <c:pt idx="4">
                  <c:v>0.42767594423813848</c:v>
                </c:pt>
                <c:pt idx="5">
                  <c:v>-3.1755169581634379E-2</c:v>
                </c:pt>
                <c:pt idx="6">
                  <c:v>0.3414244316465328</c:v>
                </c:pt>
                <c:pt idx="7">
                  <c:v>0.53944726277653754</c:v>
                </c:pt>
                <c:pt idx="8">
                  <c:v>0.76653455623531963</c:v>
                </c:pt>
                <c:pt idx="9">
                  <c:v>0.70580002759997407</c:v>
                </c:pt>
                <c:pt idx="10">
                  <c:v>0.45974800858567844</c:v>
                </c:pt>
                <c:pt idx="11">
                  <c:v>3.3648386804257413E-2</c:v>
                </c:pt>
                <c:pt idx="12">
                  <c:v>-0.15649772673609252</c:v>
                </c:pt>
                <c:pt idx="13">
                  <c:v>-0.89568221400957548</c:v>
                </c:pt>
                <c:pt idx="14">
                  <c:v>-1.368748170645016</c:v>
                </c:pt>
                <c:pt idx="15">
                  <c:v>-1.4138538986121554</c:v>
                </c:pt>
                <c:pt idx="16">
                  <c:v>-0.93707527548994696</c:v>
                </c:pt>
                <c:pt idx="17">
                  <c:v>-0.6317684807090338</c:v>
                </c:pt>
                <c:pt idx="18">
                  <c:v>-1.1439812585926199</c:v>
                </c:pt>
                <c:pt idx="19">
                  <c:v>-0.99713279844520186</c:v>
                </c:pt>
                <c:pt idx="20">
                  <c:v>-0.2982071679720899</c:v>
                </c:pt>
                <c:pt idx="21">
                  <c:v>0.26813627603990131</c:v>
                </c:pt>
                <c:pt idx="22">
                  <c:v>0.35006205719999417</c:v>
                </c:pt>
                <c:pt idx="23">
                  <c:v>0.44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954288"/>
        <c:axId val="384954848"/>
      </c:lineChart>
      <c:catAx>
        <c:axId val="384954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38495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49548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849542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33" r="0.75000000000000033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Sales &amp; Average Transaction Amount</a:t>
            </a:r>
          </a:p>
        </c:rich>
      </c:tx>
      <c:layout>
        <c:manualLayout>
          <c:xMode val="edge"/>
          <c:yMode val="edge"/>
          <c:x val="0.28370174766994632"/>
          <c:y val="2.259887005649717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422902487520349"/>
          <c:y val="0.12187597313047734"/>
          <c:w val="0.65124842929235283"/>
          <c:h val="0.69696561234930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7-36'!$B$1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'Figure 7-36'!$A$2:$A$7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'Figure 7-36'!$B$2:$B$7</c:f>
              <c:numCache>
                <c:formatCode>_(* #,##0_);_(* \(#,##0\);_(* "-"??_);_(@_)</c:formatCode>
                <c:ptCount val="6"/>
                <c:pt idx="0">
                  <c:v>452940</c:v>
                </c:pt>
                <c:pt idx="1">
                  <c:v>550650</c:v>
                </c:pt>
                <c:pt idx="2">
                  <c:v>496350</c:v>
                </c:pt>
                <c:pt idx="3">
                  <c:v>736830</c:v>
                </c:pt>
                <c:pt idx="4">
                  <c:v>676500</c:v>
                </c:pt>
                <c:pt idx="5">
                  <c:v>786560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522224"/>
        <c:axId val="417522784"/>
      </c:barChart>
      <c:lineChart>
        <c:grouping val="standard"/>
        <c:varyColors val="0"/>
        <c:ser>
          <c:idx val="1"/>
          <c:order val="1"/>
          <c:tx>
            <c:strRef>
              <c:f>'Figure 7-36'!$D$1</c:f>
              <c:strCache>
                <c:ptCount val="1"/>
                <c:pt idx="0">
                  <c:v>Avg Transaction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'Figure 7-36'!$A$2:$A$7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'Figure 7-36'!$D$2:$D$7</c:f>
              <c:numCache>
                <c:formatCode>0.00</c:formatCode>
                <c:ptCount val="6"/>
                <c:pt idx="0">
                  <c:v>657.38751814223508</c:v>
                </c:pt>
                <c:pt idx="1">
                  <c:v>741.11709286675637</c:v>
                </c:pt>
                <c:pt idx="2">
                  <c:v>880.05319148936167</c:v>
                </c:pt>
                <c:pt idx="3">
                  <c:v>941.0344827586207</c:v>
                </c:pt>
                <c:pt idx="4">
                  <c:v>908.05369127516781</c:v>
                </c:pt>
                <c:pt idx="5">
                  <c:v>1040.4232804232804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23344"/>
        <c:axId val="417523904"/>
      </c:lineChart>
      <c:catAx>
        <c:axId val="41752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17522784"/>
        <c:crosses val="autoZero"/>
        <c:auto val="1"/>
        <c:lblAlgn val="ctr"/>
        <c:lblOffset val="100"/>
        <c:tickMarkSkip val="1"/>
        <c:noMultiLvlLbl val="0"/>
      </c:catAx>
      <c:valAx>
        <c:axId val="417522784"/>
        <c:scaling>
          <c:orientation val="minMax"/>
          <c:max val="10000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Sales</a:t>
                </a:r>
              </a:p>
            </c:rich>
          </c:tx>
          <c:layout>
            <c:manualLayout>
              <c:xMode val="edge"/>
              <c:yMode val="edge"/>
              <c:x val="6.725973565693398E-2"/>
              <c:y val="0.4046552337737444"/>
            </c:manualLayout>
          </c:layout>
          <c:overlay val="0"/>
        </c:title>
        <c:numFmt formatCode="\$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17522224"/>
        <c:crosses val="autoZero"/>
        <c:crossBetween val="between"/>
      </c:valAx>
      <c:catAx>
        <c:axId val="41752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523904"/>
        <c:crosses val="autoZero"/>
        <c:auto val="1"/>
        <c:lblAlgn val="ctr"/>
        <c:lblOffset val="100"/>
        <c:noMultiLvlLbl val="0"/>
      </c:catAx>
      <c:valAx>
        <c:axId val="4175239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Avg Transaction</a:t>
                </a:r>
              </a:p>
            </c:rich>
          </c:tx>
          <c:layout>
            <c:manualLayout>
              <c:xMode val="edge"/>
              <c:yMode val="edge"/>
              <c:x val="0.93376481413167478"/>
              <c:y val="0.30896142014506256"/>
            </c:manualLayout>
          </c:layout>
          <c:overlay val="0"/>
        </c:title>
        <c:numFmt formatCode="\$#,##0" sourceLinked="0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17523344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</c:spPr>
      </c:dTable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Worldwide Sales</a:t>
            </a:r>
          </a:p>
        </c:rich>
      </c:tx>
      <c:layout>
        <c:manualLayout>
          <c:xMode val="edge"/>
          <c:yMode val="edge"/>
          <c:x val="0.34812002553734833"/>
          <c:y val="5.0987890376035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2710032867515"/>
          <c:y val="0.13786503264529792"/>
          <c:w val="0.75417199877042396"/>
          <c:h val="0.742181739710834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  <a:alpha val="84000"/>
              </a:schemeClr>
            </a:solidFill>
            <a:ln w="12700">
              <a:solidFill>
                <a:schemeClr val="tx1"/>
              </a:solidFill>
            </a:ln>
            <a:effectLst>
              <a:outerShdw blurRad="50800" dist="38100" dir="2700000" sx="101000" sy="101000" algn="tl" rotWithShape="0">
                <a:prstClr val="black">
                  <a:alpha val="55000"/>
                </a:prstClr>
              </a:outerShdw>
            </a:effectLst>
          </c:spPr>
          <c:invertIfNegative val="0"/>
          <c:val>
            <c:numRef>
              <c:f>'Figure 7-8'!$A$3:$A$6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'Figure 7-8'!$B$3:$B$6</c:f>
              <c:numCache>
                <c:formatCode>#,##0</c:formatCode>
                <c:ptCount val="4"/>
                <c:pt idx="0">
                  <c:v>12983322</c:v>
                </c:pt>
                <c:pt idx="1">
                  <c:v>14090276</c:v>
                </c:pt>
                <c:pt idx="2">
                  <c:v>17533092</c:v>
                </c:pt>
                <c:pt idx="3">
                  <c:v>13176722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axId val="385759520"/>
        <c:axId val="385760080"/>
      </c:barChart>
      <c:catAx>
        <c:axId val="38575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385760080"/>
        <c:crosses val="autoZero"/>
        <c:auto val="1"/>
        <c:lblAlgn val="ctr"/>
        <c:lblOffset val="100"/>
        <c:noMultiLvlLbl val="0"/>
      </c:catAx>
      <c:valAx>
        <c:axId val="385760080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38575952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5.4853089309782221E-2"/>
                <c:y val="6.3932591600046176E-2"/>
              </c:manualLayout>
            </c:layout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</c:dispUnitsLbl>
        </c:dispUnits>
      </c:valAx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Auto Loans Made, by Month</a:t>
            </a:r>
          </a:p>
        </c:rich>
      </c:tx>
      <c:layout>
        <c:manualLayout>
          <c:xMode val="edge"/>
          <c:yMode val="edge"/>
          <c:x val="0.23160793757442313"/>
          <c:y val="3.51438247925581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81757282651357"/>
          <c:y val="0.10849336541265675"/>
          <c:w val="0.86103656792373751"/>
          <c:h val="0.76403798483522889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effectLst>
              <a:outerShdw blurRad="50800" dist="38100" dir="2700000" algn="tl" rotWithShape="0">
                <a:prstClr val="black">
                  <a:alpha val="33000"/>
                </a:prstClr>
              </a:outerShdw>
            </a:effectLst>
          </c:spPr>
          <c:invertIfNegative val="0"/>
          <c:pictureOptions>
            <c:pictureFormat val="stackScale"/>
            <c:pictureStackUnit val="20"/>
          </c:pictureOptions>
          <c:dLbls>
            <c:dLbl>
              <c:idx val="0"/>
              <c:layout>
                <c:manualLayout>
                  <c:x val="0"/>
                  <c:y val="-1.25549278091650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1.50659133709981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1.50659133709981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7-9'!$A$4:$A$6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'Figure 7-9'!$B$4:$B$6</c:f>
              <c:numCache>
                <c:formatCode>General</c:formatCode>
                <c:ptCount val="3"/>
                <c:pt idx="0">
                  <c:v>125</c:v>
                </c:pt>
                <c:pt idx="1">
                  <c:v>158</c:v>
                </c:pt>
                <c:pt idx="2">
                  <c:v>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28579136"/>
        <c:axId val="428576336"/>
      </c:barChart>
      <c:catAx>
        <c:axId val="4285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/>
            </a:pPr>
            <a:endParaRPr lang="en-US"/>
          </a:p>
        </c:txPr>
        <c:crossAx val="42857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8576336"/>
        <c:scaling>
          <c:orientation val="minMax"/>
          <c:max val="2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/>
            </a:pPr>
            <a:endParaRPr lang="en-US"/>
          </a:p>
        </c:txPr>
        <c:crossAx val="428579136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Inquiries by Month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>
              <a:solidFill>
                <a:schemeClr val="tx1"/>
              </a:solidFill>
              <a:prstDash val="solid"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</c:spPr>
          </c:marker>
          <c:cat>
            <c:strRef>
              <c:f>'Figrue 7-10'!$A$1:$A$6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'Figrue 7-10'!$B$1:$B$6</c:f>
              <c:numCache>
                <c:formatCode>General</c:formatCode>
                <c:ptCount val="6"/>
                <c:pt idx="0">
                  <c:v>74</c:v>
                </c:pt>
                <c:pt idx="1">
                  <c:v>65</c:v>
                </c:pt>
                <c:pt idx="2">
                  <c:v>89</c:v>
                </c:pt>
                <c:pt idx="3">
                  <c:v>132</c:v>
                </c:pt>
                <c:pt idx="4">
                  <c:v>121</c:v>
                </c:pt>
                <c:pt idx="5">
                  <c:v>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579696"/>
        <c:axId val="264761424"/>
      </c:lineChart>
      <c:catAx>
        <c:axId val="42857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264761424"/>
        <c:crosses val="autoZero"/>
        <c:auto val="1"/>
        <c:lblAlgn val="ctr"/>
        <c:lblOffset val="100"/>
        <c:noMultiLvlLbl val="0"/>
      </c:catAx>
      <c:valAx>
        <c:axId val="264761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428579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Quarter 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7-11'!$B$1</c:f>
              <c:strCache>
                <c:ptCount val="1"/>
                <c:pt idx="0">
                  <c:v>Northern Sales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'Figure 7-11'!$A$2:$A$4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'Figure 7-11'!$B$2:$B$4</c:f>
              <c:numCache>
                <c:formatCode>#,##0</c:formatCode>
                <c:ptCount val="3"/>
                <c:pt idx="0">
                  <c:v>1734922</c:v>
                </c:pt>
                <c:pt idx="1">
                  <c:v>1973231</c:v>
                </c:pt>
                <c:pt idx="2">
                  <c:v>1345203</c:v>
                </c:pt>
              </c:numCache>
            </c:numRef>
          </c:val>
        </c:ser>
        <c:ser>
          <c:idx val="1"/>
          <c:order val="1"/>
          <c:tx>
            <c:strRef>
              <c:f>'Figure 7-11'!$C$1</c:f>
              <c:strCache>
                <c:ptCount val="1"/>
                <c:pt idx="0">
                  <c:v>Southern Sales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7-11'!$A$2:$A$4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'Figure 7-11'!$C$2:$C$4</c:f>
              <c:numCache>
                <c:formatCode>#,##0</c:formatCode>
                <c:ptCount val="3"/>
                <c:pt idx="0">
                  <c:v>973355</c:v>
                </c:pt>
                <c:pt idx="1">
                  <c:v>874781</c:v>
                </c:pt>
                <c:pt idx="2">
                  <c:v>1080281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755824"/>
        <c:axId val="264760864"/>
      </c:barChart>
      <c:catAx>
        <c:axId val="26475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60864"/>
        <c:crosses val="autoZero"/>
        <c:auto val="1"/>
        <c:lblAlgn val="ctr"/>
        <c:lblOffset val="100"/>
        <c:noMultiLvlLbl val="0"/>
      </c:catAx>
      <c:valAx>
        <c:axId val="264760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crossAx val="2647558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146700300971206"/>
          <c:y val="0.91482612418805742"/>
          <c:w val="0.57039909984228343"/>
          <c:h val="6.3953716660748977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Quarter 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7-11'!$B$1</c:f>
              <c:strCache>
                <c:ptCount val="1"/>
                <c:pt idx="0">
                  <c:v>Northern Sales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'Figure 7-11'!$A$2:$A$4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'Figure 7-11'!$B$2:$B$4</c:f>
              <c:numCache>
                <c:formatCode>#,##0</c:formatCode>
                <c:ptCount val="3"/>
                <c:pt idx="0">
                  <c:v>1734922</c:v>
                </c:pt>
                <c:pt idx="1">
                  <c:v>1973231</c:v>
                </c:pt>
                <c:pt idx="2">
                  <c:v>1345203</c:v>
                </c:pt>
              </c:numCache>
            </c:numRef>
          </c:val>
        </c:ser>
        <c:ser>
          <c:idx val="1"/>
          <c:order val="1"/>
          <c:tx>
            <c:strRef>
              <c:f>'Figure 7-11'!$C$1</c:f>
              <c:strCache>
                <c:ptCount val="1"/>
                <c:pt idx="0">
                  <c:v>Southern Sales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7-11'!$A$2:$A$4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'Figure 7-11'!$C$2:$C$4</c:f>
              <c:numCache>
                <c:formatCode>#,##0</c:formatCode>
                <c:ptCount val="3"/>
                <c:pt idx="0">
                  <c:v>973355</c:v>
                </c:pt>
                <c:pt idx="1">
                  <c:v>874781</c:v>
                </c:pt>
                <c:pt idx="2">
                  <c:v>1080281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50"/>
        <c:axId val="264756944"/>
        <c:axId val="251269056"/>
      </c:barChart>
      <c:catAx>
        <c:axId val="26475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1269056"/>
        <c:crosses val="autoZero"/>
        <c:auto val="1"/>
        <c:lblAlgn val="ctr"/>
        <c:lblOffset val="100"/>
        <c:noMultiLvlLbl val="0"/>
      </c:catAx>
      <c:valAx>
        <c:axId val="251269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crossAx val="2647569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813366617681522"/>
          <c:y val="0.91482612418805742"/>
          <c:w val="0.57039909984228343"/>
          <c:h val="6.3953716660748977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5.png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wmf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25</xdr:row>
      <xdr:rowOff>142874</xdr:rowOff>
    </xdr:from>
    <xdr:to>
      <xdr:col>9</xdr:col>
      <xdr:colOff>514350</xdr:colOff>
      <xdr:row>43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114301</xdr:colOff>
      <xdr:row>0</xdr:row>
      <xdr:rowOff>57149</xdr:rowOff>
    </xdr:from>
    <xdr:to>
      <xdr:col>10</xdr:col>
      <xdr:colOff>190501</xdr:colOff>
      <xdr:row>23</xdr:row>
      <xdr:rowOff>161925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428626</xdr:colOff>
      <xdr:row>10</xdr:row>
      <xdr:rowOff>27644</xdr:rowOff>
    </xdr:from>
    <xdr:to>
      <xdr:col>12</xdr:col>
      <xdr:colOff>571500</xdr:colOff>
      <xdr:row>15</xdr:row>
      <xdr:rowOff>38100</xdr:rowOff>
    </xdr:to>
    <xdr:pic>
      <xdr:nvPicPr>
        <xdr:cNvPr id="4" name="Picture 3" descr="C:\Users\John\AppData\Local\Microsoft\Windows\Temporary Internet Files\Content.IE5\561K71AJ\MC900417478[1].wm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6" y="1932644"/>
          <a:ext cx="752474" cy="962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</xdr:row>
      <xdr:rowOff>152400</xdr:rowOff>
    </xdr:from>
    <xdr:to>
      <xdr:col>12</xdr:col>
      <xdr:colOff>19050</xdr:colOff>
      <xdr:row>18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19050</xdr:rowOff>
    </xdr:from>
    <xdr:to>
      <xdr:col>10</xdr:col>
      <xdr:colOff>571500</xdr:colOff>
      <xdr:row>15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0.525</cdr:x>
      <cdr:y>0.19097</cdr:y>
    </cdr:from>
    <cdr:to>
      <cdr:x>0.95577</cdr:x>
      <cdr:y>0.84028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06" y="523863"/>
          <a:ext cx="2133604" cy="178118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  <a:ln xmlns:a="http://schemas.openxmlformats.org/drawingml/2006/main" w="6350"/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050" b="1"/>
            <a:t>                     Description</a:t>
          </a:r>
          <a:r>
            <a:rPr lang="en-US" sz="1000" b="1"/>
            <a:t/>
          </a:r>
          <a:br>
            <a:rPr lang="en-US" sz="1000" b="1"/>
          </a:br>
          <a:r>
            <a:rPr lang="en-US" sz="600"/>
            <a:t/>
          </a:r>
          <a:br>
            <a:rPr lang="en-US" sz="600"/>
          </a:br>
          <a:r>
            <a:rPr lang="en-US" sz="1000"/>
            <a:t>This</a:t>
          </a:r>
          <a:r>
            <a:rPr lang="en-US" sz="1000" baseline="0"/>
            <a:t> </a:t>
          </a:r>
          <a:r>
            <a:rPr lang="en-US" sz="900" baseline="0"/>
            <a:t>chart</a:t>
          </a:r>
          <a:r>
            <a:rPr lang="en-US" sz="1000" baseline="0"/>
            <a:t> depicts the average score for all participants during the initial 7-day period.</a:t>
          </a:r>
          <a:br>
            <a:rPr lang="en-US" sz="1000" baseline="0"/>
          </a:br>
          <a:r>
            <a:rPr lang="en-US" sz="1000" baseline="0"/>
            <a:t/>
          </a:r>
          <a:br>
            <a:rPr lang="en-US" sz="1000" baseline="0"/>
          </a:br>
          <a:r>
            <a:rPr lang="en-US" sz="1000" b="1" baseline="0"/>
            <a:t>Note:</a:t>
          </a:r>
          <a:r>
            <a:rPr lang="en-US" sz="1000" baseline="0"/>
            <a:t> On Wednesday, an equipment malfunction occurred, and scores for six of the subjects were not collected. </a:t>
          </a:r>
          <a:r>
            <a:rPr lang="en-US" sz="1000" i="1" baseline="0"/>
            <a:t>We should probably exclude this day from the final TPS Report.</a:t>
          </a:r>
          <a:endParaRPr lang="en-US" sz="1000" i="1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104775</xdr:rowOff>
    </xdr:from>
    <xdr:to>
      <xdr:col>12</xdr:col>
      <xdr:colOff>9525</xdr:colOff>
      <xdr:row>20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0.62503</cdr:x>
      <cdr:y>0.62727</cdr:y>
    </cdr:from>
    <cdr:to>
      <cdr:x>0.73627</cdr:x>
      <cdr:y>0.69029</cdr:y>
    </cdr:to>
    <cdr:sp macro="" textlink="">
      <cdr:nvSpPr>
        <cdr:cNvPr id="4097" name="AutoShap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82650" y="2312213"/>
          <a:ext cx="530840" cy="232302"/>
        </a:xfrm>
        <a:prstGeom xmlns:a="http://schemas.openxmlformats.org/drawingml/2006/main" prst="wedgeRectCallout">
          <a:avLst>
            <a:gd name="adj1" fmla="val -74616"/>
            <a:gd name="adj2" fmla="val -181588"/>
          </a:avLst>
        </a:prstGeom>
        <a:solidFill xmlns:a="http://schemas.openxmlformats.org/drawingml/2006/main">
          <a:srgbClr val="0000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50" b="1" i="0" strike="noStrike">
              <a:solidFill>
                <a:srgbClr val="FFFFFF"/>
              </a:solidFill>
              <a:latin typeface="+mn-lt"/>
              <a:cs typeface="Arial"/>
            </a:rPr>
            <a:t>Actual</a:t>
          </a:r>
        </a:p>
      </cdr:txBody>
    </cdr:sp>
  </cdr:relSizeAnchor>
  <cdr:relSizeAnchor xmlns:cdr="http://schemas.openxmlformats.org/drawingml/2006/chartDrawing">
    <cdr:from>
      <cdr:x>0.62076</cdr:x>
      <cdr:y>0.24017</cdr:y>
    </cdr:from>
    <cdr:to>
      <cdr:x>0.75818</cdr:x>
      <cdr:y>0.30804</cdr:y>
    </cdr:to>
    <cdr:sp macro="" textlink="">
      <cdr:nvSpPr>
        <cdr:cNvPr id="4098" name="AutoShap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62276" y="885327"/>
          <a:ext cx="655776" cy="250165"/>
        </a:xfrm>
        <a:prstGeom xmlns:a="http://schemas.openxmlformats.org/drawingml/2006/main" prst="wedgeRectCallout">
          <a:avLst>
            <a:gd name="adj1" fmla="val 99273"/>
            <a:gd name="adj2" fmla="val 71736"/>
          </a:avLst>
        </a:prstGeom>
        <a:solidFill xmlns:a="http://schemas.openxmlformats.org/drawingml/2006/main">
          <a:srgbClr val="0000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50" b="1" i="0" strike="noStrike">
              <a:solidFill>
                <a:srgbClr val="FFFFFF"/>
              </a:solidFill>
              <a:latin typeface="+mn-lt"/>
              <a:cs typeface="Arial"/>
            </a:rPr>
            <a:t>Projected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0</xdr:row>
      <xdr:rowOff>95250</xdr:rowOff>
    </xdr:from>
    <xdr:to>
      <xdr:col>10</xdr:col>
      <xdr:colOff>495300</xdr:colOff>
      <xdr:row>16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</xdr:row>
      <xdr:rowOff>9525</xdr:rowOff>
    </xdr:from>
    <xdr:to>
      <xdr:col>13</xdr:col>
      <xdr:colOff>257176</xdr:colOff>
      <xdr:row>17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17</xdr:row>
      <xdr:rowOff>133350</xdr:rowOff>
    </xdr:from>
    <xdr:to>
      <xdr:col>13</xdr:col>
      <xdr:colOff>257176</xdr:colOff>
      <xdr:row>33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28575</xdr:rowOff>
    </xdr:from>
    <xdr:to>
      <xdr:col>11</xdr:col>
      <xdr:colOff>19050</xdr:colOff>
      <xdr:row>13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13</xdr:row>
      <xdr:rowOff>123825</xdr:rowOff>
    </xdr:from>
    <xdr:to>
      <xdr:col>11</xdr:col>
      <xdr:colOff>19050</xdr:colOff>
      <xdr:row>25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95250</xdr:rowOff>
    </xdr:from>
    <xdr:to>
      <xdr:col>9</xdr:col>
      <xdr:colOff>523875</xdr:colOff>
      <xdr:row>14</xdr:row>
      <xdr:rowOff>66675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447675</xdr:colOff>
      <xdr:row>14</xdr:row>
      <xdr:rowOff>66675</xdr:rowOff>
    </xdr:from>
    <xdr:to>
      <xdr:col>9</xdr:col>
      <xdr:colOff>523875</xdr:colOff>
      <xdr:row>28</xdr:row>
      <xdr:rowOff>38100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19050</xdr:rowOff>
    </xdr:from>
    <xdr:to>
      <xdr:col>11</xdr:col>
      <xdr:colOff>371475</xdr:colOff>
      <xdr:row>16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17</xdr:row>
      <xdr:rowOff>0</xdr:rowOff>
    </xdr:from>
    <xdr:to>
      <xdr:col>11</xdr:col>
      <xdr:colOff>419100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</xdr:row>
      <xdr:rowOff>85725</xdr:rowOff>
    </xdr:from>
    <xdr:to>
      <xdr:col>10</xdr:col>
      <xdr:colOff>371475</xdr:colOff>
      <xdr:row>17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5</xdr:col>
      <xdr:colOff>133350</xdr:colOff>
      <xdr:row>0</xdr:row>
      <xdr:rowOff>0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685800" y="0"/>
          <a:ext cx="4686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SOURCE: National Science Foundation, Division of Science </a:t>
          </a:r>
        </a:p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Resources Statstics (NSF/SRS), tabulation of 1980 and 1990 U.S. </a:t>
          </a:r>
        </a:p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Decennial Census Public Use Microdata Sample, March 2000 </a:t>
          </a:r>
        </a:p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Current Population Survey. </a:t>
          </a:r>
        </a:p>
        <a:p>
          <a:pPr algn="l" rtl="1">
            <a:defRPr sz="1000"/>
          </a:pPr>
          <a:r>
            <a:rPr lang="en-US" sz="900" b="0" i="1" strike="noStrike">
              <a:solidFill>
                <a:srgbClr val="000000"/>
              </a:solidFill>
              <a:latin typeface="Arial"/>
              <a:cs typeface="Arial"/>
            </a:rPr>
            <a:t>Science &amp; Engineering Indicators – 2002</a:t>
          </a:r>
        </a:p>
      </xdr:txBody>
    </xdr:sp>
    <xdr:clientData/>
  </xdr:twoCellAnchor>
  <xdr:twoCellAnchor>
    <xdr:from>
      <xdr:col>3</xdr:col>
      <xdr:colOff>209550</xdr:colOff>
      <xdr:row>0</xdr:row>
      <xdr:rowOff>57150</xdr:rowOff>
    </xdr:from>
    <xdr:to>
      <xdr:col>8</xdr:col>
      <xdr:colOff>247650</xdr:colOff>
      <xdr:row>15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15</xdr:row>
      <xdr:rowOff>76200</xdr:rowOff>
    </xdr:from>
    <xdr:to>
      <xdr:col>8</xdr:col>
      <xdr:colOff>247650</xdr:colOff>
      <xdr:row>32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333374</xdr:colOff>
      <xdr:row>49</xdr:row>
      <xdr:rowOff>95250</xdr:rowOff>
    </xdr:from>
    <xdr:to>
      <xdr:col>8</xdr:col>
      <xdr:colOff>400050</xdr:colOff>
      <xdr:row>66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333375</xdr:colOff>
      <xdr:row>67</xdr:row>
      <xdr:rowOff>104775</xdr:rowOff>
    </xdr:from>
    <xdr:to>
      <xdr:col>8</xdr:col>
      <xdr:colOff>419100</xdr:colOff>
      <xdr:row>87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600075</xdr:colOff>
      <xdr:row>1</xdr:row>
      <xdr:rowOff>171450</xdr:rowOff>
    </xdr:from>
    <xdr:ext cx="3248025" cy="2748329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3248025" cy="2748329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9</xdr:col>
      <xdr:colOff>600075</xdr:colOff>
      <xdr:row>18</xdr:row>
      <xdr:rowOff>19050</xdr:rowOff>
    </xdr:from>
    <xdr:ext cx="3248025" cy="2748329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600075</xdr:colOff>
      <xdr:row>2</xdr:row>
      <xdr:rowOff>57150</xdr:rowOff>
    </xdr:from>
    <xdr:ext cx="3248025" cy="2748329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9</xdr:col>
      <xdr:colOff>590550</xdr:colOff>
      <xdr:row>2</xdr:row>
      <xdr:rowOff>38100</xdr:rowOff>
    </xdr:from>
    <xdr:ext cx="3248025" cy="2748329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95250</xdr:rowOff>
    </xdr:from>
    <xdr:to>
      <xdr:col>9</xdr:col>
      <xdr:colOff>495300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18</xdr:row>
      <xdr:rowOff>95250</xdr:rowOff>
    </xdr:from>
    <xdr:to>
      <xdr:col>9</xdr:col>
      <xdr:colOff>495300</xdr:colOff>
      <xdr:row>34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95250</xdr:rowOff>
    </xdr:from>
    <xdr:to>
      <xdr:col>10</xdr:col>
      <xdr:colOff>495300</xdr:colOff>
      <xdr:row>24</xdr:row>
      <xdr:rowOff>66676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0</xdr:rowOff>
    </xdr:from>
    <xdr:to>
      <xdr:col>7</xdr:col>
      <xdr:colOff>581025</xdr:colOff>
      <xdr:row>33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85726</xdr:rowOff>
    </xdr:from>
    <xdr:to>
      <xdr:col>11</xdr:col>
      <xdr:colOff>123825</xdr:colOff>
      <xdr:row>8</xdr:row>
      <xdr:rowOff>66676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14288</xdr:rowOff>
    </xdr:from>
    <xdr:to>
      <xdr:col>11</xdr:col>
      <xdr:colOff>123825</xdr:colOff>
      <xdr:row>14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</xdr:row>
      <xdr:rowOff>142875</xdr:rowOff>
    </xdr:from>
    <xdr:to>
      <xdr:col>11</xdr:col>
      <xdr:colOff>123825</xdr:colOff>
      <xdr:row>21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171450</xdr:rowOff>
    </xdr:from>
    <xdr:to>
      <xdr:col>9</xdr:col>
      <xdr:colOff>238125</xdr:colOff>
      <xdr:row>18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</xdr:row>
      <xdr:rowOff>0</xdr:rowOff>
    </xdr:from>
    <xdr:to>
      <xdr:col>9</xdr:col>
      <xdr:colOff>523875</xdr:colOff>
      <xdr:row>17</xdr:row>
      <xdr:rowOff>180975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133349</xdr:rowOff>
    </xdr:from>
    <xdr:to>
      <xdr:col>10</xdr:col>
      <xdr:colOff>200025</xdr:colOff>
      <xdr:row>19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25</xdr:row>
      <xdr:rowOff>66674</xdr:rowOff>
    </xdr:from>
    <xdr:to>
      <xdr:col>11</xdr:col>
      <xdr:colOff>161924</xdr:colOff>
      <xdr:row>48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0</xdr:row>
      <xdr:rowOff>76199</xdr:rowOff>
    </xdr:from>
    <xdr:to>
      <xdr:col>10</xdr:col>
      <xdr:colOff>47625</xdr:colOff>
      <xdr:row>20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57149</xdr:rowOff>
    </xdr:from>
    <xdr:to>
      <xdr:col>11</xdr:col>
      <xdr:colOff>333374</xdr:colOff>
      <xdr:row>28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361950</xdr:colOff>
      <xdr:row>37</xdr:row>
      <xdr:rowOff>95250</xdr:rowOff>
    </xdr:from>
    <xdr:to>
      <xdr:col>8</xdr:col>
      <xdr:colOff>57150</xdr:colOff>
      <xdr:row>51</xdr:row>
      <xdr:rowOff>171450</xdr:rowOff>
    </xdr:to>
    <xdr:pic>
      <xdr:nvPicPr>
        <xdr:cNvPr id="3" name="Picture 2" descr="C:\Users\John\AppData\Local\Microsoft\Windows\Temporary Internet Files\Content.IE5\7G9K4TIV\MC900438062[1]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143750"/>
          <a:ext cx="27432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323850</xdr:colOff>
      <xdr:row>2</xdr:row>
      <xdr:rowOff>76200</xdr:rowOff>
    </xdr:from>
    <xdr:to>
      <xdr:col>20</xdr:col>
      <xdr:colOff>495300</xdr:colOff>
      <xdr:row>26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76200</xdr:rowOff>
    </xdr:from>
    <xdr:to>
      <xdr:col>10</xdr:col>
      <xdr:colOff>333375</xdr:colOff>
      <xdr:row>25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29</xdr:row>
      <xdr:rowOff>171450</xdr:rowOff>
    </xdr:from>
    <xdr:to>
      <xdr:col>10</xdr:col>
      <xdr:colOff>533400</xdr:colOff>
      <xdr:row>53</xdr:row>
      <xdr:rowOff>85725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171451</xdr:colOff>
      <xdr:row>1</xdr:row>
      <xdr:rowOff>19050</xdr:rowOff>
    </xdr:from>
    <xdr:to>
      <xdr:col>16</xdr:col>
      <xdr:colOff>180975</xdr:colOff>
      <xdr:row>24</xdr:row>
      <xdr:rowOff>133350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152400</xdr:rowOff>
    </xdr:from>
    <xdr:to>
      <xdr:col>11</xdr:col>
      <xdr:colOff>104775</xdr:colOff>
      <xdr:row>31</xdr:row>
      <xdr:rowOff>114300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533401</xdr:colOff>
      <xdr:row>8</xdr:row>
      <xdr:rowOff>1</xdr:rowOff>
    </xdr:from>
    <xdr:to>
      <xdr:col>15</xdr:col>
      <xdr:colOff>247651</xdr:colOff>
      <xdr:row>10</xdr:row>
      <xdr:rowOff>46832</xdr:rowOff>
    </xdr:to>
    <xdr:pic>
      <xdr:nvPicPr>
        <xdr:cNvPr id="5128" name="Picture 8" descr="C:\Documents and Settings\jw\Local Settings\Temporary Internet Files\Content.IE5\99CV4E6C\MCj03109340000[1].wm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96301" y="1524001"/>
          <a:ext cx="933450" cy="427831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133349</xdr:colOff>
      <xdr:row>1</xdr:row>
      <xdr:rowOff>47625</xdr:rowOff>
    </xdr:from>
    <xdr:to>
      <xdr:col>14</xdr:col>
      <xdr:colOff>428624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</xdr:colOff>
      <xdr:row>4</xdr:row>
      <xdr:rowOff>28574</xdr:rowOff>
    </xdr:from>
    <xdr:to>
      <xdr:col>7</xdr:col>
      <xdr:colOff>504825</xdr:colOff>
      <xdr:row>6</xdr:row>
      <xdr:rowOff>114300</xdr:rowOff>
    </xdr:to>
    <xdr:sp macro="" textlink="">
      <xdr:nvSpPr>
        <xdr:cNvPr id="3" name="5-Point Star 2"/>
        <xdr:cNvSpPr/>
      </xdr:nvSpPr>
      <xdr:spPr>
        <a:xfrm>
          <a:off x="4305299" y="790574"/>
          <a:ext cx="466726" cy="466726"/>
        </a:xfrm>
        <a:prstGeom prst="star5">
          <a:avLst/>
        </a:prstGeom>
        <a:solidFill>
          <a:schemeClr val="accent2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6</xdr:row>
      <xdr:rowOff>28574</xdr:rowOff>
    </xdr:from>
    <xdr:to>
      <xdr:col>6</xdr:col>
      <xdr:colOff>180975</xdr:colOff>
      <xdr:row>24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257176</xdr:colOff>
      <xdr:row>0</xdr:row>
      <xdr:rowOff>161925</xdr:rowOff>
    </xdr:from>
    <xdr:to>
      <xdr:col>13</xdr:col>
      <xdr:colOff>409575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171450</xdr:rowOff>
    </xdr:from>
    <xdr:to>
      <xdr:col>9</xdr:col>
      <xdr:colOff>581025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161925</xdr:rowOff>
    </xdr:from>
    <xdr:to>
      <xdr:col>13</xdr:col>
      <xdr:colOff>552450</xdr:colOff>
      <xdr:row>21</xdr:row>
      <xdr:rowOff>142875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0.22466</cdr:x>
      <cdr:y>0.10553</cdr:y>
    </cdr:from>
    <cdr:to>
      <cdr:x>0.38682</cdr:x>
      <cdr:y>0.34673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66825" y="400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0.05574</cdr:x>
      <cdr:y>0.03769</cdr:y>
    </cdr:from>
    <cdr:to>
      <cdr:x>0.21791</cdr:x>
      <cdr:y>0.27889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4325" y="142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/Documents/Mike%20Stuff/Books/Books%202009/Excel%20Reports%20and%20Dashboards/Sample%20Files/chapter%2006/tit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/Documents/Mike%20Stuff/Books/Books%202009/Excel%20Reports%20and%20Dashboards/Sample%20Files/chapter%2006/for%20the%20figu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x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labe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/Documents/Mike%20Stuff/Books/Books%202009/Excel%20Reports%20and%20Dashboards/Sample%20Files/chapter%2006/data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4"/>
      <sheetName val="Figure 7-05"/>
      <sheetName val="Figure 7-07"/>
      <sheetName val="Figure 7-08"/>
      <sheetName val="Sheet6"/>
      <sheetName val="Figure 7-19"/>
      <sheetName val="Sheet11"/>
      <sheetName val="Sheet12"/>
    </sheetNames>
    <sheetDataSet>
      <sheetData sheetId="0"/>
      <sheetData sheetId="1"/>
      <sheetData sheetId="2"/>
      <sheetData sheetId="3">
        <row r="4">
          <cell r="A4" t="str">
            <v>January</v>
          </cell>
          <cell r="B4">
            <v>3</v>
          </cell>
        </row>
        <row r="5">
          <cell r="A5" t="str">
            <v>February</v>
          </cell>
          <cell r="B5">
            <v>2</v>
          </cell>
        </row>
        <row r="6">
          <cell r="A6" t="str">
            <v>March</v>
          </cell>
          <cell r="B6">
            <v>4</v>
          </cell>
        </row>
      </sheetData>
      <sheetData sheetId="4">
        <row r="2">
          <cell r="A2" t="str">
            <v>Jan</v>
          </cell>
          <cell r="B2">
            <v>875</v>
          </cell>
        </row>
        <row r="3">
          <cell r="A3" t="str">
            <v>Feb</v>
          </cell>
          <cell r="B3">
            <v>649</v>
          </cell>
        </row>
        <row r="4">
          <cell r="A4" t="str">
            <v>Mar</v>
          </cell>
          <cell r="B4">
            <v>1245</v>
          </cell>
        </row>
      </sheetData>
      <sheetData sheetId="5">
        <row r="2">
          <cell r="B2" t="str">
            <v>Sales</v>
          </cell>
        </row>
        <row r="3">
          <cell r="A3">
            <v>2006</v>
          </cell>
          <cell r="B3">
            <v>12983322</v>
          </cell>
        </row>
        <row r="4">
          <cell r="A4">
            <v>2007</v>
          </cell>
          <cell r="B4">
            <v>14090276</v>
          </cell>
        </row>
        <row r="5">
          <cell r="A5">
            <v>2008</v>
          </cell>
          <cell r="B5">
            <v>17533092</v>
          </cell>
        </row>
        <row r="6">
          <cell r="A6">
            <v>2009</v>
          </cell>
          <cell r="B6">
            <v>13176722</v>
          </cell>
        </row>
      </sheetData>
      <sheetData sheetId="6"/>
      <sheetData sheetId="7">
        <row r="1">
          <cell r="A1" t="str">
            <v>Jan</v>
          </cell>
          <cell r="B1">
            <v>8505</v>
          </cell>
        </row>
        <row r="2">
          <cell r="A2" t="str">
            <v>Feb</v>
          </cell>
          <cell r="B2">
            <v>8611</v>
          </cell>
        </row>
        <row r="3">
          <cell r="A3" t="str">
            <v>Mar</v>
          </cell>
          <cell r="B3">
            <v>8732</v>
          </cell>
        </row>
        <row r="4">
          <cell r="A4" t="str">
            <v>Apr</v>
          </cell>
          <cell r="B4">
            <v>8754</v>
          </cell>
        </row>
        <row r="5">
          <cell r="A5" t="str">
            <v>May</v>
          </cell>
          <cell r="B5">
            <v>8766</v>
          </cell>
        </row>
        <row r="6">
          <cell r="A6" t="str">
            <v>Jun</v>
          </cell>
          <cell r="B6">
            <v>8776</v>
          </cell>
        </row>
        <row r="7">
          <cell r="A7" t="str">
            <v>Jul</v>
          </cell>
          <cell r="B7">
            <v>8763</v>
          </cell>
        </row>
        <row r="8">
          <cell r="A8" t="str">
            <v>Aug</v>
          </cell>
          <cell r="B8">
            <v>8775</v>
          </cell>
        </row>
        <row r="9">
          <cell r="A9" t="str">
            <v>Sep</v>
          </cell>
          <cell r="B9">
            <v>8778</v>
          </cell>
        </row>
        <row r="10">
          <cell r="A10" t="str">
            <v>Oct</v>
          </cell>
          <cell r="B10">
            <v>8880</v>
          </cell>
        </row>
        <row r="11">
          <cell r="A11" t="str">
            <v>Nov</v>
          </cell>
          <cell r="B11">
            <v>9022</v>
          </cell>
        </row>
        <row r="12">
          <cell r="A12" t="str">
            <v>Dec</v>
          </cell>
          <cell r="B12">
            <v>9144</v>
          </cell>
        </row>
      </sheetData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a"/>
      <sheetName val="Figure 7-16"/>
      <sheetName val="Figure 7-17"/>
      <sheetName val="Figure 7-20"/>
      <sheetName val="Figure 7-22"/>
      <sheetName val="Figure 7-24"/>
      <sheetName val="Figure 7-25"/>
      <sheetName val="Figure 7-28"/>
      <sheetName val="Figure 7-29"/>
    </sheetNames>
    <sheetDataSet>
      <sheetData sheetId="0"/>
      <sheetData sheetId="1">
        <row r="1">
          <cell r="B1" t="str">
            <v>Last Year</v>
          </cell>
          <cell r="C1" t="str">
            <v>This Year</v>
          </cell>
        </row>
        <row r="2">
          <cell r="A2">
            <v>39671</v>
          </cell>
          <cell r="B2">
            <v>40312</v>
          </cell>
          <cell r="C2">
            <v>38709</v>
          </cell>
        </row>
        <row r="3">
          <cell r="A3">
            <v>22842</v>
          </cell>
          <cell r="B3">
            <v>22509</v>
          </cell>
          <cell r="C3">
            <v>24744</v>
          </cell>
        </row>
        <row r="4">
          <cell r="A4">
            <v>18071</v>
          </cell>
          <cell r="B4">
            <v>18055</v>
          </cell>
          <cell r="C4">
            <v>20023</v>
          </cell>
        </row>
        <row r="5">
          <cell r="A5">
            <v>8835</v>
          </cell>
          <cell r="B5">
            <v>9103</v>
          </cell>
          <cell r="C5">
            <v>8548</v>
          </cell>
        </row>
      </sheetData>
      <sheetData sheetId="2">
        <row r="4">
          <cell r="A4">
            <v>0</v>
          </cell>
          <cell r="B4">
            <v>0.3</v>
          </cell>
        </row>
        <row r="5">
          <cell r="A5">
            <v>1000</v>
          </cell>
          <cell r="B5">
            <v>0.31</v>
          </cell>
        </row>
        <row r="6">
          <cell r="A6">
            <v>1250</v>
          </cell>
          <cell r="B6">
            <v>0.4</v>
          </cell>
        </row>
        <row r="7">
          <cell r="A7">
            <v>1500</v>
          </cell>
          <cell r="B7">
            <v>0.5</v>
          </cell>
        </row>
        <row r="8">
          <cell r="A8">
            <v>1750</v>
          </cell>
          <cell r="B8">
            <v>0.79</v>
          </cell>
        </row>
        <row r="9">
          <cell r="A9">
            <v>1800</v>
          </cell>
          <cell r="B9">
            <v>0.98</v>
          </cell>
        </row>
        <row r="10">
          <cell r="A10">
            <v>1850</v>
          </cell>
          <cell r="B10">
            <v>1.26</v>
          </cell>
        </row>
        <row r="11">
          <cell r="A11">
            <v>1900</v>
          </cell>
          <cell r="B11">
            <v>1.65</v>
          </cell>
        </row>
        <row r="12">
          <cell r="A12">
            <v>1910</v>
          </cell>
          <cell r="B12">
            <v>1.75</v>
          </cell>
        </row>
        <row r="13">
          <cell r="A13">
            <v>1920</v>
          </cell>
          <cell r="B13">
            <v>1.86</v>
          </cell>
        </row>
        <row r="14">
          <cell r="A14">
            <v>1930</v>
          </cell>
          <cell r="B14">
            <v>2.0699999999999998</v>
          </cell>
        </row>
        <row r="15">
          <cell r="A15">
            <v>1940</v>
          </cell>
          <cell r="B15">
            <v>2.2999999999999998</v>
          </cell>
        </row>
        <row r="16">
          <cell r="A16">
            <v>1950</v>
          </cell>
          <cell r="B16">
            <v>2.52</v>
          </cell>
        </row>
        <row r="17">
          <cell r="A17">
            <v>1960</v>
          </cell>
          <cell r="B17">
            <v>3.02</v>
          </cell>
        </row>
        <row r="18">
          <cell r="A18">
            <v>1970</v>
          </cell>
          <cell r="B18">
            <v>3.7</v>
          </cell>
        </row>
        <row r="19">
          <cell r="A19">
            <v>1980</v>
          </cell>
          <cell r="B19">
            <v>4.4400000000000004</v>
          </cell>
        </row>
        <row r="20">
          <cell r="A20">
            <v>1990</v>
          </cell>
          <cell r="B20">
            <v>5.27</v>
          </cell>
        </row>
        <row r="21">
          <cell r="A21">
            <v>1999</v>
          </cell>
          <cell r="B21">
            <v>5.98</v>
          </cell>
        </row>
        <row r="22">
          <cell r="A22">
            <v>2000</v>
          </cell>
          <cell r="B22">
            <v>6.06</v>
          </cell>
        </row>
        <row r="23">
          <cell r="A23">
            <v>2010</v>
          </cell>
          <cell r="B23">
            <v>6.79</v>
          </cell>
        </row>
        <row r="24">
          <cell r="A24">
            <v>2020</v>
          </cell>
          <cell r="B24">
            <v>7.5</v>
          </cell>
        </row>
        <row r="25">
          <cell r="A25">
            <v>2030</v>
          </cell>
          <cell r="B25">
            <v>8.11</v>
          </cell>
        </row>
        <row r="26">
          <cell r="A26">
            <v>2040</v>
          </cell>
          <cell r="B26">
            <v>8.58</v>
          </cell>
        </row>
        <row r="27">
          <cell r="A27">
            <v>2050</v>
          </cell>
          <cell r="B27">
            <v>8.91</v>
          </cell>
        </row>
        <row r="28">
          <cell r="A28">
            <v>2100</v>
          </cell>
          <cell r="B28">
            <v>9.4600000000000009</v>
          </cell>
        </row>
        <row r="29">
          <cell r="A29">
            <v>2150</v>
          </cell>
          <cell r="B29">
            <v>9.75</v>
          </cell>
        </row>
      </sheetData>
      <sheetData sheetId="3">
        <row r="1">
          <cell r="A1" t="str">
            <v>Opinion of Telephone Support</v>
          </cell>
        </row>
        <row r="2">
          <cell r="A2" t="str">
            <v>Excellent</v>
          </cell>
          <cell r="B2">
            <v>3.048780487804878E-2</v>
          </cell>
        </row>
        <row r="3">
          <cell r="A3" t="str">
            <v>Very Good</v>
          </cell>
          <cell r="B3">
            <v>4.878048780487805E-2</v>
          </cell>
        </row>
        <row r="4">
          <cell r="A4" t="str">
            <v>Average</v>
          </cell>
          <cell r="B4">
            <v>0.24390243902439024</v>
          </cell>
        </row>
        <row r="5">
          <cell r="A5" t="str">
            <v>Poor</v>
          </cell>
          <cell r="B5">
            <v>0.41463414634146339</v>
          </cell>
        </row>
        <row r="6">
          <cell r="A6" t="str">
            <v>Unsatisfactory</v>
          </cell>
          <cell r="B6">
            <v>0.26219512195121952</v>
          </cell>
        </row>
        <row r="10">
          <cell r="A10" t="str">
            <v>Excellent</v>
          </cell>
          <cell r="B10">
            <v>0.1524390243902439</v>
          </cell>
        </row>
        <row r="11">
          <cell r="A11" t="str">
            <v>Very Good</v>
          </cell>
          <cell r="B11">
            <v>0.2073170731707317</v>
          </cell>
        </row>
        <row r="12">
          <cell r="A12" t="str">
            <v>Average</v>
          </cell>
          <cell r="B12">
            <v>0.3048780487804878</v>
          </cell>
        </row>
        <row r="13">
          <cell r="A13" t="str">
            <v>Poor</v>
          </cell>
          <cell r="B13">
            <v>0.17073170731707318</v>
          </cell>
        </row>
        <row r="14">
          <cell r="A14" t="str">
            <v>Unsatisfactory</v>
          </cell>
          <cell r="B14">
            <v>0.16463414634146342</v>
          </cell>
        </row>
      </sheetData>
      <sheetData sheetId="4">
        <row r="4">
          <cell r="B4">
            <v>1971</v>
          </cell>
          <cell r="C4">
            <v>2300</v>
          </cell>
        </row>
        <row r="5">
          <cell r="B5">
            <v>1972</v>
          </cell>
          <cell r="C5">
            <v>3500</v>
          </cell>
        </row>
        <row r="6">
          <cell r="B6">
            <v>1974</v>
          </cell>
          <cell r="C6">
            <v>6000</v>
          </cell>
        </row>
        <row r="7">
          <cell r="B7">
            <v>1978</v>
          </cell>
          <cell r="C7">
            <v>29000</v>
          </cell>
        </row>
        <row r="8">
          <cell r="B8">
            <v>1982</v>
          </cell>
          <cell r="C8">
            <v>134000</v>
          </cell>
        </row>
        <row r="9">
          <cell r="B9">
            <v>1985</v>
          </cell>
          <cell r="C9">
            <v>275000</v>
          </cell>
        </row>
        <row r="10">
          <cell r="B10">
            <v>1989</v>
          </cell>
          <cell r="C10">
            <v>1200000</v>
          </cell>
        </row>
        <row r="11">
          <cell r="B11">
            <v>1993</v>
          </cell>
          <cell r="C11">
            <v>3100000</v>
          </cell>
        </row>
        <row r="12">
          <cell r="B12">
            <v>1995</v>
          </cell>
          <cell r="C12">
            <v>5500000</v>
          </cell>
        </row>
        <row r="13">
          <cell r="B13">
            <v>1997</v>
          </cell>
          <cell r="C13">
            <v>7500000</v>
          </cell>
        </row>
        <row r="14">
          <cell r="B14">
            <v>1999</v>
          </cell>
          <cell r="C14">
            <v>19000000</v>
          </cell>
        </row>
        <row r="15">
          <cell r="B15">
            <v>2001</v>
          </cell>
          <cell r="C15">
            <v>44000000</v>
          </cell>
        </row>
        <row r="16">
          <cell r="B16">
            <v>2003</v>
          </cell>
          <cell r="C16">
            <v>95200000</v>
          </cell>
        </row>
        <row r="17">
          <cell r="B17">
            <v>2005</v>
          </cell>
          <cell r="C17">
            <v>190000000</v>
          </cell>
        </row>
        <row r="50">
          <cell r="B50" t="str">
            <v>Distance to Sun (miles)</v>
          </cell>
        </row>
        <row r="51">
          <cell r="A51" t="str">
            <v xml:space="preserve">Mercury </v>
          </cell>
          <cell r="B51">
            <v>35983610</v>
          </cell>
        </row>
        <row r="52">
          <cell r="A52" t="str">
            <v xml:space="preserve">Venus </v>
          </cell>
          <cell r="B52">
            <v>67232360</v>
          </cell>
        </row>
        <row r="53">
          <cell r="A53" t="str">
            <v>Earth</v>
          </cell>
          <cell r="B53">
            <v>92957100</v>
          </cell>
        </row>
        <row r="54">
          <cell r="A54" t="str">
            <v xml:space="preserve">Mars </v>
          </cell>
          <cell r="B54">
            <v>141635300</v>
          </cell>
        </row>
        <row r="55">
          <cell r="A55" t="str">
            <v xml:space="preserve">Jupiter </v>
          </cell>
          <cell r="B55">
            <v>483632000</v>
          </cell>
        </row>
        <row r="56">
          <cell r="A56" t="str">
            <v xml:space="preserve">Saturn </v>
          </cell>
          <cell r="B56">
            <v>888188000</v>
          </cell>
        </row>
        <row r="57">
          <cell r="A57" t="str">
            <v xml:space="preserve">Uranus </v>
          </cell>
          <cell r="B57">
            <v>1783950000</v>
          </cell>
        </row>
        <row r="58">
          <cell r="A58" t="str">
            <v xml:space="preserve">Neptune </v>
          </cell>
          <cell r="B58">
            <v>2798842000</v>
          </cell>
        </row>
        <row r="59">
          <cell r="A59" t="str">
            <v xml:space="preserve">Pluto </v>
          </cell>
          <cell r="B59">
            <v>3674491000</v>
          </cell>
        </row>
      </sheetData>
      <sheetData sheetId="5">
        <row r="1">
          <cell r="B1" t="str">
            <v>Y</v>
          </cell>
        </row>
        <row r="2">
          <cell r="A2">
            <v>-6</v>
          </cell>
          <cell r="B2">
            <v>4</v>
          </cell>
        </row>
        <row r="3">
          <cell r="A3">
            <v>-4</v>
          </cell>
          <cell r="B3">
            <v>-3</v>
          </cell>
        </row>
        <row r="4">
          <cell r="A4">
            <v>3</v>
          </cell>
          <cell r="B4">
            <v>5</v>
          </cell>
        </row>
        <row r="5">
          <cell r="A5">
            <v>-7</v>
          </cell>
          <cell r="B5">
            <v>-7</v>
          </cell>
        </row>
        <row r="6">
          <cell r="A6">
            <v>8</v>
          </cell>
          <cell r="B6">
            <v>5</v>
          </cell>
        </row>
        <row r="7">
          <cell r="A7">
            <v>8</v>
          </cell>
          <cell r="B7">
            <v>2</v>
          </cell>
        </row>
        <row r="8">
          <cell r="A8">
            <v>6</v>
          </cell>
          <cell r="B8">
            <v>9</v>
          </cell>
        </row>
      </sheetData>
      <sheetData sheetId="6">
        <row r="1">
          <cell r="B1" t="str">
            <v>Spam E-Mails</v>
          </cell>
        </row>
        <row r="2">
          <cell r="A2">
            <v>40300</v>
          </cell>
          <cell r="B2">
            <v>105</v>
          </cell>
        </row>
        <row r="3">
          <cell r="A3">
            <v>40306</v>
          </cell>
          <cell r="B3">
            <v>123</v>
          </cell>
        </row>
        <row r="4">
          <cell r="A4">
            <v>40307</v>
          </cell>
          <cell r="B4">
            <v>96</v>
          </cell>
        </row>
        <row r="5">
          <cell r="A5">
            <v>40309</v>
          </cell>
          <cell r="B5">
            <v>156</v>
          </cell>
        </row>
        <row r="6">
          <cell r="A6">
            <v>40311</v>
          </cell>
          <cell r="B6">
            <v>120</v>
          </cell>
        </row>
        <row r="7">
          <cell r="A7">
            <v>40312</v>
          </cell>
          <cell r="B7">
            <v>132</v>
          </cell>
        </row>
        <row r="8">
          <cell r="A8">
            <v>40317</v>
          </cell>
          <cell r="B8">
            <v>195</v>
          </cell>
        </row>
        <row r="9">
          <cell r="A9">
            <v>40323</v>
          </cell>
          <cell r="B9">
            <v>180</v>
          </cell>
        </row>
        <row r="10">
          <cell r="A10">
            <v>40328</v>
          </cell>
          <cell r="B10">
            <v>159</v>
          </cell>
        </row>
        <row r="11">
          <cell r="A11">
            <v>40329</v>
          </cell>
          <cell r="B11">
            <v>195</v>
          </cell>
        </row>
      </sheetData>
      <sheetData sheetId="7">
        <row r="1">
          <cell r="D1" t="str">
            <v>Projected</v>
          </cell>
          <cell r="E1" t="str">
            <v>Actual</v>
          </cell>
        </row>
        <row r="2">
          <cell r="A2" t="str">
            <v>(CA, NV, AZ)</v>
          </cell>
          <cell r="B2" t="str">
            <v>Region 1</v>
          </cell>
          <cell r="C2" t="str">
            <v>Jan</v>
          </cell>
          <cell r="D2">
            <v>700</v>
          </cell>
          <cell r="E2">
            <v>743</v>
          </cell>
        </row>
        <row r="3">
          <cell r="C3" t="str">
            <v>Feb</v>
          </cell>
          <cell r="D3">
            <v>750</v>
          </cell>
          <cell r="E3">
            <v>686</v>
          </cell>
        </row>
        <row r="4">
          <cell r="C4" t="str">
            <v>Mar</v>
          </cell>
          <cell r="D4">
            <v>800</v>
          </cell>
          <cell r="E4">
            <v>623</v>
          </cell>
        </row>
        <row r="5">
          <cell r="A5" t="str">
            <v>(OR, WA)</v>
          </cell>
          <cell r="B5" t="str">
            <v>Region 2</v>
          </cell>
          <cell r="C5" t="str">
            <v>Jan</v>
          </cell>
          <cell r="D5">
            <v>450</v>
          </cell>
          <cell r="E5">
            <v>422</v>
          </cell>
        </row>
        <row r="6">
          <cell r="C6" t="str">
            <v>Feb</v>
          </cell>
          <cell r="D6">
            <v>475</v>
          </cell>
          <cell r="E6">
            <v>564</v>
          </cell>
        </row>
        <row r="7">
          <cell r="C7" t="str">
            <v>Mar</v>
          </cell>
          <cell r="D7">
            <v>500</v>
          </cell>
          <cell r="E7">
            <v>578</v>
          </cell>
        </row>
        <row r="8">
          <cell r="A8" t="str">
            <v>(CO, UT, WY)</v>
          </cell>
          <cell r="B8" t="str">
            <v>Region 3</v>
          </cell>
          <cell r="C8" t="str">
            <v>Jan</v>
          </cell>
          <cell r="D8">
            <v>300</v>
          </cell>
          <cell r="E8">
            <v>367</v>
          </cell>
        </row>
        <row r="9">
          <cell r="C9" t="str">
            <v>Feb</v>
          </cell>
          <cell r="D9">
            <v>300</v>
          </cell>
          <cell r="E9">
            <v>285</v>
          </cell>
        </row>
        <row r="10">
          <cell r="C10" t="str">
            <v>Mar</v>
          </cell>
          <cell r="D10">
            <v>300</v>
          </cell>
          <cell r="E10">
            <v>244</v>
          </cell>
        </row>
      </sheetData>
      <sheetData sheetId="8">
        <row r="1">
          <cell r="B1" t="str">
            <v>Subject 1</v>
          </cell>
          <cell r="C1" t="str">
            <v>Subject 2</v>
          </cell>
          <cell r="D1" t="str">
            <v>Subject 3</v>
          </cell>
        </row>
        <row r="2">
          <cell r="A2">
            <v>1</v>
          </cell>
          <cell r="B2">
            <v>34</v>
          </cell>
          <cell r="C2">
            <v>46</v>
          </cell>
          <cell r="D2">
            <v>51</v>
          </cell>
        </row>
        <row r="3">
          <cell r="A3">
            <v>2</v>
          </cell>
          <cell r="B3">
            <v>65</v>
          </cell>
          <cell r="C3">
            <v>64</v>
          </cell>
          <cell r="D3">
            <v>54</v>
          </cell>
        </row>
        <row r="4">
          <cell r="A4">
            <v>3</v>
          </cell>
          <cell r="B4">
            <v>78</v>
          </cell>
          <cell r="C4">
            <v>64</v>
          </cell>
          <cell r="D4">
            <v>64</v>
          </cell>
        </row>
        <row r="5">
          <cell r="A5">
            <v>4</v>
          </cell>
          <cell r="B5">
            <v>87</v>
          </cell>
          <cell r="C5">
            <v>59</v>
          </cell>
          <cell r="D5">
            <v>68</v>
          </cell>
        </row>
        <row r="6">
          <cell r="A6">
            <v>5</v>
          </cell>
          <cell r="B6">
            <v>94</v>
          </cell>
          <cell r="C6">
            <v>60</v>
          </cell>
          <cell r="D6">
            <v>92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7-32"/>
      <sheetName val="Figure 7-33"/>
      <sheetName val="Figure 7-34"/>
      <sheetName val="Figure 7-35"/>
      <sheetName val="Sheet2"/>
    </sheetNames>
    <sheetDataSet>
      <sheetData sheetId="0">
        <row r="3">
          <cell r="A3" t="str">
            <v>Dogs</v>
          </cell>
          <cell r="B3">
            <v>154</v>
          </cell>
        </row>
        <row r="4">
          <cell r="A4" t="str">
            <v>Cats</v>
          </cell>
          <cell r="B4">
            <v>138</v>
          </cell>
        </row>
        <row r="5">
          <cell r="A5" t="str">
            <v>Birds</v>
          </cell>
          <cell r="B5">
            <v>54</v>
          </cell>
        </row>
        <row r="6">
          <cell r="A6" t="str">
            <v>Reptiles</v>
          </cell>
          <cell r="B6">
            <v>32</v>
          </cell>
        </row>
        <row r="7">
          <cell r="A7" t="str">
            <v>Rodents</v>
          </cell>
          <cell r="B7">
            <v>12</v>
          </cell>
        </row>
        <row r="8">
          <cell r="A8" t="str">
            <v>Other</v>
          </cell>
          <cell r="B8">
            <v>23</v>
          </cell>
        </row>
      </sheetData>
      <sheetData sheetId="1">
        <row r="2">
          <cell r="A2" t="str">
            <v>Jan</v>
          </cell>
          <cell r="B2">
            <v>20</v>
          </cell>
        </row>
        <row r="3">
          <cell r="A3" t="str">
            <v>Feb</v>
          </cell>
          <cell r="B3">
            <v>18</v>
          </cell>
        </row>
        <row r="4">
          <cell r="A4" t="str">
            <v>Mar</v>
          </cell>
          <cell r="B4">
            <v>12</v>
          </cell>
        </row>
        <row r="5">
          <cell r="A5" t="str">
            <v>Apr</v>
          </cell>
          <cell r="B5">
            <v>5</v>
          </cell>
        </row>
        <row r="6">
          <cell r="A6" t="str">
            <v>May</v>
          </cell>
          <cell r="B6">
            <v>10</v>
          </cell>
        </row>
        <row r="7">
          <cell r="A7" t="str">
            <v>Jun</v>
          </cell>
          <cell r="B7">
            <v>13</v>
          </cell>
        </row>
      </sheetData>
      <sheetData sheetId="2">
        <row r="1">
          <cell r="C1" t="str">
            <v>July</v>
          </cell>
        </row>
        <row r="2">
          <cell r="B2">
            <v>87</v>
          </cell>
          <cell r="C2">
            <v>89</v>
          </cell>
        </row>
        <row r="3">
          <cell r="B3">
            <v>75</v>
          </cell>
          <cell r="C3">
            <v>83</v>
          </cell>
        </row>
        <row r="4">
          <cell r="B4">
            <v>85</v>
          </cell>
          <cell r="C4">
            <v>83</v>
          </cell>
        </row>
        <row r="5">
          <cell r="B5">
            <v>62</v>
          </cell>
          <cell r="C5">
            <v>70</v>
          </cell>
        </row>
        <row r="6">
          <cell r="B6">
            <v>75</v>
          </cell>
          <cell r="C6">
            <v>75</v>
          </cell>
        </row>
        <row r="7">
          <cell r="B7">
            <v>90</v>
          </cell>
          <cell r="C7">
            <v>98</v>
          </cell>
        </row>
        <row r="26">
          <cell r="D26" t="str">
            <v>July</v>
          </cell>
        </row>
        <row r="27">
          <cell r="C27">
            <v>87</v>
          </cell>
          <cell r="D27">
            <v>89</v>
          </cell>
        </row>
        <row r="28">
          <cell r="C28">
            <v>75</v>
          </cell>
          <cell r="D28">
            <v>83</v>
          </cell>
        </row>
        <row r="29">
          <cell r="C29">
            <v>85</v>
          </cell>
          <cell r="D29">
            <v>83</v>
          </cell>
        </row>
        <row r="30">
          <cell r="C30">
            <v>62</v>
          </cell>
          <cell r="D30">
            <v>70</v>
          </cell>
        </row>
        <row r="31">
          <cell r="C31">
            <v>75</v>
          </cell>
          <cell r="D31">
            <v>75</v>
          </cell>
        </row>
        <row r="32">
          <cell r="C32">
            <v>90</v>
          </cell>
          <cell r="D32">
            <v>98</v>
          </cell>
        </row>
      </sheetData>
      <sheetData sheetId="3">
        <row r="1">
          <cell r="B1" t="str">
            <v>Reading</v>
          </cell>
        </row>
        <row r="2">
          <cell r="A2">
            <v>1</v>
          </cell>
          <cell r="B2">
            <v>0.5</v>
          </cell>
        </row>
        <row r="3">
          <cell r="A3">
            <v>2</v>
          </cell>
          <cell r="B3">
            <v>0.75987418899939119</v>
          </cell>
        </row>
        <row r="4">
          <cell r="A4">
            <v>3</v>
          </cell>
          <cell r="B4">
            <v>0.69208521673165002</v>
          </cell>
        </row>
        <row r="5">
          <cell r="A5">
            <v>4</v>
          </cell>
          <cell r="B5">
            <v>0.95956918286261828</v>
          </cell>
        </row>
        <row r="6">
          <cell r="A6">
            <v>5</v>
          </cell>
          <cell r="B6">
            <v>0.42767594423813848</v>
          </cell>
        </row>
        <row r="7">
          <cell r="A7">
            <v>6</v>
          </cell>
          <cell r="B7">
            <v>-3.1755169581634379E-2</v>
          </cell>
        </row>
        <row r="8">
          <cell r="A8">
            <v>7</v>
          </cell>
          <cell r="B8">
            <v>0.3414244316465328</v>
          </cell>
        </row>
        <row r="9">
          <cell r="A9">
            <v>8</v>
          </cell>
          <cell r="B9">
            <v>0.53944726277653754</v>
          </cell>
        </row>
        <row r="10">
          <cell r="A10">
            <v>9</v>
          </cell>
          <cell r="B10">
            <v>0.76653455623531963</v>
          </cell>
        </row>
        <row r="11">
          <cell r="A11">
            <v>10</v>
          </cell>
          <cell r="B11">
            <v>0.70580002759997407</v>
          </cell>
        </row>
        <row r="12">
          <cell r="A12">
            <v>11</v>
          </cell>
          <cell r="B12">
            <v>0.45974800858567844</v>
          </cell>
        </row>
        <row r="13">
          <cell r="A13">
            <v>12</v>
          </cell>
          <cell r="B13">
            <v>3.3648386804257413E-2</v>
          </cell>
        </row>
        <row r="14">
          <cell r="A14">
            <v>13</v>
          </cell>
          <cell r="B14">
            <v>-0.15649772673609252</v>
          </cell>
        </row>
        <row r="15">
          <cell r="A15">
            <v>14</v>
          </cell>
          <cell r="B15">
            <v>-0.89568221400957548</v>
          </cell>
        </row>
        <row r="16">
          <cell r="A16">
            <v>15</v>
          </cell>
          <cell r="B16">
            <v>-1.368748170645016</v>
          </cell>
        </row>
        <row r="17">
          <cell r="A17">
            <v>16</v>
          </cell>
          <cell r="B17">
            <v>-1.4138538986121554</v>
          </cell>
        </row>
        <row r="18">
          <cell r="A18">
            <v>17</v>
          </cell>
          <cell r="B18">
            <v>-0.93707527548994696</v>
          </cell>
        </row>
        <row r="19">
          <cell r="A19">
            <v>18</v>
          </cell>
          <cell r="B19">
            <v>-0.6317684807090338</v>
          </cell>
        </row>
        <row r="20">
          <cell r="A20">
            <v>19</v>
          </cell>
          <cell r="B20">
            <v>-1.1439812585926199</v>
          </cell>
        </row>
        <row r="21">
          <cell r="A21">
            <v>20</v>
          </cell>
          <cell r="B21">
            <v>-0.99713279844520186</v>
          </cell>
        </row>
        <row r="22">
          <cell r="A22">
            <v>21</v>
          </cell>
          <cell r="B22">
            <v>-0.2982071679720899</v>
          </cell>
        </row>
        <row r="23">
          <cell r="A23">
            <v>22</v>
          </cell>
          <cell r="B23">
            <v>0.26813627603990131</v>
          </cell>
        </row>
        <row r="24">
          <cell r="A24">
            <v>23</v>
          </cell>
          <cell r="B24">
            <v>0.35006205719999417</v>
          </cell>
        </row>
        <row r="25">
          <cell r="A25">
            <v>24</v>
          </cell>
          <cell r="B25">
            <v>0.44</v>
          </cell>
        </row>
      </sheetData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7-36"/>
      <sheetName val="Sheet2"/>
    </sheetNames>
    <sheetDataSet>
      <sheetData sheetId="0">
        <row r="1">
          <cell r="B1" t="str">
            <v>Total Sales</v>
          </cell>
          <cell r="D1" t="str">
            <v>Avg Transaction</v>
          </cell>
        </row>
        <row r="2">
          <cell r="A2" t="str">
            <v>Jan</v>
          </cell>
          <cell r="B2">
            <v>452940</v>
          </cell>
          <cell r="D2">
            <v>657.38751814223508</v>
          </cell>
        </row>
        <row r="3">
          <cell r="A3" t="str">
            <v>Feb</v>
          </cell>
          <cell r="B3">
            <v>550650</v>
          </cell>
          <cell r="D3">
            <v>741.11709286675637</v>
          </cell>
        </row>
        <row r="4">
          <cell r="A4" t="str">
            <v>Mar</v>
          </cell>
          <cell r="B4">
            <v>496350</v>
          </cell>
          <cell r="D4">
            <v>880.05319148936167</v>
          </cell>
        </row>
        <row r="5">
          <cell r="A5" t="str">
            <v>Apr</v>
          </cell>
          <cell r="B5">
            <v>736830</v>
          </cell>
          <cell r="D5">
            <v>941.0344827586207</v>
          </cell>
        </row>
        <row r="6">
          <cell r="A6" t="str">
            <v>May</v>
          </cell>
          <cell r="B6">
            <v>676500</v>
          </cell>
          <cell r="D6">
            <v>908.05369127516781</v>
          </cell>
        </row>
        <row r="7">
          <cell r="A7" t="str">
            <v>Jun</v>
          </cell>
          <cell r="B7">
            <v>786560</v>
          </cell>
          <cell r="D7">
            <v>1040.4232804232804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tabSelected="1" workbookViewId="0"/>
  </sheetViews>
  <sheetFormatPr defaultRowHeight="15" x14ac:dyDescent="0.25"/>
  <cols>
    <col min="2" max="2" width="9.7109375" customWidth="1"/>
    <col min="16" max="16" width="15.85546875" customWidth="1"/>
  </cols>
  <sheetData>
    <row r="1" spans="1:2" x14ac:dyDescent="0.25">
      <c r="A1" s="11" t="s">
        <v>5</v>
      </c>
    </row>
    <row r="2" spans="1:2" x14ac:dyDescent="0.25">
      <c r="A2" s="11" t="s">
        <v>6</v>
      </c>
    </row>
    <row r="4" spans="1:2" x14ac:dyDescent="0.25">
      <c r="A4" s="1" t="s">
        <v>7</v>
      </c>
      <c r="B4" s="1">
        <v>3</v>
      </c>
    </row>
    <row r="5" spans="1:2" x14ac:dyDescent="0.25">
      <c r="A5" s="1" t="s">
        <v>8</v>
      </c>
      <c r="B5" s="1">
        <v>2</v>
      </c>
    </row>
    <row r="6" spans="1:2" x14ac:dyDescent="0.25">
      <c r="A6" s="1" t="s">
        <v>9</v>
      </c>
      <c r="B6" s="1">
        <v>4</v>
      </c>
    </row>
  </sheetData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/>
  </sheetViews>
  <sheetFormatPr defaultRowHeight="15" x14ac:dyDescent="0.25"/>
  <cols>
    <col min="2" max="2" width="13.5703125" customWidth="1"/>
  </cols>
  <sheetData>
    <row r="1" spans="1:2" x14ac:dyDescent="0.25">
      <c r="B1" t="s">
        <v>28</v>
      </c>
    </row>
    <row r="2" spans="1:2" x14ac:dyDescent="0.25">
      <c r="A2" s="3" t="s">
        <v>29</v>
      </c>
      <c r="B2" s="3">
        <v>109</v>
      </c>
    </row>
    <row r="3" spans="1:2" x14ac:dyDescent="0.25">
      <c r="A3" s="3" t="s">
        <v>30</v>
      </c>
      <c r="B3" s="3">
        <v>111</v>
      </c>
    </row>
    <row r="4" spans="1:2" x14ac:dyDescent="0.25">
      <c r="A4" s="3" t="s">
        <v>31</v>
      </c>
      <c r="B4" s="3">
        <v>121</v>
      </c>
    </row>
    <row r="5" spans="1:2" x14ac:dyDescent="0.25">
      <c r="A5" s="3" t="s">
        <v>32</v>
      </c>
      <c r="B5" s="3">
        <v>64</v>
      </c>
    </row>
    <row r="6" spans="1:2" x14ac:dyDescent="0.25">
      <c r="A6" s="3" t="s">
        <v>33</v>
      </c>
      <c r="B6" s="3">
        <v>124</v>
      </c>
    </row>
    <row r="7" spans="1:2" x14ac:dyDescent="0.25">
      <c r="A7" s="3" t="s">
        <v>34</v>
      </c>
      <c r="B7" s="3">
        <v>131</v>
      </c>
    </row>
    <row r="8" spans="1:2" x14ac:dyDescent="0.25">
      <c r="A8" s="3" t="s">
        <v>35</v>
      </c>
      <c r="B8" s="3">
        <v>143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workbookViewId="0"/>
  </sheetViews>
  <sheetFormatPr defaultRowHeight="15" x14ac:dyDescent="0.25"/>
  <cols>
    <col min="1" max="1" width="7.42578125" customWidth="1"/>
    <col min="2" max="2" width="9.5703125" customWidth="1"/>
    <col min="3" max="3" width="7.85546875" customWidth="1"/>
  </cols>
  <sheetData>
    <row r="1" spans="1:3" x14ac:dyDescent="0.25">
      <c r="A1" s="3"/>
      <c r="B1" s="9" t="s">
        <v>0</v>
      </c>
      <c r="C1" s="9" t="s">
        <v>1</v>
      </c>
    </row>
    <row r="2" spans="1:3" x14ac:dyDescent="0.25">
      <c r="A2" s="3" t="s">
        <v>2</v>
      </c>
      <c r="B2" s="10">
        <v>300000</v>
      </c>
      <c r="C2" s="10">
        <v>287545</v>
      </c>
    </row>
    <row r="3" spans="1:3" x14ac:dyDescent="0.25">
      <c r="A3" s="3" t="s">
        <v>3</v>
      </c>
      <c r="B3" s="6">
        <f t="shared" ref="B3:B13" si="0">B2*1.05</f>
        <v>315000</v>
      </c>
      <c r="C3" s="6">
        <v>268345</v>
      </c>
    </row>
    <row r="4" spans="1:3" x14ac:dyDescent="0.25">
      <c r="A4" s="3" t="s">
        <v>4</v>
      </c>
      <c r="B4" s="6">
        <f t="shared" si="0"/>
        <v>330750</v>
      </c>
      <c r="C4" s="6">
        <v>308334</v>
      </c>
    </row>
    <row r="5" spans="1:3" x14ac:dyDescent="0.25">
      <c r="A5" s="3" t="s">
        <v>10</v>
      </c>
      <c r="B5" s="6">
        <f t="shared" si="0"/>
        <v>347287.5</v>
      </c>
      <c r="C5" s="6">
        <v>319202</v>
      </c>
    </row>
    <row r="6" spans="1:3" x14ac:dyDescent="0.25">
      <c r="A6" s="3" t="s">
        <v>11</v>
      </c>
      <c r="B6" s="6">
        <f t="shared" si="0"/>
        <v>364651.875</v>
      </c>
      <c r="C6" s="6">
        <v>394983</v>
      </c>
    </row>
    <row r="7" spans="1:3" x14ac:dyDescent="0.25">
      <c r="A7" s="3" t="s">
        <v>12</v>
      </c>
      <c r="B7" s="6">
        <f t="shared" si="0"/>
        <v>382884.46875</v>
      </c>
      <c r="C7" s="6">
        <v>325832</v>
      </c>
    </row>
    <row r="8" spans="1:3" x14ac:dyDescent="0.25">
      <c r="A8" s="3" t="s">
        <v>15</v>
      </c>
      <c r="B8" s="6">
        <f t="shared" si="0"/>
        <v>402028.69218750001</v>
      </c>
      <c r="C8" s="6">
        <v>345932</v>
      </c>
    </row>
    <row r="9" spans="1:3" x14ac:dyDescent="0.25">
      <c r="A9" s="3" t="s">
        <v>16</v>
      </c>
      <c r="B9" s="6">
        <f t="shared" si="0"/>
        <v>422130.12679687503</v>
      </c>
      <c r="C9" s="6">
        <v>456933</v>
      </c>
    </row>
    <row r="10" spans="1:3" x14ac:dyDescent="0.25">
      <c r="A10" s="3" t="s">
        <v>17</v>
      </c>
      <c r="B10" s="6">
        <f t="shared" si="0"/>
        <v>443236.63313671882</v>
      </c>
      <c r="C10" s="6"/>
    </row>
    <row r="11" spans="1:3" x14ac:dyDescent="0.25">
      <c r="A11" s="3" t="s">
        <v>18</v>
      </c>
      <c r="B11" s="6">
        <f t="shared" si="0"/>
        <v>465398.4647935548</v>
      </c>
      <c r="C11" s="6"/>
    </row>
    <row r="12" spans="1:3" x14ac:dyDescent="0.25">
      <c r="A12" s="3" t="s">
        <v>19</v>
      </c>
      <c r="B12" s="6">
        <f t="shared" si="0"/>
        <v>488668.38803323254</v>
      </c>
      <c r="C12" s="3"/>
    </row>
    <row r="13" spans="1:3" x14ac:dyDescent="0.25">
      <c r="A13" s="3" t="s">
        <v>20</v>
      </c>
      <c r="B13" s="6">
        <f t="shared" si="0"/>
        <v>513101.8074348942</v>
      </c>
      <c r="C13" s="3"/>
    </row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/>
  </sheetViews>
  <sheetFormatPr defaultRowHeight="15" x14ac:dyDescent="0.25"/>
  <cols>
    <col min="1" max="1" width="15.42578125" customWidth="1"/>
    <col min="2" max="4" width="10.7109375" customWidth="1"/>
  </cols>
  <sheetData>
    <row r="1" spans="1:3" x14ac:dyDescent="0.25">
      <c r="A1" s="12" t="s">
        <v>37</v>
      </c>
      <c r="B1" s="12" t="s">
        <v>38</v>
      </c>
      <c r="C1" s="12" t="s">
        <v>39</v>
      </c>
    </row>
    <row r="2" spans="1:3" x14ac:dyDescent="0.25">
      <c r="A2" s="6">
        <f ca="1">RANDBETWEEN(C2,B2)</f>
        <v>39108</v>
      </c>
      <c r="B2" s="6">
        <v>40312</v>
      </c>
      <c r="C2" s="6">
        <v>38709</v>
      </c>
    </row>
    <row r="3" spans="1:3" x14ac:dyDescent="0.25">
      <c r="A3" s="6">
        <f ca="1">RANDBETWEEN(B3,C3)</f>
        <v>23684</v>
      </c>
      <c r="B3" s="6">
        <v>22509</v>
      </c>
      <c r="C3" s="6">
        <v>24744</v>
      </c>
    </row>
    <row r="4" spans="1:3" x14ac:dyDescent="0.25">
      <c r="A4" s="6">
        <f ca="1">RANDBETWEEN(B4,C4)</f>
        <v>19965</v>
      </c>
      <c r="B4" s="6">
        <v>18055</v>
      </c>
      <c r="C4" s="6">
        <v>20023</v>
      </c>
    </row>
    <row r="5" spans="1:3" x14ac:dyDescent="0.25">
      <c r="A5" s="6">
        <f ca="1">RANDBETWEEN(C5,B5)</f>
        <v>8706</v>
      </c>
      <c r="B5" s="6">
        <v>9103</v>
      </c>
      <c r="C5" s="6">
        <v>8548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showGridLines="0" zoomScaleNormal="100" workbookViewId="0"/>
  </sheetViews>
  <sheetFormatPr defaultRowHeight="15" x14ac:dyDescent="0.25"/>
  <cols>
    <col min="1" max="1" width="7.28515625" style="19" customWidth="1"/>
    <col min="2" max="2" width="11.7109375" customWidth="1"/>
  </cols>
  <sheetData>
    <row r="1" spans="1:2" x14ac:dyDescent="0.25">
      <c r="A1" s="13" t="s">
        <v>40</v>
      </c>
    </row>
    <row r="2" spans="1:2" x14ac:dyDescent="0.25">
      <c r="A2" s="14"/>
    </row>
    <row r="3" spans="1:2" x14ac:dyDescent="0.25">
      <c r="A3" s="15" t="s">
        <v>41</v>
      </c>
      <c r="B3" s="16" t="s">
        <v>42</v>
      </c>
    </row>
    <row r="4" spans="1:2" x14ac:dyDescent="0.25">
      <c r="A4" s="17">
        <v>0</v>
      </c>
      <c r="B4" s="18">
        <v>0.3</v>
      </c>
    </row>
    <row r="5" spans="1:2" x14ac:dyDescent="0.25">
      <c r="A5" s="17">
        <v>1000</v>
      </c>
      <c r="B5" s="18">
        <v>0.31</v>
      </c>
    </row>
    <row r="6" spans="1:2" x14ac:dyDescent="0.25">
      <c r="A6" s="17">
        <v>1250</v>
      </c>
      <c r="B6" s="18">
        <v>0.4</v>
      </c>
    </row>
    <row r="7" spans="1:2" x14ac:dyDescent="0.25">
      <c r="A7" s="17">
        <v>1500</v>
      </c>
      <c r="B7" s="18">
        <v>0.5</v>
      </c>
    </row>
    <row r="8" spans="1:2" x14ac:dyDescent="0.25">
      <c r="A8" s="17">
        <v>1750</v>
      </c>
      <c r="B8" s="18">
        <v>0.79</v>
      </c>
    </row>
    <row r="9" spans="1:2" x14ac:dyDescent="0.25">
      <c r="A9" s="17">
        <v>1800</v>
      </c>
      <c r="B9" s="18">
        <v>0.98</v>
      </c>
    </row>
    <row r="10" spans="1:2" x14ac:dyDescent="0.25">
      <c r="A10" s="17">
        <v>1850</v>
      </c>
      <c r="B10" s="18">
        <v>1.26</v>
      </c>
    </row>
    <row r="11" spans="1:2" x14ac:dyDescent="0.25">
      <c r="A11" s="17">
        <v>1900</v>
      </c>
      <c r="B11" s="18">
        <v>1.65</v>
      </c>
    </row>
    <row r="12" spans="1:2" x14ac:dyDescent="0.25">
      <c r="A12" s="17">
        <v>1910</v>
      </c>
      <c r="B12" s="18">
        <v>1.75</v>
      </c>
    </row>
    <row r="13" spans="1:2" x14ac:dyDescent="0.25">
      <c r="A13" s="17">
        <v>1920</v>
      </c>
      <c r="B13" s="18">
        <v>1.86</v>
      </c>
    </row>
    <row r="14" spans="1:2" x14ac:dyDescent="0.25">
      <c r="A14" s="17">
        <v>1930</v>
      </c>
      <c r="B14" s="18">
        <v>2.0699999999999998</v>
      </c>
    </row>
    <row r="15" spans="1:2" x14ac:dyDescent="0.25">
      <c r="A15" s="17">
        <v>1940</v>
      </c>
      <c r="B15" s="18">
        <v>2.2999999999999998</v>
      </c>
    </row>
    <row r="16" spans="1:2" x14ac:dyDescent="0.25">
      <c r="A16" s="17">
        <v>1950</v>
      </c>
      <c r="B16" s="18">
        <v>2.52</v>
      </c>
    </row>
    <row r="17" spans="1:2" x14ac:dyDescent="0.25">
      <c r="A17" s="17">
        <v>1960</v>
      </c>
      <c r="B17" s="18">
        <v>3.02</v>
      </c>
    </row>
    <row r="18" spans="1:2" x14ac:dyDescent="0.25">
      <c r="A18" s="17">
        <v>1970</v>
      </c>
      <c r="B18" s="18">
        <v>3.7</v>
      </c>
    </row>
    <row r="19" spans="1:2" x14ac:dyDescent="0.25">
      <c r="A19" s="17">
        <v>1980</v>
      </c>
      <c r="B19" s="18">
        <v>4.4400000000000004</v>
      </c>
    </row>
    <row r="20" spans="1:2" x14ac:dyDescent="0.25">
      <c r="A20" s="17">
        <v>1990</v>
      </c>
      <c r="B20" s="18">
        <v>5.27</v>
      </c>
    </row>
    <row r="21" spans="1:2" x14ac:dyDescent="0.25">
      <c r="A21" s="17">
        <v>1999</v>
      </c>
      <c r="B21" s="18">
        <v>5.98</v>
      </c>
    </row>
    <row r="22" spans="1:2" x14ac:dyDescent="0.25">
      <c r="A22" s="17">
        <v>2000</v>
      </c>
      <c r="B22" s="18">
        <v>6.06</v>
      </c>
    </row>
    <row r="23" spans="1:2" x14ac:dyDescent="0.25">
      <c r="A23" s="17">
        <v>2010</v>
      </c>
      <c r="B23" s="18">
        <v>6.79</v>
      </c>
    </row>
    <row r="24" spans="1:2" x14ac:dyDescent="0.25">
      <c r="A24" s="17">
        <v>2020</v>
      </c>
      <c r="B24" s="18">
        <v>7.5</v>
      </c>
    </row>
    <row r="25" spans="1:2" x14ac:dyDescent="0.25">
      <c r="A25" s="17">
        <v>2030</v>
      </c>
      <c r="B25" s="18">
        <v>8.11</v>
      </c>
    </row>
    <row r="26" spans="1:2" x14ac:dyDescent="0.25">
      <c r="A26" s="17">
        <v>2040</v>
      </c>
      <c r="B26" s="18">
        <v>8.58</v>
      </c>
    </row>
    <row r="27" spans="1:2" x14ac:dyDescent="0.25">
      <c r="A27" s="17">
        <v>2050</v>
      </c>
      <c r="B27" s="18">
        <v>8.91</v>
      </c>
    </row>
    <row r="28" spans="1:2" x14ac:dyDescent="0.25">
      <c r="A28" s="17">
        <v>2100</v>
      </c>
      <c r="B28" s="18">
        <v>9.4600000000000009</v>
      </c>
    </row>
    <row r="29" spans="1:2" x14ac:dyDescent="0.25">
      <c r="A29" s="17">
        <v>2150</v>
      </c>
      <c r="B29" s="18">
        <v>9.75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GridLines="0" workbookViewId="0"/>
  </sheetViews>
  <sheetFormatPr defaultRowHeight="15" x14ac:dyDescent="0.25"/>
  <sheetData>
    <row r="1" spans="1:2" x14ac:dyDescent="0.25">
      <c r="A1" t="s">
        <v>2</v>
      </c>
      <c r="B1" s="4">
        <v>8505</v>
      </c>
    </row>
    <row r="2" spans="1:2" x14ac:dyDescent="0.25">
      <c r="A2" t="s">
        <v>3</v>
      </c>
      <c r="B2" s="4">
        <v>8611</v>
      </c>
    </row>
    <row r="3" spans="1:2" x14ac:dyDescent="0.25">
      <c r="A3" t="s">
        <v>4</v>
      </c>
      <c r="B3" s="4">
        <v>8732</v>
      </c>
    </row>
    <row r="4" spans="1:2" x14ac:dyDescent="0.25">
      <c r="A4" t="s">
        <v>10</v>
      </c>
      <c r="B4" s="4">
        <v>8754</v>
      </c>
    </row>
    <row r="5" spans="1:2" x14ac:dyDescent="0.25">
      <c r="A5" t="s">
        <v>11</v>
      </c>
      <c r="B5" s="4">
        <v>8766</v>
      </c>
    </row>
    <row r="6" spans="1:2" x14ac:dyDescent="0.25">
      <c r="A6" t="s">
        <v>12</v>
      </c>
      <c r="B6" s="4">
        <v>8776</v>
      </c>
    </row>
    <row r="7" spans="1:2" x14ac:dyDescent="0.25">
      <c r="A7" t="s">
        <v>15</v>
      </c>
      <c r="B7" s="4">
        <v>8763</v>
      </c>
    </row>
    <row r="8" spans="1:2" x14ac:dyDescent="0.25">
      <c r="A8" t="s">
        <v>16</v>
      </c>
      <c r="B8" s="4">
        <v>8775</v>
      </c>
    </row>
    <row r="9" spans="1:2" x14ac:dyDescent="0.25">
      <c r="A9" t="s">
        <v>17</v>
      </c>
      <c r="B9" s="4">
        <v>8778</v>
      </c>
    </row>
    <row r="10" spans="1:2" x14ac:dyDescent="0.25">
      <c r="A10" t="s">
        <v>18</v>
      </c>
      <c r="B10" s="4">
        <v>8880</v>
      </c>
    </row>
    <row r="11" spans="1:2" x14ac:dyDescent="0.25">
      <c r="A11" t="s">
        <v>19</v>
      </c>
      <c r="B11" s="4">
        <v>9022</v>
      </c>
    </row>
    <row r="12" spans="1:2" x14ac:dyDescent="0.25">
      <c r="A12" t="s">
        <v>20</v>
      </c>
      <c r="B12" s="4">
        <v>9144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showGridLines="0" workbookViewId="0"/>
  </sheetViews>
  <sheetFormatPr defaultRowHeight="15" x14ac:dyDescent="0.25"/>
  <cols>
    <col min="1" max="1" width="17.140625" customWidth="1"/>
    <col min="2" max="2" width="13" customWidth="1"/>
  </cols>
  <sheetData>
    <row r="1" spans="1:2" x14ac:dyDescent="0.25">
      <c r="A1" s="20" t="s">
        <v>43</v>
      </c>
      <c r="B1" s="21"/>
    </row>
    <row r="2" spans="1:2" x14ac:dyDescent="0.25">
      <c r="A2" s="22" t="s">
        <v>44</v>
      </c>
      <c r="B2" s="23">
        <v>3.048780487804878E-2</v>
      </c>
    </row>
    <row r="3" spans="1:2" x14ac:dyDescent="0.25">
      <c r="A3" s="22" t="s">
        <v>45</v>
      </c>
      <c r="B3" s="23">
        <v>4.878048780487805E-2</v>
      </c>
    </row>
    <row r="4" spans="1:2" x14ac:dyDescent="0.25">
      <c r="A4" s="22" t="s">
        <v>46</v>
      </c>
      <c r="B4" s="23">
        <v>0.24390243902439024</v>
      </c>
    </row>
    <row r="5" spans="1:2" x14ac:dyDescent="0.25">
      <c r="A5" s="22" t="s">
        <v>47</v>
      </c>
      <c r="B5" s="23">
        <v>0.41463414634146339</v>
      </c>
    </row>
    <row r="6" spans="1:2" x14ac:dyDescent="0.25">
      <c r="A6" s="22" t="s">
        <v>48</v>
      </c>
      <c r="B6" s="23">
        <v>0.26219512195121952</v>
      </c>
    </row>
    <row r="7" spans="1:2" x14ac:dyDescent="0.25">
      <c r="B7" s="24"/>
    </row>
    <row r="8" spans="1:2" x14ac:dyDescent="0.25">
      <c r="B8" s="24"/>
    </row>
    <row r="9" spans="1:2" x14ac:dyDescent="0.25">
      <c r="A9" s="25" t="s">
        <v>49</v>
      </c>
      <c r="B9" s="21"/>
    </row>
    <row r="10" spans="1:2" x14ac:dyDescent="0.25">
      <c r="A10" s="22" t="s">
        <v>44</v>
      </c>
      <c r="B10" s="23">
        <v>0.1524390243902439</v>
      </c>
    </row>
    <row r="11" spans="1:2" x14ac:dyDescent="0.25">
      <c r="A11" s="22" t="s">
        <v>45</v>
      </c>
      <c r="B11" s="23">
        <v>0.2073170731707317</v>
      </c>
    </row>
    <row r="12" spans="1:2" x14ac:dyDescent="0.25">
      <c r="A12" s="22" t="s">
        <v>46</v>
      </c>
      <c r="B12" s="23">
        <v>0.3048780487804878</v>
      </c>
    </row>
    <row r="13" spans="1:2" x14ac:dyDescent="0.25">
      <c r="A13" s="22" t="s">
        <v>47</v>
      </c>
      <c r="B13" s="23">
        <v>0.17073170731707318</v>
      </c>
    </row>
    <row r="14" spans="1:2" x14ac:dyDescent="0.25">
      <c r="A14" s="22" t="s">
        <v>48</v>
      </c>
      <c r="B14" s="23">
        <v>0.16463414634146342</v>
      </c>
    </row>
    <row r="15" spans="1:2" x14ac:dyDescent="0.25">
      <c r="A15" s="26"/>
      <c r="B15" s="24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workbookViewId="0"/>
  </sheetViews>
  <sheetFormatPr defaultRowHeight="15" x14ac:dyDescent="0.25"/>
  <sheetData>
    <row r="1" spans="1:2" x14ac:dyDescent="0.25">
      <c r="A1" t="s">
        <v>2</v>
      </c>
      <c r="B1" s="4">
        <v>1250000</v>
      </c>
    </row>
    <row r="2" spans="1:2" x14ac:dyDescent="0.25">
      <c r="A2" t="s">
        <v>3</v>
      </c>
      <c r="B2" s="4">
        <v>1850000</v>
      </c>
    </row>
    <row r="3" spans="1:2" x14ac:dyDescent="0.25">
      <c r="A3" t="s">
        <v>4</v>
      </c>
      <c r="B3" s="4">
        <v>2500000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showGridLines="0" workbookViewId="0"/>
  </sheetViews>
  <sheetFormatPr defaultColWidth="11.42578125" defaultRowHeight="12" x14ac:dyDescent="0.2"/>
  <cols>
    <col min="1" max="1" width="10.28515625" style="31" customWidth="1"/>
    <col min="2" max="2" width="22" style="31" bestFit="1" customWidth="1"/>
    <col min="3" max="3" width="12.7109375" style="31" customWidth="1"/>
    <col min="4" max="4" width="16.5703125" style="31" customWidth="1"/>
    <col min="5" max="6" width="17" style="31" customWidth="1"/>
    <col min="7" max="7" width="11.42578125" style="31" customWidth="1"/>
    <col min="8" max="8" width="10.5703125" style="31" customWidth="1"/>
    <col min="9" max="9" width="15.42578125" style="31" customWidth="1"/>
    <col min="10" max="10" width="16.85546875" style="31" customWidth="1"/>
    <col min="11" max="11" width="14.85546875" style="31" customWidth="1"/>
    <col min="12" max="16384" width="11.42578125" style="31"/>
  </cols>
  <sheetData>
    <row r="1" spans="1:4" ht="15" x14ac:dyDescent="0.25">
      <c r="A1" s="28" t="s">
        <v>50</v>
      </c>
      <c r="B1" s="29"/>
      <c r="C1" s="29"/>
      <c r="D1" s="30"/>
    </row>
    <row r="2" spans="1:4" ht="15" x14ac:dyDescent="0.25">
      <c r="A2" s="29"/>
      <c r="B2" s="29"/>
      <c r="C2" s="29"/>
      <c r="D2" s="30"/>
    </row>
    <row r="3" spans="1:4" ht="30" x14ac:dyDescent="0.25">
      <c r="A3" s="32"/>
      <c r="B3" s="33" t="s">
        <v>41</v>
      </c>
      <c r="C3" s="34" t="s">
        <v>51</v>
      </c>
      <c r="D3" s="35"/>
    </row>
    <row r="4" spans="1:4" ht="15" x14ac:dyDescent="0.25">
      <c r="A4" s="36" t="s">
        <v>1</v>
      </c>
      <c r="B4" s="37">
        <v>1971</v>
      </c>
      <c r="C4" s="38">
        <v>2300</v>
      </c>
      <c r="D4" s="30"/>
    </row>
    <row r="5" spans="1:4" ht="15" x14ac:dyDescent="0.25">
      <c r="A5" s="36" t="s">
        <v>1</v>
      </c>
      <c r="B5" s="37">
        <v>1972</v>
      </c>
      <c r="C5" s="38">
        <v>3500</v>
      </c>
      <c r="D5" s="30"/>
    </row>
    <row r="6" spans="1:4" ht="15" x14ac:dyDescent="0.25">
      <c r="A6" s="36" t="s">
        <v>1</v>
      </c>
      <c r="B6" s="37">
        <v>1974</v>
      </c>
      <c r="C6" s="38">
        <v>6000</v>
      </c>
      <c r="D6" s="30"/>
    </row>
    <row r="7" spans="1:4" ht="15" x14ac:dyDescent="0.25">
      <c r="A7" s="36" t="s">
        <v>1</v>
      </c>
      <c r="B7" s="37">
        <v>1978</v>
      </c>
      <c r="C7" s="38">
        <v>29000</v>
      </c>
      <c r="D7" s="30"/>
    </row>
    <row r="8" spans="1:4" ht="15" x14ac:dyDescent="0.25">
      <c r="A8" s="36" t="s">
        <v>1</v>
      </c>
      <c r="B8" s="37">
        <v>1982</v>
      </c>
      <c r="C8" s="38">
        <v>134000</v>
      </c>
      <c r="D8" s="30"/>
    </row>
    <row r="9" spans="1:4" ht="15" x14ac:dyDescent="0.25">
      <c r="A9" s="36" t="s">
        <v>1</v>
      </c>
      <c r="B9" s="37">
        <v>1985</v>
      </c>
      <c r="C9" s="38">
        <v>275000</v>
      </c>
      <c r="D9" s="30"/>
    </row>
    <row r="10" spans="1:4" ht="15" x14ac:dyDescent="0.25">
      <c r="A10" s="36" t="s">
        <v>1</v>
      </c>
      <c r="B10" s="37">
        <v>1989</v>
      </c>
      <c r="C10" s="38">
        <v>1200000</v>
      </c>
      <c r="D10" s="30"/>
    </row>
    <row r="11" spans="1:4" ht="15" x14ac:dyDescent="0.25">
      <c r="A11" s="36" t="s">
        <v>1</v>
      </c>
      <c r="B11" s="37">
        <v>1993</v>
      </c>
      <c r="C11" s="38">
        <v>3100000</v>
      </c>
      <c r="D11" s="30"/>
    </row>
    <row r="12" spans="1:4" ht="15" x14ac:dyDescent="0.25">
      <c r="A12" s="36" t="s">
        <v>1</v>
      </c>
      <c r="B12" s="37">
        <v>1995</v>
      </c>
      <c r="C12" s="38">
        <v>5500000</v>
      </c>
      <c r="D12" s="30"/>
    </row>
    <row r="13" spans="1:4" ht="15" x14ac:dyDescent="0.25">
      <c r="A13" s="36" t="s">
        <v>1</v>
      </c>
      <c r="B13" s="37">
        <v>1997</v>
      </c>
      <c r="C13" s="38">
        <v>7500000</v>
      </c>
      <c r="D13" s="30"/>
    </row>
    <row r="14" spans="1:4" ht="15" x14ac:dyDescent="0.25">
      <c r="A14" s="36" t="s">
        <v>1</v>
      </c>
      <c r="B14" s="37">
        <v>1999</v>
      </c>
      <c r="C14" s="38">
        <v>19000000</v>
      </c>
      <c r="D14" s="30"/>
    </row>
    <row r="15" spans="1:4" ht="15" x14ac:dyDescent="0.25">
      <c r="A15" s="36" t="s">
        <v>1</v>
      </c>
      <c r="B15" s="37">
        <v>2001</v>
      </c>
      <c r="C15" s="38">
        <v>44000000</v>
      </c>
      <c r="D15" s="30"/>
    </row>
    <row r="16" spans="1:4" ht="15" x14ac:dyDescent="0.25">
      <c r="A16" s="36" t="s">
        <v>0</v>
      </c>
      <c r="B16" s="37">
        <v>2003</v>
      </c>
      <c r="C16" s="38">
        <v>95200000</v>
      </c>
      <c r="D16" s="30"/>
    </row>
    <row r="17" spans="1:4" ht="15" x14ac:dyDescent="0.25">
      <c r="A17" s="36" t="s">
        <v>0</v>
      </c>
      <c r="B17" s="37">
        <v>2005</v>
      </c>
      <c r="C17" s="38">
        <v>190000000</v>
      </c>
      <c r="D17" s="30"/>
    </row>
    <row r="18" spans="1:4" ht="12.75" x14ac:dyDescent="0.2">
      <c r="A18" s="35"/>
      <c r="B18" s="35"/>
      <c r="C18" s="35"/>
      <c r="D18" s="30"/>
    </row>
    <row r="19" spans="1:4" ht="12.75" x14ac:dyDescent="0.2">
      <c r="A19" s="30"/>
      <c r="B19" s="30"/>
      <c r="C19" s="30"/>
      <c r="D19" s="30"/>
    </row>
    <row r="20" spans="1:4" ht="12.75" x14ac:dyDescent="0.2">
      <c r="A20" s="30"/>
      <c r="B20" s="30"/>
      <c r="C20" s="30"/>
      <c r="D20" s="30"/>
    </row>
    <row r="21" spans="1:4" ht="12.75" x14ac:dyDescent="0.2">
      <c r="A21" s="30"/>
      <c r="B21" s="30"/>
      <c r="C21" s="30"/>
      <c r="D21" s="30"/>
    </row>
    <row r="22" spans="1:4" ht="12.75" x14ac:dyDescent="0.2">
      <c r="A22" s="30"/>
      <c r="B22" s="30"/>
      <c r="C22" s="30"/>
      <c r="D22" s="30"/>
    </row>
    <row r="23" spans="1:4" ht="12.75" x14ac:dyDescent="0.2">
      <c r="A23" s="30"/>
      <c r="B23" s="30"/>
      <c r="C23" s="30"/>
      <c r="D23" s="30"/>
    </row>
    <row r="24" spans="1:4" ht="12.75" x14ac:dyDescent="0.2">
      <c r="A24" s="30"/>
      <c r="B24" s="30"/>
      <c r="C24" s="30"/>
      <c r="D24" s="30"/>
    </row>
    <row r="25" spans="1:4" ht="12.75" x14ac:dyDescent="0.2">
      <c r="A25" s="30"/>
      <c r="B25" s="30"/>
      <c r="C25" s="30"/>
      <c r="D25" s="30"/>
    </row>
    <row r="26" spans="1:4" ht="12.75" x14ac:dyDescent="0.2">
      <c r="A26" s="30"/>
      <c r="B26" s="30"/>
      <c r="C26" s="30"/>
      <c r="D26" s="30"/>
    </row>
    <row r="27" spans="1:4" ht="12.75" x14ac:dyDescent="0.2">
      <c r="A27" s="30"/>
      <c r="B27" s="30"/>
      <c r="C27" s="30"/>
      <c r="D27" s="30"/>
    </row>
    <row r="28" spans="1:4" ht="12.75" x14ac:dyDescent="0.2">
      <c r="A28" s="30"/>
      <c r="B28" s="30"/>
      <c r="C28" s="30"/>
      <c r="D28" s="30"/>
    </row>
    <row r="29" spans="1:4" ht="12.75" x14ac:dyDescent="0.2">
      <c r="A29" s="30"/>
      <c r="B29" s="30"/>
      <c r="C29" s="30"/>
      <c r="D29" s="30"/>
    </row>
    <row r="30" spans="1:4" ht="12.75" x14ac:dyDescent="0.2">
      <c r="A30" s="30"/>
      <c r="B30" s="30"/>
      <c r="C30" s="30"/>
      <c r="D30" s="30"/>
    </row>
    <row r="31" spans="1:4" ht="12.75" x14ac:dyDescent="0.2">
      <c r="A31" s="30"/>
      <c r="B31" s="30"/>
      <c r="C31" s="30"/>
      <c r="D31" s="30"/>
    </row>
    <row r="32" spans="1:4" ht="12.75" x14ac:dyDescent="0.2">
      <c r="A32" s="30"/>
      <c r="B32" s="30"/>
      <c r="C32" s="30"/>
      <c r="D32" s="30"/>
    </row>
    <row r="33" spans="1:8" ht="12.75" x14ac:dyDescent="0.2">
      <c r="A33" s="30"/>
      <c r="B33" s="30"/>
      <c r="C33" s="30"/>
      <c r="D33" s="30"/>
    </row>
    <row r="34" spans="1:8" ht="12.75" x14ac:dyDescent="0.2">
      <c r="A34" s="30"/>
      <c r="B34" s="30"/>
      <c r="C34" s="30"/>
      <c r="D34" s="30"/>
    </row>
    <row r="35" spans="1:8" ht="12.75" x14ac:dyDescent="0.2">
      <c r="A35" s="30"/>
      <c r="B35" s="30"/>
      <c r="C35" s="30"/>
      <c r="D35" s="30"/>
    </row>
    <row r="36" spans="1:8" ht="12.75" x14ac:dyDescent="0.2">
      <c r="A36" s="30"/>
      <c r="B36" s="30"/>
      <c r="C36" s="30"/>
      <c r="D36" s="30"/>
    </row>
    <row r="37" spans="1:8" ht="12.75" x14ac:dyDescent="0.2">
      <c r="A37" s="30"/>
      <c r="B37" s="30"/>
      <c r="C37" s="30"/>
      <c r="D37" s="30"/>
    </row>
    <row r="38" spans="1:8" ht="12.75" x14ac:dyDescent="0.2">
      <c r="A38" s="30" t="s">
        <v>52</v>
      </c>
      <c r="B38" s="30"/>
      <c r="C38" s="30"/>
      <c r="D38" s="30"/>
    </row>
    <row r="39" spans="1:8" ht="12.75" x14ac:dyDescent="0.2">
      <c r="A39" s="30" t="s">
        <v>53</v>
      </c>
      <c r="B39" s="30"/>
      <c r="C39" s="30"/>
      <c r="D39" s="30"/>
    </row>
    <row r="40" spans="1:8" ht="12.75" x14ac:dyDescent="0.2">
      <c r="A40" s="30" t="s">
        <v>54</v>
      </c>
      <c r="B40" s="30"/>
      <c r="C40" s="30"/>
      <c r="D40" s="30"/>
    </row>
    <row r="41" spans="1:8" ht="12.75" x14ac:dyDescent="0.2">
      <c r="A41" s="30" t="s">
        <v>55</v>
      </c>
      <c r="B41" s="30"/>
      <c r="C41" s="30"/>
      <c r="D41" s="30"/>
    </row>
    <row r="42" spans="1:8" ht="12.75" x14ac:dyDescent="0.2">
      <c r="A42" s="30" t="s">
        <v>56</v>
      </c>
      <c r="B42" s="30"/>
      <c r="C42" s="30"/>
      <c r="D42" s="30"/>
    </row>
    <row r="46" spans="1:8" x14ac:dyDescent="0.2">
      <c r="A46" s="39"/>
      <c r="B46" s="39"/>
      <c r="C46" s="39"/>
      <c r="D46" s="39"/>
      <c r="E46" s="39"/>
      <c r="F46" s="39"/>
      <c r="G46" s="39"/>
      <c r="H46" s="39"/>
    </row>
    <row r="50" spans="1:10" ht="15" x14ac:dyDescent="0.25">
      <c r="A50" s="3" t="s">
        <v>57</v>
      </c>
      <c r="B50" s="3" t="s">
        <v>58</v>
      </c>
    </row>
    <row r="51" spans="1:10" ht="15" x14ac:dyDescent="0.25">
      <c r="A51" s="3" t="s">
        <v>59</v>
      </c>
      <c r="B51" s="6">
        <v>35983610</v>
      </c>
    </row>
    <row r="52" spans="1:10" ht="15" x14ac:dyDescent="0.25">
      <c r="A52" s="3" t="s">
        <v>60</v>
      </c>
      <c r="B52" s="6">
        <v>67232360</v>
      </c>
    </row>
    <row r="53" spans="1:10" ht="15" x14ac:dyDescent="0.25">
      <c r="A53" s="3" t="s">
        <v>61</v>
      </c>
      <c r="B53" s="6">
        <v>92957100</v>
      </c>
    </row>
    <row r="54" spans="1:10" ht="15" x14ac:dyDescent="0.25">
      <c r="A54" s="3" t="s">
        <v>62</v>
      </c>
      <c r="B54" s="6">
        <v>141635300</v>
      </c>
      <c r="J54"/>
    </row>
    <row r="55" spans="1:10" ht="15" x14ac:dyDescent="0.25">
      <c r="A55" s="3" t="s">
        <v>63</v>
      </c>
      <c r="B55" s="6">
        <v>483632000</v>
      </c>
      <c r="J55"/>
    </row>
    <row r="56" spans="1:10" ht="15" x14ac:dyDescent="0.25">
      <c r="A56" s="3" t="s">
        <v>64</v>
      </c>
      <c r="B56" s="6">
        <v>888188000</v>
      </c>
      <c r="J56"/>
    </row>
    <row r="57" spans="1:10" ht="15" x14ac:dyDescent="0.25">
      <c r="A57" s="3" t="s">
        <v>65</v>
      </c>
      <c r="B57" s="6">
        <v>1783950000</v>
      </c>
      <c r="J57"/>
    </row>
    <row r="58" spans="1:10" ht="15" x14ac:dyDescent="0.25">
      <c r="A58" s="3" t="s">
        <v>66</v>
      </c>
      <c r="B58" s="6">
        <v>2798842000</v>
      </c>
      <c r="J58"/>
    </row>
    <row r="59" spans="1:10" ht="15" x14ac:dyDescent="0.25">
      <c r="A59" s="3" t="s">
        <v>67</v>
      </c>
      <c r="B59" s="6">
        <v>3674491000</v>
      </c>
      <c r="J59"/>
    </row>
    <row r="60" spans="1:10" ht="15" x14ac:dyDescent="0.25">
      <c r="J60"/>
    </row>
    <row r="61" spans="1:10" ht="15" x14ac:dyDescent="0.25">
      <c r="J61"/>
    </row>
    <row r="62" spans="1:10" ht="15" x14ac:dyDescent="0.25">
      <c r="J62"/>
    </row>
  </sheetData>
  <pageMargins left="0.75" right="0.75" top="1" bottom="1" header="0.5" footer="0.5"/>
  <pageSetup fitToHeight="25" orientation="portrait" horizontalDpi="4294967292" vertic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GridLines="0" zoomScaleNormal="100" workbookViewId="0"/>
  </sheetViews>
  <sheetFormatPr defaultRowHeight="15" x14ac:dyDescent="0.25"/>
  <sheetData>
    <row r="1" spans="1:14" x14ac:dyDescent="0.25">
      <c r="A1" s="40" t="s">
        <v>68</v>
      </c>
      <c r="B1" s="40" t="s">
        <v>69</v>
      </c>
    </row>
    <row r="2" spans="1:14" x14ac:dyDescent="0.25">
      <c r="A2" s="3">
        <v>-6</v>
      </c>
      <c r="B2" s="3">
        <v>4</v>
      </c>
      <c r="E2" s="41" t="s">
        <v>70</v>
      </c>
      <c r="H2" s="41" t="s">
        <v>71</v>
      </c>
      <c r="K2" s="41" t="s">
        <v>70</v>
      </c>
      <c r="N2" s="41" t="s">
        <v>72</v>
      </c>
    </row>
    <row r="3" spans="1:14" x14ac:dyDescent="0.25">
      <c r="A3" s="3">
        <v>-4</v>
      </c>
      <c r="B3" s="3">
        <v>-3</v>
      </c>
    </row>
    <row r="4" spans="1:14" x14ac:dyDescent="0.25">
      <c r="A4" s="3">
        <v>3</v>
      </c>
      <c r="B4" s="3">
        <v>5</v>
      </c>
    </row>
    <row r="5" spans="1:14" x14ac:dyDescent="0.25">
      <c r="A5" s="3">
        <v>-7</v>
      </c>
      <c r="B5" s="3">
        <v>-7</v>
      </c>
    </row>
    <row r="6" spans="1:14" x14ac:dyDescent="0.25">
      <c r="A6" s="3">
        <v>8</v>
      </c>
      <c r="B6" s="3">
        <v>5</v>
      </c>
    </row>
    <row r="7" spans="1:14" x14ac:dyDescent="0.25">
      <c r="A7" s="3">
        <v>8</v>
      </c>
      <c r="B7" s="3">
        <v>2</v>
      </c>
    </row>
    <row r="8" spans="1:14" x14ac:dyDescent="0.25">
      <c r="A8" s="3">
        <v>6</v>
      </c>
      <c r="B8" s="3">
        <v>9</v>
      </c>
    </row>
    <row r="18" spans="5:14" ht="25.5" customHeight="1" x14ac:dyDescent="0.25">
      <c r="E18" s="41" t="s">
        <v>73</v>
      </c>
      <c r="H18" s="41" t="s">
        <v>72</v>
      </c>
      <c r="K18" s="41" t="s">
        <v>74</v>
      </c>
      <c r="N18" s="41" t="s">
        <v>75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workbookViewId="0"/>
  </sheetViews>
  <sheetFormatPr defaultRowHeight="15" x14ac:dyDescent="0.25"/>
  <cols>
    <col min="1" max="2" width="13.140625" customWidth="1"/>
  </cols>
  <sheetData>
    <row r="1" spans="1:2" x14ac:dyDescent="0.25">
      <c r="A1" s="42" t="s">
        <v>76</v>
      </c>
      <c r="B1" s="42" t="s">
        <v>77</v>
      </c>
    </row>
    <row r="2" spans="1:2" x14ac:dyDescent="0.25">
      <c r="A2" s="43">
        <v>40300</v>
      </c>
      <c r="B2" s="6">
        <v>105</v>
      </c>
    </row>
    <row r="3" spans="1:2" x14ac:dyDescent="0.25">
      <c r="A3" s="43">
        <v>40306</v>
      </c>
      <c r="B3" s="6">
        <v>123</v>
      </c>
    </row>
    <row r="4" spans="1:2" x14ac:dyDescent="0.25">
      <c r="A4" s="43">
        <v>40307</v>
      </c>
      <c r="B4" s="6">
        <v>96</v>
      </c>
    </row>
    <row r="5" spans="1:2" x14ac:dyDescent="0.25">
      <c r="A5" s="43">
        <v>40309</v>
      </c>
      <c r="B5" s="6">
        <v>156</v>
      </c>
    </row>
    <row r="6" spans="1:2" x14ac:dyDescent="0.25">
      <c r="A6" s="43">
        <v>40311</v>
      </c>
      <c r="B6" s="6">
        <v>120</v>
      </c>
    </row>
    <row r="7" spans="1:2" x14ac:dyDescent="0.25">
      <c r="A7" s="43">
        <v>40312</v>
      </c>
      <c r="B7" s="6">
        <v>132</v>
      </c>
    </row>
    <row r="8" spans="1:2" x14ac:dyDescent="0.25">
      <c r="A8" s="43">
        <v>40317</v>
      </c>
      <c r="B8" s="6">
        <v>195</v>
      </c>
    </row>
    <row r="9" spans="1:2" x14ac:dyDescent="0.25">
      <c r="A9" s="43">
        <v>40323</v>
      </c>
      <c r="B9" s="6">
        <v>180</v>
      </c>
    </row>
    <row r="10" spans="1:2" x14ac:dyDescent="0.25">
      <c r="A10" s="43">
        <v>40328</v>
      </c>
      <c r="B10" s="6">
        <v>159</v>
      </c>
    </row>
    <row r="11" spans="1:2" x14ac:dyDescent="0.25">
      <c r="A11" s="43">
        <v>40329</v>
      </c>
      <c r="B11" s="6">
        <v>195</v>
      </c>
    </row>
    <row r="12" spans="1:2" x14ac:dyDescent="0.25">
      <c r="A12" s="44"/>
    </row>
    <row r="13" spans="1:2" x14ac:dyDescent="0.25">
      <c r="A13" s="44"/>
    </row>
    <row r="14" spans="1:2" x14ac:dyDescent="0.25">
      <c r="A14" s="44"/>
    </row>
    <row r="15" spans="1:2" x14ac:dyDescent="0.25">
      <c r="A15" s="44"/>
    </row>
    <row r="16" spans="1:2" x14ac:dyDescent="0.25">
      <c r="A16" s="45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/>
  </sheetViews>
  <sheetFormatPr defaultRowHeight="15" x14ac:dyDescent="0.25"/>
  <sheetData>
    <row r="2" spans="1:2" x14ac:dyDescent="0.25">
      <c r="A2" t="s">
        <v>2</v>
      </c>
      <c r="B2">
        <v>875</v>
      </c>
    </row>
    <row r="3" spans="1:2" x14ac:dyDescent="0.25">
      <c r="A3" t="s">
        <v>3</v>
      </c>
      <c r="B3">
        <v>649</v>
      </c>
    </row>
    <row r="4" spans="1:2" x14ac:dyDescent="0.25">
      <c r="A4" t="s">
        <v>4</v>
      </c>
      <c r="B4" s="4">
        <v>1245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/>
  </sheetViews>
  <sheetFormatPr defaultRowHeight="15" x14ac:dyDescent="0.25"/>
  <cols>
    <col min="1" max="1" width="11.140625" customWidth="1"/>
    <col min="2" max="2" width="10.42578125" customWidth="1"/>
    <col min="3" max="3" width="10.85546875" customWidth="1"/>
  </cols>
  <sheetData>
    <row r="1" spans="1:3" x14ac:dyDescent="0.25">
      <c r="A1" s="42" t="s">
        <v>85</v>
      </c>
      <c r="B1" s="42"/>
      <c r="C1" s="42" t="s">
        <v>84</v>
      </c>
    </row>
    <row r="2" spans="1:3" x14ac:dyDescent="0.25">
      <c r="A2" s="3" t="s">
        <v>83</v>
      </c>
      <c r="B2" s="46">
        <v>0.30208333333333331</v>
      </c>
      <c r="C2" s="46">
        <v>0.32708333333333334</v>
      </c>
    </row>
    <row r="3" spans="1:3" x14ac:dyDescent="0.25">
      <c r="A3" s="3" t="s">
        <v>82</v>
      </c>
      <c r="B3" s="46">
        <v>0.35555555555555557</v>
      </c>
      <c r="C3" s="46">
        <v>0.37152777777777773</v>
      </c>
    </row>
    <row r="4" spans="1:3" x14ac:dyDescent="0.25">
      <c r="A4" s="3" t="s">
        <v>81</v>
      </c>
      <c r="B4" s="46">
        <v>0.37708333333333338</v>
      </c>
      <c r="C4" s="46">
        <v>0.4993055555555555</v>
      </c>
    </row>
    <row r="5" spans="1:3" x14ac:dyDescent="0.25">
      <c r="A5" s="3" t="s">
        <v>80</v>
      </c>
      <c r="B5" s="46">
        <v>0.49027777777777781</v>
      </c>
      <c r="C5" s="46">
        <v>0.51736111111111105</v>
      </c>
    </row>
    <row r="6" spans="1:3" x14ac:dyDescent="0.25">
      <c r="A6" s="3" t="s">
        <v>79</v>
      </c>
      <c r="B6" s="46">
        <v>0.53194444444444444</v>
      </c>
      <c r="C6" s="46">
        <v>0.53888888888888886</v>
      </c>
    </row>
    <row r="7" spans="1:3" x14ac:dyDescent="0.25">
      <c r="A7" s="3" t="s">
        <v>78</v>
      </c>
      <c r="B7" s="46">
        <v>0.5541666666666667</v>
      </c>
      <c r="C7" s="46">
        <v>0.55208333333333337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defaultRowHeight="15" x14ac:dyDescent="0.25"/>
  <cols>
    <col min="1" max="1" width="13.85546875" customWidth="1"/>
    <col min="2" max="2" width="10.140625" customWidth="1"/>
    <col min="4" max="4" width="12.28515625" customWidth="1"/>
    <col min="5" max="5" width="11.85546875" customWidth="1"/>
  </cols>
  <sheetData>
    <row r="1" spans="1:5" x14ac:dyDescent="0.25">
      <c r="A1" s="42" t="s">
        <v>86</v>
      </c>
      <c r="B1" s="42" t="s">
        <v>87</v>
      </c>
      <c r="C1" s="42" t="s">
        <v>88</v>
      </c>
      <c r="D1" s="47" t="s">
        <v>0</v>
      </c>
      <c r="E1" s="47" t="s">
        <v>1</v>
      </c>
    </row>
    <row r="2" spans="1:5" x14ac:dyDescent="0.25">
      <c r="A2" s="3" t="s">
        <v>89</v>
      </c>
      <c r="B2" s="3" t="s">
        <v>90</v>
      </c>
      <c r="C2" s="3" t="s">
        <v>2</v>
      </c>
      <c r="D2" s="3">
        <v>700</v>
      </c>
      <c r="E2" s="3">
        <v>743</v>
      </c>
    </row>
    <row r="3" spans="1:5" x14ac:dyDescent="0.25">
      <c r="A3" s="3"/>
      <c r="B3" s="3"/>
      <c r="C3" s="3" t="s">
        <v>3</v>
      </c>
      <c r="D3" s="3">
        <f>D2+50</f>
        <v>750</v>
      </c>
      <c r="E3" s="3">
        <v>686</v>
      </c>
    </row>
    <row r="4" spans="1:5" x14ac:dyDescent="0.25">
      <c r="A4" s="3"/>
      <c r="B4" s="3"/>
      <c r="C4" s="3" t="s">
        <v>4</v>
      </c>
      <c r="D4" s="3">
        <f>D3+50</f>
        <v>800</v>
      </c>
      <c r="E4" s="3">
        <v>623</v>
      </c>
    </row>
    <row r="5" spans="1:5" x14ac:dyDescent="0.25">
      <c r="A5" s="3" t="s">
        <v>91</v>
      </c>
      <c r="B5" s="3" t="s">
        <v>92</v>
      </c>
      <c r="C5" s="3" t="s">
        <v>2</v>
      </c>
      <c r="D5" s="3">
        <v>450</v>
      </c>
      <c r="E5" s="3">
        <v>422</v>
      </c>
    </row>
    <row r="6" spans="1:5" x14ac:dyDescent="0.25">
      <c r="A6" s="3"/>
      <c r="B6" s="3"/>
      <c r="C6" s="3" t="s">
        <v>3</v>
      </c>
      <c r="D6" s="3">
        <v>475</v>
      </c>
      <c r="E6" s="3">
        <v>564</v>
      </c>
    </row>
    <row r="7" spans="1:5" x14ac:dyDescent="0.25">
      <c r="A7" s="3"/>
      <c r="B7" s="3"/>
      <c r="C7" s="3" t="s">
        <v>4</v>
      </c>
      <c r="D7" s="3">
        <v>500</v>
      </c>
      <c r="E7" s="3">
        <v>578</v>
      </c>
    </row>
    <row r="8" spans="1:5" x14ac:dyDescent="0.25">
      <c r="A8" s="3" t="s">
        <v>93</v>
      </c>
      <c r="B8" s="3" t="s">
        <v>94</v>
      </c>
      <c r="C8" s="3" t="s">
        <v>2</v>
      </c>
      <c r="D8" s="3">
        <v>300</v>
      </c>
      <c r="E8" s="3">
        <v>367</v>
      </c>
    </row>
    <row r="9" spans="1:5" x14ac:dyDescent="0.25">
      <c r="A9" s="3"/>
      <c r="B9" s="3"/>
      <c r="C9" s="3" t="s">
        <v>3</v>
      </c>
      <c r="D9" s="3">
        <v>300</v>
      </c>
      <c r="E9" s="3">
        <v>285</v>
      </c>
    </row>
    <row r="10" spans="1:5" x14ac:dyDescent="0.25">
      <c r="A10" s="3"/>
      <c r="B10" s="3"/>
      <c r="C10" s="3" t="s">
        <v>4</v>
      </c>
      <c r="D10" s="3">
        <v>300</v>
      </c>
      <c r="E10" s="3">
        <v>244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/>
  </sheetViews>
  <sheetFormatPr defaultRowHeight="15" x14ac:dyDescent="0.25"/>
  <cols>
    <col min="2" max="2" width="11" customWidth="1"/>
    <col min="3" max="3" width="9.5703125" customWidth="1"/>
    <col min="4" max="4" width="10.7109375" customWidth="1"/>
  </cols>
  <sheetData>
    <row r="1" spans="1:4" x14ac:dyDescent="0.25">
      <c r="A1" s="47"/>
      <c r="B1" s="47" t="s">
        <v>95</v>
      </c>
      <c r="C1" s="40" t="s">
        <v>96</v>
      </c>
      <c r="D1" s="40" t="s">
        <v>97</v>
      </c>
    </row>
    <row r="2" spans="1:4" x14ac:dyDescent="0.25">
      <c r="A2" s="3">
        <v>1</v>
      </c>
      <c r="B2" s="3">
        <v>34</v>
      </c>
      <c r="C2" s="3">
        <v>46</v>
      </c>
      <c r="D2" s="3">
        <v>51</v>
      </c>
    </row>
    <row r="3" spans="1:4" x14ac:dyDescent="0.25">
      <c r="A3" s="3">
        <v>2</v>
      </c>
      <c r="B3" s="3">
        <v>65</v>
      </c>
      <c r="C3" s="3">
        <v>64</v>
      </c>
      <c r="D3" s="3">
        <v>54</v>
      </c>
    </row>
    <row r="4" spans="1:4" x14ac:dyDescent="0.25">
      <c r="A4" s="3">
        <v>3</v>
      </c>
      <c r="B4" s="3">
        <v>78</v>
      </c>
      <c r="C4" s="3">
        <v>64</v>
      </c>
      <c r="D4" s="3">
        <v>64</v>
      </c>
    </row>
    <row r="5" spans="1:4" x14ac:dyDescent="0.25">
      <c r="A5" s="3">
        <v>4</v>
      </c>
      <c r="B5" s="3">
        <v>87</v>
      </c>
      <c r="C5" s="3">
        <v>59</v>
      </c>
      <c r="D5" s="3">
        <v>68</v>
      </c>
    </row>
    <row r="6" spans="1:4" x14ac:dyDescent="0.25">
      <c r="A6" s="3">
        <v>5</v>
      </c>
      <c r="B6" s="3">
        <v>94</v>
      </c>
      <c r="C6" s="3">
        <v>60</v>
      </c>
      <c r="D6" s="3">
        <v>92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/>
  </sheetViews>
  <sheetFormatPr defaultRowHeight="15" x14ac:dyDescent="0.25"/>
  <cols>
    <col min="1" max="1" width="10.7109375" customWidth="1"/>
    <col min="2" max="2" width="11.42578125" customWidth="1"/>
  </cols>
  <sheetData>
    <row r="1" spans="1:2" x14ac:dyDescent="0.25">
      <c r="A1" s="42" t="s">
        <v>100</v>
      </c>
      <c r="B1" s="42" t="s">
        <v>99</v>
      </c>
    </row>
    <row r="2" spans="1:2" x14ac:dyDescent="0.25">
      <c r="A2" s="3">
        <v>1</v>
      </c>
      <c r="B2" s="50">
        <v>95</v>
      </c>
    </row>
    <row r="3" spans="1:2" x14ac:dyDescent="0.25">
      <c r="A3" s="3">
        <v>2</v>
      </c>
      <c r="B3" s="50">
        <v>92</v>
      </c>
    </row>
    <row r="4" spans="1:2" x14ac:dyDescent="0.25">
      <c r="A4" s="3">
        <v>3</v>
      </c>
      <c r="B4" s="50">
        <v>101</v>
      </c>
    </row>
    <row r="5" spans="1:2" x14ac:dyDescent="0.25">
      <c r="A5" s="3">
        <v>4</v>
      </c>
      <c r="B5" s="50">
        <v>95</v>
      </c>
    </row>
    <row r="6" spans="1:2" x14ac:dyDescent="0.25">
      <c r="A6" s="3">
        <v>5</v>
      </c>
      <c r="B6" s="50">
        <v>94</v>
      </c>
    </row>
    <row r="7" spans="1:2" x14ac:dyDescent="0.25">
      <c r="A7" s="3">
        <v>6</v>
      </c>
      <c r="B7" s="50">
        <v>92</v>
      </c>
    </row>
    <row r="8" spans="1:2" x14ac:dyDescent="0.25">
      <c r="A8" s="3">
        <v>7</v>
      </c>
      <c r="B8" s="50">
        <v>98</v>
      </c>
    </row>
    <row r="9" spans="1:2" x14ac:dyDescent="0.25">
      <c r="A9" s="3">
        <v>8</v>
      </c>
      <c r="B9" s="50">
        <v>105</v>
      </c>
    </row>
    <row r="10" spans="1:2" x14ac:dyDescent="0.25">
      <c r="A10" s="3">
        <v>9</v>
      </c>
      <c r="B10" s="50">
        <v>108</v>
      </c>
    </row>
    <row r="11" spans="1:2" x14ac:dyDescent="0.25">
      <c r="A11" s="3">
        <v>10</v>
      </c>
      <c r="B11" s="50">
        <v>107</v>
      </c>
    </row>
    <row r="25" spans="1:4" x14ac:dyDescent="0.25">
      <c r="A25" s="49" t="s">
        <v>98</v>
      </c>
    </row>
    <row r="28" spans="1:4" x14ac:dyDescent="0.25">
      <c r="D28" s="48"/>
    </row>
    <row r="29" spans="1:4" x14ac:dyDescent="0.25">
      <c r="D29" s="48"/>
    </row>
    <row r="30" spans="1:4" x14ac:dyDescent="0.25">
      <c r="D30" s="48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workbookViewId="0"/>
  </sheetViews>
  <sheetFormatPr defaultRowHeight="15" x14ac:dyDescent="0.25"/>
  <cols>
    <col min="1" max="1" width="17.7109375" customWidth="1"/>
  </cols>
  <sheetData>
    <row r="1" spans="1:12" x14ac:dyDescent="0.25">
      <c r="A1" s="11"/>
    </row>
    <row r="2" spans="1:12" x14ac:dyDescent="0.25">
      <c r="A2" s="51" t="s">
        <v>101</v>
      </c>
      <c r="B2" s="51" t="s">
        <v>102</v>
      </c>
    </row>
    <row r="3" spans="1:12" x14ac:dyDescent="0.25">
      <c r="A3" s="3" t="s">
        <v>103</v>
      </c>
      <c r="B3" s="3">
        <v>154</v>
      </c>
    </row>
    <row r="4" spans="1:12" x14ac:dyDescent="0.25">
      <c r="A4" s="3" t="s">
        <v>104</v>
      </c>
      <c r="B4" s="3">
        <v>138</v>
      </c>
    </row>
    <row r="5" spans="1:12" x14ac:dyDescent="0.25">
      <c r="A5" s="3" t="s">
        <v>105</v>
      </c>
      <c r="B5" s="3">
        <v>54</v>
      </c>
    </row>
    <row r="6" spans="1:12" x14ac:dyDescent="0.25">
      <c r="A6" s="3" t="s">
        <v>106</v>
      </c>
      <c r="B6" s="3">
        <v>32</v>
      </c>
    </row>
    <row r="7" spans="1:12" x14ac:dyDescent="0.25">
      <c r="A7" s="3" t="s">
        <v>107</v>
      </c>
      <c r="B7" s="3">
        <v>12</v>
      </c>
    </row>
    <row r="8" spans="1:12" x14ac:dyDescent="0.25">
      <c r="A8" s="3" t="s">
        <v>108</v>
      </c>
      <c r="B8" s="3">
        <v>23</v>
      </c>
    </row>
    <row r="9" spans="1:12" x14ac:dyDescent="0.25">
      <c r="A9" s="3" t="s">
        <v>109</v>
      </c>
      <c r="B9" s="3">
        <f>SUM(B3:B8)</f>
        <v>413</v>
      </c>
    </row>
    <row r="15" spans="1:12" x14ac:dyDescent="0.25">
      <c r="L15">
        <v>1</v>
      </c>
    </row>
    <row r="16" spans="1:12" x14ac:dyDescent="0.25">
      <c r="L16">
        <v>2</v>
      </c>
    </row>
    <row r="17" spans="12:12" x14ac:dyDescent="0.25">
      <c r="L17">
        <v>4</v>
      </c>
    </row>
    <row r="18" spans="12:12" x14ac:dyDescent="0.25">
      <c r="L18">
        <v>5</v>
      </c>
    </row>
  </sheetData>
  <pageMargins left="0.75" right="0.75" top="1" bottom="1" header="0.5" footer="0.5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showGridLines="0" workbookViewId="0"/>
  </sheetViews>
  <sheetFormatPr defaultRowHeight="15" x14ac:dyDescent="0.25"/>
  <sheetData>
    <row r="2" spans="1:2" x14ac:dyDescent="0.25">
      <c r="A2" s="52" t="s">
        <v>2</v>
      </c>
      <c r="B2">
        <v>20</v>
      </c>
    </row>
    <row r="3" spans="1:2" x14ac:dyDescent="0.25">
      <c r="A3" s="52" t="s">
        <v>3</v>
      </c>
      <c r="B3">
        <v>18</v>
      </c>
    </row>
    <row r="4" spans="1:2" x14ac:dyDescent="0.25">
      <c r="A4" s="52" t="s">
        <v>4</v>
      </c>
      <c r="B4">
        <v>12</v>
      </c>
    </row>
    <row r="5" spans="1:2" x14ac:dyDescent="0.25">
      <c r="A5" s="52" t="s">
        <v>10</v>
      </c>
      <c r="B5">
        <v>5</v>
      </c>
    </row>
    <row r="6" spans="1:2" x14ac:dyDescent="0.25">
      <c r="A6" s="52" t="s">
        <v>11</v>
      </c>
      <c r="B6">
        <v>10</v>
      </c>
    </row>
    <row r="7" spans="1:2" x14ac:dyDescent="0.25">
      <c r="A7" s="52" t="s">
        <v>12</v>
      </c>
      <c r="B7">
        <v>13</v>
      </c>
    </row>
    <row r="8" spans="1:2" x14ac:dyDescent="0.25">
      <c r="A8" s="52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showGridLines="0" workbookViewId="0"/>
  </sheetViews>
  <sheetFormatPr defaultRowHeight="15" x14ac:dyDescent="0.25"/>
  <cols>
    <col min="1" max="1" width="10.5703125" customWidth="1"/>
    <col min="3" max="3" width="13.28515625" customWidth="1"/>
    <col min="4" max="4" width="9" customWidth="1"/>
  </cols>
  <sheetData>
    <row r="1" spans="1:3" x14ac:dyDescent="0.25">
      <c r="A1" s="47" t="s">
        <v>110</v>
      </c>
      <c r="B1" s="47" t="s">
        <v>7</v>
      </c>
      <c r="C1" s="47" t="s">
        <v>111</v>
      </c>
    </row>
    <row r="2" spans="1:3" x14ac:dyDescent="0.25">
      <c r="A2" s="3" t="s">
        <v>112</v>
      </c>
      <c r="B2" s="53">
        <v>87</v>
      </c>
      <c r="C2" s="54">
        <v>89</v>
      </c>
    </row>
    <row r="3" spans="1:3" x14ac:dyDescent="0.25">
      <c r="A3" s="3" t="s">
        <v>113</v>
      </c>
      <c r="B3" s="53">
        <v>75</v>
      </c>
      <c r="C3" s="54">
        <v>83</v>
      </c>
    </row>
    <row r="4" spans="1:3" x14ac:dyDescent="0.25">
      <c r="A4" s="3" t="s">
        <v>114</v>
      </c>
      <c r="B4" s="53">
        <v>85</v>
      </c>
      <c r="C4" s="54">
        <v>83</v>
      </c>
    </row>
    <row r="5" spans="1:3" x14ac:dyDescent="0.25">
      <c r="A5" s="3" t="s">
        <v>115</v>
      </c>
      <c r="B5" s="53">
        <v>62</v>
      </c>
      <c r="C5" s="54">
        <v>70</v>
      </c>
    </row>
    <row r="6" spans="1:3" x14ac:dyDescent="0.25">
      <c r="A6" s="3" t="s">
        <v>116</v>
      </c>
      <c r="B6" s="53">
        <v>75</v>
      </c>
      <c r="C6" s="54">
        <v>75</v>
      </c>
    </row>
    <row r="7" spans="1:3" x14ac:dyDescent="0.25">
      <c r="A7" s="3" t="s">
        <v>117</v>
      </c>
      <c r="B7" s="53">
        <v>90</v>
      </c>
      <c r="C7" s="54">
        <v>98</v>
      </c>
    </row>
    <row r="26" spans="1:4" x14ac:dyDescent="0.25">
      <c r="A26" s="47" t="s">
        <v>110</v>
      </c>
      <c r="B26" s="47" t="s">
        <v>7</v>
      </c>
      <c r="C26" s="47" t="s">
        <v>7</v>
      </c>
      <c r="D26" s="47" t="s">
        <v>111</v>
      </c>
    </row>
    <row r="27" spans="1:4" x14ac:dyDescent="0.25">
      <c r="A27" s="3" t="s">
        <v>112</v>
      </c>
      <c r="B27" s="53">
        <v>87</v>
      </c>
      <c r="C27" s="55">
        <f t="shared" ref="C27:C32" si="0">B27</f>
        <v>87</v>
      </c>
      <c r="D27" s="54">
        <v>89</v>
      </c>
    </row>
    <row r="28" spans="1:4" x14ac:dyDescent="0.25">
      <c r="A28" s="3" t="s">
        <v>113</v>
      </c>
      <c r="B28" s="53">
        <v>75</v>
      </c>
      <c r="C28" s="56">
        <f t="shared" si="0"/>
        <v>75</v>
      </c>
      <c r="D28" s="54">
        <v>83</v>
      </c>
    </row>
    <row r="29" spans="1:4" x14ac:dyDescent="0.25">
      <c r="A29" s="3" t="s">
        <v>114</v>
      </c>
      <c r="B29" s="53">
        <v>85</v>
      </c>
      <c r="C29" s="57">
        <f t="shared" si="0"/>
        <v>85</v>
      </c>
      <c r="D29" s="54">
        <v>83</v>
      </c>
    </row>
    <row r="30" spans="1:4" x14ac:dyDescent="0.25">
      <c r="A30" s="3" t="s">
        <v>115</v>
      </c>
      <c r="B30" s="53">
        <v>62</v>
      </c>
      <c r="C30" s="58">
        <f t="shared" si="0"/>
        <v>62</v>
      </c>
      <c r="D30" s="54">
        <v>70</v>
      </c>
    </row>
    <row r="31" spans="1:4" x14ac:dyDescent="0.25">
      <c r="A31" s="3" t="s">
        <v>116</v>
      </c>
      <c r="B31" s="53">
        <v>75</v>
      </c>
      <c r="C31" s="59">
        <f t="shared" si="0"/>
        <v>75</v>
      </c>
      <c r="D31" s="54">
        <v>75</v>
      </c>
    </row>
    <row r="32" spans="1:4" x14ac:dyDescent="0.25">
      <c r="A32" s="3" t="s">
        <v>117</v>
      </c>
      <c r="B32" s="53">
        <v>90</v>
      </c>
      <c r="C32" s="60">
        <f t="shared" si="0"/>
        <v>90</v>
      </c>
      <c r="D32" s="54">
        <v>98</v>
      </c>
    </row>
    <row r="35" spans="1:1" x14ac:dyDescent="0.25">
      <c r="A35" s="49"/>
    </row>
    <row r="36" spans="1:1" x14ac:dyDescent="0.25">
      <c r="A36" s="49"/>
    </row>
    <row r="37" spans="1:1" x14ac:dyDescent="0.25">
      <c r="A37" s="49"/>
    </row>
    <row r="38" spans="1:1" x14ac:dyDescent="0.25">
      <c r="A38" s="49"/>
    </row>
  </sheetData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showGridLines="0" workbookViewId="0"/>
  </sheetViews>
  <sheetFormatPr defaultRowHeight="15" x14ac:dyDescent="0.25"/>
  <cols>
    <col min="1" max="1" width="7" customWidth="1"/>
    <col min="2" max="2" width="9.42578125" customWidth="1"/>
  </cols>
  <sheetData>
    <row r="1" spans="1:2" x14ac:dyDescent="0.25">
      <c r="A1" s="42" t="s">
        <v>118</v>
      </c>
      <c r="B1" s="42" t="s">
        <v>119</v>
      </c>
    </row>
    <row r="2" spans="1:2" x14ac:dyDescent="0.25">
      <c r="A2" s="3">
        <v>1</v>
      </c>
      <c r="B2" s="61">
        <v>0.5</v>
      </c>
    </row>
    <row r="3" spans="1:2" x14ac:dyDescent="0.25">
      <c r="A3" s="3">
        <f>A2+1</f>
        <v>2</v>
      </c>
      <c r="B3" s="61">
        <v>0.75987418899939119</v>
      </c>
    </row>
    <row r="4" spans="1:2" x14ac:dyDescent="0.25">
      <c r="A4" s="3">
        <f t="shared" ref="A4:A24" si="0">A3+1</f>
        <v>3</v>
      </c>
      <c r="B4" s="61">
        <v>0.69208521673165002</v>
      </c>
    </row>
    <row r="5" spans="1:2" x14ac:dyDescent="0.25">
      <c r="A5" s="3">
        <f t="shared" si="0"/>
        <v>4</v>
      </c>
      <c r="B5" s="61">
        <v>0.95956918286261828</v>
      </c>
    </row>
    <row r="6" spans="1:2" x14ac:dyDescent="0.25">
      <c r="A6" s="3">
        <f t="shared" si="0"/>
        <v>5</v>
      </c>
      <c r="B6" s="61">
        <v>0.42767594423813848</v>
      </c>
    </row>
    <row r="7" spans="1:2" x14ac:dyDescent="0.25">
      <c r="A7" s="3">
        <f t="shared" si="0"/>
        <v>6</v>
      </c>
      <c r="B7" s="61">
        <v>-3.1755169581634379E-2</v>
      </c>
    </row>
    <row r="8" spans="1:2" x14ac:dyDescent="0.25">
      <c r="A8" s="3">
        <f t="shared" si="0"/>
        <v>7</v>
      </c>
      <c r="B8" s="61">
        <v>0.3414244316465328</v>
      </c>
    </row>
    <row r="9" spans="1:2" x14ac:dyDescent="0.25">
      <c r="A9" s="3">
        <f t="shared" si="0"/>
        <v>8</v>
      </c>
      <c r="B9" s="61">
        <v>0.53944726277653754</v>
      </c>
    </row>
    <row r="10" spans="1:2" x14ac:dyDescent="0.25">
      <c r="A10" s="3">
        <f t="shared" si="0"/>
        <v>9</v>
      </c>
      <c r="B10" s="61">
        <v>0.76653455623531963</v>
      </c>
    </row>
    <row r="11" spans="1:2" x14ac:dyDescent="0.25">
      <c r="A11" s="3">
        <f t="shared" si="0"/>
        <v>10</v>
      </c>
      <c r="B11" s="61">
        <v>0.70580002759997407</v>
      </c>
    </row>
    <row r="12" spans="1:2" x14ac:dyDescent="0.25">
      <c r="A12" s="3">
        <f t="shared" si="0"/>
        <v>11</v>
      </c>
      <c r="B12" s="61">
        <v>0.45974800858567844</v>
      </c>
    </row>
    <row r="13" spans="1:2" x14ac:dyDescent="0.25">
      <c r="A13" s="3">
        <f t="shared" si="0"/>
        <v>12</v>
      </c>
      <c r="B13" s="61">
        <v>3.3648386804257413E-2</v>
      </c>
    </row>
    <row r="14" spans="1:2" x14ac:dyDescent="0.25">
      <c r="A14" s="3">
        <f t="shared" si="0"/>
        <v>13</v>
      </c>
      <c r="B14" s="61">
        <v>-0.15649772673609252</v>
      </c>
    </row>
    <row r="15" spans="1:2" x14ac:dyDescent="0.25">
      <c r="A15" s="3">
        <f t="shared" si="0"/>
        <v>14</v>
      </c>
      <c r="B15" s="61">
        <v>-0.89568221400957548</v>
      </c>
    </row>
    <row r="16" spans="1:2" x14ac:dyDescent="0.25">
      <c r="A16" s="3">
        <f t="shared" si="0"/>
        <v>15</v>
      </c>
      <c r="B16" s="61">
        <v>-1.368748170645016</v>
      </c>
    </row>
    <row r="17" spans="1:2" x14ac:dyDescent="0.25">
      <c r="A17" s="3">
        <f t="shared" si="0"/>
        <v>16</v>
      </c>
      <c r="B17" s="61">
        <v>-1.4138538986121554</v>
      </c>
    </row>
    <row r="18" spans="1:2" x14ac:dyDescent="0.25">
      <c r="A18" s="3">
        <f t="shared" si="0"/>
        <v>17</v>
      </c>
      <c r="B18" s="61">
        <v>-0.93707527548994696</v>
      </c>
    </row>
    <row r="19" spans="1:2" x14ac:dyDescent="0.25">
      <c r="A19" s="3">
        <f t="shared" si="0"/>
        <v>18</v>
      </c>
      <c r="B19" s="61">
        <v>-0.6317684807090338</v>
      </c>
    </row>
    <row r="20" spans="1:2" x14ac:dyDescent="0.25">
      <c r="A20" s="3">
        <f t="shared" si="0"/>
        <v>19</v>
      </c>
      <c r="B20" s="61">
        <v>-1.1439812585926199</v>
      </c>
    </row>
    <row r="21" spans="1:2" x14ac:dyDescent="0.25">
      <c r="A21" s="3">
        <f t="shared" si="0"/>
        <v>20</v>
      </c>
      <c r="B21" s="61">
        <v>-0.99713279844520186</v>
      </c>
    </row>
    <row r="22" spans="1:2" x14ac:dyDescent="0.25">
      <c r="A22" s="3">
        <f t="shared" si="0"/>
        <v>21</v>
      </c>
      <c r="B22" s="61">
        <v>-0.2982071679720899</v>
      </c>
    </row>
    <row r="23" spans="1:2" x14ac:dyDescent="0.25">
      <c r="A23" s="3">
        <f t="shared" si="0"/>
        <v>22</v>
      </c>
      <c r="B23" s="61">
        <v>0.26813627603990131</v>
      </c>
    </row>
    <row r="24" spans="1:2" x14ac:dyDescent="0.25">
      <c r="A24" s="3">
        <f t="shared" si="0"/>
        <v>23</v>
      </c>
      <c r="B24" s="61">
        <v>0.35006205719999417</v>
      </c>
    </row>
    <row r="25" spans="1:2" x14ac:dyDescent="0.25">
      <c r="A25" s="3">
        <f>A24+1</f>
        <v>24</v>
      </c>
      <c r="B25" s="61">
        <v>0.44</v>
      </c>
    </row>
  </sheetData>
  <pageMargins left="0.75" right="0.75" top="1" bottom="1" header="0.5" footer="0.5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/>
  </sheetViews>
  <sheetFormatPr defaultRowHeight="15" x14ac:dyDescent="0.25"/>
  <cols>
    <col min="2" max="3" width="13.140625" customWidth="1"/>
    <col min="4" max="4" width="16.42578125" customWidth="1"/>
  </cols>
  <sheetData>
    <row r="1" spans="1:4" x14ac:dyDescent="0.25">
      <c r="A1" s="42" t="s">
        <v>88</v>
      </c>
      <c r="B1" s="62" t="s">
        <v>120</v>
      </c>
      <c r="C1" s="62" t="s">
        <v>121</v>
      </c>
      <c r="D1" s="62" t="s">
        <v>122</v>
      </c>
    </row>
    <row r="2" spans="1:4" x14ac:dyDescent="0.25">
      <c r="A2" s="3" t="s">
        <v>2</v>
      </c>
      <c r="B2" s="53">
        <v>452940</v>
      </c>
      <c r="C2" s="3">
        <v>689</v>
      </c>
      <c r="D2" s="61">
        <f t="shared" ref="D2:D7" si="0">B2/C2</f>
        <v>657.38751814223508</v>
      </c>
    </row>
    <row r="3" spans="1:4" x14ac:dyDescent="0.25">
      <c r="A3" s="3" t="s">
        <v>3</v>
      </c>
      <c r="B3" s="53">
        <v>550650</v>
      </c>
      <c r="C3" s="3">
        <v>743</v>
      </c>
      <c r="D3" s="61">
        <f t="shared" si="0"/>
        <v>741.11709286675637</v>
      </c>
    </row>
    <row r="4" spans="1:4" x14ac:dyDescent="0.25">
      <c r="A4" s="3" t="s">
        <v>4</v>
      </c>
      <c r="B4" s="53">
        <v>496350</v>
      </c>
      <c r="C4" s="3">
        <v>564</v>
      </c>
      <c r="D4" s="61">
        <f t="shared" si="0"/>
        <v>880.05319148936167</v>
      </c>
    </row>
    <row r="5" spans="1:4" x14ac:dyDescent="0.25">
      <c r="A5" s="3" t="s">
        <v>10</v>
      </c>
      <c r="B5" s="53">
        <v>736830</v>
      </c>
      <c r="C5" s="3">
        <v>783</v>
      </c>
      <c r="D5" s="61">
        <f t="shared" si="0"/>
        <v>941.0344827586207</v>
      </c>
    </row>
    <row r="6" spans="1:4" x14ac:dyDescent="0.25">
      <c r="A6" s="3" t="s">
        <v>11</v>
      </c>
      <c r="B6" s="53">
        <v>676500</v>
      </c>
      <c r="C6" s="3">
        <v>745</v>
      </c>
      <c r="D6" s="61">
        <f t="shared" si="0"/>
        <v>908.05369127516781</v>
      </c>
    </row>
    <row r="7" spans="1:4" x14ac:dyDescent="0.25">
      <c r="A7" s="3" t="s">
        <v>12</v>
      </c>
      <c r="B7" s="53">
        <v>786560</v>
      </c>
      <c r="C7" s="3">
        <v>756</v>
      </c>
      <c r="D7" s="61">
        <f t="shared" si="0"/>
        <v>1040.4232804232804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showGridLines="0" workbookViewId="0"/>
  </sheetViews>
  <sheetFormatPr defaultRowHeight="15" x14ac:dyDescent="0.25"/>
  <cols>
    <col min="2" max="2" width="10.140625" bestFit="1" customWidth="1"/>
  </cols>
  <sheetData>
    <row r="2" spans="1:2" x14ac:dyDescent="0.25">
      <c r="B2" t="s">
        <v>36</v>
      </c>
    </row>
    <row r="3" spans="1:2" x14ac:dyDescent="0.25">
      <c r="A3">
        <v>2006</v>
      </c>
      <c r="B3" s="4">
        <v>12983322</v>
      </c>
    </row>
    <row r="4" spans="1:2" x14ac:dyDescent="0.25">
      <c r="A4">
        <v>2007</v>
      </c>
      <c r="B4" s="4">
        <v>14090276</v>
      </c>
    </row>
    <row r="5" spans="1:2" x14ac:dyDescent="0.25">
      <c r="A5">
        <v>2008</v>
      </c>
      <c r="B5" s="4">
        <v>17533092</v>
      </c>
    </row>
    <row r="6" spans="1:2" x14ac:dyDescent="0.25">
      <c r="A6">
        <v>2009</v>
      </c>
      <c r="B6" s="4">
        <v>13176722</v>
      </c>
    </row>
    <row r="35" spans="12:12" x14ac:dyDescent="0.25">
      <c r="L35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6"/>
  <sheetViews>
    <sheetView showGridLines="0" workbookViewId="0"/>
  </sheetViews>
  <sheetFormatPr defaultRowHeight="15" x14ac:dyDescent="0.25"/>
  <cols>
    <col min="2" max="2" width="9.7109375" customWidth="1"/>
    <col min="16" max="16" width="15.85546875" customWidth="1"/>
  </cols>
  <sheetData>
    <row r="1" spans="1:2" x14ac:dyDescent="0.25">
      <c r="A1" s="2" t="s">
        <v>5</v>
      </c>
    </row>
    <row r="2" spans="1:2" x14ac:dyDescent="0.25">
      <c r="A2" s="2" t="s">
        <v>6</v>
      </c>
    </row>
    <row r="4" spans="1:2" x14ac:dyDescent="0.25">
      <c r="A4" s="3" t="s">
        <v>7</v>
      </c>
      <c r="B4" s="3">
        <v>125</v>
      </c>
    </row>
    <row r="5" spans="1:2" x14ac:dyDescent="0.25">
      <c r="A5" s="3" t="s">
        <v>8</v>
      </c>
      <c r="B5" s="3">
        <v>158</v>
      </c>
    </row>
    <row r="6" spans="1:2" x14ac:dyDescent="0.25">
      <c r="A6" s="3" t="s">
        <v>9</v>
      </c>
      <c r="B6" s="3">
        <v>173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>
      <selection activeCell="Q2" sqref="Q2"/>
    </sheetView>
  </sheetViews>
  <sheetFormatPr defaultRowHeight="15" x14ac:dyDescent="0.25"/>
  <sheetData>
    <row r="1" spans="1:2" x14ac:dyDescent="0.25">
      <c r="A1" t="s">
        <v>2</v>
      </c>
      <c r="B1">
        <v>74</v>
      </c>
    </row>
    <row r="2" spans="1:2" x14ac:dyDescent="0.25">
      <c r="A2" t="s">
        <v>3</v>
      </c>
      <c r="B2">
        <v>65</v>
      </c>
    </row>
    <row r="3" spans="1:2" x14ac:dyDescent="0.25">
      <c r="A3" t="s">
        <v>4</v>
      </c>
      <c r="B3">
        <v>89</v>
      </c>
    </row>
    <row r="4" spans="1:2" x14ac:dyDescent="0.25">
      <c r="A4" t="s">
        <v>10</v>
      </c>
      <c r="B4">
        <v>132</v>
      </c>
    </row>
    <row r="5" spans="1:2" x14ac:dyDescent="0.25">
      <c r="A5" t="s">
        <v>11</v>
      </c>
      <c r="B5">
        <v>121</v>
      </c>
    </row>
    <row r="6" spans="1:2" x14ac:dyDescent="0.25">
      <c r="A6" t="s">
        <v>12</v>
      </c>
      <c r="B6">
        <v>142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activeCell="K24" sqref="K24"/>
    </sheetView>
  </sheetViews>
  <sheetFormatPr defaultRowHeight="15" x14ac:dyDescent="0.25"/>
  <cols>
    <col min="2" max="2" width="15.28515625" customWidth="1"/>
    <col min="3" max="3" width="14.28515625" customWidth="1"/>
  </cols>
  <sheetData>
    <row r="1" spans="1:3" x14ac:dyDescent="0.25">
      <c r="B1" t="s">
        <v>13</v>
      </c>
      <c r="C1" t="s">
        <v>14</v>
      </c>
    </row>
    <row r="2" spans="1:3" x14ac:dyDescent="0.25">
      <c r="A2" t="s">
        <v>2</v>
      </c>
      <c r="B2" s="4">
        <v>1734922</v>
      </c>
      <c r="C2" s="4">
        <v>973355</v>
      </c>
    </row>
    <row r="3" spans="1:3" x14ac:dyDescent="0.25">
      <c r="A3" t="s">
        <v>3</v>
      </c>
      <c r="B3" s="4">
        <v>1973231</v>
      </c>
      <c r="C3" s="4">
        <v>874781</v>
      </c>
    </row>
    <row r="4" spans="1:3" x14ac:dyDescent="0.25">
      <c r="A4" t="s">
        <v>4</v>
      </c>
      <c r="B4" s="4">
        <v>1345203</v>
      </c>
      <c r="C4" s="4">
        <v>1080281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showGridLines="0" workbookViewId="0"/>
  </sheetViews>
  <sheetFormatPr defaultRowHeight="15" x14ac:dyDescent="0.25"/>
  <sheetData>
    <row r="2" spans="1:2" x14ac:dyDescent="0.25">
      <c r="A2" t="s">
        <v>2</v>
      </c>
      <c r="B2">
        <v>185</v>
      </c>
    </row>
    <row r="3" spans="1:2" x14ac:dyDescent="0.25">
      <c r="A3" t="s">
        <v>3</v>
      </c>
      <c r="B3">
        <v>188</v>
      </c>
    </row>
    <row r="4" spans="1:2" x14ac:dyDescent="0.25">
      <c r="A4" t="s">
        <v>4</v>
      </c>
      <c r="B4">
        <v>209</v>
      </c>
    </row>
    <row r="5" spans="1:2" x14ac:dyDescent="0.25">
      <c r="A5" t="s">
        <v>10</v>
      </c>
      <c r="B5">
        <v>238</v>
      </c>
    </row>
    <row r="6" spans="1:2" x14ac:dyDescent="0.25">
      <c r="A6" t="s">
        <v>11</v>
      </c>
      <c r="B6">
        <v>225</v>
      </c>
    </row>
    <row r="7" spans="1:2" x14ac:dyDescent="0.25">
      <c r="A7" t="s">
        <v>12</v>
      </c>
      <c r="B7">
        <v>312</v>
      </c>
    </row>
    <row r="8" spans="1:2" x14ac:dyDescent="0.25">
      <c r="A8" t="s">
        <v>15</v>
      </c>
      <c r="B8">
        <v>183</v>
      </c>
    </row>
    <row r="9" spans="1:2" x14ac:dyDescent="0.25">
      <c r="A9" t="s">
        <v>16</v>
      </c>
      <c r="B9">
        <v>215</v>
      </c>
    </row>
    <row r="10" spans="1:2" x14ac:dyDescent="0.25">
      <c r="A10" t="s">
        <v>17</v>
      </c>
      <c r="B10">
        <v>249</v>
      </c>
    </row>
    <row r="11" spans="1:2" x14ac:dyDescent="0.25">
      <c r="A11" t="s">
        <v>18</v>
      </c>
      <c r="B11">
        <v>275</v>
      </c>
    </row>
    <row r="12" spans="1:2" x14ac:dyDescent="0.25">
      <c r="A12" t="s">
        <v>19</v>
      </c>
      <c r="B12">
        <v>301</v>
      </c>
    </row>
    <row r="13" spans="1:2" x14ac:dyDescent="0.25">
      <c r="A13" t="s">
        <v>20</v>
      </c>
      <c r="B13">
        <v>222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showGridLines="0" workbookViewId="0"/>
  </sheetViews>
  <sheetFormatPr defaultRowHeight="15" x14ac:dyDescent="0.25"/>
  <cols>
    <col min="1" max="1" width="12.7109375" customWidth="1"/>
    <col min="2" max="2" width="13.7109375" customWidth="1"/>
    <col min="3" max="3" width="16.42578125" customWidth="1"/>
  </cols>
  <sheetData>
    <row r="1" spans="1:3" x14ac:dyDescent="0.25">
      <c r="A1" s="3"/>
      <c r="B1" s="5" t="s">
        <v>21</v>
      </c>
      <c r="C1" s="5" t="s">
        <v>22</v>
      </c>
    </row>
    <row r="2" spans="1:3" x14ac:dyDescent="0.25">
      <c r="A2" s="3" t="s">
        <v>2</v>
      </c>
      <c r="B2" s="6">
        <v>1898345</v>
      </c>
      <c r="C2" s="3">
        <v>12</v>
      </c>
    </row>
    <row r="3" spans="1:3" x14ac:dyDescent="0.25">
      <c r="A3" s="3" t="s">
        <v>3</v>
      </c>
      <c r="B3" s="6">
        <v>2309844</v>
      </c>
      <c r="C3" s="3">
        <v>18</v>
      </c>
    </row>
    <row r="4" spans="1:3" x14ac:dyDescent="0.25">
      <c r="A4" s="3" t="s">
        <v>4</v>
      </c>
      <c r="B4" s="6">
        <v>2087455</v>
      </c>
      <c r="C4" s="3">
        <v>22</v>
      </c>
    </row>
    <row r="5" spans="1:3" x14ac:dyDescent="0.25">
      <c r="A5" s="3" t="s">
        <v>10</v>
      </c>
      <c r="B5" s="6">
        <v>3098733</v>
      </c>
      <c r="C5" s="3">
        <v>26</v>
      </c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sheetData>
    <row r="1" spans="1:4" x14ac:dyDescent="0.25">
      <c r="A1" t="s">
        <v>23</v>
      </c>
    </row>
    <row r="2" spans="1:4" x14ac:dyDescent="0.25">
      <c r="A2" t="s">
        <v>24</v>
      </c>
    </row>
    <row r="3" spans="1:4" x14ac:dyDescent="0.25">
      <c r="A3" t="s">
        <v>25</v>
      </c>
    </row>
    <row r="5" spans="1:4" x14ac:dyDescent="0.25">
      <c r="C5" s="8" t="s">
        <v>26</v>
      </c>
      <c r="D5" s="8" t="s">
        <v>27</v>
      </c>
    </row>
    <row r="6" spans="1:4" x14ac:dyDescent="0.25">
      <c r="B6">
        <v>1</v>
      </c>
      <c r="C6">
        <v>3</v>
      </c>
      <c r="D6">
        <v>4</v>
      </c>
    </row>
    <row r="7" spans="1:4" x14ac:dyDescent="0.25">
      <c r="B7">
        <v>2</v>
      </c>
      <c r="C7">
        <v>6</v>
      </c>
      <c r="D7">
        <v>7</v>
      </c>
    </row>
    <row r="8" spans="1:4" x14ac:dyDescent="0.25">
      <c r="B8">
        <v>3</v>
      </c>
      <c r="C8">
        <v>7</v>
      </c>
      <c r="D8">
        <v>9</v>
      </c>
    </row>
    <row r="9" spans="1:4" x14ac:dyDescent="0.25">
      <c r="B9">
        <v>4</v>
      </c>
      <c r="C9">
        <v>6</v>
      </c>
      <c r="D9">
        <v>9</v>
      </c>
    </row>
    <row r="10" spans="1:4" x14ac:dyDescent="0.25">
      <c r="B10">
        <v>5</v>
      </c>
      <c r="C10">
        <v>8</v>
      </c>
      <c r="D10">
        <v>13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Figure 7-5</vt:lpstr>
      <vt:lpstr>Figure 7-7</vt:lpstr>
      <vt:lpstr>Figure 7-8</vt:lpstr>
      <vt:lpstr>Figure 7-9</vt:lpstr>
      <vt:lpstr>Figrue 7-10</vt:lpstr>
      <vt:lpstr>Figure 7-11</vt:lpstr>
      <vt:lpstr>Sidebar 7-1</vt:lpstr>
      <vt:lpstr>Figure 7-12</vt:lpstr>
      <vt:lpstr>Figure 7-13</vt:lpstr>
      <vt:lpstr>Sidebar 7-02</vt:lpstr>
      <vt:lpstr>Figure 7-14</vt:lpstr>
      <vt:lpstr>Figure 7-16</vt:lpstr>
      <vt:lpstr>Figure 7-17</vt:lpstr>
      <vt:lpstr>Figure 7-19</vt:lpstr>
      <vt:lpstr>Figure 7-20</vt:lpstr>
      <vt:lpstr>Figure 7-21</vt:lpstr>
      <vt:lpstr>Figure 7-22</vt:lpstr>
      <vt:lpstr>Figure 7-24</vt:lpstr>
      <vt:lpstr>Figure 7-25</vt:lpstr>
      <vt:lpstr>Figure 7-27</vt:lpstr>
      <vt:lpstr>Figure 7-28</vt:lpstr>
      <vt:lpstr>Figure 7-29</vt:lpstr>
      <vt:lpstr>Figure 7-30</vt:lpstr>
      <vt:lpstr>Figure 7-32</vt:lpstr>
      <vt:lpstr>Figure 7-33</vt:lpstr>
      <vt:lpstr>Figure 7-34</vt:lpstr>
      <vt:lpstr>Figure 7-35</vt:lpstr>
      <vt:lpstr>Figure 7-36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series.xlsx</dc:title>
  <dc:subject>Excel 2007 Charts</dc:subject>
  <dc:creator>John Walkenbach</dc:creator>
  <cp:keywords>©2007, JWalk &amp; Associates, Inc.</cp:keywords>
  <dc:description/>
  <cp:lastModifiedBy>Mike</cp:lastModifiedBy>
  <dcterms:created xsi:type="dcterms:W3CDTF">2002-05-03T23:45:02Z</dcterms:created>
  <dcterms:modified xsi:type="dcterms:W3CDTF">2013-03-08T07:38:12Z</dcterms:modified>
  <cp:category>http://www.j-walk.com/ss</cp:category>
</cp:coreProperties>
</file>