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sh\Documents\teaching\Teaching\Analysis\"/>
    </mc:Choice>
  </mc:AlternateContent>
  <xr:revisionPtr revIDLastSave="0" documentId="13_ncr:1_{1A18F69E-C8F8-426A-ACA8-283B4FF25F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questions" sheetId="1" r:id="rId1"/>
    <sheet name="Sheet2" sheetId="3" r:id="rId2"/>
    <sheet name="Sheet4" sheetId="5" r:id="rId3"/>
    <sheet name="Sheet3" sheetId="4" r:id="rId4"/>
    <sheet name="Instructor" sheetId="2" r:id="rId5"/>
    <sheet name="Sheet5" sheetId="7" r:id="rId6"/>
    <sheet name="questions (2)" sheetId="6" r:id="rId7"/>
  </sheets>
  <definedNames>
    <definedName name="_xlcn.WorksheetConnection_questions_analysis.xlsxTable21" hidden="1">Table2[]</definedName>
  </definedNames>
  <calcPr calcId="191029"/>
  <pivotCaches>
    <pivotCache cacheId="49" r:id="rId8"/>
    <pivotCache cacheId="9" r:id="rId9"/>
  </pivotCaches>
  <extLst>
    <ext xmlns:x15="http://schemas.microsoft.com/office/spreadsheetml/2010/11/main" uri="{841E416B-1EF1-43b6-AB56-02D37102CBD5}">
      <x15:pivotCaches>
        <pivotCache cacheId="1" r:id="rId10"/>
        <pivotCache cacheId="3" r:id="rId11"/>
        <pivotCache cacheId="4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FCE2AD5D-F65C-4FA6-A056-5C36A1767C68}">
      <x15:dataModel>
        <x15:modelTables>
          <x15:modelTable id="Table2" name="Table2" connection="WorksheetConnection_questions_analysis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7" i="3"/>
  <c r="F6" i="3"/>
  <c r="F5" i="3"/>
  <c r="E14" i="5"/>
  <c r="A21" i="7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questions_analysis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questions_analysis.xlsxTable21"/>
        </x15:connection>
      </ext>
    </extLst>
  </connection>
</connections>
</file>

<file path=xl/sharedStrings.xml><?xml version="1.0" encoding="utf-8"?>
<sst xmlns="http://schemas.openxmlformats.org/spreadsheetml/2006/main" count="7780" uniqueCount="789">
  <si>
    <t>Question Title</t>
  </si>
  <si>
    <t>Question Ref. ID</t>
  </si>
  <si>
    <t>Question Text</t>
  </si>
  <si>
    <t>Calculated Average</t>
  </si>
  <si>
    <t>Calculated Std.</t>
  </si>
  <si>
    <t>Option 0 Label</t>
  </si>
  <si>
    <t>Option 0 selections</t>
  </si>
  <si>
    <t>Option 1 Label</t>
  </si>
  <si>
    <t>Option 1 selections</t>
  </si>
  <si>
    <t>Option 2 Label</t>
  </si>
  <si>
    <t>Option 2 selections</t>
  </si>
  <si>
    <t>Option 3 Label</t>
  </si>
  <si>
    <t>Option 3 selections</t>
  </si>
  <si>
    <t>Option 4 Label</t>
  </si>
  <si>
    <t>Option 4 selections</t>
  </si>
  <si>
    <t>Option 5 Label</t>
  </si>
  <si>
    <t>Option 5 selections</t>
  </si>
  <si>
    <t>Course</t>
  </si>
  <si>
    <t>Term</t>
  </si>
  <si>
    <t>Respect</t>
  </si>
  <si>
    <t>The instructor related to students in way that promoted mutual respect.</t>
  </si>
  <si>
    <t>Strongly Disagree</t>
  </si>
  <si>
    <t>Disagree</t>
  </si>
  <si>
    <t>Neutral</t>
  </si>
  <si>
    <t>Agree</t>
  </si>
  <si>
    <t>Strongly Agree</t>
  </si>
  <si>
    <t>MATH 104</t>
  </si>
  <si>
    <t>Winter 2020</t>
  </si>
  <si>
    <t>Explanations</t>
  </si>
  <si>
    <t>The instructor's explanations were clear and understandable.</t>
  </si>
  <si>
    <t>Helpfulness</t>
  </si>
  <si>
    <t>The instructor was helpful to students seeking assistance.</t>
  </si>
  <si>
    <t>Instructor Overall</t>
  </si>
  <si>
    <t>Overall, I learned a great deal from the instructor.</t>
  </si>
  <si>
    <t>Organization</t>
  </si>
  <si>
    <t>Course materials were presented in an organised manner.</t>
  </si>
  <si>
    <t>Clear Expectations</t>
  </si>
  <si>
    <t>Expectations for learning were clearly communicated.</t>
  </si>
  <si>
    <t>Content Usefulness</t>
  </si>
  <si>
    <t>The assignments, activities, and content helped me achieve the stated learning objectives.</t>
  </si>
  <si>
    <t>Assignment Value</t>
  </si>
  <si>
    <t>The assignments contributed to my learning.</t>
  </si>
  <si>
    <t>Feedback</t>
  </si>
  <si>
    <t>Feedback on course assignments contributed to my learning.</t>
  </si>
  <si>
    <t>Use of Technology</t>
  </si>
  <si>
    <t>Technology was used effectively for learning in the course.</t>
  </si>
  <si>
    <t>Learning Climate</t>
  </si>
  <si>
    <t>The general climate in the course was good for learning.</t>
  </si>
  <si>
    <t>Course Overall</t>
  </si>
  <si>
    <t>Overall, I learned a great deal from this course.</t>
  </si>
  <si>
    <t>Expected Grade</t>
  </si>
  <si>
    <t>What grade do you expect in this course?</t>
  </si>
  <si>
    <t>Below 50</t>
  </si>
  <si>
    <t>50-60</t>
  </si>
  <si>
    <t>60-70</t>
  </si>
  <si>
    <t>70-80</t>
  </si>
  <si>
    <t>80-90</t>
  </si>
  <si>
    <t>Above 90</t>
  </si>
  <si>
    <t>Required or Elective</t>
  </si>
  <si>
    <t>Is this course required, or an elective?</t>
  </si>
  <si>
    <t>Required</t>
  </si>
  <si>
    <t>Elective</t>
  </si>
  <si>
    <t>Workload</t>
  </si>
  <si>
    <t>On average, I spent X hours per week working on this course:</t>
  </si>
  <si>
    <t>Much less than 10 hours</t>
  </si>
  <si>
    <t>Less than 10 hours</t>
  </si>
  <si>
    <t>Around 10 hours</t>
  </si>
  <si>
    <t>More than 10 hours</t>
  </si>
  <si>
    <t>Much more than 10 hours</t>
  </si>
  <si>
    <t>Evaluate the organization and coherence of the lectures:</t>
  </si>
  <si>
    <t>Excellent</t>
  </si>
  <si>
    <t>Good</t>
  </si>
  <si>
    <t>Satisfactory</t>
  </si>
  <si>
    <t>Unsatisfactory</t>
  </si>
  <si>
    <t>Very poor</t>
  </si>
  <si>
    <t>No opinion</t>
  </si>
  <si>
    <t>MATH 114</t>
  </si>
  <si>
    <t>Winter 2019</t>
  </si>
  <si>
    <t>At what levels were the instructor's explanations aimed?:</t>
  </si>
  <si>
    <t>Too high</t>
  </si>
  <si>
    <t>Somewhat too high</t>
  </si>
  <si>
    <t>Just Right</t>
  </si>
  <si>
    <t>Somewhat too low</t>
  </si>
  <si>
    <t>Too low</t>
  </si>
  <si>
    <t>Questions</t>
  </si>
  <si>
    <t>Evaluate the instructor's treatment of students' questions:</t>
  </si>
  <si>
    <t>Visual Presentation</t>
  </si>
  <si>
    <t>Evaluate the effectiveness of the instructor's visual presentation (blackboard, overheads, etc.):</t>
  </si>
  <si>
    <t>Oral Presentation</t>
  </si>
  <si>
    <t>Evaluate the effectiveness of the instructor's oral presentation:</t>
  </si>
  <si>
    <t>Availability</t>
  </si>
  <si>
    <t>Was the instructor available for help outside of class?:</t>
  </si>
  <si>
    <t>Available</t>
  </si>
  <si>
    <t>Usually available</t>
  </si>
  <si>
    <t>Sometimes available</t>
  </si>
  <si>
    <t>Rarely available</t>
  </si>
  <si>
    <t>Unavailable</t>
  </si>
  <si>
    <t>Did not seek help</t>
  </si>
  <si>
    <t>Ability to hold Interest</t>
  </si>
  <si>
    <t>Did you find the course interesting?</t>
  </si>
  <si>
    <t>Very interesting</t>
  </si>
  <si>
    <t>Interesting</t>
  </si>
  <si>
    <t>Not interesting</t>
  </si>
  <si>
    <t>Attendance</t>
  </si>
  <si>
    <t>What proportion of lectures did you attend in this course?</t>
  </si>
  <si>
    <t>90-100%</t>
  </si>
  <si>
    <t>75-90%</t>
  </si>
  <si>
    <t>50-75%</t>
  </si>
  <si>
    <t>25-50%</t>
  </si>
  <si>
    <t>&lt;25%</t>
  </si>
  <si>
    <t>Assigned Work</t>
  </si>
  <si>
    <t>Was the assigned work (assignments, projects, etc.) helpful in learning the course content?</t>
  </si>
  <si>
    <t>Very helpful</t>
  </si>
  <si>
    <t>Helpful</t>
  </si>
  <si>
    <t>Not helpful</t>
  </si>
  <si>
    <t>No work assigned</t>
  </si>
  <si>
    <t>Printed Notes</t>
  </si>
  <si>
    <t>Were the printed notes (if any) helpful in learning the course content?</t>
  </si>
  <si>
    <t>No printed notes</t>
  </si>
  <si>
    <t>Textbook</t>
  </si>
  <si>
    <t>Was the required textbook (if any) helpful in learning the course content?</t>
  </si>
  <si>
    <t>No text required</t>
  </si>
  <si>
    <t>New Material</t>
  </si>
  <si>
    <t>Did the course introduce an appropriate amount of new material?</t>
  </si>
  <si>
    <t>Too much</t>
  </si>
  <si>
    <t>Somewhat too much</t>
  </si>
  <si>
    <t>Right amount</t>
  </si>
  <si>
    <t>Somewhat too little</t>
  </si>
  <si>
    <t>Too little</t>
  </si>
  <si>
    <t>Assigned Work Amount</t>
  </si>
  <si>
    <t>Was the amount of assigned work required for the course appropriate?</t>
  </si>
  <si>
    <t>Hours Per Week</t>
  </si>
  <si>
    <t>On average, how many hours per week did you spend on this course outside of lectures?</t>
  </si>
  <si>
    <t>0-2 hours</t>
  </si>
  <si>
    <t>3-6 hours</t>
  </si>
  <si>
    <t>7-10 hours</t>
  </si>
  <si>
    <t>11-15 houts</t>
  </si>
  <si>
    <t>&gt; 15 hours</t>
  </si>
  <si>
    <t>Q1</t>
  </si>
  <si>
    <t>Rate your professor's presentation of lectures in terms of organization and clarity.</t>
  </si>
  <si>
    <t>(A) Organized</t>
  </si>
  <si>
    <t>(B)</t>
  </si>
  <si>
    <t>(C)</t>
  </si>
  <si>
    <t>(D)</t>
  </si>
  <si>
    <t>(E) Disorganized</t>
  </si>
  <si>
    <t>MATH 115</t>
  </si>
  <si>
    <t>Fall 2017</t>
  </si>
  <si>
    <t>Q2</t>
  </si>
  <si>
    <t>How would you rate the professor's response to questions?</t>
  </si>
  <si>
    <t>(A) Clear</t>
  </si>
  <si>
    <t>(E) Vague</t>
  </si>
  <si>
    <t>Q3</t>
  </si>
  <si>
    <t>Rate your professor's oral presentation in terms of audibility, articulation, and your ability to understand his/her English.</t>
  </si>
  <si>
    <t>(A) Excellent</t>
  </si>
  <si>
    <t>(E) Unacceptable</t>
  </si>
  <si>
    <t>Q4</t>
  </si>
  <si>
    <t>Rate your professor's visual presentation. Consider organization, legibility and effective use of materials (blackboard, electronic media, etc.).</t>
  </si>
  <si>
    <t>Q5</t>
  </si>
  <si>
    <t>Describe the availability and approachability of your professor outside of class compared to other courses you've taken at university. (Do not answer if you did not seek help.).</t>
  </si>
  <si>
    <t>(A) Volunteering assistance with pleasure</t>
  </si>
  <si>
    <t>(E) Discouraging out-of-class contact</t>
  </si>
  <si>
    <t>Q6</t>
  </si>
  <si>
    <t>At what level were the professor's explanations usually directed, in relation to your general level of understanding? *Note that (C) is the best rating</t>
  </si>
  <si>
    <t>(A) Far too high</t>
  </si>
  <si>
    <t xml:space="preserve">(E) Far too low	</t>
  </si>
  <si>
    <t>Q7</t>
  </si>
  <si>
    <t xml:space="preserve">Were students encouraged by the professor to think and reason logically and objectively on their own, about the subject matter? </t>
  </si>
  <si>
    <t>(A) A great deal</t>
  </si>
  <si>
    <t>(E) Not at all</t>
  </si>
  <si>
    <t>Q8</t>
  </si>
  <si>
    <t>What was your impression of your professor's attitude towards teaching the course?</t>
  </si>
  <si>
    <t>(A) Obviously enthusiastic &amp; responsible</t>
  </si>
  <si>
    <t>(E) Views teaching as an imposition</t>
  </si>
  <si>
    <t>Q9</t>
  </si>
  <si>
    <t>Describe your professor-class relationship?</t>
  </si>
  <si>
    <t>(A) Friendly &amp; open</t>
  </si>
  <si>
    <t>(E) Mutual dislike</t>
  </si>
  <si>
    <t>Q10</t>
  </si>
  <si>
    <t>What is your overall appraisal of the quality of teaching in this course?</t>
  </si>
  <si>
    <t>(A) Very high</t>
  </si>
  <si>
    <t xml:space="preserve">(E) Very Low	</t>
  </si>
  <si>
    <t>Q11</t>
  </si>
  <si>
    <t>Rate the difficulty of the concepts covered by this course. *Note that (C) is the best rating</t>
  </si>
  <si>
    <t>(A) Very Easy</t>
  </si>
  <si>
    <t>(E) Very Difficult</t>
  </si>
  <si>
    <t>Q12</t>
  </si>
  <si>
    <t>Rate the workload required to complete this course. *Note that (C) is the best rating</t>
  </si>
  <si>
    <t>(A) Very little</t>
  </si>
  <si>
    <t>(E) Very heavy</t>
  </si>
  <si>
    <t>Q13</t>
  </si>
  <si>
    <t>How useful was the textbook (or reading materials) for understanding of the concepts?</t>
  </si>
  <si>
    <t>(A) Very useful</t>
  </si>
  <si>
    <t>(E) Totally useless</t>
  </si>
  <si>
    <t>Q14</t>
  </si>
  <si>
    <t>To what extent did the assignments contribute to your better understanding of the concepts.</t>
  </si>
  <si>
    <t>Q15</t>
  </si>
  <si>
    <t>How well did the tests reflect the course material?</t>
  </si>
  <si>
    <t>(A) Very closely</t>
  </si>
  <si>
    <t>Q16</t>
  </si>
  <si>
    <t>How valuable do you feel tutorials are (or would be) in the instruction of this course?</t>
  </si>
  <si>
    <t>(A) Very valuable</t>
  </si>
  <si>
    <t>(E) Not valuable at all</t>
  </si>
  <si>
    <t>Q17</t>
  </si>
  <si>
    <t>What is your overall appraisal of this course?</t>
  </si>
  <si>
    <t>(E) Poor</t>
  </si>
  <si>
    <t>Q18</t>
  </si>
  <si>
    <t>How many classes did you attend?</t>
  </si>
  <si>
    <t>(A) All classes attended</t>
  </si>
  <si>
    <t>(E) No classes attended</t>
  </si>
  <si>
    <t>Fall 2018</t>
  </si>
  <si>
    <t>MATH 135</t>
  </si>
  <si>
    <t>Winter 2016</t>
  </si>
  <si>
    <t>Spring 2016</t>
  </si>
  <si>
    <t>Fall 2016</t>
  </si>
  <si>
    <t>MATH 136</t>
  </si>
  <si>
    <t>Winter 2017</t>
  </si>
  <si>
    <t>Winter 2018</t>
  </si>
  <si>
    <t>MATH 225</t>
  </si>
  <si>
    <t>Spring 2018</t>
  </si>
  <si>
    <t>MATH 235</t>
  </si>
  <si>
    <t>MATH 237</t>
  </si>
  <si>
    <t>Row Labels</t>
  </si>
  <si>
    <t>Grand Total</t>
  </si>
  <si>
    <t>Average of Calculated Average</t>
  </si>
  <si>
    <t>Professor-class relationship</t>
  </si>
  <si>
    <t>Effectiveness of Oral presentation</t>
  </si>
  <si>
    <t>Effectiveness of Visual presentation</t>
  </si>
  <si>
    <t>Treatment of students' Questions</t>
  </si>
  <si>
    <t xml:space="preserve">Learning from Feedback on course assignments </t>
  </si>
  <si>
    <t>Learning from instructor</t>
  </si>
  <si>
    <t>Effective use of Technology</t>
  </si>
  <si>
    <t>Attitude towards teaching</t>
  </si>
  <si>
    <t>Encouraging to think and reason logically and objectively</t>
  </si>
  <si>
    <t>Communicating Expectations</t>
  </si>
  <si>
    <t>Organization and Coherence</t>
  </si>
  <si>
    <t>Availability and Approachability</t>
  </si>
  <si>
    <t>@avg(193)</t>
  </si>
  <si>
    <t>Average time spent per week on work</t>
  </si>
  <si>
    <t>Hours/Week</t>
  </si>
  <si>
    <t>@avg(187)</t>
  </si>
  <si>
    <t>Average response for attendance</t>
  </si>
  <si>
    <t>Attendance Percentage</t>
  </si>
  <si>
    <t>@avg(177)*0.8+@avg(188)*0.2</t>
  </si>
  <si>
    <t>4.086594637855142</t>
  </si>
  <si>
    <t>Computed prep score</t>
  </si>
  <si>
    <t>Prep</t>
  </si>
  <si>
    <t>(@avg(178)+@avg(179)+@avg(180)+@avg(181)+@avg(182))/5.0</t>
  </si>
  <si>
    <t>4.333333333333333</t>
  </si>
  <si>
    <t>Computed delivery score</t>
  </si>
  <si>
    <t>Delivery</t>
  </si>
  <si>
    <t>@avg(184)*0.2+@avg(185)*0.8</t>
  </si>
  <si>
    <t>4.018137254901961</t>
  </si>
  <si>
    <t>Computed effectiveness score</t>
  </si>
  <si>
    <t>Effectiveness</t>
  </si>
  <si>
    <t>(@avg(177)*0.8+@avg(188)*0.2)*0.25 + ((@avg(178)+@avg(179)+@avg(180)+@avg(181)+@avg(182))/5.0)*0.25 + (@avg(184)*0.2+@avg(185)*0.8)*0.5</t>
  </si>
  <si>
    <t>4.114050620248099</t>
  </si>
  <si>
    <t>Computed Tompa Score (also acts as evaluate prof score)</t>
  </si>
  <si>
    <t>Tompa Score</t>
  </si>
  <si>
    <t>Metric Calculation</t>
  </si>
  <si>
    <t>Metric Value</t>
  </si>
  <si>
    <t>Metric Description</t>
  </si>
  <si>
    <t>Metric Title</t>
  </si>
  <si>
    <t>Metrics</t>
  </si>
  <si>
    <t>2.924631496061529</t>
  </si>
  <si>
    <t>0.5095015571464867</t>
  </si>
  <si>
    <t>0.7761758689832071</t>
  </si>
  <si>
    <t>1.1041702401314388</t>
  </si>
  <si>
    <t>4.088888888888889</t>
  </si>
  <si>
    <t>1.0625592962581034</t>
  </si>
  <si>
    <t>4.064516129032258</t>
  </si>
  <si>
    <t>1.040015698468646</t>
  </si>
  <si>
    <t>4.040816326530612</t>
  </si>
  <si>
    <t>18.196489905967006</t>
  </si>
  <si>
    <t>0.9169429173757164</t>
  </si>
  <si>
    <t>4.137254901960785</t>
  </si>
  <si>
    <t>Evaluate the overall effectiveness of the instructor as a teacher:</t>
  </si>
  <si>
    <t>1.0907411755575829</t>
  </si>
  <si>
    <t>3.5416666666666665</t>
  </si>
  <si>
    <t>0.7014118687516404</t>
  </si>
  <si>
    <t>4.588235294117647</t>
  </si>
  <si>
    <t>0.8636448071639036</t>
  </si>
  <si>
    <t>4.117647058823529</t>
  </si>
  <si>
    <t>0.8909127287204274</t>
  </si>
  <si>
    <t>4.078431372549019</t>
  </si>
  <si>
    <t>0.7504247163453247</t>
  </si>
  <si>
    <t>4.2745098039215685</t>
  </si>
  <si>
    <t>0.7504247163453245</t>
  </si>
  <si>
    <t>4.607843137254902</t>
  </si>
  <si>
    <t>0.8545151130503031</t>
  </si>
  <si>
    <t>4.098039215686274</t>
  </si>
  <si>
    <t>5.333333333333333</t>
  </si>
  <si>
    <t>79.44444444444444</t>
  </si>
  <si>
    <t>4.0101587301587305</t>
  </si>
  <si>
    <t>4.258611111111112</t>
  </si>
  <si>
    <t>4.094117647058824</t>
  </si>
  <si>
    <t>4.1142512838468726</t>
  </si>
  <si>
    <t>2.461126339126632</t>
  </si>
  <si>
    <t>0.8780345901688481</t>
  </si>
  <si>
    <t>4.676470588235294</t>
  </si>
  <si>
    <t>0.6311254453205737</t>
  </si>
  <si>
    <t>4.685714285714286</t>
  </si>
  <si>
    <t>1.1071614388213236</t>
  </si>
  <si>
    <t>0.8950807732508136</t>
  </si>
  <si>
    <t>3.3684210526315788</t>
  </si>
  <si>
    <t>1.0427823157223146</t>
  </si>
  <si>
    <t>3.8285714285714287</t>
  </si>
  <si>
    <t>17.678791885750638</t>
  </si>
  <si>
    <t>0.8896313001841718</t>
  </si>
  <si>
    <t>4.235294117647059</t>
  </si>
  <si>
    <t>1.079710795106504</t>
  </si>
  <si>
    <t>3.5294117647058822</t>
  </si>
  <si>
    <t>0.7367883976130074</t>
  </si>
  <si>
    <t>4.166666666666667</t>
  </si>
  <si>
    <t>0.7231983635323525</t>
  </si>
  <si>
    <t>4.138888888888889</t>
  </si>
  <si>
    <t>0.8331372318284809</t>
  </si>
  <si>
    <t>0.7356469741582814</t>
  </si>
  <si>
    <t>0.8926507698004843</t>
  </si>
  <si>
    <t>4.055555555555555</t>
  </si>
  <si>
    <t>5.776785714285714</t>
  </si>
  <si>
    <t>83.39285714285714</t>
  </si>
  <si>
    <t>4.377207977207977</t>
  </si>
  <si>
    <t>4.587307692307692</t>
  </si>
  <si>
    <t>4.440986467236467</t>
  </si>
  <si>
    <t>3.0953332069968926</t>
  </si>
  <si>
    <t>0.6854233690247182</t>
  </si>
  <si>
    <t>4.696428571428571</t>
  </si>
  <si>
    <t>0.7075496918351676</t>
  </si>
  <si>
    <t>0.9949072058895312</t>
  </si>
  <si>
    <t>4.169811320754717</t>
  </si>
  <si>
    <t>1.0032206202542022</t>
  </si>
  <si>
    <t>4.161290322580645</t>
  </si>
  <si>
    <t>1.0086973284832117</t>
  </si>
  <si>
    <t>3.962962962962963</t>
  </si>
  <si>
    <t>15.871848802694172</t>
  </si>
  <si>
    <t>0.5991446895152781</t>
  </si>
  <si>
    <t>4.615384615384615</t>
  </si>
  <si>
    <t>0.9850383186294908</t>
  </si>
  <si>
    <t>3.537037037037037</t>
  </si>
  <si>
    <t>0.7506407519323332</t>
  </si>
  <si>
    <t>0.6576501887318703</t>
  </si>
  <si>
    <t>4.634615384615385</t>
  </si>
  <si>
    <t>0.6390391542964969</t>
  </si>
  <si>
    <t>4.5576923076923075</t>
  </si>
  <si>
    <t>0.6690192276747298</t>
  </si>
  <si>
    <t>4.4423076923076925</t>
  </si>
  <si>
    <t>4.826923076923077</t>
  </si>
  <si>
    <t>0.6413950670030658</t>
  </si>
  <si>
    <t>4.480769230769231</t>
  </si>
  <si>
    <t>4.426891891891892</t>
  </si>
  <si>
    <t>4.308205128205128</t>
  </si>
  <si>
    <t>4.324575537075537</t>
  </si>
  <si>
    <t>2.9486796262838624</t>
  </si>
  <si>
    <t>0.6862835821988467</t>
  </si>
  <si>
    <t>4.717948717948718</t>
  </si>
  <si>
    <t>0.7179969137476476</t>
  </si>
  <si>
    <t>4.564102564102564</t>
  </si>
  <si>
    <t>1.0441873248007454</t>
  </si>
  <si>
    <t>4.131578947368421</t>
  </si>
  <si>
    <t>1.0770329614269003</t>
  </si>
  <si>
    <t>1.0250078173560562</t>
  </si>
  <si>
    <t>18.428221807172797</t>
  </si>
  <si>
    <t>0.8766925023004039</t>
  </si>
  <si>
    <t>1.1352528002070148</t>
  </si>
  <si>
    <t>3.641025641025641</t>
  </si>
  <si>
    <t>0.9307880351435369</t>
  </si>
  <si>
    <t>0.9577618139744829</t>
  </si>
  <si>
    <t>0.9554164080758256</t>
  </si>
  <si>
    <t>0.9250779592927456</t>
  </si>
  <si>
    <t>0.9054677216067918</t>
  </si>
  <si>
    <t>0.9523923991986089</t>
  </si>
  <si>
    <t>6.696078431372549</t>
  </si>
  <si>
    <t>73.72549019607843</t>
  </si>
  <si>
    <t>4.314705882352942</t>
  </si>
  <si>
    <t>4.374546833475405</t>
  </si>
  <si>
    <t>4.133144208037825</t>
  </si>
  <si>
    <t>4.238885282975999</t>
  </si>
  <si>
    <t>3.0034620546505155</t>
  </si>
  <si>
    <t>0.8369039151929606</t>
  </si>
  <si>
    <t>0.8446510369079415</t>
  </si>
  <si>
    <t>4.510204081632653</t>
  </si>
  <si>
    <t>0.9900470881301432</t>
  </si>
  <si>
    <t>4.326086956521739</t>
  </si>
  <si>
    <t>1.0708993401928106</t>
  </si>
  <si>
    <t>4.035714285714286</t>
  </si>
  <si>
    <t>1.0270842033564305</t>
  </si>
  <si>
    <t>4.1568627450980395</t>
  </si>
  <si>
    <t>27.907761236883587</t>
  </si>
  <si>
    <t>1.0478453120474405</t>
  </si>
  <si>
    <t>3.6444444444444444</t>
  </si>
  <si>
    <t>0.7311186870368822</t>
  </si>
  <si>
    <t>4.486486486486487</t>
  </si>
  <si>
    <t>4.346938775510204</t>
  </si>
  <si>
    <t>1.040424429354328</t>
  </si>
  <si>
    <t>4.204081632653061</t>
  </si>
  <si>
    <t>0.8453329153910615</t>
  </si>
  <si>
    <t>4.2727272727272725</t>
  </si>
  <si>
    <t>0.7692563416371271</t>
  </si>
  <si>
    <t>0.7852248176060136</t>
  </si>
  <si>
    <t>4.354166666666667</t>
  </si>
  <si>
    <t>6.736111111111111</t>
  </si>
  <si>
    <t>75.41666666666667</t>
  </si>
  <si>
    <t>3.9623214285714288</t>
  </si>
  <si>
    <t>4.359999999999999</t>
  </si>
  <si>
    <t>4.041176470588235</t>
  </si>
  <si>
    <t>4.1011685924369745</t>
  </si>
  <si>
    <t>4.0097846595388384</t>
  </si>
  <si>
    <t>4.529411764705882</t>
  </si>
  <si>
    <t>1.0630892390381583</t>
  </si>
  <si>
    <t>4.111111111111111</t>
  </si>
  <si>
    <t>4.352941176470588</t>
  </si>
  <si>
    <t>0.9403246919632544</t>
  </si>
  <si>
    <t>1.0155048005794949</t>
  </si>
  <si>
    <t>25.195662892081817</t>
  </si>
  <si>
    <t>0.7511132557708274</t>
  </si>
  <si>
    <t>4.264705882352941</t>
  </si>
  <si>
    <t>1.131701667004871</t>
  </si>
  <si>
    <t>3.1470588235294117</t>
  </si>
  <si>
    <t>1.023532631438318</t>
  </si>
  <si>
    <t>0.6572159257878978</t>
  </si>
  <si>
    <t>4.457142857142857</t>
  </si>
  <si>
    <t>0.7252933338781401</t>
  </si>
  <si>
    <t>4.3428571428571425</t>
  </si>
  <si>
    <t>0.6108266887567037</t>
  </si>
  <si>
    <t>4.542857142857143</t>
  </si>
  <si>
    <t>0.8868791472623199</t>
  </si>
  <si>
    <t>4.085714285714285</t>
  </si>
  <si>
    <t>6.225806451612903</t>
  </si>
  <si>
    <t>77.09677419354838</t>
  </si>
  <si>
    <t>4.051494252873564</t>
  </si>
  <si>
    <t>4.1203143093465675</t>
  </si>
  <si>
    <t>3.9050055617352615</t>
  </si>
  <si>
    <t>3.995454921422664</t>
  </si>
  <si>
    <t>3.351215475210497</t>
  </si>
  <si>
    <t>1.0080138659874611</t>
  </si>
  <si>
    <t>4.466666666666667</t>
  </si>
  <si>
    <t>1.0553639672872468</t>
  </si>
  <si>
    <t>1.0763185116226228</t>
  </si>
  <si>
    <t>4.038461538461538</t>
  </si>
  <si>
    <t>0.9952267030562384</t>
  </si>
  <si>
    <t>3.761904761904762</t>
  </si>
  <si>
    <t>1.1306304096178867</t>
  </si>
  <si>
    <t>3.7241379310344827</t>
  </si>
  <si>
    <t>20.687121337859253</t>
  </si>
  <si>
    <t>0.8700512900466432</t>
  </si>
  <si>
    <t>4.096774193548387</t>
  </si>
  <si>
    <t>1.1564767285359965</t>
  </si>
  <si>
    <t>3.1379310344827585</t>
  </si>
  <si>
    <t>0.9766504768063924</t>
  </si>
  <si>
    <t>3.923076923076923</t>
  </si>
  <si>
    <t>0.9435690651166778</t>
  </si>
  <si>
    <t>3.903225806451613</t>
  </si>
  <si>
    <t>1.0117588220413474</t>
  </si>
  <si>
    <t>0.9278574999588488</t>
  </si>
  <si>
    <t>4.033333333333333</t>
  </si>
  <si>
    <t>0.7978465640616285</t>
  </si>
  <si>
    <t>4.645161290322581</t>
  </si>
  <si>
    <t>1.0080138659874616</t>
  </si>
  <si>
    <t>4.133333333333334</t>
  </si>
  <si>
    <t>84.11764705882354</t>
  </si>
  <si>
    <t>4.458823529411765</t>
  </si>
  <si>
    <t>4.354726890756302</t>
  </si>
  <si>
    <t>4.2198529411764705</t>
  </si>
  <si>
    <t>4.313314075630252</t>
  </si>
  <si>
    <t>1.6317168872080716</t>
  </si>
  <si>
    <t>1.286239388568816</t>
  </si>
  <si>
    <t>4.176470588235294</t>
  </si>
  <si>
    <t>1.1411388181101378</t>
  </si>
  <si>
    <t>3.9285714285714284</t>
  </si>
  <si>
    <t>1.0145993123917847</t>
  </si>
  <si>
    <t>10.93093290244008</t>
  </si>
  <si>
    <t>0.8617697249402124</t>
  </si>
  <si>
    <t>0.8516306272526399</t>
  </si>
  <si>
    <t>4.571428571428571</t>
  </si>
  <si>
    <t>0.5878675320972553</t>
  </si>
  <si>
    <t>4.294117647058823</t>
  </si>
  <si>
    <t>0.6291528696058958</t>
  </si>
  <si>
    <t>0.8488746876271654</t>
  </si>
  <si>
    <t>1.1850788010532811</t>
  </si>
  <si>
    <t>0.6242642728467979</t>
  </si>
  <si>
    <t>8.404761904761905</t>
  </si>
  <si>
    <t>79.76190476190476</t>
  </si>
  <si>
    <t>4.208571428571429</t>
  </si>
  <si>
    <t>4.480119047619047</t>
  </si>
  <si>
    <t>4.216666666666667</t>
  </si>
  <si>
    <t>4.2805059523809526</t>
  </si>
  <si>
    <t>3.696684486195189</t>
  </si>
  <si>
    <t>0.4780914437337575</t>
  </si>
  <si>
    <t>4.857142857142857</t>
  </si>
  <si>
    <t>0.5976143046671968</t>
  </si>
  <si>
    <t>1.0540925533894598</t>
  </si>
  <si>
    <t>3.888888888888889</t>
  </si>
  <si>
    <t>1.020835571068081</t>
  </si>
  <si>
    <t>22.106344704416337</t>
  </si>
  <si>
    <t>0.6582805886043832</t>
  </si>
  <si>
    <t>1.069923755276638</t>
  </si>
  <si>
    <t>0.5982430416161187</t>
  </si>
  <si>
    <t>0.8335087534664908</t>
  </si>
  <si>
    <t>0.7496030695673289</t>
  </si>
  <si>
    <t>4.476190476190476</t>
  </si>
  <si>
    <t>0.4364357804719847</t>
  </si>
  <si>
    <t>4.761904761904762</t>
  </si>
  <si>
    <t>0.8451542547285167</t>
  </si>
  <si>
    <t>4.285714285714286</t>
  </si>
  <si>
    <t>6.404761904761905</t>
  </si>
  <si>
    <t>3.714304993252362</t>
  </si>
  <si>
    <t>3.8728205128205127</t>
  </si>
  <si>
    <t>3.4536842105263164</t>
  </si>
  <si>
    <t>3.623623481781377</t>
  </si>
  <si>
    <t>3.622824149745164</t>
  </si>
  <si>
    <t>0.7807787039970954</t>
  </si>
  <si>
    <t>1.004866208786511</t>
  </si>
  <si>
    <t>4.121951219512195</t>
  </si>
  <si>
    <t>1.1001033009346315</t>
  </si>
  <si>
    <t>4.090909090909091</t>
  </si>
  <si>
    <t>0.9920633665850976</t>
  </si>
  <si>
    <t>3.5652173913043477</t>
  </si>
  <si>
    <t>1.0373535647057284</t>
  </si>
  <si>
    <t>3.289473684210526</t>
  </si>
  <si>
    <t>24.839788620727354</t>
  </si>
  <si>
    <t>0.9818872461248106</t>
  </si>
  <si>
    <t>0.8752158847679885</t>
  </si>
  <si>
    <t>2.8684210526315788</t>
  </si>
  <si>
    <t>1.1516578439248721</t>
  </si>
  <si>
    <t>1.004040420497055</t>
  </si>
  <si>
    <t>3.6923076923076925</t>
  </si>
  <si>
    <t>0.9551338658818384</t>
  </si>
  <si>
    <t>3.6666666666666665</t>
  </si>
  <si>
    <t>0.9444775205237173</t>
  </si>
  <si>
    <t>3.948717948717949</t>
  </si>
  <si>
    <t>0.9925498454392664</t>
  </si>
  <si>
    <t>4.256410256410256</t>
  </si>
  <si>
    <t>0.8544556553365258</t>
  </si>
  <si>
    <t>3.8205128205128207</t>
  </si>
  <si>
    <t>6.070707070707071</t>
  </si>
  <si>
    <t>4.075510204081633</t>
  </si>
  <si>
    <t>4.364916228790877</t>
  </si>
  <si>
    <t>3.977443609022557</t>
  </si>
  <si>
    <t>4.0988284127294055</t>
  </si>
  <si>
    <t>3.288050490117469</t>
  </si>
  <si>
    <t>0.7092172265375716</t>
  </si>
  <si>
    <t>4.686868686868687</t>
  </si>
  <si>
    <t>0.7631999913549028</t>
  </si>
  <si>
    <t>1.040227296859514</t>
  </si>
  <si>
    <t>4.035294117647059</t>
  </si>
  <si>
    <t>1.0439846005348186</t>
  </si>
  <si>
    <t>3.8615384615384616</t>
  </si>
  <si>
    <t>1.0431970313831214</t>
  </si>
  <si>
    <t>3.7244897959183674</t>
  </si>
  <si>
    <t>21.522281867405358</t>
  </si>
  <si>
    <t>4.142857142857143</t>
  </si>
  <si>
    <t>0.9921302880159713</t>
  </si>
  <si>
    <t>3.3157894736842106</t>
  </si>
  <si>
    <t>0.6702274268001748</t>
  </si>
  <si>
    <t>4.594936708860759</t>
  </si>
  <si>
    <t>0.7760484583853355</t>
  </si>
  <si>
    <t>4.295918367346939</t>
  </si>
  <si>
    <t>0.9015069476339612</t>
  </si>
  <si>
    <t>4.175257731958763</t>
  </si>
  <si>
    <t>0.7868932779785548</t>
  </si>
  <si>
    <t>4.329896907216495</t>
  </si>
  <si>
    <t>4.428571428571429</t>
  </si>
  <si>
    <t>0.8457763779299696</t>
  </si>
  <si>
    <t>4.163265306122449</t>
  </si>
  <si>
    <t>6.738372093023256</t>
  </si>
  <si>
    <t>79.59770114942529</t>
  </si>
  <si>
    <t>4.030952380952381</t>
  </si>
  <si>
    <t>4.211269637508406</t>
  </si>
  <si>
    <t>3.8177599286033024</t>
  </si>
  <si>
    <t>3.969435468916848</t>
  </si>
  <si>
    <t>2.9242663677116854</t>
  </si>
  <si>
    <t>0.6319110157622289</t>
  </si>
  <si>
    <t>4.714285714285714</t>
  </si>
  <si>
    <t>1.019015235699237</t>
  </si>
  <si>
    <t>4.329268292682927</t>
  </si>
  <si>
    <t>1.0481371805712143</t>
  </si>
  <si>
    <t>0.9947005456295313</t>
  </si>
  <si>
    <t>4.181818181818182</t>
  </si>
  <si>
    <t>1.0915494521735825</t>
  </si>
  <si>
    <t>3.9642857142857144</t>
  </si>
  <si>
    <t>20.291744093960137</t>
  </si>
  <si>
    <t>0.9103189418892624</t>
  </si>
  <si>
    <t>3.9759036144578315</t>
  </si>
  <si>
    <t>0.9098229375970792</t>
  </si>
  <si>
    <t>3.185185185185185</t>
  </si>
  <si>
    <t>0.9528351047490357</t>
  </si>
  <si>
    <t>4.052631578947368</t>
  </si>
  <si>
    <t>0.9682273195295716</t>
  </si>
  <si>
    <t>4.0476190476190474</t>
  </si>
  <si>
    <t>0.9444842969433312</t>
  </si>
  <si>
    <t>4.182926829268292</t>
  </si>
  <si>
    <t>0.9332127709956431</t>
  </si>
  <si>
    <t>0.8319319743807113</t>
  </si>
  <si>
    <t>4.573170731707317</t>
  </si>
  <si>
    <t>0.9928025550771696</t>
  </si>
  <si>
    <t>9.112903225806452</t>
  </si>
  <si>
    <t>80.80645161290323</t>
  </si>
  <si>
    <t>4.174193548387096</t>
  </si>
  <si>
    <t>4.343500000000001</t>
  </si>
  <si>
    <t>4.138798387096774</t>
  </si>
  <si>
    <t>3.6095006058533787</t>
  </si>
  <si>
    <t>0.9240295694193396</t>
  </si>
  <si>
    <t>1.1670026397957816</t>
  </si>
  <si>
    <t>0.9994251221140296</t>
  </si>
  <si>
    <t>3.6333333333333333</t>
  </si>
  <si>
    <t>1.1055415967851334</t>
  </si>
  <si>
    <t>1.1602743464973209</t>
  </si>
  <si>
    <t>3.7096774193548385</t>
  </si>
  <si>
    <t>19.497725260208707</t>
  </si>
  <si>
    <t>0.8957786304878621</t>
  </si>
  <si>
    <t>1.1247759633553411</t>
  </si>
  <si>
    <t>0.7916228058025279</t>
  </si>
  <si>
    <t>0.7873751821205408</t>
  </si>
  <si>
    <t>0.8654432017665117</t>
  </si>
  <si>
    <t>0.7975516971817058</t>
  </si>
  <si>
    <t>0.6925098500910425</t>
  </si>
  <si>
    <t>4.290322580645161</t>
  </si>
  <si>
    <t>6.566666666666666</t>
  </si>
  <si>
    <t>3.5244444444444447</t>
  </si>
  <si>
    <t>3.7801149425287357</t>
  </si>
  <si>
    <t>3.4866666666666672</t>
  </si>
  <si>
    <t>3.5694731800766286</t>
  </si>
  <si>
    <t>2.9992336185850172</t>
  </si>
  <si>
    <t>1.1371470653683549</t>
  </si>
  <si>
    <t>4.310344827586207</t>
  </si>
  <si>
    <t>1.2672455681710872</t>
  </si>
  <si>
    <t>3.9655172413793105</t>
  </si>
  <si>
    <t>1.0930714500000425</t>
  </si>
  <si>
    <t>3.6363636363636362</t>
  </si>
  <si>
    <t>1.1263989983825946</t>
  </si>
  <si>
    <t>3.782608695652174</t>
  </si>
  <si>
    <t>0.9336995618478524</t>
  </si>
  <si>
    <t>3.2222222222222223</t>
  </si>
  <si>
    <t>15.76497645918384</t>
  </si>
  <si>
    <t>1.1919268665368752</t>
  </si>
  <si>
    <t>0.8899179866642242</t>
  </si>
  <si>
    <t>3.033333333333333</t>
  </si>
  <si>
    <t>1.0179547554081032</t>
  </si>
  <si>
    <t>3.4166666666666665</t>
  </si>
  <si>
    <t>1.0806553992619587</t>
  </si>
  <si>
    <t>3.7333333333333334</t>
  </si>
  <si>
    <t>1.0562970921090475</t>
  </si>
  <si>
    <t>3.5172413793103448</t>
  </si>
  <si>
    <t>3.8666666666666667</t>
  </si>
  <si>
    <t>1.0661996103898197</t>
  </si>
  <si>
    <t>4.366666666666666</t>
  </si>
  <si>
    <t>1.1626367179523596</t>
  </si>
  <si>
    <t>7.458333333333333</t>
  </si>
  <si>
    <t>83.95833333333333</t>
  </si>
  <si>
    <t>4.408333333333333</t>
  </si>
  <si>
    <t>4.223333333333334</t>
  </si>
  <si>
    <t>4.191666666666666</t>
  </si>
  <si>
    <t>4.190871722816323</t>
  </si>
  <si>
    <t>1.1412870944175515</t>
  </si>
  <si>
    <t>4.208333333333333</t>
  </si>
  <si>
    <t>0.9890707100936804</t>
  </si>
  <si>
    <t>1.2027636160965025</t>
  </si>
  <si>
    <t>4.086956521739131</t>
  </si>
  <si>
    <t>1.147078669352809</t>
  </si>
  <si>
    <t>3.736842105263158</t>
  </si>
  <si>
    <t>1.0826363421183325</t>
  </si>
  <si>
    <t>4.041666666666667</t>
  </si>
  <si>
    <t>0.8242255917447338</t>
  </si>
  <si>
    <t>1.178767472245136</t>
  </si>
  <si>
    <t>3.4583333333333335</t>
  </si>
  <si>
    <t>0.7677718959499145</t>
  </si>
  <si>
    <t>0.8681147322824311</t>
  </si>
  <si>
    <t>0.8064504441319252</t>
  </si>
  <si>
    <t>0.6580053301400786</t>
  </si>
  <si>
    <t>4.541666666666667</t>
  </si>
  <si>
    <t>1.1420804814403216</t>
  </si>
  <si>
    <t>0.7223151185146152</t>
  </si>
  <si>
    <t>0.4842826684595445</t>
  </si>
  <si>
    <t>4.876237623762377</t>
  </si>
  <si>
    <t>1.0364639046983617</t>
  </si>
  <si>
    <t>3.6881188118811883</t>
  </si>
  <si>
    <t>1.6513008673332206</t>
  </si>
  <si>
    <t>2.5866336633663365</t>
  </si>
  <si>
    <t>0.9982968169104148</t>
  </si>
  <si>
    <t>4.084158415841584</t>
  </si>
  <si>
    <t>4.381188118811881</t>
  </si>
  <si>
    <t>1.4594122121196624</t>
  </si>
  <si>
    <t>2.197802197802198</t>
  </si>
  <si>
    <t>1.4316092171032744</t>
  </si>
  <si>
    <t>2.9455445544554455</t>
  </si>
  <si>
    <t>1.1983653639247709</t>
  </si>
  <si>
    <t>0.9535953331502524</t>
  </si>
  <si>
    <t>3.8613861386138613</t>
  </si>
  <si>
    <t>0.7841549527351018</t>
  </si>
  <si>
    <t>0.8450496499561949</t>
  </si>
  <si>
    <t>1.0791732479031806</t>
  </si>
  <si>
    <t>1.3859754796903998</t>
  </si>
  <si>
    <t>0.9302605094190634</t>
  </si>
  <si>
    <t>4.115384615384615</t>
  </si>
  <si>
    <t>0.8574080212194691</t>
  </si>
  <si>
    <t>4.430693069306931</t>
  </si>
  <si>
    <t>0.7741571590644197</t>
  </si>
  <si>
    <t>4.492574257425742</t>
  </si>
  <si>
    <t>0.8152324578891844</t>
  </si>
  <si>
    <t>1.0167227977795874</t>
  </si>
  <si>
    <t>4.2450495049504955</t>
  </si>
  <si>
    <t>0.7351517788988161</t>
  </si>
  <si>
    <t>4.591836734693878</t>
  </si>
  <si>
    <t>0.8193207893489932</t>
  </si>
  <si>
    <t>4.260204081632653</t>
  </si>
  <si>
    <t>1.2473519193870042</t>
  </si>
  <si>
    <t>3.949468085106383</t>
  </si>
  <si>
    <t>1.1253754311963329</t>
  </si>
  <si>
    <t>4.0688775510204085</t>
  </si>
  <si>
    <t>1.0671499128067752</t>
  </si>
  <si>
    <t>3.9973958333333335</t>
  </si>
  <si>
    <t>1.496673849234541</t>
  </si>
  <si>
    <t>3.4693877551020407</t>
  </si>
  <si>
    <t>1.3330475150914904</t>
  </si>
  <si>
    <t>3.710526315789474</t>
  </si>
  <si>
    <t>1.3292378978855737</t>
  </si>
  <si>
    <t>3.4278350515463916</t>
  </si>
  <si>
    <t>0.7402810282987851</t>
  </si>
  <si>
    <t>4.471649484536083</t>
  </si>
  <si>
    <t>0.8304422573445459</t>
  </si>
  <si>
    <t>4.548969072164948</t>
  </si>
  <si>
    <t>0.6813079462092394</t>
  </si>
  <si>
    <t>0.9967203741837856</t>
  </si>
  <si>
    <t>1.2536191164684989</t>
  </si>
  <si>
    <t>4.072164948453608</t>
  </si>
  <si>
    <t>0.8608015923796258</t>
  </si>
  <si>
    <t>4.464285714285714</t>
  </si>
  <si>
    <t>0.7302163129272404</t>
  </si>
  <si>
    <t>4.668367346938775</t>
  </si>
  <si>
    <t>0.8404149799492145</t>
  </si>
  <si>
    <t>4.4770408163265305</t>
  </si>
  <si>
    <t>0.7312285501195872</t>
  </si>
  <si>
    <t>4.604591836734694</t>
  </si>
  <si>
    <t>4.184210526315789</t>
  </si>
  <si>
    <t>82.89473684210526</t>
  </si>
  <si>
    <t>4.2327485380116965</t>
  </si>
  <si>
    <t>4.256374269005848</t>
  </si>
  <si>
    <t>3.9263157894736844</t>
  </si>
  <si>
    <t>4.085438596491228</t>
  </si>
  <si>
    <t>2.0963627649109933</t>
  </si>
  <si>
    <t>0.3321055820775359</t>
  </si>
  <si>
    <t>4.882352941176471</t>
  </si>
  <si>
    <t>4.722222222222222</t>
  </si>
  <si>
    <t>1.2227992865708153</t>
  </si>
  <si>
    <t>3.933333333333333</t>
  </si>
  <si>
    <t>0.6666666666666669</t>
  </si>
  <si>
    <t>1.0226199851298272</t>
  </si>
  <si>
    <t>20.837718836662265</t>
  </si>
  <si>
    <t>0.6882472016116855</t>
  </si>
  <si>
    <t>4.157894736842105</t>
  </si>
  <si>
    <t>0.8164965809277259</t>
  </si>
  <si>
    <t>0.6324555320336759</t>
  </si>
  <si>
    <t>0.7873265148181359</t>
  </si>
  <si>
    <t>4.2105263157894735</t>
  </si>
  <si>
    <t>0.7492686492653552</t>
  </si>
  <si>
    <t>4.315789473684211</t>
  </si>
  <si>
    <t>0.6156987634551992</t>
  </si>
  <si>
    <t>4.555555555555555</t>
  </si>
  <si>
    <t>0.6533762964749498</t>
  </si>
  <si>
    <t>4.2631578947368425</t>
  </si>
  <si>
    <t>@avg(231)</t>
  </si>
  <si>
    <t>Overall instructor score</t>
  </si>
  <si>
    <t>Prof Score</t>
  </si>
  <si>
    <t>@avg(223)</t>
  </si>
  <si>
    <t>Overall Course Score</t>
  </si>
  <si>
    <t>Course Score</t>
  </si>
  <si>
    <t>4.3672333659569045</t>
  </si>
  <si>
    <t>7.454545454545454</t>
  </si>
  <si>
    <t>0.5222329678670934</t>
  </si>
  <si>
    <t>0.45454545454545453</t>
  </si>
  <si>
    <t>5.393598899705937</t>
  </si>
  <si>
    <t>0.6466697906828633</t>
  </si>
  <si>
    <t>0.8090398349558904</t>
  </si>
  <si>
    <t>4.363636363636363</t>
  </si>
  <si>
    <t>0.6741998624632421</t>
  </si>
  <si>
    <t>0.7888106377466155</t>
  </si>
  <si>
    <t>0.5045249791095129</t>
  </si>
  <si>
    <t>4.636363636363637</t>
  </si>
  <si>
    <t>0.5270462766947299</t>
  </si>
  <si>
    <t>Option 9 selections</t>
  </si>
  <si>
    <t>Option 9 Label</t>
  </si>
  <si>
    <t>Option 8 selections</t>
  </si>
  <si>
    <t>Option 8 Label</t>
  </si>
  <si>
    <t>Option 7 selections</t>
  </si>
  <si>
    <t>Option 7 Label</t>
  </si>
  <si>
    <t>Option 6 selections</t>
  </si>
  <si>
    <t>Option 6 Label</t>
  </si>
  <si>
    <t>(Multiple Items)</t>
  </si>
  <si>
    <t>Spring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</si>
</sst>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27DD5"/>
      <color rgb="FFCE02CE"/>
      <color rgb="FF89428E"/>
      <color rgb="FF832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Table" Target="pivotTables/pivotTabl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3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[questions_analysis.xlsx]Sheet2!PivotTable3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Effectiveness of Visual 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Sheet2!$A$4:$A$14</c:f>
              <c:strCache>
                <c:ptCount val="10"/>
                <c:pt idx="0">
                  <c:v>Winter 2016</c:v>
                </c:pt>
                <c:pt idx="1">
                  <c:v>Spring 2016</c:v>
                </c:pt>
                <c:pt idx="2">
                  <c:v>Fall 2016</c:v>
                </c:pt>
                <c:pt idx="3">
                  <c:v>Winter 2017</c:v>
                </c:pt>
                <c:pt idx="4">
                  <c:v>Fall 2017</c:v>
                </c:pt>
                <c:pt idx="5">
                  <c:v>Winter 2018</c:v>
                </c:pt>
                <c:pt idx="6">
                  <c:v>Spring 2018</c:v>
                </c:pt>
                <c:pt idx="7">
                  <c:v>Fall 2018</c:v>
                </c:pt>
                <c:pt idx="8">
                  <c:v>Winter 2019</c:v>
                </c:pt>
                <c:pt idx="9">
                  <c:v>Winter 2020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4</c:v>
                </c:pt>
                <c:pt idx="1">
                  <c:v>4.5059139784946201</c:v>
                </c:pt>
                <c:pt idx="2">
                  <c:v>4.4745535714285705</c:v>
                </c:pt>
                <c:pt idx="3">
                  <c:v>4.5865853658536544</c:v>
                </c:pt>
                <c:pt idx="4">
                  <c:v>4.6078431372548998</c:v>
                </c:pt>
                <c:pt idx="5">
                  <c:v>4.49553571428571</c:v>
                </c:pt>
                <c:pt idx="6">
                  <c:v>4.3257352941176448</c:v>
                </c:pt>
                <c:pt idx="7">
                  <c:v>4.8269230769230704</c:v>
                </c:pt>
                <c:pt idx="8">
                  <c:v>4.4059829059829001</c:v>
                </c:pt>
                <c:pt idx="9">
                  <c:v>4.7619047619047601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6-4542-882F-99FF1F8D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221304"/>
        <c:axId val="784221664"/>
      </c:lineChart>
      <c:catAx>
        <c:axId val="78422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21664"/>
        <c:crosses val="autoZero"/>
        <c:auto val="1"/>
        <c:lblAlgn val="ctr"/>
        <c:lblOffset val="100"/>
        <c:noMultiLvlLbl val="0"/>
      </c:catAx>
      <c:valAx>
        <c:axId val="7842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2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0">
                  <a:noFill/>
                </a:ln>
                <a:solidFill>
                  <a:schemeClr val="tx2"/>
                </a:solidFill>
                <a:effectLst>
                  <a:outerShdw blurRad="50800" dist="50800" dir="5400000" sx="16000" sy="1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Student Perceptions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 w="0">
                <a:noFill/>
              </a:ln>
              <a:solidFill>
                <a:schemeClr val="tx2"/>
              </a:solidFill>
              <a:effectLst>
                <a:outerShdw blurRad="50800" dist="50800" dir="5400000" sx="16000" sy="16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Sheet4!$D$1:$D$12</c:f>
              <c:strCache>
                <c:ptCount val="12"/>
                <c:pt idx="0">
                  <c:v>Availability and Approachability</c:v>
                </c:pt>
                <c:pt idx="1">
                  <c:v>Professor-class relationship</c:v>
                </c:pt>
                <c:pt idx="2">
                  <c:v>Effectiveness of Oral presentation</c:v>
                </c:pt>
                <c:pt idx="3">
                  <c:v>Effectiveness of Visual presentation</c:v>
                </c:pt>
                <c:pt idx="4">
                  <c:v>Treatment of students' Questions</c:v>
                </c:pt>
                <c:pt idx="5">
                  <c:v>Organization and Coherence</c:v>
                </c:pt>
                <c:pt idx="6">
                  <c:v>Communicating Expectations</c:v>
                </c:pt>
                <c:pt idx="7">
                  <c:v>Learning from Feedback on course assignments </c:v>
                </c:pt>
                <c:pt idx="8">
                  <c:v>Learning from instructor</c:v>
                </c:pt>
                <c:pt idx="9">
                  <c:v>Effective use of Technology</c:v>
                </c:pt>
                <c:pt idx="10">
                  <c:v>Encouraging to think and reason logically and objectively</c:v>
                </c:pt>
                <c:pt idx="11">
                  <c:v>Attitude towards teaching</c:v>
                </c:pt>
              </c:strCache>
            </c:strRef>
          </c:cat>
          <c:val>
            <c:numRef>
              <c:f>Sheet4!$E$1:$E$12</c:f>
              <c:numCache>
                <c:formatCode>General</c:formatCode>
                <c:ptCount val="12"/>
                <c:pt idx="0">
                  <c:v>4.3545929969325483</c:v>
                </c:pt>
                <c:pt idx="1">
                  <c:v>4.4747422680412345</c:v>
                </c:pt>
                <c:pt idx="2">
                  <c:v>4.3965523475285906</c:v>
                </c:pt>
                <c:pt idx="3">
                  <c:v>4.3081048298276503</c:v>
                </c:pt>
                <c:pt idx="4">
                  <c:v>4.253501704496859</c:v>
                </c:pt>
                <c:pt idx="5">
                  <c:v>4.3087410225394756</c:v>
                </c:pt>
                <c:pt idx="6">
                  <c:v>4.3636363636363598</c:v>
                </c:pt>
                <c:pt idx="7">
                  <c:v>4</c:v>
                </c:pt>
                <c:pt idx="8">
                  <c:v>4.1832589057874845</c:v>
                </c:pt>
                <c:pt idx="9">
                  <c:v>4.3636363636363598</c:v>
                </c:pt>
                <c:pt idx="10">
                  <c:v>4.073852040816325</c:v>
                </c:pt>
                <c:pt idx="11">
                  <c:v>4.4188219842392407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9-4D3D-A279-A1F0CE1B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26856"/>
        <c:axId val="874427936"/>
      </c:radarChart>
      <c:catAx>
        <c:axId val="87442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>
            <a:outerShdw blurRad="50800" dist="50800" dir="5400000" sx="97000" sy="97000" algn="ctr" rotWithShape="0">
              <a:schemeClr val="tx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2"/>
                </a:solidFill>
                <a:effectLst>
                  <a:outerShdw blurRad="50800" dist="50800" dir="5400000" sx="16000" sy="1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27936"/>
        <c:crosses val="autoZero"/>
        <c:auto val="1"/>
        <c:lblAlgn val="ctr"/>
        <c:lblOffset val="100"/>
        <c:noMultiLvlLbl val="0"/>
      </c:catAx>
      <c:valAx>
        <c:axId val="8744279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2"/>
                </a:solidFill>
                <a:effectLst>
                  <a:outerShdw blurRad="50800" dist="50800" dir="5400000" sx="16000" sy="1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26856"/>
        <c:crosses val="autoZero"/>
        <c:crossBetween val="between"/>
        <c:majorUnit val="1"/>
      </c:valAx>
      <c:spPr>
        <a:noFill/>
        <a:ln>
          <a:noFill/>
        </a:ln>
        <a:effectLst>
          <a:outerShdw blurRad="50800" dist="50800" dir="5400000" algn="ctr" rotWithShape="0">
            <a:schemeClr val="accent1">
              <a:lumMod val="20000"/>
              <a:lumOff val="80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0">
            <a:noFill/>
          </a:ln>
          <a:solidFill>
            <a:schemeClr val="tx2"/>
          </a:solidFill>
          <a:effectLst>
            <a:outerShdw blurRad="50800" dist="50800" dir="5400000" sx="16000" sy="16000" algn="ctr" rotWithShape="0">
              <a:srgbClr val="000000">
                <a:alpha val="43137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Instructor's explanations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Too 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Explanations</c:v>
              </c:pt>
            </c:strLit>
          </c:cat>
          <c:val>
            <c:numLit>
              <c:formatCode>General</c:formatCode>
              <c:ptCount val="1"/>
              <c:pt idx="0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D8F4-4C99-B5D5-1C962B6D5A8F}"/>
            </c:ext>
          </c:extLst>
        </c:ser>
        <c:ser>
          <c:idx val="1"/>
          <c:order val="1"/>
          <c:tx>
            <c:v>Somewhat too 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Explanations</c:v>
              </c:pt>
            </c:strLit>
          </c:cat>
          <c:val>
            <c:numLit>
              <c:formatCode>General</c:formatCode>
              <c:ptCount val="1"/>
              <c:pt idx="0">
                <c:v>152</c:v>
              </c:pt>
            </c:numLit>
          </c:val>
          <c:extLst>
            <c:ext xmlns:c16="http://schemas.microsoft.com/office/drawing/2014/chart" uri="{C3380CC4-5D6E-409C-BE32-E72D297353CC}">
              <c16:uniqueId val="{00000001-D8F4-4C99-B5D5-1C962B6D5A8F}"/>
            </c:ext>
          </c:extLst>
        </c:ser>
        <c:ser>
          <c:idx val="2"/>
          <c:order val="2"/>
          <c:tx>
            <c:v>Just Right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Explanations</c:v>
              </c:pt>
            </c:strLit>
          </c:cat>
          <c:val>
            <c:numLit>
              <c:formatCode>General</c:formatCode>
              <c:ptCount val="1"/>
              <c:pt idx="0">
                <c:v>437</c:v>
              </c:pt>
            </c:numLit>
          </c:val>
          <c:extLst>
            <c:ext xmlns:c16="http://schemas.microsoft.com/office/drawing/2014/chart" uri="{C3380CC4-5D6E-409C-BE32-E72D297353CC}">
              <c16:uniqueId val="{00000002-D8F4-4C99-B5D5-1C962B6D5A8F}"/>
            </c:ext>
          </c:extLst>
        </c:ser>
        <c:ser>
          <c:idx val="3"/>
          <c:order val="3"/>
          <c:tx>
            <c:v>Somewhat too 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Explanations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3-D8F4-4C99-B5D5-1C962B6D5A8F}"/>
            </c:ext>
          </c:extLst>
        </c:ser>
        <c:ser>
          <c:idx val="4"/>
          <c:order val="4"/>
          <c:tx>
            <c:v>Too low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Explanations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4-D8F4-4C99-B5D5-1C962B6D5A8F}"/>
            </c:ext>
          </c:extLst>
        </c:ser>
        <c:ser>
          <c:idx val="5"/>
          <c:order val="5"/>
          <c:tx>
            <c:v>No Opinion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Explanations</c:v>
              </c:pt>
            </c:strLit>
          </c:cat>
          <c:val>
            <c:numLit>
              <c:formatCode>General</c:formatCode>
              <c:ptCount val="1"/>
              <c:pt idx="0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5-D8F4-4C99-B5D5-1C962B6D5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61217000"/>
        <c:axId val="861217360"/>
      </c:barChart>
      <c:catAx>
        <c:axId val="86121700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8612173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612173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8612170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666666666666666E-2"/>
          <c:y val="0.27046114027413243"/>
          <c:w val="0.24239435695538059"/>
          <c:h val="0.57523476232137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[questions_analysis.xlsx]PivotChartTable1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4457700</xdr:colOff>
      <xdr:row>24</xdr:row>
      <xdr:rowOff>128587</xdr:rowOff>
    </xdr:from>
    <xdr:to>
      <xdr:col>6</xdr:col>
      <xdr:colOff>295275</xdr:colOff>
      <xdr:row>39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7ACED-B524-2A89-2950-2496C9495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5601</xdr:colOff>
      <xdr:row>23</xdr:row>
      <xdr:rowOff>34737</xdr:rowOff>
    </xdr:from>
    <xdr:to>
      <xdr:col>3</xdr:col>
      <xdr:colOff>6488204</xdr:colOff>
      <xdr:row>50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02E87-6783-E6FC-2C39-CBC82FB96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EF175-6C7A-6F0B-C43D-BCADEB418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11.591679745368" createdVersion="8" refreshedVersion="8" minRefreshableVersion="3" recordCount="120" xr:uid="{00000000-000A-0000-FFFF-FFFF0C000000}">
  <cacheSource type="worksheet">
    <worksheetSource name="Table2"/>
  </cacheSource>
  <cacheFields count="19">
    <cacheField name="Question Title" numFmtId="0">
      <sharedItems/>
    </cacheField>
    <cacheField name="Question Ref. ID" numFmtId="0">
      <sharedItems containsSemiMixedTypes="0" containsString="0" containsNumber="1" containsInteger="1" minValue="54" maxValue="231"/>
    </cacheField>
    <cacheField name="Question Text" numFmtId="0">
      <sharedItems count="22">
        <s v="The instructor related to students in way that promoted mutual respect."/>
        <s v="The instructor's explanations were clear and understandable."/>
        <s v="The instructor was helpful to students seeking assistance."/>
        <s v="Overall, I learned a great deal from the instructor."/>
        <s v="Expectations for learning were clearly communicated."/>
        <s v="Feedback on course assignments contributed to my learning."/>
        <s v="Technology was used effectively for learning in the course."/>
        <s v="The general climate in the course was good for learning."/>
        <s v="Evaluate the organization and coherence of the lectures:"/>
        <s v="At what levels were the instructor's explanations aimed?:"/>
        <s v="Evaluate the instructor's treatment of students' questions:"/>
        <s v="Evaluate the effectiveness of the instructor's visual presentation (blackboard, overheads, etc.):"/>
        <s v="Evaluate the effectiveness of the instructor's oral presentation:"/>
        <s v="Was the instructor available for help outside of class?:"/>
        <s v="Rate your professor's presentation of lectures in terms of organization and clarity."/>
        <s v="Rate your professor's oral presentation in terms of audibility, articulation, and your ability to understand his/her English."/>
        <s v="Rate your professor's visual presentation. Consider organization, legibility and effective use of materials (blackboard, electronic media, etc.)."/>
        <s v="Describe the availability and approachability of your professor outside of class compared to other courses you've taken at university. (Do not answer if you did not seek help.)."/>
        <s v="Were students encouraged by the professor to think and reason logically and objectively on their own, about the subject matter? "/>
        <s v="What was your impression of your professor's attitude towards teaching the course?"/>
        <s v="Describe your professor-class relationship?"/>
        <s v="What is your overall appraisal of the quality of teaching in this course?"/>
      </sharedItems>
    </cacheField>
    <cacheField name="Calculated Average" numFmtId="0">
      <sharedItems containsSemiMixedTypes="0" containsString="0" containsNumber="1" minValue="3.4166666666666599" maxValue="4.8269230769230704" count="99">
        <n v="4.5"/>
        <n v="4"/>
        <n v="4.6363636363636296"/>
        <n v="4.2"/>
        <n v="4.3636363636363598"/>
        <n v="4.2631578947368398"/>
        <n v="4.55555555555555"/>
        <n v="4.3157894736842097"/>
        <n v="4.2105263157894699"/>
        <n v="4.6045918367346896"/>
        <n v="4.6683673469387701"/>
        <n v="4.46428571428571"/>
        <n v="4.2647058823529402"/>
        <n v="4.2602040816326499"/>
        <n v="4.6173469387755102"/>
        <n v="4.5489690721649403"/>
        <n v="4.4716494845360799"/>
        <n v="4.2450495049504902"/>
        <n v="4.4925742574257397"/>
        <n v="4.4306930693069297"/>
        <n v="4.1153846153846096"/>
        <n v="3.8875000000000002"/>
        <n v="4.2202970297029703"/>
        <n v="4.3499999999999996"/>
        <n v="3.8613861386138599"/>
        <n v="4.5416666666666599"/>
        <n v="4.0416666666666599"/>
        <n v="4.3333333333333304"/>
        <n v="3.6"/>
        <n v="4.36666666666666"/>
        <n v="3.86666666666666"/>
        <n v="3.5172413793103399"/>
        <n v="3.7333333333333298"/>
        <n v="3.4166666666666599"/>
        <n v="4.2903225806451601"/>
        <n v="4.40625"/>
        <n v="4.34375"/>
        <n v="4.28"/>
        <n v="4.0476190476190403"/>
        <n v="4.57317073170731"/>
        <n v="4.1829268292682897"/>
        <n v="4.0526315789473601"/>
        <n v="4.1632653061224403"/>
        <n v="4.4285714285714199"/>
        <n v="4.3298969072164901"/>
        <n v="4.1752577319587596"/>
        <n v="4.2959183673469301"/>
        <n v="4.5949367088607502"/>
        <n v="3.8205128205128198"/>
        <n v="4.2564102564102502"/>
        <n v="3.94871794871794"/>
        <n v="3.6666666666666599"/>
        <n v="3.6923076923076898"/>
        <n v="3.8"/>
        <n v="4.2857142857142803"/>
        <n v="4.7619047619047601"/>
        <n v="4.4761904761904701"/>
        <n v="4.4000000000000004"/>
        <n v="4.5625"/>
        <n v="4.5294117647058796"/>
        <n v="4.1764705882352899"/>
        <n v="4.2941176470588198"/>
        <n v="4.4375"/>
        <n v="4.5714285714285703"/>
        <n v="4.1333333333333302"/>
        <n v="4.6451612903225801"/>
        <n v="4.0333333333333297"/>
        <n v="4.0967741935483799"/>
        <n v="3.9032258064516099"/>
        <n v="3.9230769230769198"/>
        <n v="4.0857142857142801"/>
        <n v="4.54285714285714"/>
        <n v="4.4571428571428502"/>
        <n v="4.3428571428571399"/>
        <n v="4.3541666666666599"/>
        <n v="4.2727272727272698"/>
        <n v="4.2040816326530601"/>
        <n v="4.3469387755101998"/>
        <n v="4.4864864864864797"/>
        <n v="4.375"/>
        <n v="4.4749999999999996"/>
        <n v="4.4249999999999998"/>
        <n v="4.4594594594594597"/>
        <n v="4.4807692307692299"/>
        <n v="4.8269230769230704"/>
        <n v="4.4423076923076898"/>
        <n v="4.5576923076923004"/>
        <n v="4.6346153846153797"/>
        <n v="4.05555555555555"/>
        <n v="4.5999999999999996"/>
        <n v="4.1388888888888804"/>
        <n v="4.1666666666666599"/>
        <n v="4.1875"/>
        <n v="4.0980392156862697"/>
        <n v="4.6078431372548998"/>
        <n v="4.2745098039215597"/>
        <n v="4.0784313725490096"/>
        <n v="4.1176470588235201"/>
        <n v="4.5882352941176396"/>
      </sharedItems>
    </cacheField>
    <cacheField name="Calculated Std." numFmtId="0">
      <sharedItems containsSemiMixedTypes="0" containsString="0" containsNumber="1" minValue="0.38200471438184502" maxValue="1.18507880105328"/>
    </cacheField>
    <cacheField name="Option 0 Label" numFmtId="0">
      <sharedItems/>
    </cacheField>
    <cacheField name="Option 0 selections" numFmtId="0">
      <sharedItems containsSemiMixedTypes="0" containsString="0" containsNumber="1" containsInteger="1" minValue="0" maxValue="77"/>
    </cacheField>
    <cacheField name="Option 1 Label" numFmtId="0">
      <sharedItems/>
    </cacheField>
    <cacheField name="Option 1 selections" numFmtId="0">
      <sharedItems containsSemiMixedTypes="0" containsString="0" containsNumber="1" containsInteger="1" minValue="0" maxValue="48"/>
    </cacheField>
    <cacheField name="Option 2 Label" numFmtId="0">
      <sharedItems/>
    </cacheField>
    <cacheField name="Option 2 selections" numFmtId="0">
      <sharedItems containsSemiMixedTypes="0" containsString="0" containsNumber="1" containsInteger="1" minValue="0" maxValue="67"/>
    </cacheField>
    <cacheField name="Option 3 Label" numFmtId="0">
      <sharedItems/>
    </cacheField>
    <cacheField name="Option 3 selections" numFmtId="0">
      <sharedItems containsSemiMixedTypes="0" containsString="0" containsNumber="1" containsInteger="1" minValue="0" maxValue="9"/>
    </cacheField>
    <cacheField name="Option 4 Label" numFmtId="0">
      <sharedItems/>
    </cacheField>
    <cacheField name="Option 4 selections" numFmtId="0">
      <sharedItems containsSemiMixedTypes="0" containsString="0" containsNumber="1" containsInteger="1" minValue="0" maxValue="7"/>
    </cacheField>
    <cacheField name="Option 5 Label" numFmtId="0">
      <sharedItems containsBlank="1"/>
    </cacheField>
    <cacheField name="Option 5 selections" numFmtId="0">
      <sharedItems containsString="0" containsBlank="1" containsNumber="1" containsInteger="1" minValue="0" maxValue="27"/>
    </cacheField>
    <cacheField name="Course" numFmtId="0">
      <sharedItems count="8">
        <s v="MATH 104"/>
        <s v="MATH 114"/>
        <s v="MATH 115"/>
        <s v="MATH 135"/>
        <s v="MATH 136"/>
        <s v="MATH 225"/>
        <s v="MATH 235"/>
        <s v="MATH 237"/>
      </sharedItems>
    </cacheField>
    <cacheField name="Term" numFmtId="0">
      <sharedItems count="10">
        <s v="Winter 2020"/>
        <s v="Winter 2019"/>
        <s v="Fall 2017"/>
        <s v="Fall 2018"/>
        <s v="Winter 2016"/>
        <s v="Spring 2016"/>
        <s v="Fall 2016"/>
        <s v="Winter 2017"/>
        <s v="Winter 2018"/>
        <s v="Spring 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17.419137152778" createdVersion="8" refreshedVersion="8" minRefreshableVersion="3" recordCount="427" xr:uid="{6A57C535-7FD9-4C50-AD1A-D4CF46FBE146}">
  <cacheSource type="worksheet">
    <worksheetSource ref="A1:AA428" sheet="questions (2)"/>
  </cacheSource>
  <cacheFields count="27">
    <cacheField name="Question Title" numFmtId="0">
      <sharedItems count="55">
        <s v="Respect"/>
        <s v="Explanations"/>
        <s v="Helpfulness"/>
        <s v="Instructor Overall"/>
        <s v="Organization"/>
        <s v="Clear Expectations"/>
        <s v="Content Usefulness"/>
        <s v="Assignment Value"/>
        <s v="Feedback"/>
        <s v="Use of Technology"/>
        <s v="Learning Climate"/>
        <s v="Course Overall"/>
        <s v="Expected Grade"/>
        <s v="Required or Elective"/>
        <s v="Workload"/>
        <s v="Metrics"/>
        <s v="Metric Title"/>
        <s v="Course Score"/>
        <s v="Prof Score"/>
        <s v="Questions"/>
        <s v="Visual Presentation"/>
        <s v="Oral Presentation"/>
        <s v="Availability"/>
        <s v="Ability to hold Interest"/>
        <s v="Effectiveness"/>
        <s v="Attendance"/>
        <s v="Assigned Work"/>
        <s v="Printed Notes"/>
        <s v="Textbook"/>
        <s v="New Material"/>
        <s v="Assigned Work Amount"/>
        <s v="Hours Per Week"/>
        <s v="Tompa Score"/>
        <s v="Delivery"/>
        <s v="Prep"/>
        <s v="Attendance Percentage"/>
        <s v="Hours/Week"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Q15"/>
        <s v="Q16"/>
        <s v="Q17"/>
        <s v="Q18"/>
      </sharedItems>
    </cacheField>
    <cacheField name="Question Ref. ID" numFmtId="0">
      <sharedItems containsBlank="1" containsMixedTypes="1" containsNumber="1" containsInteger="1" minValue="54" maxValue="231"/>
    </cacheField>
    <cacheField name="Question Text" numFmtId="0">
      <sharedItems containsBlank="1" containsMixedTypes="1" containsNumber="1" minValue="4.0187499999999998" maxValue="82.125" count="147">
        <s v="The instructor related to students in way that promoted mutual respect."/>
        <s v="The instructor's explanations were clear and understandable."/>
        <s v="The instructor was helpful to students seeking assistance."/>
        <s v="Overall, I learned a great deal from the instructor."/>
        <s v="Course materials were presented in an organised manner."/>
        <s v="Expectations for learning were clearly communicated."/>
        <s v="The assignments, activities, and content helped me achieve the stated learning objectives."/>
        <s v="The assignments contributed to my learning."/>
        <s v="Feedback on course assignments contributed to my learning."/>
        <s v="Technology was used effectively for learning in the course."/>
        <s v="The general climate in the course was good for learning."/>
        <s v="Overall, I learned a great deal from this course."/>
        <s v="What grade do you expect in this course?"/>
        <s v="Is this course required, or an elective?"/>
        <s v="On average, I spent X hours per week working on this course:"/>
        <m/>
        <s v="Metric Value"/>
        <s v="4.2727272727272725"/>
        <n v="4.2"/>
        <s v="Evaluate the organization and coherence of the lectures:"/>
        <s v="At what levels were the instructor's explanations aimed?:"/>
        <s v="Evaluate the instructor's treatment of students' questions:"/>
        <s v="Evaluate the effectiveness of the instructor's visual presentation (blackboard, overheads, etc.):"/>
        <s v="Evaluate the effectiveness of the instructor's oral presentation:"/>
        <s v="Was the instructor available for help outside of class?:"/>
        <s v="Did you find the course interesting?"/>
        <s v="Evaluate the overall effectiveness of the instructor as a teacher:"/>
        <s v="What proportion of lectures did you attend in this course?"/>
        <s v="Was the assigned work (assignments, projects, etc.) helpful in learning the course content?"/>
        <s v="Were the printed notes (if any) helpful in learning the course content?"/>
        <s v="Was the required textbook (if any) helpful in learning the course content?"/>
        <s v="Did the course introduce an appropriate amount of new material?"/>
        <s v="Was the amount of assigned work required for the course appropriate?"/>
        <s v="On average, how many hours per week did you spend on this course outside of lectures?"/>
        <s v="4.085438596491228"/>
        <s v="3.9263157894736844"/>
        <s v="4.256374269005848"/>
        <s v="4.2327485380116965"/>
        <s v="82.89473684210526"/>
        <s v="4.184210526315789"/>
        <s v="Rate your professor's presentation of lectures in terms of organization and clarity."/>
        <s v="How would you rate the professor's response to questions?"/>
        <s v="Rate your professor's oral presentation in terms of audibility, articulation, and your ability to understand his/her English."/>
        <s v="Rate your professor's visual presentation. Consider organization, legibility and effective use of materials (blackboard, electronic media, etc.)."/>
        <s v="Describe the availability and approachability of your professor outside of class compared to other courses you've taken at university. (Do not answer if you did not seek help.)."/>
        <s v="At what level were the professor's explanations usually directed, in relation to your general level of understanding? *Note that (C) is the best rating"/>
        <s v="Were students encouraged by the professor to think and reason logically and objectively on their own, about the subject matter? "/>
        <s v="What was your impression of your professor's attitude towards teaching the course?"/>
        <s v="Describe your professor-class relationship?"/>
        <s v="What is your overall appraisal of the quality of teaching in this course?"/>
        <s v="Rate the difficulty of the concepts covered by this course. *Note that (C) is the best rating"/>
        <s v="Rate the workload required to complete this course. *Note that (C) is the best rating"/>
        <s v="How useful was the textbook (or reading materials) for understanding of the concepts?"/>
        <s v="To what extent did the assignments contribute to your better understanding of the concepts."/>
        <s v="How well did the tests reflect the course material?"/>
        <s v="How valuable do you feel tutorials are (or would be) in the instruction of this course?"/>
        <s v="What is your overall appraisal of this course?"/>
        <s v="How many classes did you attend?"/>
        <n v="4.2537500000000001"/>
        <s v="4.191666666666666"/>
        <s v="4.223333333333334"/>
        <s v="4.408333333333333"/>
        <s v="83.95833333333333"/>
        <s v="7.458333333333333"/>
        <s v="3.5694731800766286"/>
        <s v="3.4866666666666672"/>
        <s v="3.7801149425287357"/>
        <s v="3.5244444444444447"/>
        <n v="78.5"/>
        <s v="6.566666666666666"/>
        <s v="4.138798387096774"/>
        <n v="4.0187499999999998"/>
        <s v="4.343500000000001"/>
        <s v="4.174193548387096"/>
        <s v="80.80645161290323"/>
        <s v="9.112903225806452"/>
        <s v="3.969435468916848"/>
        <s v="3.8177599286033024"/>
        <s v="4.211269637508406"/>
        <s v="4.030952380952381"/>
        <s v="79.59770114942529"/>
        <s v="6.738372093023256"/>
        <s v="4.0988284127294055"/>
        <s v="3.977443609022557"/>
        <s v="4.364916228790877"/>
        <s v="4.075510204081633"/>
        <s v="79.44444444444444"/>
        <s v="6.070707070707071"/>
        <s v="3.623623481781377"/>
        <s v="3.4536842105263164"/>
        <s v="3.8728205128205127"/>
        <s v="3.714304993252362"/>
        <n v="76.904761904761898"/>
        <s v="6.404761904761905"/>
        <s v="4.2805059523809526"/>
        <s v="4.216666666666667"/>
        <s v="4.480119047619047"/>
        <s v="4.208571428571429"/>
        <s v="79.76190476190476"/>
        <s v="8.404761904761905"/>
        <s v="4.313314075630252"/>
        <s v="4.2198529411764705"/>
        <s v="4.354726890756302"/>
        <s v="4.458823529411765"/>
        <s v="84.11764705882354"/>
        <n v="4.3125"/>
        <s v="3.995454921422664"/>
        <s v="3.9050055617352615"/>
        <s v="4.1203143093465675"/>
        <s v="4.051494252873564"/>
        <s v="77.09677419354838"/>
        <s v="6.225806451612903"/>
        <s v="4.1011685924369745"/>
        <s v="4.041176470588235"/>
        <s v="4.359999999999999"/>
        <s v="3.9623214285714288"/>
        <s v="75.41666666666667"/>
        <s v="6.736111111111111"/>
        <s v="4.238885282975999"/>
        <s v="4.133144208037825"/>
        <s v="4.374546833475405"/>
        <s v="4.314705882352942"/>
        <s v="73.72549019607843"/>
        <s v="6.696078431372549"/>
        <s v="4.324575537075537"/>
        <s v="4.308205128205128"/>
        <s v="4.426891891891892"/>
        <n v="4.2549999999999999"/>
        <n v="82.125"/>
        <n v="6.5625"/>
        <s v="4.440986467236467"/>
        <n v="4.3997150997150998"/>
        <s v="4.587307692307692"/>
        <s v="4.377207977207977"/>
        <s v="83.39285714285714"/>
        <s v="5.776785714285714"/>
        <s v="4.1142512838468726"/>
        <s v="4.094117647058824"/>
        <s v="4.258611111111112"/>
        <s v="4.0101587301587305"/>
        <s v="5.333333333333333"/>
        <s v="4.114050620248099"/>
        <s v="4.018137254901961"/>
        <s v="4.333333333333333"/>
        <s v="4.086594637855142"/>
        <n v="79.900000000000006"/>
        <n v="5.24"/>
      </sharedItems>
    </cacheField>
    <cacheField name="Calculated Average" numFmtId="0">
      <sharedItems containsBlank="1" containsMixedTypes="1" containsNumber="1" minValue="2.4874999999999998" maxValue="85.909090909090907"/>
    </cacheField>
    <cacheField name="Calculated Std." numFmtId="0">
      <sharedItems containsBlank="1" containsMixedTypes="1" containsNumber="1" minValue="0.38200471438184502" maxValue="9.9977352507919299"/>
    </cacheField>
    <cacheField name="Option 0 Label" numFmtId="0">
      <sharedItems containsBlank="1"/>
    </cacheField>
    <cacheField name="Option 0 selections" numFmtId="0">
      <sharedItems containsString="0" containsBlank="1" containsNumber="1" containsInteger="1" minValue="0" maxValue="93"/>
    </cacheField>
    <cacheField name="Option 1 Label" numFmtId="0">
      <sharedItems containsBlank="1"/>
    </cacheField>
    <cacheField name="Option 1 selections" numFmtId="0">
      <sharedItems containsString="0" containsBlank="1" containsNumber="1" containsInteger="1" minValue="0" maxValue="59"/>
    </cacheField>
    <cacheField name="Option 2 Label" numFmtId="0">
      <sharedItems containsBlank="1"/>
    </cacheField>
    <cacheField name="Option 2 selections" numFmtId="0">
      <sharedItems containsString="0" containsBlank="1" containsNumber="1" containsInteger="1" minValue="0" maxValue="79"/>
    </cacheField>
    <cacheField name="Option 3 Label" numFmtId="0">
      <sharedItems containsBlank="1"/>
    </cacheField>
    <cacheField name="Option 3 selections" numFmtId="0">
      <sharedItems containsString="0" containsBlank="1" containsNumber="1" containsInteger="1" minValue="0" maxValue="51"/>
    </cacheField>
    <cacheField name="Option 4 Label" numFmtId="0">
      <sharedItems containsBlank="1"/>
    </cacheField>
    <cacheField name="Option 4 selections" numFmtId="0">
      <sharedItems containsString="0" containsBlank="1" containsNumber="1" containsInteger="1" minValue="0" maxValue="31"/>
    </cacheField>
    <cacheField name="Option 5 Label" numFmtId="0">
      <sharedItems containsBlank="1"/>
    </cacheField>
    <cacheField name="Option 5 selections" numFmtId="0">
      <sharedItems containsString="0" containsBlank="1" containsNumber="1" containsInteger="1" minValue="0" maxValue="27"/>
    </cacheField>
    <cacheField name="Option 6 Label" numFmtId="0">
      <sharedItems containsNonDate="0" containsString="0" containsBlank="1"/>
    </cacheField>
    <cacheField name="Option 6 selections" numFmtId="0">
      <sharedItems containsNonDate="0" containsString="0" containsBlank="1"/>
    </cacheField>
    <cacheField name="Option 7 Label" numFmtId="0">
      <sharedItems containsNonDate="0" containsString="0" containsBlank="1"/>
    </cacheField>
    <cacheField name="Option 7 selections" numFmtId="0">
      <sharedItems containsNonDate="0" containsString="0" containsBlank="1"/>
    </cacheField>
    <cacheField name="Option 8 Label" numFmtId="0">
      <sharedItems containsNonDate="0" containsString="0" containsBlank="1"/>
    </cacheField>
    <cacheField name="Option 8 selections" numFmtId="0">
      <sharedItems containsNonDate="0" containsString="0" containsBlank="1"/>
    </cacheField>
    <cacheField name="Option 9 Label" numFmtId="0">
      <sharedItems containsNonDate="0" containsString="0" containsBlank="1"/>
    </cacheField>
    <cacheField name="Option 9 selections" numFmtId="0">
      <sharedItems containsNonDate="0" containsString="0" containsBlank="1"/>
    </cacheField>
    <cacheField name="Course" numFmtId="0">
      <sharedItems/>
    </cacheField>
    <cacheField name="Ter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511.600429050923" backgroundQuery="1" createdVersion="8" refreshedVersion="8" minRefreshableVersion="3" recordCount="0" supportSubquery="1" supportAdvancedDrill="1" xr:uid="{00000000-000A-0000-FFFF-FFFF6E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Table2].[Question Title].[Question Title]" caption="Question Title" numFmtId="0" level="1">
      <sharedItems count="1">
        <s v="Explanations"/>
      </sharedItems>
    </cacheField>
    <cacheField name="[Measures].[Sum of Option 0 selections]" caption="Sum of Option 0 selections" numFmtId="0" hierarchy="21" level="32767"/>
    <cacheField name="[Measures].[Sum of Option 1 selections]" caption="Sum of Option 1 selections" numFmtId="0" hierarchy="22" level="32767"/>
    <cacheField name="[Measures].[Sum of Option 2 selections]" caption="Sum of Option 2 selections" numFmtId="0" hierarchy="23" level="32767"/>
    <cacheField name="[Measures].[Sum of Option 3 selections]" caption="Sum of Option 3 selections" numFmtId="0" hierarchy="24" level="32767"/>
    <cacheField name="[Measures].[Sum of Option 4 selections]" caption="Sum of Option 4 selections" numFmtId="0" hierarchy="25" level="32767"/>
    <cacheField name="[Measures].[Sum of Option 5 selections]" caption="Sum of Option 5 selections" numFmtId="0" hierarchy="26" level="32767"/>
    <cacheField name="[Table2].[Question Text].[Question Text]" caption="Question Text" numFmtId="0" hierarchy="2" level="1">
      <sharedItems containsSemiMixedTypes="0" containsNonDate="0" containsString="0"/>
    </cacheField>
  </cacheFields>
  <cacheHierarchies count="27">
    <cacheHierarchy uniqueName="[Table2].[Question Title]" caption="Question Title" attribute="1" defaultMemberUniqueName="[Table2].[Question Title].[All]" allUniqueName="[Table2].[Question Titl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Question Ref. ID]" caption="Question Ref. ID" attribute="1" defaultMemberUniqueName="[Table2].[Question Ref. ID].[All]" allUniqueName="[Table2].[Question Ref. ID].[All]" dimensionUniqueName="[Table2]" displayFolder="" count="0" memberValueDatatype="20" unbalanced="0"/>
    <cacheHierarchy uniqueName="[Table2].[Question Text]" caption="Question Text" attribute="1" defaultMemberUniqueName="[Table2].[Question Text].[All]" allUniqueName="[Table2].[Question Text].[All]" dimensionUniqueName="[Table2]" displayFolder="" count="2" memberValueDatatype="130" unbalanced="0">
      <fieldsUsage count="2">
        <fieldUsage x="-1"/>
        <fieldUsage x="7"/>
      </fieldsUsage>
    </cacheHierarchy>
    <cacheHierarchy uniqueName="[Table2].[Calculated Average]" caption="Calculated Average" attribute="1" defaultMemberUniqueName="[Table2].[Calculated Average].[All]" allUniqueName="[Table2].[Calculated Average].[All]" dimensionUniqueName="[Table2]" displayFolder="" count="0" memberValueDatatype="5" unbalanced="0"/>
    <cacheHierarchy uniqueName="[Table2].[Calculated Std.]" caption="Calculated Std." attribute="1" defaultMemberUniqueName="[Table2].[Calculated Std.].[All]" allUniqueName="[Table2].[Calculated Std.].[All]" dimensionUniqueName="[Table2]" displayFolder="" count="0" memberValueDatatype="5" unbalanced="0"/>
    <cacheHierarchy uniqueName="[Table2].[Option 0 Label]" caption="Option 0 Label" attribute="1" defaultMemberUniqueName="[Table2].[Option 0 Label].[All]" allUniqueName="[Table2].[Option 0 Label].[All]" dimensionUniqueName="[Table2]" displayFolder="" count="2" memberValueDatatype="130" unbalanced="0"/>
    <cacheHierarchy uniqueName="[Table2].[Option 0 selections]" caption="Option 0 selections" attribute="1" defaultMemberUniqueName="[Table2].[Option 0 selections].[All]" allUniqueName="[Table2].[Option 0 selections].[All]" dimensionUniqueName="[Table2]" displayFolder="" count="0" memberValueDatatype="20" unbalanced="0"/>
    <cacheHierarchy uniqueName="[Table2].[Option 1 Label]" caption="Option 1 Label" attribute="1" defaultMemberUniqueName="[Table2].[Option 1 Label].[All]" allUniqueName="[Table2].[Option 1 Label].[All]" dimensionUniqueName="[Table2]" displayFolder="" count="2" memberValueDatatype="130" unbalanced="0"/>
    <cacheHierarchy uniqueName="[Table2].[Option 1 selections]" caption="Option 1 selections" attribute="1" defaultMemberUniqueName="[Table2].[Option 1 selections].[All]" allUniqueName="[Table2].[Option 1 selections].[All]" dimensionUniqueName="[Table2]" displayFolder="" count="0" memberValueDatatype="20" unbalanced="0"/>
    <cacheHierarchy uniqueName="[Table2].[Option 2 Label]" caption="Option 2 Label" attribute="1" defaultMemberUniqueName="[Table2].[Option 2 Label].[All]" allUniqueName="[Table2].[Option 2 Label].[All]" dimensionUniqueName="[Table2]" displayFolder="" count="2" memberValueDatatype="130" unbalanced="0"/>
    <cacheHierarchy uniqueName="[Table2].[Option 2 selections]" caption="Option 2 selections" attribute="1" defaultMemberUniqueName="[Table2].[Option 2 selections].[All]" allUniqueName="[Table2].[Option 2 selections].[All]" dimensionUniqueName="[Table2]" displayFolder="" count="0" memberValueDatatype="20" unbalanced="0"/>
    <cacheHierarchy uniqueName="[Table2].[Option 3 Label]" caption="Option 3 Label" attribute="1" defaultMemberUniqueName="[Table2].[Option 3 Label].[All]" allUniqueName="[Table2].[Option 3 Label].[All]" dimensionUniqueName="[Table2]" displayFolder="" count="2" memberValueDatatype="130" unbalanced="0"/>
    <cacheHierarchy uniqueName="[Table2].[Option 3 selections]" caption="Option 3 selections" attribute="1" defaultMemberUniqueName="[Table2].[Option 3 selections].[All]" allUniqueName="[Table2].[Option 3 selections].[All]" dimensionUniqueName="[Table2]" displayFolder="" count="0" memberValueDatatype="20" unbalanced="0"/>
    <cacheHierarchy uniqueName="[Table2].[Option 4 Label]" caption="Option 4 Label" attribute="1" defaultMemberUniqueName="[Table2].[Option 4 Label].[All]" allUniqueName="[Table2].[Option 4 Label].[All]" dimensionUniqueName="[Table2]" displayFolder="" count="2" memberValueDatatype="130" unbalanced="0"/>
    <cacheHierarchy uniqueName="[Table2].[Option 4 selections]" caption="Option 4 selections" attribute="1" defaultMemberUniqueName="[Table2].[Option 4 selections].[All]" allUniqueName="[Table2].[Option 4 selections].[All]" dimensionUniqueName="[Table2]" displayFolder="" count="0" memberValueDatatype="20" unbalanced="0"/>
    <cacheHierarchy uniqueName="[Table2].[Option 5 Label]" caption="Option 5 Label" attribute="1" defaultMemberUniqueName="[Table2].[Option 5 Label].[All]" allUniqueName="[Table2].[Option 5 Label].[All]" dimensionUniqueName="[Table2]" displayFolder="" count="2" memberValueDatatype="130" unbalanced="0"/>
    <cacheHierarchy uniqueName="[Table2].[Option 5 selections]" caption="Option 5 selections" attribute="1" defaultMemberUniqueName="[Table2].[Option 5 selections].[All]" allUniqueName="[Table2].[Option 5 selections].[All]" dimensionUniqueName="[Table2]" displayFolder="" count="0" memberValueDatatype="20" unbalanced="0"/>
    <cacheHierarchy uniqueName="[Table2].[Course]" caption="Course" attribute="1" defaultMemberUniqueName="[Table2].[Course].[All]" allUniqueName="[Table2].[Course].[All]" dimensionUniqueName="[Table2]" displayFolder="" count="0" memberValueDatatype="130" unbalanced="0"/>
    <cacheHierarchy uniqueName="[Table2].[Term]" caption="Term" attribute="1" defaultMemberUniqueName="[Table2].[Term].[All]" allUniqueName="[Table2].[Term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Option 0 selections]" caption="Sum of Option 0 selections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ption 1 selections]" caption="Sum of Option 1 selection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tion 2 selections]" caption="Sum of Option 2 selections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ption 3 selections]" caption="Sum of Option 3 selections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ption 4 selections]" caption="Sum of Option 4 selections" measure="1" displayFolder="" measureGroup="Table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ption 5 selections]" caption="Sum of Option 5 selections" measure="1" displayFolder="" measureGroup="Table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900114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511.600429050923" backgroundQuery="1" createdVersion="8" refreshedVersion="8" minRefreshableVersion="3" recordCount="0" supportSubquery="1" supportAdvancedDrill="1" xr:uid="{F4255824-8432-4609-BCB3-6C9361A0334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Table2].[Question Title].[Question Title]" caption="Question Title" numFmtId="0" level="1">
      <sharedItems count="1">
        <s v="Explanations"/>
      </sharedItems>
    </cacheField>
    <cacheField name="[Measures].[Sum of Option 0 selections]" caption="Sum of Option 0 selections" numFmtId="0" hierarchy="21" level="32767"/>
    <cacheField name="[Measures].[Sum of Option 1 selections]" caption="Sum of Option 1 selections" numFmtId="0" hierarchy="22" level="32767"/>
    <cacheField name="[Measures].[Sum of Option 2 selections]" caption="Sum of Option 2 selections" numFmtId="0" hierarchy="23" level="32767"/>
    <cacheField name="[Measures].[Sum of Option 3 selections]" caption="Sum of Option 3 selections" numFmtId="0" hierarchy="24" level="32767"/>
    <cacheField name="[Measures].[Sum of Option 4 selections]" caption="Sum of Option 4 selections" numFmtId="0" hierarchy="25" level="32767"/>
    <cacheField name="[Measures].[Sum of Option 5 selections]" caption="Sum of Option 5 selections" numFmtId="0" hierarchy="26" level="32767"/>
    <cacheField name="[Table2].[Question Text].[Question Text]" caption="Question Text" numFmtId="0" hierarchy="2" level="1">
      <sharedItems containsSemiMixedTypes="0" containsNonDate="0" containsString="0"/>
    </cacheField>
  </cacheFields>
  <cacheHierarchies count="27">
    <cacheHierarchy uniqueName="[Table2].[Question Title]" caption="Question Title" attribute="1" defaultMemberUniqueName="[Table2].[Question Title].[All]" allUniqueName="[Table2].[Question Titl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Question Ref. ID]" caption="Question Ref. ID" attribute="1" defaultMemberUniqueName="[Table2].[Question Ref. ID].[All]" allUniqueName="[Table2].[Question Ref. ID].[All]" dimensionUniqueName="[Table2]" displayFolder="" count="0" memberValueDatatype="20" unbalanced="0"/>
    <cacheHierarchy uniqueName="[Table2].[Question Text]" caption="Question Text" attribute="1" defaultMemberUniqueName="[Table2].[Question Text].[All]" allUniqueName="[Table2].[Question Text].[All]" dimensionUniqueName="[Table2]" displayFolder="" count="2" memberValueDatatype="130" unbalanced="0">
      <fieldsUsage count="2">
        <fieldUsage x="-1"/>
        <fieldUsage x="7"/>
      </fieldsUsage>
    </cacheHierarchy>
    <cacheHierarchy uniqueName="[Table2].[Calculated Average]" caption="Calculated Average" attribute="1" defaultMemberUniqueName="[Table2].[Calculated Average].[All]" allUniqueName="[Table2].[Calculated Average].[All]" dimensionUniqueName="[Table2]" displayFolder="" count="0" memberValueDatatype="5" unbalanced="0"/>
    <cacheHierarchy uniqueName="[Table2].[Calculated Std.]" caption="Calculated Std." attribute="1" defaultMemberUniqueName="[Table2].[Calculated Std.].[All]" allUniqueName="[Table2].[Calculated Std.].[All]" dimensionUniqueName="[Table2]" displayFolder="" count="0" memberValueDatatype="5" unbalanced="0"/>
    <cacheHierarchy uniqueName="[Table2].[Option 0 Label]" caption="Option 0 Label" attribute="1" defaultMemberUniqueName="[Table2].[Option 0 Label].[All]" allUniqueName="[Table2].[Option 0 Label].[All]" dimensionUniqueName="[Table2]" displayFolder="" count="2" memberValueDatatype="130" unbalanced="0"/>
    <cacheHierarchy uniqueName="[Table2].[Option 0 selections]" caption="Option 0 selections" attribute="1" defaultMemberUniqueName="[Table2].[Option 0 selections].[All]" allUniqueName="[Table2].[Option 0 selections].[All]" dimensionUniqueName="[Table2]" displayFolder="" count="0" memberValueDatatype="20" unbalanced="0"/>
    <cacheHierarchy uniqueName="[Table2].[Option 1 Label]" caption="Option 1 Label" attribute="1" defaultMemberUniqueName="[Table2].[Option 1 Label].[All]" allUniqueName="[Table2].[Option 1 Label].[All]" dimensionUniqueName="[Table2]" displayFolder="" count="2" memberValueDatatype="130" unbalanced="0"/>
    <cacheHierarchy uniqueName="[Table2].[Option 1 selections]" caption="Option 1 selections" attribute="1" defaultMemberUniqueName="[Table2].[Option 1 selections].[All]" allUniqueName="[Table2].[Option 1 selections].[All]" dimensionUniqueName="[Table2]" displayFolder="" count="0" memberValueDatatype="20" unbalanced="0"/>
    <cacheHierarchy uniqueName="[Table2].[Option 2 Label]" caption="Option 2 Label" attribute="1" defaultMemberUniqueName="[Table2].[Option 2 Label].[All]" allUniqueName="[Table2].[Option 2 Label].[All]" dimensionUniqueName="[Table2]" displayFolder="" count="2" memberValueDatatype="130" unbalanced="0"/>
    <cacheHierarchy uniqueName="[Table2].[Option 2 selections]" caption="Option 2 selections" attribute="1" defaultMemberUniqueName="[Table2].[Option 2 selections].[All]" allUniqueName="[Table2].[Option 2 selections].[All]" dimensionUniqueName="[Table2]" displayFolder="" count="0" memberValueDatatype="20" unbalanced="0"/>
    <cacheHierarchy uniqueName="[Table2].[Option 3 Label]" caption="Option 3 Label" attribute="1" defaultMemberUniqueName="[Table2].[Option 3 Label].[All]" allUniqueName="[Table2].[Option 3 Label].[All]" dimensionUniqueName="[Table2]" displayFolder="" count="2" memberValueDatatype="130" unbalanced="0"/>
    <cacheHierarchy uniqueName="[Table2].[Option 3 selections]" caption="Option 3 selections" attribute="1" defaultMemberUniqueName="[Table2].[Option 3 selections].[All]" allUniqueName="[Table2].[Option 3 selections].[All]" dimensionUniqueName="[Table2]" displayFolder="" count="0" memberValueDatatype="20" unbalanced="0"/>
    <cacheHierarchy uniqueName="[Table2].[Option 4 Label]" caption="Option 4 Label" attribute="1" defaultMemberUniqueName="[Table2].[Option 4 Label].[All]" allUniqueName="[Table2].[Option 4 Label].[All]" dimensionUniqueName="[Table2]" displayFolder="" count="2" memberValueDatatype="130" unbalanced="0"/>
    <cacheHierarchy uniqueName="[Table2].[Option 4 selections]" caption="Option 4 selections" attribute="1" defaultMemberUniqueName="[Table2].[Option 4 selections].[All]" allUniqueName="[Table2].[Option 4 selections].[All]" dimensionUniqueName="[Table2]" displayFolder="" count="0" memberValueDatatype="20" unbalanced="0"/>
    <cacheHierarchy uniqueName="[Table2].[Option 5 Label]" caption="Option 5 Label" attribute="1" defaultMemberUniqueName="[Table2].[Option 5 Label].[All]" allUniqueName="[Table2].[Option 5 Label].[All]" dimensionUniqueName="[Table2]" displayFolder="" count="2" memberValueDatatype="130" unbalanced="0"/>
    <cacheHierarchy uniqueName="[Table2].[Option 5 selections]" caption="Option 5 selections" attribute="1" defaultMemberUniqueName="[Table2].[Option 5 selections].[All]" allUniqueName="[Table2].[Option 5 selections].[All]" dimensionUniqueName="[Table2]" displayFolder="" count="0" memberValueDatatype="20" unbalanced="0"/>
    <cacheHierarchy uniqueName="[Table2].[Course]" caption="Course" attribute="1" defaultMemberUniqueName="[Table2].[Course].[All]" allUniqueName="[Table2].[Course].[All]" dimensionUniqueName="[Table2]" displayFolder="" count="0" memberValueDatatype="130" unbalanced="0"/>
    <cacheHierarchy uniqueName="[Table2].[Term]" caption="Term" attribute="1" defaultMemberUniqueName="[Table2].[Term].[All]" allUniqueName="[Table2].[Term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Option 0 selections]" caption="Sum of Option 0 selections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ption 1 selections]" caption="Sum of Option 1 selection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tion 2 selections]" caption="Sum of Option 2 selections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ption 3 selections]" caption="Sum of Option 3 selections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ption 4 selections]" caption="Sum of Option 4 selections" measure="1" displayFolder="" measureGroup="Table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ption 5 selections]" caption="Sum of Option 5 selections" measure="1" displayFolder="" measureGroup="Table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047013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511.600429050923" backgroundQuery="1" createdVersion="8" refreshedVersion="8" minRefreshableVersion="3" recordCount="0" supportSubquery="1" supportAdvancedDrill="1" xr:uid="{616FCA35-DEBE-4452-AC79-770D7E7D4F5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Table2].[Question Title].[Question Title]" caption="Question Title" numFmtId="0" level="1">
      <sharedItems count="1">
        <s v="Explanations"/>
      </sharedItems>
    </cacheField>
    <cacheField name="[Measures].[Sum of Option 0 selections]" caption="Sum of Option 0 selections" numFmtId="0" hierarchy="21" level="32767"/>
    <cacheField name="[Measures].[Sum of Option 1 selections]" caption="Sum of Option 1 selections" numFmtId="0" hierarchy="22" level="32767"/>
    <cacheField name="[Measures].[Sum of Option 2 selections]" caption="Sum of Option 2 selections" numFmtId="0" hierarchy="23" level="32767"/>
    <cacheField name="[Measures].[Sum of Option 3 selections]" caption="Sum of Option 3 selections" numFmtId="0" hierarchy="24" level="32767"/>
    <cacheField name="[Measures].[Sum of Option 4 selections]" caption="Sum of Option 4 selections" numFmtId="0" hierarchy="25" level="32767"/>
    <cacheField name="[Measures].[Sum of Option 5 selections]" caption="Sum of Option 5 selections" numFmtId="0" hierarchy="26" level="32767"/>
    <cacheField name="[Table2].[Question Text].[Question Text]" caption="Question Text" numFmtId="0" hierarchy="2" level="1">
      <sharedItems containsSemiMixedTypes="0" containsNonDate="0" containsString="0"/>
    </cacheField>
  </cacheFields>
  <cacheHierarchies count="27">
    <cacheHierarchy uniqueName="[Table2].[Question Title]" caption="Question Title" attribute="1" defaultMemberUniqueName="[Table2].[Question Title].[All]" allUniqueName="[Table2].[Question Titl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Question Ref. ID]" caption="Question Ref. ID" attribute="1" defaultMemberUniqueName="[Table2].[Question Ref. ID].[All]" allUniqueName="[Table2].[Question Ref. ID].[All]" dimensionUniqueName="[Table2]" displayFolder="" count="0" memberValueDatatype="20" unbalanced="0"/>
    <cacheHierarchy uniqueName="[Table2].[Question Text]" caption="Question Text" attribute="1" defaultMemberUniqueName="[Table2].[Question Text].[All]" allUniqueName="[Table2].[Question Text].[All]" dimensionUniqueName="[Table2]" displayFolder="" count="2" memberValueDatatype="130" unbalanced="0">
      <fieldsUsage count="2">
        <fieldUsage x="-1"/>
        <fieldUsage x="7"/>
      </fieldsUsage>
    </cacheHierarchy>
    <cacheHierarchy uniqueName="[Table2].[Calculated Average]" caption="Calculated Average" attribute="1" defaultMemberUniqueName="[Table2].[Calculated Average].[All]" allUniqueName="[Table2].[Calculated Average].[All]" dimensionUniqueName="[Table2]" displayFolder="" count="0" memberValueDatatype="5" unbalanced="0"/>
    <cacheHierarchy uniqueName="[Table2].[Calculated Std.]" caption="Calculated Std." attribute="1" defaultMemberUniqueName="[Table2].[Calculated Std.].[All]" allUniqueName="[Table2].[Calculated Std.].[All]" dimensionUniqueName="[Table2]" displayFolder="" count="0" memberValueDatatype="5" unbalanced="0"/>
    <cacheHierarchy uniqueName="[Table2].[Option 0 Label]" caption="Option 0 Label" attribute="1" defaultMemberUniqueName="[Table2].[Option 0 Label].[All]" allUniqueName="[Table2].[Option 0 Label].[All]" dimensionUniqueName="[Table2]" displayFolder="" count="2" memberValueDatatype="130" unbalanced="0"/>
    <cacheHierarchy uniqueName="[Table2].[Option 0 selections]" caption="Option 0 selections" attribute="1" defaultMemberUniqueName="[Table2].[Option 0 selections].[All]" allUniqueName="[Table2].[Option 0 selections].[All]" dimensionUniqueName="[Table2]" displayFolder="" count="0" memberValueDatatype="20" unbalanced="0"/>
    <cacheHierarchy uniqueName="[Table2].[Option 1 Label]" caption="Option 1 Label" attribute="1" defaultMemberUniqueName="[Table2].[Option 1 Label].[All]" allUniqueName="[Table2].[Option 1 Label].[All]" dimensionUniqueName="[Table2]" displayFolder="" count="2" memberValueDatatype="130" unbalanced="0"/>
    <cacheHierarchy uniqueName="[Table2].[Option 1 selections]" caption="Option 1 selections" attribute="1" defaultMemberUniqueName="[Table2].[Option 1 selections].[All]" allUniqueName="[Table2].[Option 1 selections].[All]" dimensionUniqueName="[Table2]" displayFolder="" count="0" memberValueDatatype="20" unbalanced="0"/>
    <cacheHierarchy uniqueName="[Table2].[Option 2 Label]" caption="Option 2 Label" attribute="1" defaultMemberUniqueName="[Table2].[Option 2 Label].[All]" allUniqueName="[Table2].[Option 2 Label].[All]" dimensionUniqueName="[Table2]" displayFolder="" count="2" memberValueDatatype="130" unbalanced="0"/>
    <cacheHierarchy uniqueName="[Table2].[Option 2 selections]" caption="Option 2 selections" attribute="1" defaultMemberUniqueName="[Table2].[Option 2 selections].[All]" allUniqueName="[Table2].[Option 2 selections].[All]" dimensionUniqueName="[Table2]" displayFolder="" count="0" memberValueDatatype="20" unbalanced="0"/>
    <cacheHierarchy uniqueName="[Table2].[Option 3 Label]" caption="Option 3 Label" attribute="1" defaultMemberUniqueName="[Table2].[Option 3 Label].[All]" allUniqueName="[Table2].[Option 3 Label].[All]" dimensionUniqueName="[Table2]" displayFolder="" count="2" memberValueDatatype="130" unbalanced="0"/>
    <cacheHierarchy uniqueName="[Table2].[Option 3 selections]" caption="Option 3 selections" attribute="1" defaultMemberUniqueName="[Table2].[Option 3 selections].[All]" allUniqueName="[Table2].[Option 3 selections].[All]" dimensionUniqueName="[Table2]" displayFolder="" count="0" memberValueDatatype="20" unbalanced="0"/>
    <cacheHierarchy uniqueName="[Table2].[Option 4 Label]" caption="Option 4 Label" attribute="1" defaultMemberUniqueName="[Table2].[Option 4 Label].[All]" allUniqueName="[Table2].[Option 4 Label].[All]" dimensionUniqueName="[Table2]" displayFolder="" count="2" memberValueDatatype="130" unbalanced="0"/>
    <cacheHierarchy uniqueName="[Table2].[Option 4 selections]" caption="Option 4 selections" attribute="1" defaultMemberUniqueName="[Table2].[Option 4 selections].[All]" allUniqueName="[Table2].[Option 4 selections].[All]" dimensionUniqueName="[Table2]" displayFolder="" count="0" memberValueDatatype="20" unbalanced="0"/>
    <cacheHierarchy uniqueName="[Table2].[Option 5 Label]" caption="Option 5 Label" attribute="1" defaultMemberUniqueName="[Table2].[Option 5 Label].[All]" allUniqueName="[Table2].[Option 5 Label].[All]" dimensionUniqueName="[Table2]" displayFolder="" count="2" memberValueDatatype="130" unbalanced="0"/>
    <cacheHierarchy uniqueName="[Table2].[Option 5 selections]" caption="Option 5 selections" attribute="1" defaultMemberUniqueName="[Table2].[Option 5 selections].[All]" allUniqueName="[Table2].[Option 5 selections].[All]" dimensionUniqueName="[Table2]" displayFolder="" count="0" memberValueDatatype="20" unbalanced="0"/>
    <cacheHierarchy uniqueName="[Table2].[Course]" caption="Course" attribute="1" defaultMemberUniqueName="[Table2].[Course].[All]" allUniqueName="[Table2].[Course].[All]" dimensionUniqueName="[Table2]" displayFolder="" count="0" memberValueDatatype="130" unbalanced="0"/>
    <cacheHierarchy uniqueName="[Table2].[Term]" caption="Term" attribute="1" defaultMemberUniqueName="[Table2].[Term].[All]" allUniqueName="[Table2].[Term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Option 0 selections]" caption="Sum of Option 0 selections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ption 1 selections]" caption="Sum of Option 1 selection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tion 2 selections]" caption="Sum of Option 2 selections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ption 3 selections]" caption="Sum of Option 3 selections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ption 4 selections]" caption="Sum of Option 4 selections" measure="1" displayFolder="" measureGroup="Table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ption 5 selections]" caption="Sum of Option 5 selections" measure="1" displayFolder="" measureGroup="Table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5769655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Respect"/>
    <n v="228"/>
    <x v="0"/>
    <x v="0"/>
    <n v="0.52704627669472903"/>
    <s v="Strongly Disagree"/>
    <n v="0"/>
    <s v="Disagree"/>
    <n v="0"/>
    <s v="Neutral"/>
    <n v="0"/>
    <s v="Agree"/>
    <n v="5"/>
    <s v="Strongly Agree"/>
    <n v="5"/>
    <m/>
    <m/>
    <x v="0"/>
    <x v="0"/>
  </r>
  <r>
    <s v="Explanations"/>
    <n v="229"/>
    <x v="1"/>
    <x v="1"/>
    <n v="1.0540925533894501"/>
    <s v="Strongly Disagree"/>
    <n v="0"/>
    <s v="Disagree"/>
    <n v="1"/>
    <s v="Neutral"/>
    <n v="2"/>
    <s v="Agree"/>
    <n v="3"/>
    <s v="Strongly Agree"/>
    <n v="4"/>
    <m/>
    <m/>
    <x v="0"/>
    <x v="0"/>
  </r>
  <r>
    <s v="Helpfulness"/>
    <n v="230"/>
    <x v="2"/>
    <x v="2"/>
    <n v="0.504524979109512"/>
    <s v="Strongly Disagree"/>
    <n v="0"/>
    <s v="Disagree"/>
    <n v="0"/>
    <s v="Neutral"/>
    <n v="0"/>
    <s v="Agree"/>
    <n v="4"/>
    <s v="Strongly Agree"/>
    <n v="7"/>
    <m/>
    <m/>
    <x v="0"/>
    <x v="0"/>
  </r>
  <r>
    <s v="Instructor Overall"/>
    <n v="231"/>
    <x v="3"/>
    <x v="3"/>
    <n v="0.78881063774661497"/>
    <s v="Strongly Disagree"/>
    <n v="0"/>
    <s v="Disagree"/>
    <n v="0"/>
    <s v="Neutral"/>
    <n v="2"/>
    <s v="Agree"/>
    <n v="4"/>
    <s v="Strongly Agree"/>
    <n v="4"/>
    <m/>
    <m/>
    <x v="0"/>
    <x v="0"/>
  </r>
  <r>
    <s v="Clear Expectations"/>
    <n v="217"/>
    <x v="4"/>
    <x v="4"/>
    <n v="0.67419986246324204"/>
    <s v="Strongly Disagree"/>
    <n v="0"/>
    <s v="Disagree"/>
    <n v="0"/>
    <s v="Neutral"/>
    <n v="1"/>
    <s v="Agree"/>
    <n v="5"/>
    <s v="Strongly Agree"/>
    <n v="5"/>
    <m/>
    <m/>
    <x v="0"/>
    <x v="0"/>
  </r>
  <r>
    <s v="Feedback"/>
    <n v="220"/>
    <x v="5"/>
    <x v="1"/>
    <n v="1"/>
    <s v="Strongly Disagree"/>
    <n v="0"/>
    <s v="Disagree"/>
    <n v="1"/>
    <s v="Neutral"/>
    <n v="2"/>
    <s v="Agree"/>
    <n v="4"/>
    <s v="Strongly Agree"/>
    <n v="4"/>
    <m/>
    <m/>
    <x v="0"/>
    <x v="0"/>
  </r>
  <r>
    <s v="Use of Technology"/>
    <n v="221"/>
    <x v="6"/>
    <x v="4"/>
    <n v="0.80903983495589005"/>
    <s v="Strongly Disagree"/>
    <n v="0"/>
    <s v="Disagree"/>
    <n v="0"/>
    <s v="Neutral"/>
    <n v="2"/>
    <s v="Agree"/>
    <n v="3"/>
    <s v="Strongly Agree"/>
    <n v="6"/>
    <m/>
    <m/>
    <x v="0"/>
    <x v="0"/>
  </r>
  <r>
    <s v="Learning Climate"/>
    <n v="222"/>
    <x v="7"/>
    <x v="1"/>
    <n v="1"/>
    <s v="Strongly Disagree"/>
    <n v="0"/>
    <s v="Disagree"/>
    <n v="1"/>
    <s v="Neutral"/>
    <n v="2"/>
    <s v="Agree"/>
    <n v="4"/>
    <s v="Strongly Agree"/>
    <n v="4"/>
    <m/>
    <m/>
    <x v="0"/>
    <x v="0"/>
  </r>
  <r>
    <s v="Organization"/>
    <n v="177"/>
    <x v="8"/>
    <x v="5"/>
    <n v="0.65337629647494899"/>
    <s v="Excellent"/>
    <n v="7"/>
    <s v="Good"/>
    <n v="10"/>
    <s v="Satisfactory"/>
    <n v="2"/>
    <s v="Unsatisfactory"/>
    <n v="0"/>
    <s v="Very poor"/>
    <n v="0"/>
    <s v="No opinion"/>
    <n v="0"/>
    <x v="1"/>
    <x v="1"/>
  </r>
  <r>
    <s v="Explanations"/>
    <n v="178"/>
    <x v="9"/>
    <x v="6"/>
    <n v="0.61569876345519903"/>
    <s v="Too high"/>
    <n v="0"/>
    <s v="Somewhat too high"/>
    <n v="6"/>
    <s v="Just Right"/>
    <n v="11"/>
    <s v="Somewhat too low"/>
    <n v="1"/>
    <s v="Too low"/>
    <n v="0"/>
    <s v="No opinion"/>
    <n v="1"/>
    <x v="1"/>
    <x v="1"/>
  </r>
  <r>
    <s v="Questions"/>
    <n v="179"/>
    <x v="10"/>
    <x v="1"/>
    <n v="0.81649658092772504"/>
    <s v="Excellent"/>
    <n v="5"/>
    <s v="Good"/>
    <n v="10"/>
    <s v="Satisfactory"/>
    <n v="3"/>
    <s v="Unsatisfactory"/>
    <n v="1"/>
    <s v="Very poor"/>
    <n v="0"/>
    <s v="No opinion"/>
    <n v="0"/>
    <x v="1"/>
    <x v="1"/>
  </r>
  <r>
    <s v="Visual Presentation"/>
    <n v="180"/>
    <x v="11"/>
    <x v="7"/>
    <n v="0.74926864926535497"/>
    <s v="Excellent"/>
    <n v="9"/>
    <s v="Good"/>
    <n v="7"/>
    <s v="Satisfactory"/>
    <n v="3"/>
    <s v="Unsatisfactory"/>
    <n v="0"/>
    <s v="Very poor"/>
    <n v="0"/>
    <s v="No opinion"/>
    <n v="0"/>
    <x v="1"/>
    <x v="1"/>
  </r>
  <r>
    <s v="Oral Presentation"/>
    <n v="181"/>
    <x v="12"/>
    <x v="8"/>
    <n v="0.78732651481813498"/>
    <s v="Excellent"/>
    <n v="8"/>
    <s v="Good"/>
    <n v="7"/>
    <s v="Satisfactory"/>
    <n v="4"/>
    <s v="Unsatisfactory"/>
    <n v="0"/>
    <s v="Very poor"/>
    <n v="0"/>
    <s v="No opinion"/>
    <n v="0"/>
    <x v="1"/>
    <x v="1"/>
  </r>
  <r>
    <s v="Availability"/>
    <n v="182"/>
    <x v="13"/>
    <x v="3"/>
    <n v="0.63245553203367499"/>
    <s v="Available"/>
    <n v="3"/>
    <s v="Usually available"/>
    <n v="6"/>
    <s v="Sometimes available"/>
    <n v="1"/>
    <s v="Rarely available"/>
    <n v="0"/>
    <s v="Unavailable"/>
    <n v="0"/>
    <s v="Did not seek help"/>
    <n v="7"/>
    <x v="1"/>
    <x v="1"/>
  </r>
  <r>
    <s v="Q1"/>
    <n v="54"/>
    <x v="14"/>
    <x v="9"/>
    <n v="0.73122855011958698"/>
    <s v="(A) Organized"/>
    <n v="71"/>
    <s v="(B)"/>
    <n v="25"/>
    <s v="(C)"/>
    <n v="0"/>
    <s v="(D)"/>
    <n v="2"/>
    <s v="(E) Disorganized"/>
    <n v="0"/>
    <m/>
    <m/>
    <x v="2"/>
    <x v="2"/>
  </r>
  <r>
    <s v="Q3"/>
    <n v="56"/>
    <x v="15"/>
    <x v="10"/>
    <n v="0.73021631292723999"/>
    <s v="(A) Excellent"/>
    <n v="77"/>
    <s v="(B)"/>
    <n v="18"/>
    <s v="(C)"/>
    <n v="1"/>
    <s v="(D)"/>
    <n v="2"/>
    <s v="(E) Unacceptable"/>
    <n v="0"/>
    <m/>
    <m/>
    <x v="2"/>
    <x v="2"/>
  </r>
  <r>
    <s v="Q4"/>
    <n v="57"/>
    <x v="16"/>
    <x v="11"/>
    <n v="0.86080159237962495"/>
    <s v="(A) Excellent"/>
    <n v="65"/>
    <s v="(B)"/>
    <n v="26"/>
    <s v="(C)"/>
    <n v="5"/>
    <s v="(D)"/>
    <n v="2"/>
    <s v="(E) Unacceptable"/>
    <n v="0"/>
    <m/>
    <m/>
    <x v="2"/>
    <x v="2"/>
  </r>
  <r>
    <s v="Q5"/>
    <n v="58"/>
    <x v="17"/>
    <x v="12"/>
    <n v="0.941291353282662"/>
    <s v="(A) Volunteering assistance with pleasure"/>
    <n v="28"/>
    <s v="(B)"/>
    <n v="17"/>
    <s v="(C)"/>
    <n v="5"/>
    <s v="(D)"/>
    <n v="1"/>
    <s v="(E) Discouraging out-of-class contact"/>
    <n v="0"/>
    <m/>
    <m/>
    <x v="2"/>
    <x v="2"/>
  </r>
  <r>
    <s v="Q7"/>
    <n v="60"/>
    <x v="18"/>
    <x v="13"/>
    <n v="0.99672037418378501"/>
    <s v="(A) A great deal"/>
    <n v="56"/>
    <s v="(B)"/>
    <n v="29"/>
    <s v="(C)"/>
    <n v="10"/>
    <s v="(D)"/>
    <n v="3"/>
    <s v="(E) Not at all"/>
    <n v="0"/>
    <m/>
    <m/>
    <x v="2"/>
    <x v="2"/>
  </r>
  <r>
    <s v="Q8"/>
    <n v="61"/>
    <x v="19"/>
    <x v="14"/>
    <n v="0.68130794620923896"/>
    <s v="(A) Obviously enthusiastic &amp; responsible"/>
    <n v="72"/>
    <s v="(B)"/>
    <n v="22"/>
    <s v="(C)"/>
    <n v="4"/>
    <s v="(D)"/>
    <n v="0"/>
    <s v="(E) Views teaching as an imposition"/>
    <n v="0"/>
    <m/>
    <m/>
    <x v="2"/>
    <x v="2"/>
  </r>
  <r>
    <s v="Q9"/>
    <n v="62"/>
    <x v="20"/>
    <x v="15"/>
    <n v="0.83044225734454502"/>
    <s v="(A) Friendly &amp; open"/>
    <n v="71"/>
    <s v="(B)"/>
    <n v="18"/>
    <s v="(C)"/>
    <n v="7"/>
    <s v="(D)"/>
    <n v="1"/>
    <s v="(E) Mutual dislike"/>
    <n v="0"/>
    <m/>
    <m/>
    <x v="2"/>
    <x v="2"/>
  </r>
  <r>
    <s v="Q10"/>
    <n v="63"/>
    <x v="21"/>
    <x v="16"/>
    <n v="0.74028102829878495"/>
    <s v="(A) Very high"/>
    <n v="60"/>
    <s v="(B)"/>
    <n v="34"/>
    <s v="(C)"/>
    <n v="2"/>
    <s v="(D)"/>
    <n v="1"/>
    <s v="(E) Very Low_x0009_"/>
    <n v="0"/>
    <m/>
    <m/>
    <x v="2"/>
    <x v="2"/>
  </r>
  <r>
    <s v="Q1"/>
    <n v="54"/>
    <x v="14"/>
    <x v="17"/>
    <n v="1.0167227977795801"/>
    <s v="(A) Organized"/>
    <n v="57"/>
    <s v="(B)"/>
    <n v="30"/>
    <s v="(C)"/>
    <n v="12"/>
    <s v="(D)"/>
    <n v="1"/>
    <s v="(E) Disorganized"/>
    <n v="1"/>
    <m/>
    <m/>
    <x v="2"/>
    <x v="3"/>
  </r>
  <r>
    <s v="Q3"/>
    <n v="56"/>
    <x v="15"/>
    <x v="18"/>
    <n v="0.77415715906441895"/>
    <s v="(A) Excellent"/>
    <n v="67"/>
    <s v="(B)"/>
    <n v="27"/>
    <s v="(C)"/>
    <n v="7"/>
    <s v="(D)"/>
    <n v="0"/>
    <s v="(E) Unacceptable"/>
    <n v="0"/>
    <m/>
    <m/>
    <x v="2"/>
    <x v="3"/>
  </r>
  <r>
    <s v="Q4"/>
    <n v="57"/>
    <x v="16"/>
    <x v="19"/>
    <n v="0.85740802121946902"/>
    <s v="(A) Excellent"/>
    <n v="64"/>
    <s v="(B)"/>
    <n v="30"/>
    <s v="(C)"/>
    <n v="5"/>
    <s v="(D)"/>
    <n v="2"/>
    <s v="(E) Unacceptable"/>
    <n v="0"/>
    <m/>
    <m/>
    <x v="2"/>
    <x v="3"/>
  </r>
  <r>
    <s v="Q5"/>
    <n v="58"/>
    <x v="17"/>
    <x v="20"/>
    <n v="0.93026050941906302"/>
    <s v="(A) Volunteering assistance with pleasure"/>
    <n v="29"/>
    <s v="(B)"/>
    <n v="27"/>
    <s v="(C)"/>
    <n v="8"/>
    <s v="(D)"/>
    <n v="1"/>
    <s v="(E) Discouraging out-of-class contact"/>
    <n v="0"/>
    <m/>
    <m/>
    <x v="2"/>
    <x v="3"/>
  </r>
  <r>
    <s v="Q7"/>
    <n v="60"/>
    <x v="18"/>
    <x v="21"/>
    <n v="1.0791732479031799"/>
    <s v="(A) A great deal"/>
    <n v="39"/>
    <s v="(B)"/>
    <n v="37"/>
    <s v="(C)"/>
    <n v="20"/>
    <s v="(D)"/>
    <n v="4"/>
    <s v="(E) Not at all"/>
    <n v="0"/>
    <m/>
    <m/>
    <x v="2"/>
    <x v="3"/>
  </r>
  <r>
    <s v="Q8"/>
    <n v="61"/>
    <x v="19"/>
    <x v="22"/>
    <n v="0.84504964995619403"/>
    <s v="(A) Obviously enthusiastic &amp; responsible"/>
    <n v="48"/>
    <s v="(B)"/>
    <n v="44"/>
    <s v="(C)"/>
    <n v="8"/>
    <s v="(D)"/>
    <n v="1"/>
    <s v="(E) Views teaching as an imposition"/>
    <n v="0"/>
    <m/>
    <m/>
    <x v="2"/>
    <x v="3"/>
  </r>
  <r>
    <s v="Q9"/>
    <n v="62"/>
    <x v="20"/>
    <x v="23"/>
    <n v="0.78415495273510105"/>
    <s v="(A) Friendly &amp; open"/>
    <n v="55"/>
    <s v="(B)"/>
    <n v="38"/>
    <s v="(C)"/>
    <n v="7"/>
    <s v="(D)"/>
    <n v="0"/>
    <s v="(E) Mutual dislike"/>
    <n v="0"/>
    <m/>
    <m/>
    <x v="2"/>
    <x v="3"/>
  </r>
  <r>
    <s v="Q10"/>
    <n v="63"/>
    <x v="21"/>
    <x v="24"/>
    <n v="0.95359533315025202"/>
    <s v="(A) Very high"/>
    <n v="32"/>
    <s v="(B)"/>
    <n v="48"/>
    <s v="(C)"/>
    <n v="19"/>
    <s v="(D)"/>
    <n v="2"/>
    <s v="(E) Very Low_x0009_"/>
    <n v="0"/>
    <m/>
    <m/>
    <x v="2"/>
    <x v="3"/>
  </r>
  <r>
    <s v="Organization"/>
    <n v="177"/>
    <x v="8"/>
    <x v="0"/>
    <n v="0.72231511851461505"/>
    <s v="Excellent"/>
    <n v="15"/>
    <s v="Good"/>
    <n v="6"/>
    <s v="Satisfactory"/>
    <n v="3"/>
    <s v="Unsatisfactory"/>
    <n v="0"/>
    <s v="Very poor"/>
    <n v="0"/>
    <s v="No opinion"/>
    <n v="0"/>
    <x v="3"/>
    <x v="4"/>
  </r>
  <r>
    <s v="Explanations"/>
    <n v="178"/>
    <x v="9"/>
    <x v="1"/>
    <n v="1.14208048144032"/>
    <s v="Too high"/>
    <n v="5"/>
    <s v="Somewhat too high"/>
    <n v="9"/>
    <s v="Just Right"/>
    <n v="10"/>
    <s v="Somewhat too low"/>
    <n v="0"/>
    <s v="Too low"/>
    <n v="0"/>
    <s v="No opinion"/>
    <n v="0"/>
    <x v="3"/>
    <x v="4"/>
  </r>
  <r>
    <s v="Questions"/>
    <n v="179"/>
    <x v="10"/>
    <x v="25"/>
    <n v="0.658005330140078"/>
    <s v="Excellent"/>
    <n v="15"/>
    <s v="Good"/>
    <n v="7"/>
    <s v="Satisfactory"/>
    <n v="2"/>
    <s v="Unsatisfactory"/>
    <n v="0"/>
    <s v="Very poor"/>
    <n v="0"/>
    <s v="No opinion"/>
    <n v="0"/>
    <x v="3"/>
    <x v="4"/>
  </r>
  <r>
    <s v="Visual Presentation"/>
    <n v="180"/>
    <x v="11"/>
    <x v="26"/>
    <n v="0.80645044413192501"/>
    <s v="Excellent"/>
    <n v="7"/>
    <s v="Good"/>
    <n v="12"/>
    <s v="Satisfactory"/>
    <n v="4"/>
    <s v="Unsatisfactory"/>
    <n v="1"/>
    <s v="Very poor"/>
    <n v="0"/>
    <s v="No opinion"/>
    <n v="0"/>
    <x v="3"/>
    <x v="4"/>
  </r>
  <r>
    <s v="Oral Presentation"/>
    <n v="181"/>
    <x v="12"/>
    <x v="27"/>
    <n v="0.86811473228243097"/>
    <s v="Excellent"/>
    <n v="13"/>
    <s v="Good"/>
    <n v="7"/>
    <s v="Satisfactory"/>
    <n v="3"/>
    <s v="Unsatisfactory"/>
    <n v="1"/>
    <s v="Very poor"/>
    <n v="0"/>
    <s v="No opinion"/>
    <n v="0"/>
    <x v="3"/>
    <x v="4"/>
  </r>
  <r>
    <s v="Availability"/>
    <n v="182"/>
    <x v="13"/>
    <x v="3"/>
    <n v="0.76777189594991402"/>
    <s v="Available"/>
    <n v="7"/>
    <s v="Usually available"/>
    <n v="11"/>
    <s v="Sometimes available"/>
    <n v="1"/>
    <s v="Rarely available"/>
    <n v="1"/>
    <s v="Unavailable"/>
    <n v="0"/>
    <s v="Did not seek help"/>
    <n v="3"/>
    <x v="3"/>
    <x v="4"/>
  </r>
  <r>
    <s v="Organization"/>
    <n v="177"/>
    <x v="8"/>
    <x v="28"/>
    <n v="1.16263671795235"/>
    <s v="Excellent"/>
    <n v="7"/>
    <s v="Good"/>
    <n v="12"/>
    <s v="Satisfactory"/>
    <n v="4"/>
    <s v="Unsatisfactory"/>
    <n v="6"/>
    <s v="Very poor"/>
    <n v="1"/>
    <s v="No opinion"/>
    <n v="0"/>
    <x v="3"/>
    <x v="5"/>
  </r>
  <r>
    <s v="Explanations"/>
    <n v="178"/>
    <x v="9"/>
    <x v="29"/>
    <n v="1.0661996103898099"/>
    <s v="Too high"/>
    <n v="2"/>
    <s v="Somewhat too high"/>
    <n v="7"/>
    <s v="Just Right"/>
    <n v="19"/>
    <s v="Somewhat too low"/>
    <n v="1"/>
    <s v="Too low"/>
    <n v="1"/>
    <s v="No opinion"/>
    <n v="0"/>
    <x v="3"/>
    <x v="5"/>
  </r>
  <r>
    <s v="Questions"/>
    <n v="179"/>
    <x v="10"/>
    <x v="30"/>
    <n v="1.00801386598746"/>
    <s v="Excellent"/>
    <n v="8"/>
    <s v="Good"/>
    <n v="14"/>
    <s v="Satisfactory"/>
    <n v="5"/>
    <s v="Unsatisfactory"/>
    <n v="2"/>
    <s v="Very poor"/>
    <n v="1"/>
    <s v="No opinion"/>
    <n v="0"/>
    <x v="3"/>
    <x v="5"/>
  </r>
  <r>
    <s v="Visual Presentation"/>
    <n v="180"/>
    <x v="11"/>
    <x v="31"/>
    <n v="1.05629709210904"/>
    <s v="Excellent"/>
    <n v="6"/>
    <s v="Good"/>
    <n v="8"/>
    <s v="Satisfactory"/>
    <n v="11"/>
    <s v="Unsatisfactory"/>
    <n v="3"/>
    <s v="Very poor"/>
    <n v="1"/>
    <s v="No opinion"/>
    <n v="1"/>
    <x v="3"/>
    <x v="5"/>
  </r>
  <r>
    <s v="Oral Presentation"/>
    <n v="181"/>
    <x v="12"/>
    <x v="32"/>
    <n v="1.0806553992619501"/>
    <s v="Excellent"/>
    <n v="8"/>
    <s v="Good"/>
    <n v="11"/>
    <s v="Satisfactory"/>
    <n v="7"/>
    <s v="Unsatisfactory"/>
    <n v="3"/>
    <s v="Very poor"/>
    <n v="1"/>
    <s v="No opinion"/>
    <n v="0"/>
    <x v="3"/>
    <x v="5"/>
  </r>
  <r>
    <s v="Availability"/>
    <n v="182"/>
    <x v="13"/>
    <x v="33"/>
    <n v="1.0179547554081001"/>
    <s v="Available"/>
    <n v="4"/>
    <s v="Usually available"/>
    <n v="6"/>
    <s v="Sometimes available"/>
    <n v="11"/>
    <s v="Rarely available"/>
    <n v="2"/>
    <s v="Unavailable"/>
    <n v="1"/>
    <s v="Did not seek help"/>
    <n v="5"/>
    <x v="3"/>
    <x v="5"/>
  </r>
  <r>
    <s v="Organization"/>
    <n v="177"/>
    <x v="8"/>
    <x v="34"/>
    <n v="0.69250985009104205"/>
    <s v="Excellent"/>
    <n v="13"/>
    <s v="Good"/>
    <n v="14"/>
    <s v="Satisfactory"/>
    <n v="4"/>
    <s v="Unsatisfactory"/>
    <n v="0"/>
    <s v="Very poor"/>
    <n v="0"/>
    <s v="No opinion"/>
    <n v="0"/>
    <x v="3"/>
    <x v="6"/>
  </r>
  <r>
    <s v="Explanations"/>
    <n v="178"/>
    <x v="9"/>
    <x v="35"/>
    <n v="0.79755169718170504"/>
    <s v="Too high"/>
    <n v="2"/>
    <s v="Somewhat too high"/>
    <n v="13"/>
    <s v="Just Right"/>
    <n v="17"/>
    <s v="Somewhat too low"/>
    <n v="0"/>
    <s v="Too low"/>
    <n v="0"/>
    <s v="No opinion"/>
    <n v="0"/>
    <x v="3"/>
    <x v="6"/>
  </r>
  <r>
    <s v="Questions"/>
    <n v="179"/>
    <x v="10"/>
    <x v="36"/>
    <n v="0.86544320176651102"/>
    <s v="Excellent"/>
    <n v="18"/>
    <s v="Good"/>
    <n v="8"/>
    <s v="Satisfactory"/>
    <n v="5"/>
    <s v="Unsatisfactory"/>
    <n v="1"/>
    <s v="Very poor"/>
    <n v="0"/>
    <s v="No opinion"/>
    <n v="0"/>
    <x v="3"/>
    <x v="6"/>
  </r>
  <r>
    <s v="Visual Presentation"/>
    <n v="180"/>
    <x v="11"/>
    <x v="36"/>
    <n v="0.78737518212054003"/>
    <s v="Excellent"/>
    <n v="16"/>
    <s v="Good"/>
    <n v="12"/>
    <s v="Satisfactory"/>
    <n v="3"/>
    <s v="Unsatisfactory"/>
    <n v="1"/>
    <s v="Very poor"/>
    <n v="0"/>
    <s v="No opinion"/>
    <n v="0"/>
    <x v="3"/>
    <x v="6"/>
  </r>
  <r>
    <s v="Oral Presentation"/>
    <n v="181"/>
    <x v="12"/>
    <x v="36"/>
    <n v="0.74528085201962402"/>
    <s v="Excellent"/>
    <n v="16"/>
    <s v="Good"/>
    <n v="11"/>
    <s v="Satisfactory"/>
    <n v="5"/>
    <s v="Unsatisfactory"/>
    <n v="0"/>
    <s v="Very poor"/>
    <n v="0"/>
    <s v="No opinion"/>
    <n v="0"/>
    <x v="3"/>
    <x v="6"/>
  </r>
  <r>
    <s v="Availability"/>
    <n v="182"/>
    <x v="13"/>
    <x v="37"/>
    <n v="0.79162280580252697"/>
    <s v="Available"/>
    <n v="12"/>
    <s v="Usually available"/>
    <n v="8"/>
    <s v="Sometimes available"/>
    <n v="5"/>
    <s v="Rarely available"/>
    <n v="0"/>
    <s v="Unavailable"/>
    <n v="0"/>
    <s v="Did not seek help"/>
    <n v="6"/>
    <x v="3"/>
    <x v="6"/>
  </r>
  <r>
    <s v="Organization"/>
    <n v="177"/>
    <x v="8"/>
    <x v="38"/>
    <n v="0.99280255507716897"/>
    <s v="Excellent"/>
    <n v="30"/>
    <s v="Good"/>
    <n v="38"/>
    <s v="Satisfactory"/>
    <n v="9"/>
    <s v="Unsatisfactory"/>
    <n v="4"/>
    <s v="Very poor"/>
    <n v="3"/>
    <s v="No opinion"/>
    <n v="2"/>
    <x v="4"/>
    <x v="7"/>
  </r>
  <r>
    <s v="Explanations"/>
    <n v="178"/>
    <x v="9"/>
    <x v="39"/>
    <n v="0.83193197438071098"/>
    <s v="Too high"/>
    <n v="1"/>
    <s v="Somewhat too high"/>
    <n v="18"/>
    <s v="Just Right"/>
    <n v="58"/>
    <s v="Somewhat too low"/>
    <n v="3"/>
    <s v="Too low"/>
    <n v="2"/>
    <s v="No opinion"/>
    <n v="4"/>
    <x v="4"/>
    <x v="7"/>
  </r>
  <r>
    <s v="Questions"/>
    <n v="179"/>
    <x v="10"/>
    <x v="3"/>
    <n v="0.93321277099564304"/>
    <s v="Excellent"/>
    <n v="38"/>
    <s v="Good"/>
    <n v="25"/>
    <s v="Satisfactory"/>
    <n v="13"/>
    <s v="Unsatisfactory"/>
    <n v="3"/>
    <s v="Very poor"/>
    <n v="1"/>
    <s v="No opinion"/>
    <n v="5"/>
    <x v="4"/>
    <x v="7"/>
  </r>
  <r>
    <s v="Visual Presentation"/>
    <n v="180"/>
    <x v="11"/>
    <x v="40"/>
    <n v="0.94448429694333103"/>
    <s v="Excellent"/>
    <n v="39"/>
    <s v="Good"/>
    <n v="24"/>
    <s v="Satisfactory"/>
    <n v="15"/>
    <s v="Unsatisfactory"/>
    <n v="3"/>
    <s v="Very poor"/>
    <n v="1"/>
    <s v="No opinion"/>
    <n v="3"/>
    <x v="4"/>
    <x v="7"/>
  </r>
  <r>
    <s v="Oral Presentation"/>
    <n v="181"/>
    <x v="12"/>
    <x v="38"/>
    <n v="0.96822731952957097"/>
    <s v="Excellent"/>
    <n v="31"/>
    <s v="Good"/>
    <n v="34"/>
    <s v="Satisfactory"/>
    <n v="13"/>
    <s v="Unsatisfactory"/>
    <n v="4"/>
    <s v="Very poor"/>
    <n v="2"/>
    <s v="No opinion"/>
    <n v="2"/>
    <x v="4"/>
    <x v="7"/>
  </r>
  <r>
    <s v="Availability"/>
    <n v="182"/>
    <x v="13"/>
    <x v="41"/>
    <n v="0.95283510474903499"/>
    <s v="Available"/>
    <n v="24"/>
    <s v="Usually available"/>
    <n v="15"/>
    <s v="Sometimes available"/>
    <n v="15"/>
    <s v="Rarely available"/>
    <n v="3"/>
    <s v="Unavailable"/>
    <n v="0"/>
    <s v="Did not seek help"/>
    <n v="27"/>
    <x v="4"/>
    <x v="7"/>
  </r>
  <r>
    <s v="Organization"/>
    <n v="177"/>
    <x v="8"/>
    <x v="42"/>
    <n v="0.84577637792996896"/>
    <s v="Excellent"/>
    <n v="38"/>
    <s v="Good"/>
    <n v="43"/>
    <s v="Satisfactory"/>
    <n v="13"/>
    <s v="Unsatisfactory"/>
    <n v="3"/>
    <s v="Very poor"/>
    <n v="1"/>
    <s v="No opinion"/>
    <n v="1"/>
    <x v="4"/>
    <x v="8"/>
  </r>
  <r>
    <s v="Explanations"/>
    <n v="178"/>
    <x v="9"/>
    <x v="43"/>
    <n v="0.99483200674761296"/>
    <s v="Too high"/>
    <n v="5"/>
    <s v="Somewhat too high"/>
    <n v="15"/>
    <s v="Just Right"/>
    <n v="67"/>
    <s v="Somewhat too low"/>
    <n v="9"/>
    <s v="Too low"/>
    <n v="2"/>
    <s v="No opinion"/>
    <n v="1"/>
    <x v="4"/>
    <x v="8"/>
  </r>
  <r>
    <s v="Questions"/>
    <n v="179"/>
    <x v="10"/>
    <x v="44"/>
    <n v="0.78689327797855402"/>
    <s v="Excellent"/>
    <n v="50"/>
    <s v="Good"/>
    <n v="30"/>
    <s v="Satisfactory"/>
    <n v="16"/>
    <s v="Unsatisfactory"/>
    <n v="1"/>
    <s v="Very poor"/>
    <n v="0"/>
    <s v="No opinion"/>
    <n v="2"/>
    <x v="4"/>
    <x v="8"/>
  </r>
  <r>
    <s v="Visual Presentation"/>
    <n v="180"/>
    <x v="11"/>
    <x v="45"/>
    <n v="0.901506947633961"/>
    <s v="Excellent"/>
    <n v="42"/>
    <s v="Good"/>
    <n v="35"/>
    <s v="Satisfactory"/>
    <n v="17"/>
    <s v="Unsatisfactory"/>
    <n v="1"/>
    <s v="Very poor"/>
    <n v="2"/>
    <s v="No opinion"/>
    <n v="2"/>
    <x v="4"/>
    <x v="8"/>
  </r>
  <r>
    <s v="Oral Presentation"/>
    <n v="181"/>
    <x v="12"/>
    <x v="46"/>
    <n v="0.77604845838533498"/>
    <s v="Excellent"/>
    <n v="47"/>
    <s v="Good"/>
    <n v="34"/>
    <s v="Satisfactory"/>
    <n v="16"/>
    <s v="Unsatisfactory"/>
    <n v="1"/>
    <s v="Very poor"/>
    <n v="0"/>
    <s v="No opinion"/>
    <n v="1"/>
    <x v="4"/>
    <x v="8"/>
  </r>
  <r>
    <s v="Availability"/>
    <n v="182"/>
    <x v="13"/>
    <x v="47"/>
    <n v="0.670227426800174"/>
    <s v="Available"/>
    <n v="55"/>
    <s v="Usually available"/>
    <n v="16"/>
    <s v="Sometimes available"/>
    <n v="8"/>
    <s v="Rarely available"/>
    <n v="0"/>
    <s v="Unavailable"/>
    <n v="0"/>
    <s v="Did not seek help"/>
    <n v="20"/>
    <x v="4"/>
    <x v="8"/>
  </r>
  <r>
    <s v="Organization"/>
    <n v="177"/>
    <x v="8"/>
    <x v="48"/>
    <n v="0.85445565533652501"/>
    <s v="Excellent"/>
    <n v="7"/>
    <s v="Good"/>
    <n v="21"/>
    <s v="Satisfactory"/>
    <n v="9"/>
    <s v="Unsatisfactory"/>
    <n v="1"/>
    <s v="Very poor"/>
    <n v="1"/>
    <s v="No opinion"/>
    <n v="1"/>
    <x v="4"/>
    <x v="1"/>
  </r>
  <r>
    <s v="Explanations"/>
    <n v="178"/>
    <x v="9"/>
    <x v="49"/>
    <n v="0.99254984543926605"/>
    <s v="Too high"/>
    <n v="0"/>
    <s v="Somewhat too high"/>
    <n v="15"/>
    <s v="Just Right"/>
    <n v="19"/>
    <s v="Somewhat too low"/>
    <n v="3"/>
    <s v="Too low"/>
    <n v="2"/>
    <s v="No opinion"/>
    <n v="1"/>
    <x v="4"/>
    <x v="1"/>
  </r>
  <r>
    <s v="Questions"/>
    <n v="179"/>
    <x v="10"/>
    <x v="50"/>
    <n v="0.94447752052371703"/>
    <s v="Excellent"/>
    <n v="12"/>
    <s v="Good"/>
    <n v="16"/>
    <s v="Satisfactory"/>
    <n v="9"/>
    <s v="Unsatisfactory"/>
    <n v="1"/>
    <s v="Very poor"/>
    <n v="1"/>
    <s v="No opinion"/>
    <n v="1"/>
    <x v="4"/>
    <x v="1"/>
  </r>
  <r>
    <s v="Visual Presentation"/>
    <n v="180"/>
    <x v="11"/>
    <x v="51"/>
    <n v="0.95513386588183802"/>
    <s v="Excellent"/>
    <n v="7"/>
    <s v="Good"/>
    <n v="17"/>
    <s v="Satisfactory"/>
    <n v="11"/>
    <s v="Unsatisfactory"/>
    <n v="3"/>
    <s v="Very poor"/>
    <n v="1"/>
    <s v="No opinion"/>
    <n v="1"/>
    <x v="4"/>
    <x v="1"/>
  </r>
  <r>
    <s v="Oral Presentation"/>
    <n v="181"/>
    <x v="12"/>
    <x v="52"/>
    <n v="1.0040404204970499"/>
    <s v="Excellent"/>
    <n v="8"/>
    <s v="Good"/>
    <n v="16"/>
    <s v="Satisfactory"/>
    <n v="12"/>
    <s v="Unsatisfactory"/>
    <n v="1"/>
    <s v="Very poor"/>
    <n v="2"/>
    <s v="No opinion"/>
    <n v="1"/>
    <x v="4"/>
    <x v="1"/>
  </r>
  <r>
    <s v="Availability"/>
    <n v="182"/>
    <x v="13"/>
    <x v="53"/>
    <n v="1.1516578439248699"/>
    <s v="Available"/>
    <n v="6"/>
    <s v="Usually available"/>
    <n v="8"/>
    <s v="Sometimes available"/>
    <n v="3"/>
    <s v="Rarely available"/>
    <n v="2"/>
    <s v="Unavailable"/>
    <n v="1"/>
    <s v="Did not seek help"/>
    <n v="19"/>
    <x v="4"/>
    <x v="1"/>
  </r>
  <r>
    <s v="Organization"/>
    <n v="177"/>
    <x v="8"/>
    <x v="54"/>
    <n v="0.84515425472851602"/>
    <s v="Excellent"/>
    <n v="10"/>
    <s v="Good"/>
    <n v="8"/>
    <s v="Satisfactory"/>
    <n v="2"/>
    <s v="Unsatisfactory"/>
    <n v="1"/>
    <s v="Very poor"/>
    <n v="0"/>
    <s v="No opinion"/>
    <n v="0"/>
    <x v="4"/>
    <x v="0"/>
  </r>
  <r>
    <s v="Explanations"/>
    <n v="178"/>
    <x v="9"/>
    <x v="55"/>
    <n v="0.436435780471984"/>
    <s v="Too high"/>
    <n v="0"/>
    <s v="Somewhat too high"/>
    <n v="5"/>
    <s v="Just Right"/>
    <n v="16"/>
    <s v="Somewhat too low"/>
    <n v="0"/>
    <s v="Too low"/>
    <n v="0"/>
    <s v="No opinion"/>
    <n v="0"/>
    <x v="4"/>
    <x v="0"/>
  </r>
  <r>
    <s v="Questions"/>
    <n v="179"/>
    <x v="10"/>
    <x v="56"/>
    <n v="0.74960306956732803"/>
    <s v="Excellent"/>
    <n v="13"/>
    <s v="Good"/>
    <n v="5"/>
    <s v="Satisfactory"/>
    <n v="3"/>
    <s v="Unsatisfactory"/>
    <n v="0"/>
    <s v="Very poor"/>
    <n v="0"/>
    <s v="No opinion"/>
    <n v="0"/>
    <x v="4"/>
    <x v="0"/>
  </r>
  <r>
    <s v="Visual Presentation"/>
    <n v="180"/>
    <x v="11"/>
    <x v="3"/>
    <n v="0.83350875346649"/>
    <s v="Excellent"/>
    <n v="9"/>
    <s v="Good"/>
    <n v="6"/>
    <s v="Satisfactory"/>
    <n v="5"/>
    <s v="Unsatisfactory"/>
    <n v="0"/>
    <s v="Very poor"/>
    <n v="0"/>
    <s v="No opinion"/>
    <n v="1"/>
    <x v="4"/>
    <x v="0"/>
  </r>
  <r>
    <s v="Oral Presentation"/>
    <n v="181"/>
    <x v="12"/>
    <x v="57"/>
    <n v="0.59824304161611797"/>
    <s v="Excellent"/>
    <n v="9"/>
    <s v="Good"/>
    <n v="10"/>
    <s v="Satisfactory"/>
    <n v="1"/>
    <s v="Unsatisfactory"/>
    <n v="0"/>
    <s v="Very poor"/>
    <n v="0"/>
    <s v="No opinion"/>
    <n v="1"/>
    <x v="4"/>
    <x v="0"/>
  </r>
  <r>
    <s v="Availability"/>
    <n v="182"/>
    <x v="13"/>
    <x v="58"/>
    <n v="0.629152869605895"/>
    <s v="Available"/>
    <n v="10"/>
    <s v="Usually available"/>
    <n v="5"/>
    <s v="Sometimes available"/>
    <n v="1"/>
    <s v="Rarely available"/>
    <n v="0"/>
    <s v="Unavailable"/>
    <n v="0"/>
    <s v="Did not seek help"/>
    <n v="5"/>
    <x v="4"/>
    <x v="0"/>
  </r>
  <r>
    <s v="Organization"/>
    <n v="177"/>
    <x v="8"/>
    <x v="59"/>
    <n v="0.62426427284679697"/>
    <s v="Excellent"/>
    <n v="10"/>
    <s v="Good"/>
    <n v="6"/>
    <s v="Satisfactory"/>
    <n v="1"/>
    <s v="Unsatisfactory"/>
    <n v="0"/>
    <s v="Very poor"/>
    <n v="0"/>
    <s v="No opinion"/>
    <n v="0"/>
    <x v="5"/>
    <x v="9"/>
  </r>
  <r>
    <s v="Explanations"/>
    <n v="178"/>
    <x v="9"/>
    <x v="60"/>
    <n v="1.18507880105328"/>
    <s v="Too high"/>
    <n v="1"/>
    <s v="Somewhat too high"/>
    <n v="5"/>
    <s v="Just Right"/>
    <n v="9"/>
    <s v="Somewhat too low"/>
    <n v="1"/>
    <s v="Too low"/>
    <n v="1"/>
    <s v="No opinion"/>
    <n v="0"/>
    <x v="5"/>
    <x v="9"/>
  </r>
  <r>
    <s v="Questions"/>
    <n v="179"/>
    <x v="10"/>
    <x v="61"/>
    <n v="0.848874687627165"/>
    <s v="Excellent"/>
    <n v="8"/>
    <s v="Good"/>
    <n v="7"/>
    <s v="Satisfactory"/>
    <n v="1"/>
    <s v="Unsatisfactory"/>
    <n v="1"/>
    <s v="Very poor"/>
    <n v="0"/>
    <s v="No opinion"/>
    <n v="0"/>
    <x v="5"/>
    <x v="9"/>
  </r>
  <r>
    <s v="Visual Presentation"/>
    <n v="180"/>
    <x v="11"/>
    <x v="62"/>
    <n v="0.629152869605895"/>
    <s v="Excellent"/>
    <n v="8"/>
    <s v="Good"/>
    <n v="7"/>
    <s v="Satisfactory"/>
    <n v="1"/>
    <s v="Unsatisfactory"/>
    <n v="0"/>
    <s v="Very poor"/>
    <n v="0"/>
    <s v="No opinion"/>
    <n v="1"/>
    <x v="5"/>
    <x v="9"/>
  </r>
  <r>
    <s v="Oral Presentation"/>
    <n v="181"/>
    <x v="12"/>
    <x v="61"/>
    <n v="0.58786753209725495"/>
    <s v="Excellent"/>
    <n v="6"/>
    <s v="Good"/>
    <n v="10"/>
    <s v="Satisfactory"/>
    <n v="1"/>
    <s v="Unsatisfactory"/>
    <n v="0"/>
    <s v="Very poor"/>
    <n v="0"/>
    <s v="No opinion"/>
    <n v="0"/>
    <x v="5"/>
    <x v="9"/>
  </r>
  <r>
    <s v="Availability"/>
    <n v="182"/>
    <x v="13"/>
    <x v="63"/>
    <n v="0.85163062725263905"/>
    <s v="Available"/>
    <n v="10"/>
    <s v="Usually available"/>
    <n v="3"/>
    <s v="Sometimes available"/>
    <n v="0"/>
    <s v="Rarely available"/>
    <n v="1"/>
    <s v="Unavailable"/>
    <n v="0"/>
    <s v="Did not seek help"/>
    <n v="3"/>
    <x v="5"/>
    <x v="9"/>
  </r>
  <r>
    <s v="Organization"/>
    <n v="177"/>
    <x v="8"/>
    <x v="64"/>
    <n v="1.00801386598746"/>
    <s v="Excellent"/>
    <n v="13"/>
    <s v="Good"/>
    <n v="11"/>
    <s v="Satisfactory"/>
    <n v="4"/>
    <s v="Unsatisfactory"/>
    <n v="1"/>
    <s v="Very poor"/>
    <n v="1"/>
    <s v="No opinion"/>
    <n v="0"/>
    <x v="6"/>
    <x v="5"/>
  </r>
  <r>
    <s v="Explanations"/>
    <n v="178"/>
    <x v="9"/>
    <x v="65"/>
    <n v="0.79784656406162802"/>
    <s v="Too high"/>
    <n v="2"/>
    <s v="Somewhat too high"/>
    <n v="5"/>
    <s v="Just Right"/>
    <n v="24"/>
    <s v="Somewhat too low"/>
    <n v="0"/>
    <s v="Too low"/>
    <n v="0"/>
    <s v="No opinion"/>
    <n v="0"/>
    <x v="6"/>
    <x v="5"/>
  </r>
  <r>
    <s v="Questions"/>
    <n v="179"/>
    <x v="10"/>
    <x v="66"/>
    <n v="0.92785749995884803"/>
    <s v="Excellent"/>
    <n v="10"/>
    <s v="Good"/>
    <n v="13"/>
    <s v="Satisfactory"/>
    <n v="6"/>
    <s v="Unsatisfactory"/>
    <n v="0"/>
    <s v="Very poor"/>
    <n v="1"/>
    <s v="No opinion"/>
    <n v="1"/>
    <x v="6"/>
    <x v="5"/>
  </r>
  <r>
    <s v="Visual Presentation"/>
    <n v="180"/>
    <x v="11"/>
    <x v="67"/>
    <n v="1.01175882204134"/>
    <s v="Excellent"/>
    <n v="13"/>
    <s v="Good"/>
    <n v="11"/>
    <s v="Satisfactory"/>
    <n v="5"/>
    <s v="Unsatisfactory"/>
    <n v="1"/>
    <s v="Very poor"/>
    <n v="1"/>
    <s v="No opinion"/>
    <n v="0"/>
    <x v="6"/>
    <x v="5"/>
  </r>
  <r>
    <s v="Oral Presentation"/>
    <n v="181"/>
    <x v="12"/>
    <x v="68"/>
    <n v="0.94356906511667704"/>
    <s v="Excellent"/>
    <n v="9"/>
    <s v="Good"/>
    <n v="12"/>
    <s v="Satisfactory"/>
    <n v="9"/>
    <s v="Unsatisfactory"/>
    <n v="0"/>
    <s v="Very poor"/>
    <n v="1"/>
    <s v="No opinion"/>
    <n v="0"/>
    <x v="6"/>
    <x v="5"/>
  </r>
  <r>
    <s v="Availability"/>
    <n v="182"/>
    <x v="13"/>
    <x v="69"/>
    <n v="0.97665047680639205"/>
    <s v="Available"/>
    <n v="8"/>
    <s v="Usually available"/>
    <n v="10"/>
    <s v="Sometimes available"/>
    <n v="7"/>
    <s v="Rarely available"/>
    <n v="0"/>
    <s v="Unavailable"/>
    <n v="1"/>
    <s v="Did not seek help"/>
    <n v="5"/>
    <x v="6"/>
    <x v="5"/>
  </r>
  <r>
    <s v="Organization"/>
    <n v="177"/>
    <x v="8"/>
    <x v="70"/>
    <n v="0.88687914726231898"/>
    <s v="Excellent"/>
    <n v="13"/>
    <s v="Good"/>
    <n v="14"/>
    <s v="Satisfactory"/>
    <n v="6"/>
    <s v="Unsatisfactory"/>
    <n v="2"/>
    <s v="Very poor"/>
    <n v="0"/>
    <s v="No opinion"/>
    <n v="1"/>
    <x v="6"/>
    <x v="6"/>
  </r>
  <r>
    <s v="Explanations"/>
    <n v="178"/>
    <x v="9"/>
    <x v="71"/>
    <n v="0.657215925787897"/>
    <s v="Too high"/>
    <n v="0"/>
    <s v="Somewhat too high"/>
    <n v="10"/>
    <s v="Just Right"/>
    <n v="22"/>
    <s v="Somewhat too low"/>
    <n v="3"/>
    <s v="Too low"/>
    <n v="0"/>
    <s v="No opinion"/>
    <n v="1"/>
    <x v="6"/>
    <x v="6"/>
  </r>
  <r>
    <s v="Questions"/>
    <n v="179"/>
    <x v="10"/>
    <x v="72"/>
    <n v="0.61082668875670298"/>
    <s v="Excellent"/>
    <n v="18"/>
    <s v="Good"/>
    <n v="15"/>
    <s v="Satisfactory"/>
    <n v="2"/>
    <s v="Unsatisfactory"/>
    <n v="0"/>
    <s v="Very poor"/>
    <n v="0"/>
    <s v="No opinion"/>
    <n v="1"/>
    <x v="6"/>
    <x v="6"/>
  </r>
  <r>
    <s v="Visual Presentation"/>
    <n v="180"/>
    <x v="11"/>
    <x v="73"/>
    <n v="0.72529333387813999"/>
    <s v="Excellent"/>
    <n v="17"/>
    <s v="Good"/>
    <n v="13"/>
    <s v="Satisfactory"/>
    <n v="5"/>
    <s v="Unsatisfactory"/>
    <n v="0"/>
    <s v="Very poor"/>
    <n v="0"/>
    <s v="No opinion"/>
    <n v="1"/>
    <x v="6"/>
    <x v="6"/>
  </r>
  <r>
    <s v="Oral Presentation"/>
    <n v="181"/>
    <x v="12"/>
    <x v="72"/>
    <n v="0.657215925787897"/>
    <s v="Excellent"/>
    <n v="19"/>
    <s v="Good"/>
    <n v="13"/>
    <s v="Satisfactory"/>
    <n v="3"/>
    <s v="Unsatisfactory"/>
    <n v="0"/>
    <s v="Very poor"/>
    <n v="0"/>
    <s v="No opinion"/>
    <n v="1"/>
    <x v="6"/>
    <x v="6"/>
  </r>
  <r>
    <s v="Availability"/>
    <n v="182"/>
    <x v="13"/>
    <x v="1"/>
    <n v="1.02353263143831"/>
    <s v="Available"/>
    <n v="8"/>
    <s v="Usually available"/>
    <n v="8"/>
    <s v="Sometimes available"/>
    <n v="5"/>
    <s v="Rarely available"/>
    <n v="0"/>
    <s v="Unavailable"/>
    <n v="1"/>
    <s v="Did not seek help"/>
    <n v="14"/>
    <x v="6"/>
    <x v="6"/>
  </r>
  <r>
    <s v="Organization"/>
    <n v="177"/>
    <x v="8"/>
    <x v="74"/>
    <n v="0.78522481760601304"/>
    <s v="Excellent"/>
    <n v="24"/>
    <s v="Good"/>
    <n v="19"/>
    <s v="Satisfactory"/>
    <n v="3"/>
    <s v="Unsatisfactory"/>
    <n v="2"/>
    <s v="Very poor"/>
    <n v="0"/>
    <s v="No opinion"/>
    <n v="3"/>
    <x v="6"/>
    <x v="8"/>
  </r>
  <r>
    <s v="Explanations"/>
    <n v="178"/>
    <x v="9"/>
    <x v="58"/>
    <n v="0.76925634163712697"/>
    <s v="Too high"/>
    <n v="2"/>
    <s v="Somewhat too high"/>
    <n v="11"/>
    <s v="Just Right"/>
    <n v="33"/>
    <s v="Somewhat too low"/>
    <n v="2"/>
    <s v="Too low"/>
    <n v="0"/>
    <s v="No opinion"/>
    <n v="3"/>
    <x v="6"/>
    <x v="8"/>
  </r>
  <r>
    <s v="Questions"/>
    <n v="179"/>
    <x v="10"/>
    <x v="75"/>
    <n v="0.84533291539106103"/>
    <s v="Excellent"/>
    <n v="21"/>
    <s v="Good"/>
    <n v="16"/>
    <s v="Satisfactory"/>
    <n v="5"/>
    <s v="Unsatisfactory"/>
    <n v="2"/>
    <s v="Very poor"/>
    <n v="0"/>
    <s v="No opinion"/>
    <n v="6"/>
    <x v="6"/>
    <x v="8"/>
  </r>
  <r>
    <s v="Visual Presentation"/>
    <n v="180"/>
    <x v="11"/>
    <x v="76"/>
    <n v="1.0404244293543199"/>
    <s v="Excellent"/>
    <n v="26"/>
    <s v="Good"/>
    <n v="11"/>
    <s v="Satisfactory"/>
    <n v="10"/>
    <s v="Unsatisfactory"/>
    <n v="0"/>
    <s v="Very poor"/>
    <n v="2"/>
    <s v="No opinion"/>
    <n v="2"/>
    <x v="6"/>
    <x v="8"/>
  </r>
  <r>
    <s v="Oral Presentation"/>
    <n v="181"/>
    <x v="12"/>
    <x v="77"/>
    <n v="0.77864787741751595"/>
    <s v="Excellent"/>
    <n v="25"/>
    <s v="Good"/>
    <n v="17"/>
    <s v="Satisfactory"/>
    <n v="6"/>
    <s v="Unsatisfactory"/>
    <n v="1"/>
    <s v="Very poor"/>
    <n v="0"/>
    <s v="No opinion"/>
    <n v="2"/>
    <x v="6"/>
    <x v="8"/>
  </r>
  <r>
    <s v="Availability"/>
    <n v="182"/>
    <x v="13"/>
    <x v="78"/>
    <n v="0.73111868703688199"/>
    <s v="Available"/>
    <n v="22"/>
    <s v="Usually available"/>
    <n v="12"/>
    <s v="Sometimes available"/>
    <n v="2"/>
    <s v="Rarely available"/>
    <n v="1"/>
    <s v="Unavailable"/>
    <n v="0"/>
    <s v="Did not seek help"/>
    <n v="13"/>
    <x v="6"/>
    <x v="8"/>
  </r>
  <r>
    <s v="Organization"/>
    <n v="177"/>
    <x v="8"/>
    <x v="79"/>
    <n v="0.95239239919860796"/>
    <s v="Excellent"/>
    <n v="24"/>
    <s v="Good"/>
    <n v="10"/>
    <s v="Satisfactory"/>
    <n v="4"/>
    <s v="Unsatisfactory"/>
    <n v="1"/>
    <s v="Very poor"/>
    <n v="1"/>
    <s v="No opinion"/>
    <n v="1"/>
    <x v="6"/>
    <x v="9"/>
  </r>
  <r>
    <s v="Explanations"/>
    <n v="178"/>
    <x v="9"/>
    <x v="80"/>
    <n v="0.90546772160679101"/>
    <s v="Too high"/>
    <n v="1"/>
    <s v="Somewhat too high"/>
    <n v="10"/>
    <s v="Just Right"/>
    <n v="26"/>
    <s v="Somewhat too low"/>
    <n v="2"/>
    <s v="Too low"/>
    <n v="1"/>
    <s v="No opinion"/>
    <n v="1"/>
    <x v="6"/>
    <x v="9"/>
  </r>
  <r>
    <s v="Questions"/>
    <n v="179"/>
    <x v="10"/>
    <x v="79"/>
    <n v="0.92507795929274494"/>
    <s v="Excellent"/>
    <n v="24"/>
    <s v="Good"/>
    <n v="9"/>
    <s v="Satisfactory"/>
    <n v="6"/>
    <s v="Unsatisfactory"/>
    <n v="0"/>
    <s v="Very poor"/>
    <n v="1"/>
    <s v="No opinion"/>
    <n v="1"/>
    <x v="6"/>
    <x v="9"/>
  </r>
  <r>
    <s v="Visual Presentation"/>
    <n v="180"/>
    <x v="11"/>
    <x v="57"/>
    <n v="0.95541640807582495"/>
    <s v="Excellent"/>
    <n v="26"/>
    <s v="Good"/>
    <n v="6"/>
    <s v="Satisfactory"/>
    <n v="7"/>
    <s v="Unsatisfactory"/>
    <n v="0"/>
    <s v="Very poor"/>
    <n v="1"/>
    <s v="No opinion"/>
    <n v="1"/>
    <x v="6"/>
    <x v="9"/>
  </r>
  <r>
    <s v="Oral Presentation"/>
    <n v="181"/>
    <x v="12"/>
    <x v="81"/>
    <n v="0.95776181397448201"/>
    <s v="Excellent"/>
    <n v="26"/>
    <s v="Good"/>
    <n v="8"/>
    <s v="Satisfactory"/>
    <n v="4"/>
    <s v="Unsatisfactory"/>
    <n v="1"/>
    <s v="Very poor"/>
    <n v="1"/>
    <s v="No opinion"/>
    <n v="1"/>
    <x v="6"/>
    <x v="9"/>
  </r>
  <r>
    <s v="Availability"/>
    <n v="182"/>
    <x v="13"/>
    <x v="82"/>
    <n v="0.93078803514353603"/>
    <s v="Available"/>
    <n v="24"/>
    <s v="Usually available"/>
    <n v="9"/>
    <s v="Sometimes available"/>
    <n v="2"/>
    <s v="Rarely available"/>
    <n v="1"/>
    <s v="Unavailable"/>
    <n v="1"/>
    <s v="Did not seek help"/>
    <n v="4"/>
    <x v="6"/>
    <x v="9"/>
  </r>
  <r>
    <s v="Organization"/>
    <n v="177"/>
    <x v="8"/>
    <x v="83"/>
    <n v="0.64139506700306503"/>
    <s v="Excellent"/>
    <n v="28"/>
    <s v="Good"/>
    <n v="22"/>
    <s v="Satisfactory"/>
    <n v="1"/>
    <s v="Unsatisfactory"/>
    <n v="1"/>
    <s v="Very poor"/>
    <n v="0"/>
    <s v="No opinion"/>
    <n v="4"/>
    <x v="6"/>
    <x v="3"/>
  </r>
  <r>
    <s v="Explanations"/>
    <n v="178"/>
    <x v="9"/>
    <x v="84"/>
    <n v="0.38200471438184502"/>
    <s v="Too high"/>
    <n v="0"/>
    <s v="Somewhat too high"/>
    <n v="9"/>
    <s v="Just Right"/>
    <n v="43"/>
    <s v="Somewhat too low"/>
    <n v="0"/>
    <s v="Too low"/>
    <n v="0"/>
    <s v="No opinion"/>
    <n v="4"/>
    <x v="6"/>
    <x v="3"/>
  </r>
  <r>
    <s v="Questions"/>
    <n v="179"/>
    <x v="10"/>
    <x v="85"/>
    <n v="0.66901922767472899"/>
    <s v="Excellent"/>
    <n v="28"/>
    <s v="Good"/>
    <n v="19"/>
    <s v="Satisfactory"/>
    <n v="5"/>
    <s v="Unsatisfactory"/>
    <n v="0"/>
    <s v="Very poor"/>
    <n v="0"/>
    <s v="No opinion"/>
    <n v="4"/>
    <x v="6"/>
    <x v="3"/>
  </r>
  <r>
    <s v="Visual Presentation"/>
    <n v="180"/>
    <x v="11"/>
    <x v="86"/>
    <n v="0.63903915429649605"/>
    <s v="Excellent"/>
    <n v="33"/>
    <s v="Good"/>
    <n v="15"/>
    <s v="Satisfactory"/>
    <n v="4"/>
    <s v="Unsatisfactory"/>
    <n v="0"/>
    <s v="Very poor"/>
    <n v="0"/>
    <s v="No opinion"/>
    <n v="4"/>
    <x v="6"/>
    <x v="3"/>
  </r>
  <r>
    <s v="Oral Presentation"/>
    <n v="181"/>
    <x v="12"/>
    <x v="87"/>
    <n v="0.65765018873186998"/>
    <s v="Excellent"/>
    <n v="37"/>
    <s v="Good"/>
    <n v="12"/>
    <s v="Satisfactory"/>
    <n v="2"/>
    <s v="Unsatisfactory"/>
    <n v="1"/>
    <s v="Very poor"/>
    <n v="0"/>
    <s v="No opinion"/>
    <n v="4"/>
    <x v="6"/>
    <x v="3"/>
  </r>
  <r>
    <s v="Availability"/>
    <n v="182"/>
    <x v="13"/>
    <x v="80"/>
    <n v="0.75064075193233304"/>
    <s v="Available"/>
    <n v="24"/>
    <s v="Usually available"/>
    <n v="12"/>
    <s v="Sometimes available"/>
    <n v="3"/>
    <s v="Rarely available"/>
    <n v="1"/>
    <s v="Unavailable"/>
    <n v="0"/>
    <s v="Did not seek help"/>
    <n v="17"/>
    <x v="6"/>
    <x v="3"/>
  </r>
  <r>
    <s v="Organization"/>
    <n v="177"/>
    <x v="8"/>
    <x v="88"/>
    <n v="0.89265076980048397"/>
    <s v="Excellent"/>
    <n v="12"/>
    <s v="Good"/>
    <n v="17"/>
    <s v="Satisfactory"/>
    <n v="4"/>
    <s v="Unsatisfactory"/>
    <n v="3"/>
    <s v="Very poor"/>
    <n v="0"/>
    <s v="No opinion"/>
    <n v="0"/>
    <x v="7"/>
    <x v="7"/>
  </r>
  <r>
    <s v="Explanations"/>
    <n v="178"/>
    <x v="9"/>
    <x v="89"/>
    <n v="0.73564697415828095"/>
    <s v="Too high"/>
    <n v="1"/>
    <s v="Somewhat too high"/>
    <n v="7"/>
    <s v="Just Right"/>
    <n v="25"/>
    <s v="Somewhat too low"/>
    <n v="2"/>
    <s v="Too low"/>
    <n v="0"/>
    <s v="No opinion"/>
    <n v="1"/>
    <x v="7"/>
    <x v="7"/>
  </r>
  <r>
    <s v="Questions"/>
    <n v="179"/>
    <x v="10"/>
    <x v="3"/>
    <n v="0.83313723182847998"/>
    <s v="Excellent"/>
    <n v="15"/>
    <s v="Good"/>
    <n v="13"/>
    <s v="Satisfactory"/>
    <n v="6"/>
    <s v="Unsatisfactory"/>
    <n v="1"/>
    <s v="Very poor"/>
    <n v="0"/>
    <s v="No opinion"/>
    <n v="1"/>
    <x v="7"/>
    <x v="7"/>
  </r>
  <r>
    <s v="Visual Presentation"/>
    <n v="180"/>
    <x v="11"/>
    <x v="90"/>
    <n v="0.72319836353235201"/>
    <s v="Excellent"/>
    <n v="12"/>
    <s v="Good"/>
    <n v="17"/>
    <s v="Satisfactory"/>
    <n v="7"/>
    <s v="Unsatisfactory"/>
    <n v="0"/>
    <s v="Very poor"/>
    <n v="0"/>
    <s v="No opinion"/>
    <n v="0"/>
    <x v="7"/>
    <x v="7"/>
  </r>
  <r>
    <s v="Oral Presentation"/>
    <n v="181"/>
    <x v="12"/>
    <x v="91"/>
    <n v="0.73678839761300696"/>
    <s v="Excellent"/>
    <n v="13"/>
    <s v="Good"/>
    <n v="16"/>
    <s v="Satisfactory"/>
    <n v="7"/>
    <s v="Unsatisfactory"/>
    <n v="0"/>
    <s v="Very poor"/>
    <n v="0"/>
    <s v="No opinion"/>
    <n v="0"/>
    <x v="7"/>
    <x v="7"/>
  </r>
  <r>
    <s v="Availability"/>
    <n v="182"/>
    <x v="13"/>
    <x v="92"/>
    <n v="0.75"/>
    <s v="Available"/>
    <n v="6"/>
    <s v="Usually available"/>
    <n v="7"/>
    <s v="Sometimes available"/>
    <n v="3"/>
    <s v="Rarely available"/>
    <n v="0"/>
    <s v="Unavailable"/>
    <n v="0"/>
    <s v="Did not seek help"/>
    <n v="19"/>
    <x v="7"/>
    <x v="7"/>
  </r>
  <r>
    <s v="Organization"/>
    <n v="177"/>
    <x v="8"/>
    <x v="93"/>
    <n v="0.85451511305030303"/>
    <s v="Excellent"/>
    <n v="19"/>
    <s v="Good"/>
    <n v="20"/>
    <s v="Satisfactory"/>
    <n v="10"/>
    <s v="Unsatisfactory"/>
    <n v="2"/>
    <s v="Very poor"/>
    <n v="0"/>
    <s v="No opinion"/>
    <n v="0"/>
    <x v="7"/>
    <x v="2"/>
  </r>
  <r>
    <s v="Explanations"/>
    <n v="178"/>
    <x v="9"/>
    <x v="94"/>
    <n v="0.75042471634532404"/>
    <s v="Too high"/>
    <n v="1"/>
    <s v="Somewhat too high"/>
    <n v="7"/>
    <s v="Just Right"/>
    <n v="38"/>
    <s v="Somewhat too low"/>
    <n v="5"/>
    <s v="Too low"/>
    <n v="0"/>
    <s v="No opinion"/>
    <n v="0"/>
    <x v="7"/>
    <x v="2"/>
  </r>
  <r>
    <s v="Questions"/>
    <n v="179"/>
    <x v="10"/>
    <x v="95"/>
    <n v="0.75042471634532404"/>
    <s v="Excellent"/>
    <n v="23"/>
    <s v="Good"/>
    <n v="19"/>
    <s v="Satisfactory"/>
    <n v="9"/>
    <s v="Unsatisfactory"/>
    <n v="0"/>
    <s v="Very poor"/>
    <n v="0"/>
    <s v="No opinion"/>
    <n v="0"/>
    <x v="7"/>
    <x v="2"/>
  </r>
  <r>
    <s v="Visual Presentation"/>
    <n v="180"/>
    <x v="11"/>
    <x v="96"/>
    <n v="0.89091272872042704"/>
    <s v="Excellent"/>
    <n v="19"/>
    <s v="Good"/>
    <n v="20"/>
    <s v="Satisfactory"/>
    <n v="9"/>
    <s v="Unsatisfactory"/>
    <n v="3"/>
    <s v="Very poor"/>
    <n v="0"/>
    <s v="No opinion"/>
    <n v="0"/>
    <x v="7"/>
    <x v="2"/>
  </r>
  <r>
    <s v="Oral Presentation"/>
    <n v="181"/>
    <x v="12"/>
    <x v="97"/>
    <n v="0.86364480716390302"/>
    <s v="Excellent"/>
    <n v="20"/>
    <s v="Good"/>
    <n v="19"/>
    <s v="Satisfactory"/>
    <n v="10"/>
    <s v="Unsatisfactory"/>
    <n v="2"/>
    <s v="Very poor"/>
    <n v="0"/>
    <s v="No opinion"/>
    <n v="0"/>
    <x v="7"/>
    <x v="2"/>
  </r>
  <r>
    <s v="Availability"/>
    <n v="182"/>
    <x v="13"/>
    <x v="98"/>
    <n v="0.70141186875163997"/>
    <s v="Available"/>
    <n v="24"/>
    <s v="Usually available"/>
    <n v="6"/>
    <s v="Sometimes available"/>
    <n v="4"/>
    <s v="Rarely available"/>
    <n v="0"/>
    <s v="Unavailable"/>
    <n v="0"/>
    <s v="Did not seek help"/>
    <n v="16"/>
    <x v="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n v="228"/>
    <x v="0"/>
    <n v="4.5"/>
    <s v="0.5270462766947299"/>
    <s v="Strongly Disagree"/>
    <n v="0"/>
    <s v="Disagree"/>
    <n v="0"/>
    <s v="Neutral"/>
    <n v="0"/>
    <s v="Agree"/>
    <n v="5"/>
    <s v="Strongly Agree"/>
    <n v="5"/>
    <m/>
    <m/>
    <m/>
    <m/>
    <m/>
    <m/>
    <m/>
    <m/>
    <m/>
    <m/>
    <s v="MATH 104"/>
    <s v="Winter 2020"/>
  </r>
  <r>
    <x v="1"/>
    <n v="229"/>
    <x v="1"/>
    <n v="4"/>
    <s v="1.0540925533894598"/>
    <s v="Strongly Disagree"/>
    <n v="0"/>
    <s v="Disagree"/>
    <n v="1"/>
    <s v="Neutral"/>
    <n v="2"/>
    <s v="Agree"/>
    <n v="3"/>
    <s v="Strongly Agree"/>
    <n v="4"/>
    <m/>
    <m/>
    <m/>
    <m/>
    <m/>
    <m/>
    <m/>
    <m/>
    <m/>
    <m/>
    <s v="MATH 104"/>
    <s v="Winter 2020"/>
  </r>
  <r>
    <x v="2"/>
    <n v="230"/>
    <x v="2"/>
    <s v="4.636363636363637"/>
    <s v="0.5045249791095129"/>
    <s v="Strongly Disagree"/>
    <n v="0"/>
    <s v="Disagree"/>
    <n v="0"/>
    <s v="Neutral"/>
    <n v="0"/>
    <s v="Agree"/>
    <n v="4"/>
    <s v="Strongly Agree"/>
    <n v="7"/>
    <m/>
    <m/>
    <m/>
    <m/>
    <m/>
    <m/>
    <m/>
    <m/>
    <m/>
    <m/>
    <s v="MATH 104"/>
    <s v="Winter 2020"/>
  </r>
  <r>
    <x v="3"/>
    <n v="231"/>
    <x v="3"/>
    <n v="4.2"/>
    <s v="0.7888106377466155"/>
    <s v="Strongly Disagree"/>
    <n v="0"/>
    <s v="Disagree"/>
    <n v="0"/>
    <s v="Neutral"/>
    <n v="2"/>
    <s v="Agree"/>
    <n v="4"/>
    <s v="Strongly Agree"/>
    <n v="4"/>
    <m/>
    <m/>
    <m/>
    <m/>
    <m/>
    <m/>
    <m/>
    <m/>
    <m/>
    <m/>
    <s v="MATH 104"/>
    <s v="Winter 2020"/>
  </r>
  <r>
    <x v="4"/>
    <n v="216"/>
    <x v="4"/>
    <s v="4.363636363636363"/>
    <n v="0.50452497910951299"/>
    <s v="Strongly Disagree"/>
    <n v="0"/>
    <s v="Disagree"/>
    <n v="0"/>
    <s v="Neutral"/>
    <n v="0"/>
    <s v="Agree"/>
    <n v="7"/>
    <s v="Strongly Agree"/>
    <n v="4"/>
    <m/>
    <m/>
    <m/>
    <m/>
    <m/>
    <m/>
    <m/>
    <m/>
    <m/>
    <m/>
    <s v="MATH 104"/>
    <s v="Winter 2020"/>
  </r>
  <r>
    <x v="5"/>
    <n v="217"/>
    <x v="5"/>
    <s v="4.363636363636363"/>
    <s v="0.6741998624632421"/>
    <s v="Strongly Disagree"/>
    <n v="0"/>
    <s v="Disagree"/>
    <n v="0"/>
    <s v="Neutral"/>
    <n v="1"/>
    <s v="Agree"/>
    <n v="5"/>
    <s v="Strongly Agree"/>
    <n v="5"/>
    <m/>
    <m/>
    <m/>
    <m/>
    <m/>
    <m/>
    <m/>
    <m/>
    <m/>
    <m/>
    <s v="MATH 104"/>
    <s v="Winter 2020"/>
  </r>
  <r>
    <x v="6"/>
    <n v="218"/>
    <x v="6"/>
    <s v="4.2727272727272725"/>
    <s v="0.6466697906828633"/>
    <s v="Strongly Disagree"/>
    <n v="0"/>
    <s v="Disagree"/>
    <n v="0"/>
    <s v="Neutral"/>
    <n v="1"/>
    <s v="Agree"/>
    <n v="6"/>
    <s v="Strongly Agree"/>
    <n v="4"/>
    <m/>
    <m/>
    <m/>
    <m/>
    <m/>
    <m/>
    <m/>
    <m/>
    <m/>
    <m/>
    <s v="MATH 104"/>
    <s v="Winter 2020"/>
  </r>
  <r>
    <x v="7"/>
    <n v="219"/>
    <x v="7"/>
    <s v="4.363636363636363"/>
    <s v="0.6741998624632421"/>
    <s v="Strongly Disagree"/>
    <n v="0"/>
    <s v="Disagree"/>
    <n v="0"/>
    <s v="Neutral"/>
    <n v="1"/>
    <s v="Agree"/>
    <n v="5"/>
    <s v="Strongly Agree"/>
    <n v="5"/>
    <m/>
    <m/>
    <m/>
    <m/>
    <m/>
    <m/>
    <m/>
    <m/>
    <m/>
    <m/>
    <s v="MATH 104"/>
    <s v="Winter 2020"/>
  </r>
  <r>
    <x v="8"/>
    <n v="220"/>
    <x v="8"/>
    <n v="4"/>
    <n v="1"/>
    <s v="Strongly Disagree"/>
    <n v="0"/>
    <s v="Disagree"/>
    <n v="1"/>
    <s v="Neutral"/>
    <n v="2"/>
    <s v="Agree"/>
    <n v="4"/>
    <s v="Strongly Agree"/>
    <n v="4"/>
    <m/>
    <m/>
    <m/>
    <m/>
    <m/>
    <m/>
    <m/>
    <m/>
    <m/>
    <m/>
    <s v="MATH 104"/>
    <s v="Winter 2020"/>
  </r>
  <r>
    <x v="9"/>
    <n v="221"/>
    <x v="9"/>
    <s v="4.363636363636363"/>
    <s v="0.8090398349558904"/>
    <s v="Strongly Disagree"/>
    <n v="0"/>
    <s v="Disagree"/>
    <n v="0"/>
    <s v="Neutral"/>
    <n v="2"/>
    <s v="Agree"/>
    <n v="3"/>
    <s v="Strongly Agree"/>
    <n v="6"/>
    <m/>
    <m/>
    <m/>
    <m/>
    <m/>
    <m/>
    <m/>
    <m/>
    <m/>
    <m/>
    <s v="MATH 104"/>
    <s v="Winter 2020"/>
  </r>
  <r>
    <x v="10"/>
    <n v="222"/>
    <x v="10"/>
    <n v="4"/>
    <n v="1"/>
    <s v="Strongly Disagree"/>
    <n v="0"/>
    <s v="Disagree"/>
    <n v="1"/>
    <s v="Neutral"/>
    <n v="2"/>
    <s v="Agree"/>
    <n v="4"/>
    <s v="Strongly Agree"/>
    <n v="4"/>
    <m/>
    <m/>
    <m/>
    <m/>
    <m/>
    <m/>
    <m/>
    <m/>
    <m/>
    <m/>
    <s v="MATH 104"/>
    <s v="Winter 2020"/>
  </r>
  <r>
    <x v="11"/>
    <n v="223"/>
    <x v="11"/>
    <s v="4.2727272727272725"/>
    <s v="0.6466697906828633"/>
    <s v="Strongly Disagree"/>
    <n v="0"/>
    <s v="Disagree"/>
    <n v="0"/>
    <s v="Neutral"/>
    <n v="1"/>
    <s v="Agree"/>
    <n v="6"/>
    <s v="Strongly Agree"/>
    <n v="4"/>
    <m/>
    <m/>
    <m/>
    <m/>
    <m/>
    <m/>
    <m/>
    <m/>
    <m/>
    <m/>
    <s v="MATH 104"/>
    <s v="Winter 2020"/>
  </r>
  <r>
    <x v="12"/>
    <n v="224"/>
    <x v="12"/>
    <n v="85.909090909090907"/>
    <s v="5.393598899705937"/>
    <s v="Below 50"/>
    <n v="0"/>
    <s v="50-60"/>
    <n v="0"/>
    <s v="60-70"/>
    <n v="0"/>
    <s v="70-80"/>
    <n v="1"/>
    <s v="80-90"/>
    <n v="8"/>
    <s v="Above 90"/>
    <n v="2"/>
    <m/>
    <m/>
    <m/>
    <m/>
    <m/>
    <m/>
    <m/>
    <m/>
    <s v="MATH 104"/>
    <s v="Winter 2020"/>
  </r>
  <r>
    <x v="13"/>
    <n v="225"/>
    <x v="13"/>
    <s v="0.45454545454545453"/>
    <s v="0.5222329678670934"/>
    <s v="Required"/>
    <n v="5"/>
    <s v="Elective"/>
    <n v="6"/>
    <m/>
    <m/>
    <m/>
    <m/>
    <m/>
    <m/>
    <m/>
    <m/>
    <m/>
    <m/>
    <m/>
    <m/>
    <m/>
    <m/>
    <m/>
    <m/>
    <s v="MATH 104"/>
    <s v="Winter 2020"/>
  </r>
  <r>
    <x v="14"/>
    <n v="226"/>
    <x v="14"/>
    <s v="7.454545454545454"/>
    <s v="4.3672333659569045"/>
    <s v="Much less than 10 hours"/>
    <n v="2"/>
    <s v="Less than 10 hours"/>
    <n v="3"/>
    <s v="Around 10 hours"/>
    <n v="5"/>
    <s v="More than 10 hours"/>
    <n v="1"/>
    <s v="Much more than 10 hours"/>
    <n v="0"/>
    <m/>
    <m/>
    <m/>
    <m/>
    <m/>
    <m/>
    <m/>
    <m/>
    <m/>
    <m/>
    <s v="MATH 104"/>
    <s v="Winter 2020"/>
  </r>
  <r>
    <x v="15"/>
    <m/>
    <x v="15"/>
    <m/>
    <m/>
    <m/>
    <m/>
    <m/>
    <m/>
    <m/>
    <m/>
    <m/>
    <m/>
    <m/>
    <m/>
    <m/>
    <m/>
    <m/>
    <m/>
    <m/>
    <m/>
    <m/>
    <m/>
    <m/>
    <m/>
    <s v="MATH 104"/>
    <s v="Winter 2020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04"/>
    <s v="Winter 2020"/>
  </r>
  <r>
    <x v="17"/>
    <s v="Overall Course Score"/>
    <x v="17"/>
    <s v="@avg(223)"/>
    <m/>
    <m/>
    <m/>
    <m/>
    <m/>
    <m/>
    <m/>
    <m/>
    <m/>
    <m/>
    <m/>
    <m/>
    <m/>
    <m/>
    <m/>
    <m/>
    <m/>
    <m/>
    <m/>
    <m/>
    <m/>
    <s v="MATH 104"/>
    <s v="Winter 2020"/>
  </r>
  <r>
    <x v="18"/>
    <s v="Overall instructor score"/>
    <x v="18"/>
    <s v="@avg(231)"/>
    <m/>
    <m/>
    <m/>
    <m/>
    <m/>
    <m/>
    <m/>
    <m/>
    <m/>
    <m/>
    <m/>
    <m/>
    <m/>
    <m/>
    <m/>
    <m/>
    <m/>
    <m/>
    <m/>
    <m/>
    <m/>
    <s v="MATH 104"/>
    <s v="Winter 2020"/>
  </r>
  <r>
    <x v="4"/>
    <n v="177"/>
    <x v="19"/>
    <s v="4.2631578947368425"/>
    <s v="0.6533762964749498"/>
    <s v="Excellent"/>
    <n v="7"/>
    <s v="Good"/>
    <n v="10"/>
    <s v="Satisfactory"/>
    <n v="2"/>
    <s v="Unsatisfactory"/>
    <n v="0"/>
    <s v="Very poor"/>
    <n v="0"/>
    <s v="No opinion"/>
    <n v="0"/>
    <m/>
    <m/>
    <m/>
    <m/>
    <m/>
    <m/>
    <m/>
    <m/>
    <s v="MATH 114"/>
    <s v="Winter 2019"/>
  </r>
  <r>
    <x v="1"/>
    <n v="178"/>
    <x v="20"/>
    <s v="4.555555555555555"/>
    <s v="0.6156987634551992"/>
    <s v="Too high"/>
    <n v="0"/>
    <s v="Somewhat too high"/>
    <n v="6"/>
    <s v="Just Right"/>
    <n v="11"/>
    <s v="Somewhat too low"/>
    <n v="1"/>
    <s v="Too low"/>
    <n v="0"/>
    <s v="No opinion"/>
    <n v="1"/>
    <m/>
    <m/>
    <m/>
    <m/>
    <m/>
    <m/>
    <m/>
    <m/>
    <s v="MATH 114"/>
    <s v="Winter 2019"/>
  </r>
  <r>
    <x v="19"/>
    <n v="179"/>
    <x v="21"/>
    <n v="4"/>
    <s v="0.8164965809277259"/>
    <s v="Excellent"/>
    <n v="5"/>
    <s v="Good"/>
    <n v="10"/>
    <s v="Satisfactory"/>
    <n v="3"/>
    <s v="Unsatisfactory"/>
    <n v="1"/>
    <s v="Very poor"/>
    <n v="0"/>
    <s v="No opinion"/>
    <n v="0"/>
    <m/>
    <m/>
    <m/>
    <m/>
    <m/>
    <m/>
    <m/>
    <m/>
    <s v="MATH 114"/>
    <s v="Winter 2019"/>
  </r>
  <r>
    <x v="20"/>
    <n v="180"/>
    <x v="22"/>
    <s v="4.315789473684211"/>
    <s v="0.7492686492653552"/>
    <s v="Excellent"/>
    <n v="9"/>
    <s v="Good"/>
    <n v="7"/>
    <s v="Satisfactory"/>
    <n v="3"/>
    <s v="Unsatisfactory"/>
    <n v="0"/>
    <s v="Very poor"/>
    <n v="0"/>
    <s v="No opinion"/>
    <n v="0"/>
    <m/>
    <m/>
    <m/>
    <m/>
    <m/>
    <m/>
    <m/>
    <m/>
    <s v="MATH 114"/>
    <s v="Winter 2019"/>
  </r>
  <r>
    <x v="21"/>
    <n v="181"/>
    <x v="23"/>
    <s v="4.2105263157894735"/>
    <s v="0.7873265148181359"/>
    <s v="Excellent"/>
    <n v="8"/>
    <s v="Good"/>
    <n v="7"/>
    <s v="Satisfactory"/>
    <n v="4"/>
    <s v="Unsatisfactory"/>
    <n v="0"/>
    <s v="Very poor"/>
    <n v="0"/>
    <s v="No opinion"/>
    <n v="0"/>
    <m/>
    <m/>
    <m/>
    <m/>
    <m/>
    <m/>
    <m/>
    <m/>
    <s v="MATH 114"/>
    <s v="Winter 2019"/>
  </r>
  <r>
    <x v="22"/>
    <n v="182"/>
    <x v="24"/>
    <n v="4.2"/>
    <s v="0.6324555320336759"/>
    <s v="Available"/>
    <n v="3"/>
    <s v="Usually available"/>
    <n v="6"/>
    <s v="Sometimes available"/>
    <n v="1"/>
    <s v="Rarely available"/>
    <n v="0"/>
    <s v="Unavailable"/>
    <n v="0"/>
    <s v="Did not seek help"/>
    <n v="7"/>
    <m/>
    <m/>
    <m/>
    <m/>
    <m/>
    <m/>
    <m/>
    <m/>
    <s v="MATH 114"/>
    <s v="Winter 2019"/>
  </r>
  <r>
    <x v="23"/>
    <n v="184"/>
    <x v="25"/>
    <n v="3"/>
    <s v="0.8164965809277259"/>
    <s v="Very interesting"/>
    <n v="2"/>
    <s v="Interesting"/>
    <n v="13"/>
    <s v="Not interesting"/>
    <n v="4"/>
    <s v="No opinion"/>
    <n v="0"/>
    <m/>
    <m/>
    <m/>
    <m/>
    <m/>
    <m/>
    <m/>
    <m/>
    <m/>
    <m/>
    <m/>
    <m/>
    <s v="MATH 114"/>
    <s v="Winter 2019"/>
  </r>
  <r>
    <x v="24"/>
    <n v="185"/>
    <x v="26"/>
    <s v="4.157894736842105"/>
    <s v="0.6882472016116855"/>
    <s v="Excellent"/>
    <n v="6"/>
    <s v="Good"/>
    <n v="10"/>
    <s v="Satisfactory"/>
    <n v="3"/>
    <s v="Unsatisfactory"/>
    <n v="0"/>
    <s v="Very poor"/>
    <n v="0"/>
    <s v="No opinion"/>
    <n v="0"/>
    <m/>
    <m/>
    <m/>
    <m/>
    <m/>
    <m/>
    <m/>
    <m/>
    <s v="MATH 114"/>
    <s v="Winter 2019"/>
  </r>
  <r>
    <x v="25"/>
    <n v="187"/>
    <x v="27"/>
    <s v="82.89473684210526"/>
    <s v="20.837718836662265"/>
    <s v="90-100%"/>
    <n v="15"/>
    <s v="75-90%"/>
    <n v="3"/>
    <s v="50-75%"/>
    <n v="0"/>
    <s v="25-50%"/>
    <n v="0"/>
    <s v="&lt;25%"/>
    <n v="1"/>
    <m/>
    <m/>
    <m/>
    <m/>
    <m/>
    <m/>
    <m/>
    <m/>
    <m/>
    <m/>
    <s v="MATH 114"/>
    <s v="Winter 2019"/>
  </r>
  <r>
    <x v="26"/>
    <n v="188"/>
    <x v="28"/>
    <s v="4.111111111111111"/>
    <s v="1.0226199851298272"/>
    <s v="Very helpful"/>
    <n v="10"/>
    <s v="Helpful"/>
    <n v="8"/>
    <s v="Not helpful"/>
    <n v="0"/>
    <s v="No work assigned"/>
    <n v="0"/>
    <m/>
    <m/>
    <m/>
    <m/>
    <m/>
    <m/>
    <m/>
    <m/>
    <m/>
    <m/>
    <m/>
    <m/>
    <s v="MATH 114"/>
    <s v="Winter 2019"/>
  </r>
  <r>
    <x v="27"/>
    <n v="189"/>
    <x v="29"/>
    <s v="3.2222222222222223"/>
    <s v="0.6666666666666669"/>
    <s v="Very helpful"/>
    <n v="1"/>
    <s v="Helpful"/>
    <n v="8"/>
    <s v="Not helpful"/>
    <n v="0"/>
    <s v="No printed notes"/>
    <n v="8"/>
    <m/>
    <m/>
    <m/>
    <m/>
    <m/>
    <m/>
    <m/>
    <m/>
    <m/>
    <m/>
    <m/>
    <m/>
    <s v="MATH 114"/>
    <s v="Winter 2019"/>
  </r>
  <r>
    <x v="28"/>
    <n v="190"/>
    <x v="30"/>
    <s v="3.933333333333333"/>
    <s v="1.2227992865708153"/>
    <s v="Very helpful"/>
    <n v="8"/>
    <s v="Helpful"/>
    <n v="5"/>
    <s v="Not helpful"/>
    <n v="2"/>
    <s v="No text required"/>
    <n v="1"/>
    <m/>
    <m/>
    <m/>
    <m/>
    <m/>
    <m/>
    <m/>
    <m/>
    <m/>
    <m/>
    <m/>
    <m/>
    <s v="MATH 114"/>
    <s v="Winter 2019"/>
  </r>
  <r>
    <x v="29"/>
    <n v="191"/>
    <x v="31"/>
    <s v="4.722222222222222"/>
    <n v="0.46088859896247703"/>
    <s v="Too much"/>
    <n v="0"/>
    <s v="Somewhat too much"/>
    <n v="5"/>
    <s v="Right amount"/>
    <n v="13"/>
    <s v="Somewhat too little"/>
    <n v="0"/>
    <s v="Too little"/>
    <n v="0"/>
    <s v="No opinion"/>
    <n v="1"/>
    <m/>
    <m/>
    <m/>
    <m/>
    <m/>
    <m/>
    <m/>
    <m/>
    <s v="MATH 114"/>
    <s v="Winter 2019"/>
  </r>
  <r>
    <x v="30"/>
    <n v="192"/>
    <x v="32"/>
    <s v="4.882352941176471"/>
    <s v="0.3321055820775359"/>
    <s v="Too much"/>
    <n v="0"/>
    <s v="Somewhat too much"/>
    <n v="2"/>
    <s v="Right amount"/>
    <n v="15"/>
    <s v="Somewhat too little"/>
    <n v="0"/>
    <s v="Too little"/>
    <n v="0"/>
    <s v="No opinion"/>
    <n v="1"/>
    <m/>
    <m/>
    <m/>
    <m/>
    <m/>
    <m/>
    <m/>
    <m/>
    <s v="MATH 114"/>
    <s v="Winter 2019"/>
  </r>
  <r>
    <x v="31"/>
    <n v="193"/>
    <x v="33"/>
    <s v="4.184210526315789"/>
    <s v="2.0963627649109933"/>
    <s v="0-2 hours"/>
    <n v="4"/>
    <s v="3-6 hours"/>
    <n v="13"/>
    <s v="7-10 hours"/>
    <n v="2"/>
    <s v="11-15 houts"/>
    <n v="0"/>
    <s v="&gt; 15 hours"/>
    <n v="0"/>
    <m/>
    <m/>
    <m/>
    <m/>
    <m/>
    <m/>
    <m/>
    <m/>
    <m/>
    <m/>
    <s v="MATH 114"/>
    <s v="Winter 2019"/>
  </r>
  <r>
    <x v="15"/>
    <m/>
    <x v="15"/>
    <m/>
    <m/>
    <m/>
    <m/>
    <m/>
    <m/>
    <m/>
    <m/>
    <m/>
    <m/>
    <m/>
    <m/>
    <m/>
    <m/>
    <m/>
    <m/>
    <m/>
    <m/>
    <m/>
    <m/>
    <m/>
    <m/>
    <s v="MATH 114"/>
    <s v="Winter 2019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14"/>
    <s v="Winter 2019"/>
  </r>
  <r>
    <x v="32"/>
    <s v="Computed Tompa Score (also acts as evaluate prof score)"/>
    <x v="34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114"/>
    <s v="Winter 2019"/>
  </r>
  <r>
    <x v="24"/>
    <s v="Computed effectiveness score"/>
    <x v="35"/>
    <s v="@avg(184)*0.2+@avg(185)*0.8"/>
    <m/>
    <m/>
    <m/>
    <m/>
    <m/>
    <m/>
    <m/>
    <m/>
    <m/>
    <m/>
    <m/>
    <m/>
    <m/>
    <m/>
    <m/>
    <m/>
    <m/>
    <m/>
    <m/>
    <m/>
    <m/>
    <s v="MATH 114"/>
    <s v="Winter 2019"/>
  </r>
  <r>
    <x v="33"/>
    <s v="Computed delivery score"/>
    <x v="36"/>
    <s v="(@avg(178)+@avg(179)+@avg(180)+@avg(181)+@avg(182))/5.0"/>
    <m/>
    <m/>
    <m/>
    <m/>
    <m/>
    <m/>
    <m/>
    <m/>
    <m/>
    <m/>
    <m/>
    <m/>
    <m/>
    <m/>
    <m/>
    <m/>
    <m/>
    <m/>
    <m/>
    <m/>
    <m/>
    <s v="MATH 114"/>
    <s v="Winter 2019"/>
  </r>
  <r>
    <x v="34"/>
    <s v="Computed prep score"/>
    <x v="37"/>
    <s v="@avg(177)*0.8+@avg(188)*0.2"/>
    <m/>
    <m/>
    <m/>
    <m/>
    <m/>
    <m/>
    <m/>
    <m/>
    <m/>
    <m/>
    <m/>
    <m/>
    <m/>
    <m/>
    <m/>
    <m/>
    <m/>
    <m/>
    <m/>
    <m/>
    <m/>
    <s v="MATH 114"/>
    <s v="Winter 2019"/>
  </r>
  <r>
    <x v="35"/>
    <s v="Average response for attendance"/>
    <x v="38"/>
    <s v="@avg(187)"/>
    <m/>
    <m/>
    <m/>
    <m/>
    <m/>
    <m/>
    <m/>
    <m/>
    <m/>
    <m/>
    <m/>
    <m/>
    <m/>
    <m/>
    <m/>
    <m/>
    <m/>
    <m/>
    <m/>
    <m/>
    <m/>
    <s v="MATH 114"/>
    <s v="Winter 2019"/>
  </r>
  <r>
    <x v="36"/>
    <s v="Average time spent per week on work"/>
    <x v="39"/>
    <s v="@avg(193)"/>
    <m/>
    <m/>
    <m/>
    <m/>
    <m/>
    <m/>
    <m/>
    <m/>
    <m/>
    <m/>
    <m/>
    <m/>
    <m/>
    <m/>
    <m/>
    <m/>
    <m/>
    <m/>
    <m/>
    <m/>
    <m/>
    <s v="MATH 114"/>
    <s v="Winter 2019"/>
  </r>
  <r>
    <x v="37"/>
    <n v="54"/>
    <x v="40"/>
    <s v="4.604591836734694"/>
    <s v="0.7312285501195872"/>
    <s v="(A) Organized"/>
    <n v="71"/>
    <s v="(B)"/>
    <n v="25"/>
    <s v="(C)"/>
    <n v="0"/>
    <s v="(D)"/>
    <n v="2"/>
    <s v="(E) Disorganized"/>
    <n v="0"/>
    <m/>
    <m/>
    <m/>
    <m/>
    <m/>
    <m/>
    <m/>
    <m/>
    <m/>
    <m/>
    <s v="MATH 115"/>
    <s v="Fall 2017"/>
  </r>
  <r>
    <x v="38"/>
    <n v="55"/>
    <x v="41"/>
    <s v="4.4770408163265305"/>
    <s v="0.8404149799492145"/>
    <s v="(A) Clear"/>
    <n v="65"/>
    <s v="(B)"/>
    <n v="27"/>
    <s v="(C)"/>
    <n v="4"/>
    <s v="(D)"/>
    <n v="2"/>
    <s v="(E) Vague"/>
    <n v="0"/>
    <m/>
    <m/>
    <m/>
    <m/>
    <m/>
    <m/>
    <m/>
    <m/>
    <m/>
    <m/>
    <s v="MATH 115"/>
    <s v="Fall 2017"/>
  </r>
  <r>
    <x v="39"/>
    <n v="56"/>
    <x v="42"/>
    <s v="4.668367346938775"/>
    <s v="0.7302163129272404"/>
    <s v="(A) Excellent"/>
    <n v="77"/>
    <s v="(B)"/>
    <n v="18"/>
    <s v="(C)"/>
    <n v="1"/>
    <s v="(D)"/>
    <n v="2"/>
    <s v="(E) Unacceptable"/>
    <n v="0"/>
    <m/>
    <m/>
    <m/>
    <m/>
    <m/>
    <m/>
    <m/>
    <m/>
    <m/>
    <m/>
    <s v="MATH 115"/>
    <s v="Fall 2017"/>
  </r>
  <r>
    <x v="40"/>
    <n v="57"/>
    <x v="43"/>
    <s v="4.464285714285714"/>
    <s v="0.8608015923796258"/>
    <s v="(A) Excellent"/>
    <n v="65"/>
    <s v="(B)"/>
    <n v="26"/>
    <s v="(C)"/>
    <n v="5"/>
    <s v="(D)"/>
    <n v="2"/>
    <s v="(E) Unacceptable"/>
    <n v="0"/>
    <m/>
    <m/>
    <m/>
    <m/>
    <m/>
    <m/>
    <m/>
    <m/>
    <m/>
    <m/>
    <s v="MATH 115"/>
    <s v="Fall 2017"/>
  </r>
  <r>
    <x v="41"/>
    <n v="58"/>
    <x v="44"/>
    <s v="4.264705882352941"/>
    <n v="0.941291353282662"/>
    <s v="(A) Volunteering assistance with pleasure"/>
    <n v="28"/>
    <s v="(B)"/>
    <n v="17"/>
    <s v="(C)"/>
    <n v="5"/>
    <s v="(D)"/>
    <n v="1"/>
    <s v="(E) Discouraging out-of-class contact"/>
    <n v="0"/>
    <m/>
    <m/>
    <m/>
    <m/>
    <m/>
    <m/>
    <m/>
    <m/>
    <m/>
    <m/>
    <s v="MATH 115"/>
    <s v="Fall 2017"/>
  </r>
  <r>
    <x v="42"/>
    <n v="59"/>
    <x v="45"/>
    <s v="4.072164948453608"/>
    <s v="1.2536191164684989"/>
    <s v="(A) Far too high"/>
    <n v="2"/>
    <s v="(B)"/>
    <n v="30"/>
    <s v="(C)"/>
    <n v="62"/>
    <s v="(D)"/>
    <n v="3"/>
    <s v="(E) Far too low_x0009_"/>
    <n v="0"/>
    <m/>
    <m/>
    <m/>
    <m/>
    <m/>
    <m/>
    <m/>
    <m/>
    <m/>
    <m/>
    <s v="MATH 115"/>
    <s v="Fall 2017"/>
  </r>
  <r>
    <x v="43"/>
    <n v="60"/>
    <x v="46"/>
    <s v="4.260204081632653"/>
    <s v="0.9967203741837856"/>
    <s v="(A) A great deal"/>
    <n v="56"/>
    <s v="(B)"/>
    <n v="29"/>
    <s v="(C)"/>
    <n v="10"/>
    <s v="(D)"/>
    <n v="3"/>
    <s v="(E) Not at all"/>
    <n v="0"/>
    <m/>
    <m/>
    <m/>
    <m/>
    <m/>
    <m/>
    <m/>
    <m/>
    <m/>
    <m/>
    <s v="MATH 115"/>
    <s v="Fall 2017"/>
  </r>
  <r>
    <x v="44"/>
    <n v="61"/>
    <x v="47"/>
    <n v="4.6173469387755102"/>
    <s v="0.6813079462092394"/>
    <s v="(A) Obviously enthusiastic &amp; responsible"/>
    <n v="72"/>
    <s v="(B)"/>
    <n v="22"/>
    <s v="(C)"/>
    <n v="4"/>
    <s v="(D)"/>
    <n v="0"/>
    <s v="(E) Views teaching as an imposition"/>
    <n v="0"/>
    <m/>
    <m/>
    <m/>
    <m/>
    <m/>
    <m/>
    <m/>
    <m/>
    <m/>
    <m/>
    <s v="MATH 115"/>
    <s v="Fall 2017"/>
  </r>
  <r>
    <x v="45"/>
    <n v="62"/>
    <x v="48"/>
    <s v="4.548969072164948"/>
    <s v="0.8304422573445459"/>
    <s v="(A) Friendly &amp; open"/>
    <n v="71"/>
    <s v="(B)"/>
    <n v="18"/>
    <s v="(C)"/>
    <n v="7"/>
    <s v="(D)"/>
    <n v="1"/>
    <s v="(E) Mutual dislike"/>
    <n v="0"/>
    <m/>
    <m/>
    <m/>
    <m/>
    <m/>
    <m/>
    <m/>
    <m/>
    <m/>
    <m/>
    <s v="MATH 115"/>
    <s v="Fall 2017"/>
  </r>
  <r>
    <x v="46"/>
    <n v="63"/>
    <x v="49"/>
    <s v="4.471649484536083"/>
    <s v="0.7402810282987851"/>
    <s v="(A) Very high"/>
    <n v="60"/>
    <s v="(B)"/>
    <n v="34"/>
    <s v="(C)"/>
    <n v="2"/>
    <s v="(D)"/>
    <n v="1"/>
    <s v="(E) Very Low_x0009_"/>
    <n v="0"/>
    <m/>
    <m/>
    <m/>
    <m/>
    <m/>
    <m/>
    <m/>
    <m/>
    <m/>
    <m/>
    <s v="MATH 115"/>
    <s v="Fall 2017"/>
  </r>
  <r>
    <x v="47"/>
    <n v="65"/>
    <x v="50"/>
    <s v="3.4278350515463916"/>
    <s v="1.3292378978855737"/>
    <s v="(A) Very Easy"/>
    <n v="0"/>
    <s v="(B)"/>
    <n v="19"/>
    <s v="(C)"/>
    <n v="39"/>
    <s v="(D)"/>
    <n v="33"/>
    <s v="(E) Very Difficult"/>
    <n v="6"/>
    <m/>
    <m/>
    <m/>
    <m/>
    <m/>
    <m/>
    <m/>
    <m/>
    <m/>
    <m/>
    <s v="MATH 115"/>
    <s v="Fall 2017"/>
  </r>
  <r>
    <x v="48"/>
    <n v="66"/>
    <x v="51"/>
    <s v="3.710526315789474"/>
    <s v="1.3330475150914904"/>
    <s v="(A) Very little"/>
    <n v="2"/>
    <s v="(B)"/>
    <n v="12"/>
    <s v="(C)"/>
    <n v="48"/>
    <s v="(D)"/>
    <n v="31"/>
    <s v="(E) Very heavy"/>
    <n v="2"/>
    <m/>
    <m/>
    <m/>
    <m/>
    <m/>
    <m/>
    <m/>
    <m/>
    <m/>
    <m/>
    <s v="MATH 115"/>
    <s v="Fall 2017"/>
  </r>
  <r>
    <x v="49"/>
    <n v="67"/>
    <x v="52"/>
    <s v="3.4693877551020407"/>
    <s v="1.496673849234541"/>
    <s v="(A) Very useful"/>
    <n v="36"/>
    <s v="(B)"/>
    <n v="26"/>
    <s v="(C)"/>
    <n v="17"/>
    <s v="(D)"/>
    <n v="16"/>
    <s v="(E) Totally useless"/>
    <n v="3"/>
    <m/>
    <m/>
    <m/>
    <m/>
    <m/>
    <m/>
    <m/>
    <m/>
    <m/>
    <m/>
    <s v="MATH 115"/>
    <s v="Fall 2017"/>
  </r>
  <r>
    <x v="50"/>
    <n v="68"/>
    <x v="53"/>
    <s v="3.9973958333333335"/>
    <s v="1.0671499128067752"/>
    <s v="(A) Very useful"/>
    <n v="43"/>
    <s v="(B)"/>
    <n v="32"/>
    <s v="(C)"/>
    <n v="18"/>
    <s v="(D)"/>
    <n v="3"/>
    <s v="(E) Totally useless"/>
    <n v="0"/>
    <m/>
    <m/>
    <m/>
    <m/>
    <m/>
    <m/>
    <m/>
    <m/>
    <m/>
    <m/>
    <s v="MATH 115"/>
    <s v="Fall 2017"/>
  </r>
  <r>
    <x v="51"/>
    <n v="69"/>
    <x v="54"/>
    <s v="4.0688775510204085"/>
    <s v="1.1253754311963329"/>
    <s v="(A) Very closely"/>
    <n v="49"/>
    <s v="(B)"/>
    <n v="30"/>
    <s v="(C)"/>
    <n v="15"/>
    <s v="(D)"/>
    <n v="3"/>
    <s v="(E) Not at all"/>
    <n v="1"/>
    <m/>
    <m/>
    <m/>
    <m/>
    <m/>
    <m/>
    <m/>
    <m/>
    <m/>
    <m/>
    <s v="MATH 115"/>
    <s v="Fall 2017"/>
  </r>
  <r>
    <x v="52"/>
    <n v="70"/>
    <x v="55"/>
    <s v="3.949468085106383"/>
    <s v="1.2473519193870042"/>
    <s v="(A) Very valuable"/>
    <n v="44"/>
    <s v="(B)"/>
    <n v="30"/>
    <s v="(C)"/>
    <n v="13"/>
    <s v="(D)"/>
    <n v="5"/>
    <s v="(E) Not valuable at all"/>
    <n v="2"/>
    <m/>
    <m/>
    <m/>
    <m/>
    <m/>
    <m/>
    <m/>
    <m/>
    <m/>
    <m/>
    <s v="MATH 115"/>
    <s v="Fall 2017"/>
  </r>
  <r>
    <x v="53"/>
    <n v="71"/>
    <x v="56"/>
    <s v="4.260204081632653"/>
    <s v="0.8193207893489932"/>
    <s v="(A) Excellent"/>
    <n v="48"/>
    <s v="(B)"/>
    <n v="43"/>
    <s v="(C)"/>
    <n v="6"/>
    <s v="(D)"/>
    <n v="1"/>
    <s v="(E) Poor"/>
    <n v="0"/>
    <m/>
    <m/>
    <m/>
    <m/>
    <m/>
    <m/>
    <m/>
    <m/>
    <m/>
    <m/>
    <s v="MATH 115"/>
    <s v="Fall 2017"/>
  </r>
  <r>
    <x v="54"/>
    <n v="72"/>
    <x v="57"/>
    <s v="4.591836734693878"/>
    <s v="0.7351517788988161"/>
    <s v="(A) All classes attended"/>
    <n v="72"/>
    <s v="(B)"/>
    <n v="20"/>
    <s v="(C)"/>
    <n v="6"/>
    <s v="(D)"/>
    <n v="0"/>
    <s v="(E) No classes attended"/>
    <n v="0"/>
    <m/>
    <m/>
    <m/>
    <m/>
    <m/>
    <m/>
    <m/>
    <m/>
    <m/>
    <m/>
    <s v="MATH 115"/>
    <s v="Fall 2017"/>
  </r>
  <r>
    <x v="15"/>
    <m/>
    <x v="15"/>
    <m/>
    <m/>
    <m/>
    <m/>
    <m/>
    <m/>
    <m/>
    <m/>
    <m/>
    <m/>
    <m/>
    <m/>
    <m/>
    <m/>
    <m/>
    <m/>
    <m/>
    <m/>
    <m/>
    <m/>
    <m/>
    <m/>
    <s v="MATH 115"/>
    <s v="Fall 2017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15"/>
    <s v="Fall 2017"/>
  </r>
  <r>
    <x v="37"/>
    <n v="54"/>
    <x v="40"/>
    <s v="4.2450495049504955"/>
    <s v="1.0167227977795874"/>
    <s v="(A) Organized"/>
    <n v="57"/>
    <s v="(B)"/>
    <n v="30"/>
    <s v="(C)"/>
    <n v="12"/>
    <s v="(D)"/>
    <n v="1"/>
    <s v="(E) Disorganized"/>
    <n v="1"/>
    <m/>
    <m/>
    <m/>
    <m/>
    <m/>
    <m/>
    <m/>
    <m/>
    <m/>
    <m/>
    <s v="MATH 115"/>
    <s v="Fall 2018"/>
  </r>
  <r>
    <x v="38"/>
    <n v="55"/>
    <x v="41"/>
    <n v="4.2698019801980198"/>
    <s v="0.8152324578891844"/>
    <s v="(A) Clear"/>
    <n v="50"/>
    <s v="(B)"/>
    <n v="44"/>
    <s v="(C)"/>
    <n v="6"/>
    <s v="(D)"/>
    <n v="1"/>
    <s v="(E) Vague"/>
    <n v="0"/>
    <m/>
    <m/>
    <m/>
    <m/>
    <m/>
    <m/>
    <m/>
    <m/>
    <m/>
    <m/>
    <s v="MATH 115"/>
    <s v="Fall 2018"/>
  </r>
  <r>
    <x v="39"/>
    <n v="56"/>
    <x v="42"/>
    <s v="4.492574257425742"/>
    <s v="0.7741571590644197"/>
    <s v="(A) Excellent"/>
    <n v="67"/>
    <s v="(B)"/>
    <n v="27"/>
    <s v="(C)"/>
    <n v="7"/>
    <s v="(D)"/>
    <n v="0"/>
    <s v="(E) Unacceptable"/>
    <n v="0"/>
    <m/>
    <m/>
    <m/>
    <m/>
    <m/>
    <m/>
    <m/>
    <m/>
    <m/>
    <m/>
    <s v="MATH 115"/>
    <s v="Fall 2018"/>
  </r>
  <r>
    <x v="40"/>
    <n v="57"/>
    <x v="43"/>
    <s v="4.430693069306931"/>
    <s v="0.8574080212194691"/>
    <s v="(A) Excellent"/>
    <n v="64"/>
    <s v="(B)"/>
    <n v="30"/>
    <s v="(C)"/>
    <n v="5"/>
    <s v="(D)"/>
    <n v="2"/>
    <s v="(E) Unacceptable"/>
    <n v="0"/>
    <m/>
    <m/>
    <m/>
    <m/>
    <m/>
    <m/>
    <m/>
    <m/>
    <m/>
    <m/>
    <s v="MATH 115"/>
    <s v="Fall 2018"/>
  </r>
  <r>
    <x v="41"/>
    <n v="58"/>
    <x v="44"/>
    <s v="4.115384615384615"/>
    <s v="0.9302605094190634"/>
    <s v="(A) Volunteering assistance with pleasure"/>
    <n v="29"/>
    <s v="(B)"/>
    <n v="27"/>
    <s v="(C)"/>
    <n v="8"/>
    <s v="(D)"/>
    <n v="1"/>
    <s v="(E) Discouraging out-of-class contact"/>
    <n v="0"/>
    <m/>
    <m/>
    <m/>
    <m/>
    <m/>
    <m/>
    <m/>
    <m/>
    <m/>
    <m/>
    <s v="MATH 115"/>
    <s v="Fall 2018"/>
  </r>
  <r>
    <x v="42"/>
    <n v="59"/>
    <x v="45"/>
    <n v="3.4624999999999999"/>
    <s v="1.3859754796903998"/>
    <s v="(A) Far too high"/>
    <n v="9"/>
    <s v="(B)"/>
    <n v="41"/>
    <s v="(C)"/>
    <n v="43"/>
    <s v="(D)"/>
    <n v="7"/>
    <s v="(E) Far too low_x0009_"/>
    <n v="0"/>
    <m/>
    <m/>
    <m/>
    <m/>
    <m/>
    <m/>
    <m/>
    <m/>
    <m/>
    <m/>
    <s v="MATH 115"/>
    <s v="Fall 2018"/>
  </r>
  <r>
    <x v="43"/>
    <n v="60"/>
    <x v="46"/>
    <n v="3.8875000000000002"/>
    <s v="1.0791732479031806"/>
    <s v="(A) A great deal"/>
    <n v="39"/>
    <s v="(B)"/>
    <n v="37"/>
    <s v="(C)"/>
    <n v="20"/>
    <s v="(D)"/>
    <n v="4"/>
    <s v="(E) Not at all"/>
    <n v="0"/>
    <m/>
    <m/>
    <m/>
    <m/>
    <m/>
    <m/>
    <m/>
    <m/>
    <m/>
    <m/>
    <s v="MATH 115"/>
    <s v="Fall 2018"/>
  </r>
  <r>
    <x v="44"/>
    <n v="61"/>
    <x v="47"/>
    <n v="4.2202970297029703"/>
    <s v="0.8450496499561949"/>
    <s v="(A) Obviously enthusiastic &amp; responsible"/>
    <n v="48"/>
    <s v="(B)"/>
    <n v="44"/>
    <s v="(C)"/>
    <n v="8"/>
    <s v="(D)"/>
    <n v="1"/>
    <s v="(E) Views teaching as an imposition"/>
    <n v="0"/>
    <m/>
    <m/>
    <m/>
    <m/>
    <m/>
    <m/>
    <m/>
    <m/>
    <m/>
    <m/>
    <s v="MATH 115"/>
    <s v="Fall 2018"/>
  </r>
  <r>
    <x v="45"/>
    <n v="62"/>
    <x v="48"/>
    <n v="4.3499999999999996"/>
    <s v="0.7841549527351018"/>
    <s v="(A) Friendly &amp; open"/>
    <n v="55"/>
    <s v="(B)"/>
    <n v="38"/>
    <s v="(C)"/>
    <n v="7"/>
    <s v="(D)"/>
    <n v="0"/>
    <s v="(E) Mutual dislike"/>
    <n v="0"/>
    <m/>
    <m/>
    <m/>
    <m/>
    <m/>
    <m/>
    <m/>
    <m/>
    <m/>
    <m/>
    <s v="MATH 115"/>
    <s v="Fall 2018"/>
  </r>
  <r>
    <x v="46"/>
    <n v="63"/>
    <x v="49"/>
    <s v="3.8613861386138613"/>
    <s v="0.9535953331502524"/>
    <s v="(A) Very high"/>
    <n v="32"/>
    <s v="(B)"/>
    <n v="48"/>
    <s v="(C)"/>
    <n v="19"/>
    <s v="(D)"/>
    <n v="2"/>
    <s v="(E) Very Low_x0009_"/>
    <n v="0"/>
    <m/>
    <m/>
    <m/>
    <m/>
    <m/>
    <m/>
    <m/>
    <m/>
    <m/>
    <m/>
    <s v="MATH 115"/>
    <s v="Fall 2018"/>
  </r>
  <r>
    <x v="47"/>
    <n v="65"/>
    <x v="50"/>
    <n v="2.4874999999999998"/>
    <s v="1.1983653639247709"/>
    <s v="(A) Very Easy"/>
    <n v="0"/>
    <s v="(B)"/>
    <n v="3"/>
    <s v="(C)"/>
    <n v="15"/>
    <s v="(D)"/>
    <n v="51"/>
    <s v="(E) Very Difficult"/>
    <n v="31"/>
    <m/>
    <m/>
    <m/>
    <m/>
    <m/>
    <m/>
    <m/>
    <m/>
    <m/>
    <m/>
    <s v="MATH 115"/>
    <s v="Fall 2018"/>
  </r>
  <r>
    <x v="48"/>
    <n v="66"/>
    <x v="51"/>
    <s v="2.9455445544554455"/>
    <s v="1.4316092171032744"/>
    <s v="(A) Very little"/>
    <n v="0"/>
    <s v="(B)"/>
    <n v="2"/>
    <s v="(C)"/>
    <n v="30"/>
    <s v="(D)"/>
    <n v="45"/>
    <s v="(E) Very heavy"/>
    <n v="24"/>
    <m/>
    <m/>
    <m/>
    <m/>
    <m/>
    <m/>
    <m/>
    <m/>
    <m/>
    <m/>
    <s v="MATH 115"/>
    <s v="Fall 2018"/>
  </r>
  <r>
    <x v="49"/>
    <n v="67"/>
    <x v="52"/>
    <s v="2.197802197802198"/>
    <s v="1.4594122121196624"/>
    <s v="(A) Very useful"/>
    <n v="5"/>
    <s v="(B)"/>
    <n v="23"/>
    <s v="(C)"/>
    <n v="23"/>
    <s v="(D)"/>
    <n v="25"/>
    <s v="(E) Totally useless"/>
    <n v="15"/>
    <m/>
    <m/>
    <m/>
    <m/>
    <m/>
    <m/>
    <m/>
    <m/>
    <m/>
    <m/>
    <s v="MATH 115"/>
    <s v="Fall 2018"/>
  </r>
  <r>
    <x v="50"/>
    <n v="68"/>
    <x v="53"/>
    <s v="4.381188118811881"/>
    <n v="0.87720725843863501"/>
    <s v="(A) Very useful"/>
    <n v="61"/>
    <s v="(B)"/>
    <n v="32"/>
    <s v="(C)"/>
    <n v="6"/>
    <s v="(D)"/>
    <n v="2"/>
    <s v="(E) Totally useless"/>
    <n v="0"/>
    <m/>
    <m/>
    <m/>
    <m/>
    <m/>
    <m/>
    <m/>
    <m/>
    <m/>
    <m/>
    <s v="MATH 115"/>
    <s v="Fall 2018"/>
  </r>
  <r>
    <x v="51"/>
    <n v="69"/>
    <x v="54"/>
    <s v="4.084158415841584"/>
    <s v="0.9982968169104148"/>
    <s v="(A) Very closely"/>
    <n v="46"/>
    <s v="(B)"/>
    <n v="39"/>
    <s v="(C)"/>
    <n v="13"/>
    <s v="(D)"/>
    <n v="3"/>
    <s v="(E) Not at all"/>
    <n v="0"/>
    <m/>
    <m/>
    <m/>
    <m/>
    <m/>
    <m/>
    <m/>
    <m/>
    <m/>
    <m/>
    <s v="MATH 115"/>
    <s v="Fall 2018"/>
  </r>
  <r>
    <x v="52"/>
    <n v="70"/>
    <x v="55"/>
    <s v="2.5866336633663365"/>
    <s v="1.6513008673332206"/>
    <s v="(A) Very valuable"/>
    <n v="19"/>
    <s v="(B)"/>
    <n v="19"/>
    <s v="(C)"/>
    <n v="28"/>
    <s v="(D)"/>
    <n v="20"/>
    <s v="(E) Not valuable at all"/>
    <n v="15"/>
    <m/>
    <m/>
    <m/>
    <m/>
    <m/>
    <m/>
    <m/>
    <m/>
    <m/>
    <m/>
    <s v="MATH 115"/>
    <s v="Fall 2018"/>
  </r>
  <r>
    <x v="53"/>
    <n v="71"/>
    <x v="56"/>
    <s v="3.6881188118811883"/>
    <s v="1.0364639046983617"/>
    <s v="(A) Excellent"/>
    <n v="24"/>
    <s v="(B)"/>
    <n v="54"/>
    <s v="(C)"/>
    <n v="19"/>
    <s v="(D)"/>
    <n v="2"/>
    <s v="(E) Poor"/>
    <n v="2"/>
    <m/>
    <m/>
    <m/>
    <m/>
    <m/>
    <m/>
    <m/>
    <m/>
    <m/>
    <m/>
    <s v="MATH 115"/>
    <s v="Fall 2018"/>
  </r>
  <r>
    <x v="54"/>
    <n v="72"/>
    <x v="57"/>
    <s v="4.876237623762377"/>
    <s v="0.4842826684595445"/>
    <s v="(A) All classes attended"/>
    <n v="93"/>
    <s v="(B)"/>
    <n v="7"/>
    <s v="(C)"/>
    <n v="0"/>
    <s v="(D)"/>
    <n v="1"/>
    <s v="(E) No classes attended"/>
    <n v="0"/>
    <m/>
    <m/>
    <m/>
    <m/>
    <m/>
    <m/>
    <m/>
    <m/>
    <m/>
    <m/>
    <s v="MATH 115"/>
    <s v="Fall 2018"/>
  </r>
  <r>
    <x v="15"/>
    <m/>
    <x v="15"/>
    <m/>
    <m/>
    <m/>
    <m/>
    <m/>
    <m/>
    <m/>
    <m/>
    <m/>
    <m/>
    <m/>
    <m/>
    <m/>
    <m/>
    <m/>
    <m/>
    <m/>
    <m/>
    <m/>
    <m/>
    <m/>
    <m/>
    <s v="MATH 115"/>
    <s v="Fall 2018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15"/>
    <s v="Fall 2018"/>
  </r>
  <r>
    <x v="4"/>
    <n v="177"/>
    <x v="19"/>
    <n v="4.5"/>
    <s v="0.7223151185146152"/>
    <s v="Excellent"/>
    <n v="15"/>
    <s v="Good"/>
    <n v="6"/>
    <s v="Satisfactory"/>
    <n v="3"/>
    <s v="Unsatisfactory"/>
    <n v="0"/>
    <s v="Very poor"/>
    <n v="0"/>
    <s v="No opinion"/>
    <n v="0"/>
    <m/>
    <m/>
    <m/>
    <m/>
    <m/>
    <m/>
    <m/>
    <m/>
    <s v="MATH 135"/>
    <s v="Winter 2016"/>
  </r>
  <r>
    <x v="1"/>
    <n v="178"/>
    <x v="20"/>
    <n v="4"/>
    <s v="1.1420804814403216"/>
    <s v="Too high"/>
    <n v="5"/>
    <s v="Somewhat too high"/>
    <n v="9"/>
    <s v="Just Right"/>
    <n v="10"/>
    <s v="Somewhat too low"/>
    <n v="0"/>
    <s v="Too low"/>
    <n v="0"/>
    <s v="No opinion"/>
    <n v="0"/>
    <m/>
    <m/>
    <m/>
    <m/>
    <m/>
    <m/>
    <m/>
    <m/>
    <s v="MATH 135"/>
    <s v="Winter 2016"/>
  </r>
  <r>
    <x v="19"/>
    <n v="179"/>
    <x v="21"/>
    <s v="4.541666666666667"/>
    <s v="0.6580053301400786"/>
    <s v="Excellent"/>
    <n v="15"/>
    <s v="Good"/>
    <n v="7"/>
    <s v="Satisfactory"/>
    <n v="2"/>
    <s v="Unsatisfactory"/>
    <n v="0"/>
    <s v="Very poor"/>
    <n v="0"/>
    <s v="No opinion"/>
    <n v="0"/>
    <m/>
    <m/>
    <m/>
    <m/>
    <m/>
    <m/>
    <m/>
    <m/>
    <s v="MATH 135"/>
    <s v="Winter 2016"/>
  </r>
  <r>
    <x v="20"/>
    <n v="180"/>
    <x v="22"/>
    <s v="4.041666666666667"/>
    <s v="0.8064504441319252"/>
    <s v="Excellent"/>
    <n v="7"/>
    <s v="Good"/>
    <n v="12"/>
    <s v="Satisfactory"/>
    <n v="4"/>
    <s v="Unsatisfactory"/>
    <n v="1"/>
    <s v="Very poor"/>
    <n v="0"/>
    <s v="No opinion"/>
    <n v="0"/>
    <m/>
    <m/>
    <m/>
    <m/>
    <m/>
    <m/>
    <m/>
    <m/>
    <s v="MATH 135"/>
    <s v="Winter 2016"/>
  </r>
  <r>
    <x v="21"/>
    <n v="181"/>
    <x v="23"/>
    <s v="4.333333333333333"/>
    <s v="0.8681147322824311"/>
    <s v="Excellent"/>
    <n v="13"/>
    <s v="Good"/>
    <n v="7"/>
    <s v="Satisfactory"/>
    <n v="3"/>
    <s v="Unsatisfactory"/>
    <n v="1"/>
    <s v="Very poor"/>
    <n v="0"/>
    <s v="No opinion"/>
    <n v="0"/>
    <m/>
    <m/>
    <m/>
    <m/>
    <m/>
    <m/>
    <m/>
    <m/>
    <s v="MATH 135"/>
    <s v="Winter 2016"/>
  </r>
  <r>
    <x v="22"/>
    <n v="182"/>
    <x v="24"/>
    <n v="4.2"/>
    <s v="0.7677718959499145"/>
    <s v="Available"/>
    <n v="7"/>
    <s v="Usually available"/>
    <n v="11"/>
    <s v="Sometimes available"/>
    <n v="1"/>
    <s v="Rarely available"/>
    <n v="1"/>
    <s v="Unavailable"/>
    <n v="0"/>
    <s v="Did not seek help"/>
    <n v="3"/>
    <m/>
    <m/>
    <m/>
    <m/>
    <m/>
    <m/>
    <m/>
    <m/>
    <s v="MATH 135"/>
    <s v="Winter 2016"/>
  </r>
  <r>
    <x v="23"/>
    <n v="184"/>
    <x v="25"/>
    <s v="3.4583333333333335"/>
    <s v="1.178767472245136"/>
    <s v="Very interesting"/>
    <n v="8"/>
    <s v="Interesting"/>
    <n v="11"/>
    <s v="Not interesting"/>
    <n v="5"/>
    <s v="No opinion"/>
    <n v="0"/>
    <m/>
    <m/>
    <m/>
    <m/>
    <m/>
    <m/>
    <m/>
    <m/>
    <m/>
    <m/>
    <m/>
    <m/>
    <s v="MATH 135"/>
    <s v="Winter 2016"/>
  </r>
  <r>
    <x v="24"/>
    <n v="185"/>
    <x v="26"/>
    <n v="4.375"/>
    <s v="0.8242255917447338"/>
    <s v="Excellent"/>
    <n v="13"/>
    <s v="Good"/>
    <n v="8"/>
    <s v="Satisfactory"/>
    <n v="2"/>
    <s v="Unsatisfactory"/>
    <n v="1"/>
    <s v="Very poor"/>
    <n v="0"/>
    <s v="No opinion"/>
    <n v="0"/>
    <m/>
    <m/>
    <m/>
    <m/>
    <m/>
    <m/>
    <m/>
    <m/>
    <s v="MATH 135"/>
    <s v="Winter 2016"/>
  </r>
  <r>
    <x v="25"/>
    <n v="187"/>
    <x v="27"/>
    <s v="83.95833333333333"/>
    <n v="9.9977352507919299"/>
    <s v="90-100%"/>
    <n v="16"/>
    <s v="75-90%"/>
    <n v="7"/>
    <s v="50-75%"/>
    <n v="1"/>
    <s v="25-50%"/>
    <n v="0"/>
    <s v="&lt;25%"/>
    <n v="0"/>
    <m/>
    <m/>
    <m/>
    <m/>
    <m/>
    <m/>
    <m/>
    <m/>
    <m/>
    <m/>
    <s v="MATH 135"/>
    <s v="Winter 2016"/>
  </r>
  <r>
    <x v="26"/>
    <n v="188"/>
    <x v="28"/>
    <s v="4.041666666666667"/>
    <s v="1.0826363421183325"/>
    <s v="Very helpful"/>
    <n v="13"/>
    <s v="Helpful"/>
    <n v="10"/>
    <s v="Not helpful"/>
    <n v="1"/>
    <s v="No work assigned"/>
    <n v="0"/>
    <m/>
    <m/>
    <m/>
    <m/>
    <m/>
    <m/>
    <m/>
    <m/>
    <m/>
    <m/>
    <m/>
    <m/>
    <s v="MATH 135"/>
    <s v="Winter 2016"/>
  </r>
  <r>
    <x v="27"/>
    <n v="189"/>
    <x v="29"/>
    <s v="3.736842105263158"/>
    <s v="1.147078669352809"/>
    <s v="Very helpful"/>
    <n v="8"/>
    <s v="Helpful"/>
    <n v="9"/>
    <s v="Not helpful"/>
    <n v="2"/>
    <s v="No printed notes"/>
    <n v="3"/>
    <m/>
    <m/>
    <m/>
    <m/>
    <m/>
    <m/>
    <m/>
    <m/>
    <m/>
    <m/>
    <m/>
    <m/>
    <s v="MATH 135"/>
    <s v="Winter 2016"/>
  </r>
  <r>
    <x v="28"/>
    <n v="190"/>
    <x v="30"/>
    <s v="4.086956521739131"/>
    <s v="1.2027636160965025"/>
    <s v="Very helpful"/>
    <n v="14"/>
    <s v="Helpful"/>
    <n v="6"/>
    <s v="Not helpful"/>
    <n v="3"/>
    <s v="No text required"/>
    <n v="1"/>
    <m/>
    <m/>
    <m/>
    <m/>
    <m/>
    <m/>
    <m/>
    <m/>
    <m/>
    <m/>
    <m/>
    <m/>
    <s v="MATH 135"/>
    <s v="Winter 2016"/>
  </r>
  <r>
    <x v="29"/>
    <n v="191"/>
    <x v="31"/>
    <n v="4.25"/>
    <s v="0.9890707100936804"/>
    <s v="Too much"/>
    <n v="3"/>
    <s v="Somewhat too much"/>
    <n v="9"/>
    <s v="Right amount"/>
    <n v="12"/>
    <s v="Somewhat too little"/>
    <n v="0"/>
    <s v="Too little"/>
    <n v="0"/>
    <s v="No opinion"/>
    <n v="0"/>
    <m/>
    <m/>
    <m/>
    <m/>
    <m/>
    <m/>
    <m/>
    <m/>
    <s v="MATH 135"/>
    <s v="Winter 2016"/>
  </r>
  <r>
    <x v="30"/>
    <n v="192"/>
    <x v="32"/>
    <s v="4.208333333333333"/>
    <s v="1.1412870944175515"/>
    <s v="Too much"/>
    <n v="4"/>
    <s v="Somewhat too much"/>
    <n v="5"/>
    <s v="Right amount"/>
    <n v="14"/>
    <s v="Somewhat too little"/>
    <n v="1"/>
    <s v="Too little"/>
    <n v="0"/>
    <s v="No opinion"/>
    <n v="0"/>
    <m/>
    <m/>
    <m/>
    <m/>
    <m/>
    <m/>
    <m/>
    <m/>
    <s v="MATH 135"/>
    <s v="Winter 2016"/>
  </r>
  <r>
    <x v="31"/>
    <n v="193"/>
    <x v="33"/>
    <s v="7.458333333333333"/>
    <s v="4.190871722816323"/>
    <s v="0-2 hours"/>
    <n v="2"/>
    <s v="3-6 hours"/>
    <n v="10"/>
    <s v="7-10 hours"/>
    <n v="6"/>
    <s v="11-15 houts"/>
    <n v="5"/>
    <s v="&gt; 15 hours"/>
    <n v="1"/>
    <m/>
    <m/>
    <m/>
    <m/>
    <m/>
    <m/>
    <m/>
    <m/>
    <m/>
    <m/>
    <s v="MATH 135"/>
    <s v="Winter 2016"/>
  </r>
  <r>
    <x v="15"/>
    <m/>
    <x v="15"/>
    <m/>
    <m/>
    <m/>
    <m/>
    <m/>
    <m/>
    <m/>
    <m/>
    <m/>
    <m/>
    <m/>
    <m/>
    <m/>
    <m/>
    <m/>
    <m/>
    <m/>
    <m/>
    <m/>
    <m/>
    <m/>
    <m/>
    <s v="MATH 135"/>
    <s v="Winter 2016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35"/>
    <s v="Winter 2016"/>
  </r>
  <r>
    <x v="32"/>
    <s v="Computed Tompa Score (also acts as evaluate prof score)"/>
    <x v="58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135"/>
    <s v="Winter 2016"/>
  </r>
  <r>
    <x v="24"/>
    <s v="Computed effectiveness score"/>
    <x v="59"/>
    <s v="@avg(184)*0.2+@avg(185)*0.8"/>
    <m/>
    <m/>
    <m/>
    <m/>
    <m/>
    <m/>
    <m/>
    <m/>
    <m/>
    <m/>
    <m/>
    <m/>
    <m/>
    <m/>
    <m/>
    <m/>
    <m/>
    <m/>
    <m/>
    <m/>
    <m/>
    <s v="MATH 135"/>
    <s v="Winter 2016"/>
  </r>
  <r>
    <x v="33"/>
    <s v="Computed delivery score"/>
    <x v="60"/>
    <s v="(@avg(178)+@avg(179)+@avg(180)+@avg(181)+@avg(182))/5.0"/>
    <m/>
    <m/>
    <m/>
    <m/>
    <m/>
    <m/>
    <m/>
    <m/>
    <m/>
    <m/>
    <m/>
    <m/>
    <m/>
    <m/>
    <m/>
    <m/>
    <m/>
    <m/>
    <m/>
    <m/>
    <m/>
    <s v="MATH 135"/>
    <s v="Winter 2016"/>
  </r>
  <r>
    <x v="34"/>
    <s v="Computed prep score"/>
    <x v="61"/>
    <s v="@avg(177)*0.8+@avg(188)*0.2"/>
    <m/>
    <m/>
    <m/>
    <m/>
    <m/>
    <m/>
    <m/>
    <m/>
    <m/>
    <m/>
    <m/>
    <m/>
    <m/>
    <m/>
    <m/>
    <m/>
    <m/>
    <m/>
    <m/>
    <m/>
    <m/>
    <s v="MATH 135"/>
    <s v="Winter 2016"/>
  </r>
  <r>
    <x v="35"/>
    <s v="Average response for attendance"/>
    <x v="62"/>
    <s v="@avg(187)"/>
    <m/>
    <m/>
    <m/>
    <m/>
    <m/>
    <m/>
    <m/>
    <m/>
    <m/>
    <m/>
    <m/>
    <m/>
    <m/>
    <m/>
    <m/>
    <m/>
    <m/>
    <m/>
    <m/>
    <m/>
    <m/>
    <s v="MATH 135"/>
    <s v="Winter 2016"/>
  </r>
  <r>
    <x v="36"/>
    <s v="Average time spent per week on work"/>
    <x v="63"/>
    <s v="@avg(193)"/>
    <m/>
    <m/>
    <m/>
    <m/>
    <m/>
    <m/>
    <m/>
    <m/>
    <m/>
    <m/>
    <m/>
    <m/>
    <m/>
    <m/>
    <m/>
    <m/>
    <m/>
    <m/>
    <m/>
    <m/>
    <m/>
    <s v="MATH 135"/>
    <s v="Winter 2016"/>
  </r>
  <r>
    <x v="4"/>
    <n v="177"/>
    <x v="19"/>
    <n v="3.6"/>
    <s v="1.1626367179523596"/>
    <s v="Excellent"/>
    <n v="7"/>
    <s v="Good"/>
    <n v="12"/>
    <s v="Satisfactory"/>
    <n v="4"/>
    <s v="Unsatisfactory"/>
    <n v="6"/>
    <s v="Very poor"/>
    <n v="1"/>
    <s v="No opinion"/>
    <n v="0"/>
    <m/>
    <m/>
    <m/>
    <m/>
    <m/>
    <m/>
    <m/>
    <m/>
    <s v="MATH 135"/>
    <s v="Spring 2016"/>
  </r>
  <r>
    <x v="1"/>
    <n v="178"/>
    <x v="20"/>
    <s v="4.366666666666666"/>
    <s v="1.0661996103898197"/>
    <s v="Too high"/>
    <n v="2"/>
    <s v="Somewhat too high"/>
    <n v="7"/>
    <s v="Just Right"/>
    <n v="19"/>
    <s v="Somewhat too low"/>
    <n v="1"/>
    <s v="Too low"/>
    <n v="1"/>
    <s v="No opinion"/>
    <n v="0"/>
    <m/>
    <m/>
    <m/>
    <m/>
    <m/>
    <m/>
    <m/>
    <m/>
    <s v="MATH 135"/>
    <s v="Spring 2016"/>
  </r>
  <r>
    <x v="19"/>
    <n v="179"/>
    <x v="21"/>
    <s v="3.8666666666666667"/>
    <s v="1.0080138659874616"/>
    <s v="Excellent"/>
    <n v="8"/>
    <s v="Good"/>
    <n v="14"/>
    <s v="Satisfactory"/>
    <n v="5"/>
    <s v="Unsatisfactory"/>
    <n v="2"/>
    <s v="Very poor"/>
    <n v="1"/>
    <s v="No opinion"/>
    <n v="0"/>
    <m/>
    <m/>
    <m/>
    <m/>
    <m/>
    <m/>
    <m/>
    <m/>
    <s v="MATH 135"/>
    <s v="Spring 2016"/>
  </r>
  <r>
    <x v="20"/>
    <n v="180"/>
    <x v="22"/>
    <s v="3.5172413793103448"/>
    <s v="1.0562970921090475"/>
    <s v="Excellent"/>
    <n v="6"/>
    <s v="Good"/>
    <n v="8"/>
    <s v="Satisfactory"/>
    <n v="11"/>
    <s v="Unsatisfactory"/>
    <n v="3"/>
    <s v="Very poor"/>
    <n v="1"/>
    <s v="No opinion"/>
    <n v="1"/>
    <m/>
    <m/>
    <m/>
    <m/>
    <m/>
    <m/>
    <m/>
    <m/>
    <s v="MATH 135"/>
    <s v="Spring 2016"/>
  </r>
  <r>
    <x v="21"/>
    <n v="181"/>
    <x v="23"/>
    <s v="3.7333333333333334"/>
    <s v="1.0806553992619587"/>
    <s v="Excellent"/>
    <n v="8"/>
    <s v="Good"/>
    <n v="11"/>
    <s v="Satisfactory"/>
    <n v="7"/>
    <s v="Unsatisfactory"/>
    <n v="3"/>
    <s v="Very poor"/>
    <n v="1"/>
    <s v="No opinion"/>
    <n v="0"/>
    <m/>
    <m/>
    <m/>
    <m/>
    <m/>
    <m/>
    <m/>
    <m/>
    <s v="MATH 135"/>
    <s v="Spring 2016"/>
  </r>
  <r>
    <x v="22"/>
    <n v="182"/>
    <x v="24"/>
    <s v="3.4166666666666665"/>
    <s v="1.0179547554081032"/>
    <s v="Available"/>
    <n v="4"/>
    <s v="Usually available"/>
    <n v="6"/>
    <s v="Sometimes available"/>
    <n v="11"/>
    <s v="Rarely available"/>
    <n v="2"/>
    <s v="Unavailable"/>
    <n v="1"/>
    <s v="Did not seek help"/>
    <n v="5"/>
    <m/>
    <m/>
    <m/>
    <m/>
    <m/>
    <m/>
    <m/>
    <m/>
    <s v="MATH 135"/>
    <s v="Spring 2016"/>
  </r>
  <r>
    <x v="23"/>
    <n v="184"/>
    <x v="25"/>
    <s v="3.033333333333333"/>
    <s v="0.8899179866642242"/>
    <s v="Very interesting"/>
    <n v="4"/>
    <s v="Interesting"/>
    <n v="19"/>
    <s v="Not interesting"/>
    <n v="7"/>
    <s v="No opinion"/>
    <n v="0"/>
    <m/>
    <m/>
    <m/>
    <m/>
    <m/>
    <m/>
    <m/>
    <m/>
    <m/>
    <m/>
    <m/>
    <m/>
    <s v="MATH 135"/>
    <s v="Spring 2016"/>
  </r>
  <r>
    <x v="24"/>
    <n v="185"/>
    <x v="26"/>
    <n v="3.6"/>
    <s v="1.1919268665368752"/>
    <s v="Excellent"/>
    <n v="8"/>
    <s v="Good"/>
    <n v="10"/>
    <s v="Satisfactory"/>
    <n v="5"/>
    <s v="Unsatisfactory"/>
    <n v="6"/>
    <s v="Very poor"/>
    <n v="1"/>
    <s v="No opinion"/>
    <n v="0"/>
    <m/>
    <m/>
    <m/>
    <m/>
    <m/>
    <m/>
    <m/>
    <m/>
    <s v="MATH 135"/>
    <s v="Spring 2016"/>
  </r>
  <r>
    <x v="25"/>
    <n v="187"/>
    <x v="27"/>
    <n v="78.5"/>
    <s v="15.76497645918384"/>
    <s v="90-100%"/>
    <n v="17"/>
    <s v="75-90%"/>
    <n v="7"/>
    <s v="50-75%"/>
    <n v="6"/>
    <s v="25-50%"/>
    <n v="0"/>
    <s v="&lt;25%"/>
    <n v="0"/>
    <m/>
    <m/>
    <m/>
    <m/>
    <m/>
    <m/>
    <m/>
    <m/>
    <m/>
    <m/>
    <s v="MATH 135"/>
    <s v="Spring 2016"/>
  </r>
  <r>
    <x v="26"/>
    <n v="188"/>
    <x v="28"/>
    <s v="3.2222222222222223"/>
    <s v="0.9336995618478524"/>
    <s v="Very helpful"/>
    <n v="5"/>
    <s v="Helpful"/>
    <n v="18"/>
    <s v="Not helpful"/>
    <n v="4"/>
    <s v="No work assigned"/>
    <n v="1"/>
    <m/>
    <m/>
    <m/>
    <m/>
    <m/>
    <m/>
    <m/>
    <m/>
    <m/>
    <m/>
    <m/>
    <m/>
    <s v="MATH 135"/>
    <s v="Spring 2016"/>
  </r>
  <r>
    <x v="27"/>
    <n v="189"/>
    <x v="29"/>
    <s v="3.782608695652174"/>
    <s v="1.1263989983825946"/>
    <s v="Very helpful"/>
    <n v="10"/>
    <s v="Helpful"/>
    <n v="11"/>
    <s v="Not helpful"/>
    <n v="2"/>
    <s v="No printed notes"/>
    <n v="6"/>
    <m/>
    <m/>
    <m/>
    <m/>
    <m/>
    <m/>
    <m/>
    <m/>
    <m/>
    <m/>
    <m/>
    <m/>
    <s v="MATH 135"/>
    <s v="Spring 2016"/>
  </r>
  <r>
    <x v="28"/>
    <n v="190"/>
    <x v="30"/>
    <s v="3.6363636363636362"/>
    <s v="1.0930714500000425"/>
    <s v="Very helpful"/>
    <n v="8"/>
    <s v="Helpful"/>
    <n v="12"/>
    <s v="Not helpful"/>
    <n v="2"/>
    <s v="No text required"/>
    <n v="6"/>
    <m/>
    <m/>
    <m/>
    <m/>
    <m/>
    <m/>
    <m/>
    <m/>
    <m/>
    <m/>
    <m/>
    <m/>
    <s v="MATH 135"/>
    <s v="Spring 2016"/>
  </r>
  <r>
    <x v="29"/>
    <n v="191"/>
    <x v="31"/>
    <s v="3.9655172413793105"/>
    <s v="1.2672455681710872"/>
    <s v="Too much"/>
    <n v="5"/>
    <s v="Somewhat too much"/>
    <n v="7"/>
    <s v="Right amount"/>
    <n v="14"/>
    <s v="Somewhat too little"/>
    <n v="2"/>
    <s v="Too little"/>
    <n v="1"/>
    <s v="No opinion"/>
    <n v="1"/>
    <m/>
    <m/>
    <m/>
    <m/>
    <m/>
    <m/>
    <m/>
    <m/>
    <s v="MATH 135"/>
    <s v="Spring 2016"/>
  </r>
  <r>
    <x v="30"/>
    <n v="192"/>
    <x v="32"/>
    <s v="4.310344827586207"/>
    <s v="1.1371470653683549"/>
    <s v="Too much"/>
    <n v="3"/>
    <s v="Somewhat too much"/>
    <n v="7"/>
    <s v="Right amount"/>
    <n v="18"/>
    <s v="Somewhat too little"/>
    <n v="0"/>
    <s v="Too little"/>
    <n v="1"/>
    <s v="No opinion"/>
    <n v="1"/>
    <m/>
    <m/>
    <m/>
    <m/>
    <m/>
    <m/>
    <m/>
    <m/>
    <s v="MATH 135"/>
    <s v="Spring 2016"/>
  </r>
  <r>
    <x v="31"/>
    <n v="193"/>
    <x v="33"/>
    <s v="6.566666666666666"/>
    <s v="2.9992336185850172"/>
    <s v="0-2 hours"/>
    <n v="1"/>
    <s v="3-6 hours"/>
    <n v="16"/>
    <s v="7-10 hours"/>
    <n v="10"/>
    <s v="11-15 houts"/>
    <n v="3"/>
    <s v="&gt; 15 hours"/>
    <n v="0"/>
    <m/>
    <m/>
    <m/>
    <m/>
    <m/>
    <m/>
    <m/>
    <m/>
    <m/>
    <m/>
    <s v="MATH 135"/>
    <s v="Spring 2016"/>
  </r>
  <r>
    <x v="15"/>
    <m/>
    <x v="15"/>
    <m/>
    <m/>
    <m/>
    <m/>
    <m/>
    <m/>
    <m/>
    <m/>
    <m/>
    <m/>
    <m/>
    <m/>
    <m/>
    <m/>
    <m/>
    <m/>
    <m/>
    <m/>
    <m/>
    <m/>
    <m/>
    <m/>
    <s v="MATH 135"/>
    <s v="Spring 2016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35"/>
    <s v="Spring 2016"/>
  </r>
  <r>
    <x v="32"/>
    <s v="Computed Tompa Score (also acts as evaluate prof score)"/>
    <x v="64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135"/>
    <s v="Spring 2016"/>
  </r>
  <r>
    <x v="24"/>
    <s v="Computed effectiveness score"/>
    <x v="65"/>
    <s v="@avg(184)*0.2+@avg(185)*0.8"/>
    <m/>
    <m/>
    <m/>
    <m/>
    <m/>
    <m/>
    <m/>
    <m/>
    <m/>
    <m/>
    <m/>
    <m/>
    <m/>
    <m/>
    <m/>
    <m/>
    <m/>
    <m/>
    <m/>
    <m/>
    <m/>
    <s v="MATH 135"/>
    <s v="Spring 2016"/>
  </r>
  <r>
    <x v="33"/>
    <s v="Computed delivery score"/>
    <x v="66"/>
    <s v="(@avg(178)+@avg(179)+@avg(180)+@avg(181)+@avg(182))/5.0"/>
    <m/>
    <m/>
    <m/>
    <m/>
    <m/>
    <m/>
    <m/>
    <m/>
    <m/>
    <m/>
    <m/>
    <m/>
    <m/>
    <m/>
    <m/>
    <m/>
    <m/>
    <m/>
    <m/>
    <m/>
    <m/>
    <s v="MATH 135"/>
    <s v="Spring 2016"/>
  </r>
  <r>
    <x v="34"/>
    <s v="Computed prep score"/>
    <x v="67"/>
    <s v="@avg(177)*0.8+@avg(188)*0.2"/>
    <m/>
    <m/>
    <m/>
    <m/>
    <m/>
    <m/>
    <m/>
    <m/>
    <m/>
    <m/>
    <m/>
    <m/>
    <m/>
    <m/>
    <m/>
    <m/>
    <m/>
    <m/>
    <m/>
    <m/>
    <m/>
    <s v="MATH 135"/>
    <s v="Spring 2016"/>
  </r>
  <r>
    <x v="35"/>
    <s v="Average response for attendance"/>
    <x v="68"/>
    <s v="@avg(187)"/>
    <m/>
    <m/>
    <m/>
    <m/>
    <m/>
    <m/>
    <m/>
    <m/>
    <m/>
    <m/>
    <m/>
    <m/>
    <m/>
    <m/>
    <m/>
    <m/>
    <m/>
    <m/>
    <m/>
    <m/>
    <m/>
    <s v="MATH 135"/>
    <s v="Spring 2016"/>
  </r>
  <r>
    <x v="36"/>
    <s v="Average time spent per week on work"/>
    <x v="69"/>
    <s v="@avg(193)"/>
    <m/>
    <m/>
    <m/>
    <m/>
    <m/>
    <m/>
    <m/>
    <m/>
    <m/>
    <m/>
    <m/>
    <m/>
    <m/>
    <m/>
    <m/>
    <m/>
    <m/>
    <m/>
    <m/>
    <m/>
    <m/>
    <s v="MATH 135"/>
    <s v="Spring 2016"/>
  </r>
  <r>
    <x v="4"/>
    <n v="177"/>
    <x v="19"/>
    <s v="4.290322580645161"/>
    <s v="0.6925098500910425"/>
    <s v="Excellent"/>
    <n v="13"/>
    <s v="Good"/>
    <n v="14"/>
    <s v="Satisfactory"/>
    <n v="4"/>
    <s v="Unsatisfactory"/>
    <n v="0"/>
    <s v="Very poor"/>
    <n v="0"/>
    <s v="No opinion"/>
    <n v="0"/>
    <m/>
    <m/>
    <m/>
    <m/>
    <m/>
    <m/>
    <m/>
    <m/>
    <s v="MATH 135"/>
    <s v="Fall 2016"/>
  </r>
  <r>
    <x v="1"/>
    <n v="178"/>
    <x v="20"/>
    <n v="4.40625"/>
    <s v="0.7975516971817058"/>
    <s v="Too high"/>
    <n v="2"/>
    <s v="Somewhat too high"/>
    <n v="13"/>
    <s v="Just Right"/>
    <n v="17"/>
    <s v="Somewhat too low"/>
    <n v="0"/>
    <s v="Too low"/>
    <n v="0"/>
    <s v="No opinion"/>
    <n v="0"/>
    <m/>
    <m/>
    <m/>
    <m/>
    <m/>
    <m/>
    <m/>
    <m/>
    <s v="MATH 135"/>
    <s v="Fall 2016"/>
  </r>
  <r>
    <x v="19"/>
    <n v="179"/>
    <x v="21"/>
    <n v="4.34375"/>
    <s v="0.8654432017665117"/>
    <s v="Excellent"/>
    <n v="18"/>
    <s v="Good"/>
    <n v="8"/>
    <s v="Satisfactory"/>
    <n v="5"/>
    <s v="Unsatisfactory"/>
    <n v="1"/>
    <s v="Very poor"/>
    <n v="0"/>
    <s v="No opinion"/>
    <n v="0"/>
    <m/>
    <m/>
    <m/>
    <m/>
    <m/>
    <m/>
    <m/>
    <m/>
    <s v="MATH 135"/>
    <s v="Fall 2016"/>
  </r>
  <r>
    <x v="20"/>
    <n v="180"/>
    <x v="22"/>
    <n v="4.34375"/>
    <s v="0.7873751821205408"/>
    <s v="Excellent"/>
    <n v="16"/>
    <s v="Good"/>
    <n v="12"/>
    <s v="Satisfactory"/>
    <n v="3"/>
    <s v="Unsatisfactory"/>
    <n v="1"/>
    <s v="Very poor"/>
    <n v="0"/>
    <s v="No opinion"/>
    <n v="0"/>
    <m/>
    <m/>
    <m/>
    <m/>
    <m/>
    <m/>
    <m/>
    <m/>
    <s v="MATH 135"/>
    <s v="Fall 2016"/>
  </r>
  <r>
    <x v="21"/>
    <n v="181"/>
    <x v="23"/>
    <n v="4.34375"/>
    <n v="0.74528085201962402"/>
    <s v="Excellent"/>
    <n v="16"/>
    <s v="Good"/>
    <n v="11"/>
    <s v="Satisfactory"/>
    <n v="5"/>
    <s v="Unsatisfactory"/>
    <n v="0"/>
    <s v="Very poor"/>
    <n v="0"/>
    <s v="No opinion"/>
    <n v="0"/>
    <m/>
    <m/>
    <m/>
    <m/>
    <m/>
    <m/>
    <m/>
    <m/>
    <s v="MATH 135"/>
    <s v="Fall 2016"/>
  </r>
  <r>
    <x v="22"/>
    <n v="182"/>
    <x v="24"/>
    <n v="4.28"/>
    <s v="0.7916228058025279"/>
    <s v="Available"/>
    <n v="12"/>
    <s v="Usually available"/>
    <n v="8"/>
    <s v="Sometimes available"/>
    <n v="5"/>
    <s v="Rarely available"/>
    <n v="0"/>
    <s v="Unavailable"/>
    <n v="0"/>
    <s v="Did not seek help"/>
    <n v="6"/>
    <m/>
    <m/>
    <m/>
    <m/>
    <m/>
    <m/>
    <m/>
    <m/>
    <s v="MATH 135"/>
    <s v="Fall 2016"/>
  </r>
  <r>
    <x v="23"/>
    <n v="184"/>
    <x v="25"/>
    <n v="3.34375"/>
    <s v="1.1247759633553411"/>
    <s v="Very interesting"/>
    <n v="9"/>
    <s v="Interesting"/>
    <n v="16"/>
    <s v="Not interesting"/>
    <n v="7"/>
    <s v="No opinion"/>
    <n v="0"/>
    <m/>
    <m/>
    <m/>
    <m/>
    <m/>
    <m/>
    <m/>
    <m/>
    <m/>
    <m/>
    <m/>
    <m/>
    <s v="MATH 135"/>
    <s v="Fall 2016"/>
  </r>
  <r>
    <x v="24"/>
    <n v="185"/>
    <x v="26"/>
    <n v="4.1875"/>
    <s v="0.8957786304878621"/>
    <s v="Excellent"/>
    <n v="13"/>
    <s v="Good"/>
    <n v="14"/>
    <s v="Satisfactory"/>
    <n v="4"/>
    <s v="Unsatisfactory"/>
    <n v="0"/>
    <s v="Very poor"/>
    <n v="1"/>
    <s v="No opinion"/>
    <n v="0"/>
    <m/>
    <m/>
    <m/>
    <m/>
    <m/>
    <m/>
    <m/>
    <m/>
    <s v="MATH 135"/>
    <s v="Fall 2016"/>
  </r>
  <r>
    <x v="25"/>
    <n v="187"/>
    <x v="27"/>
    <s v="80.80645161290323"/>
    <s v="19.497725260208707"/>
    <s v="90-100%"/>
    <n v="22"/>
    <s v="75-90%"/>
    <n v="5"/>
    <s v="50-75%"/>
    <n v="3"/>
    <s v="25-50%"/>
    <n v="0"/>
    <s v="&lt;25%"/>
    <n v="1"/>
    <m/>
    <m/>
    <m/>
    <m/>
    <m/>
    <m/>
    <m/>
    <m/>
    <m/>
    <m/>
    <s v="MATH 135"/>
    <s v="Fall 2016"/>
  </r>
  <r>
    <x v="26"/>
    <n v="188"/>
    <x v="28"/>
    <s v="3.7096774193548385"/>
    <s v="1.1602743464973209"/>
    <s v="Very helpful"/>
    <n v="13"/>
    <s v="Helpful"/>
    <n v="14"/>
    <s v="Not helpful"/>
    <n v="4"/>
    <s v="No work assigned"/>
    <n v="0"/>
    <m/>
    <m/>
    <m/>
    <m/>
    <m/>
    <m/>
    <m/>
    <m/>
    <m/>
    <m/>
    <m/>
    <m/>
    <s v="MATH 135"/>
    <s v="Fall 2016"/>
  </r>
  <r>
    <x v="27"/>
    <n v="189"/>
    <x v="29"/>
    <n v="4"/>
    <s v="1.1055415967851334"/>
    <s v="Very helpful"/>
    <n v="10"/>
    <s v="Helpful"/>
    <n v="8"/>
    <s v="Not helpful"/>
    <n v="1"/>
    <s v="No printed notes"/>
    <n v="9"/>
    <m/>
    <m/>
    <m/>
    <m/>
    <m/>
    <m/>
    <m/>
    <m/>
    <m/>
    <m/>
    <m/>
    <m/>
    <s v="MATH 135"/>
    <s v="Fall 2016"/>
  </r>
  <r>
    <x v="28"/>
    <n v="190"/>
    <x v="30"/>
    <s v="3.6333333333333333"/>
    <s v="0.9994251221140296"/>
    <s v="Very helpful"/>
    <n v="10"/>
    <s v="Helpful"/>
    <n v="19"/>
    <s v="Not helpful"/>
    <n v="1"/>
    <s v="No text required"/>
    <n v="1"/>
    <m/>
    <m/>
    <m/>
    <m/>
    <m/>
    <m/>
    <m/>
    <m/>
    <m/>
    <m/>
    <m/>
    <m/>
    <s v="MATH 135"/>
    <s v="Fall 2016"/>
  </r>
  <r>
    <x v="29"/>
    <n v="191"/>
    <x v="31"/>
    <n v="3.84375"/>
    <s v="1.1670026397957816"/>
    <s v="Too much"/>
    <n v="8"/>
    <s v="Somewhat too much"/>
    <n v="13"/>
    <s v="Right amount"/>
    <n v="11"/>
    <s v="Somewhat too little"/>
    <n v="0"/>
    <s v="Too little"/>
    <n v="0"/>
    <s v="No opinion"/>
    <n v="0"/>
    <m/>
    <m/>
    <m/>
    <m/>
    <m/>
    <m/>
    <m/>
    <m/>
    <s v="MATH 135"/>
    <s v="Fall 2016"/>
  </r>
  <r>
    <x v="30"/>
    <n v="192"/>
    <x v="32"/>
    <n v="4.28125"/>
    <s v="0.9240295694193396"/>
    <s v="Too much"/>
    <n v="3"/>
    <s v="Somewhat too much"/>
    <n v="12"/>
    <s v="Right amount"/>
    <n v="16"/>
    <s v="Somewhat too little"/>
    <n v="1"/>
    <s v="Too little"/>
    <n v="0"/>
    <s v="No opinion"/>
    <n v="0"/>
    <m/>
    <m/>
    <m/>
    <m/>
    <m/>
    <m/>
    <m/>
    <m/>
    <s v="MATH 135"/>
    <s v="Fall 2016"/>
  </r>
  <r>
    <x v="31"/>
    <n v="193"/>
    <x v="33"/>
    <s v="9.112903225806452"/>
    <s v="3.6095006058533787"/>
    <s v="0-2 hours"/>
    <n v="0"/>
    <s v="3-6 hours"/>
    <n v="8"/>
    <s v="7-10 hours"/>
    <n v="13"/>
    <s v="11-15 houts"/>
    <n v="8"/>
    <s v="&gt; 15 hours"/>
    <n v="2"/>
    <m/>
    <m/>
    <m/>
    <m/>
    <m/>
    <m/>
    <m/>
    <m/>
    <m/>
    <m/>
    <s v="MATH 135"/>
    <s v="Fall 2016"/>
  </r>
  <r>
    <x v="15"/>
    <m/>
    <x v="15"/>
    <m/>
    <m/>
    <m/>
    <m/>
    <m/>
    <m/>
    <m/>
    <m/>
    <m/>
    <m/>
    <m/>
    <m/>
    <m/>
    <m/>
    <m/>
    <m/>
    <m/>
    <m/>
    <m/>
    <m/>
    <m/>
    <m/>
    <s v="MATH 135"/>
    <s v="Fall 2016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35"/>
    <s v="Fall 2016"/>
  </r>
  <r>
    <x v="32"/>
    <s v="Computed Tompa Score (also acts as evaluate prof score)"/>
    <x v="70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135"/>
    <s v="Fall 2016"/>
  </r>
  <r>
    <x v="24"/>
    <s v="Computed effectiveness score"/>
    <x v="71"/>
    <s v="@avg(184)*0.2+@avg(185)*0.8"/>
    <m/>
    <m/>
    <m/>
    <m/>
    <m/>
    <m/>
    <m/>
    <m/>
    <m/>
    <m/>
    <m/>
    <m/>
    <m/>
    <m/>
    <m/>
    <m/>
    <m/>
    <m/>
    <m/>
    <m/>
    <m/>
    <s v="MATH 135"/>
    <s v="Fall 2016"/>
  </r>
  <r>
    <x v="33"/>
    <s v="Computed delivery score"/>
    <x v="72"/>
    <s v="(@avg(178)+@avg(179)+@avg(180)+@avg(181)+@avg(182))/5.0"/>
    <m/>
    <m/>
    <m/>
    <m/>
    <m/>
    <m/>
    <m/>
    <m/>
    <m/>
    <m/>
    <m/>
    <m/>
    <m/>
    <m/>
    <m/>
    <m/>
    <m/>
    <m/>
    <m/>
    <m/>
    <m/>
    <s v="MATH 135"/>
    <s v="Fall 2016"/>
  </r>
  <r>
    <x v="34"/>
    <s v="Computed prep score"/>
    <x v="73"/>
    <s v="@avg(177)*0.8+@avg(188)*0.2"/>
    <m/>
    <m/>
    <m/>
    <m/>
    <m/>
    <m/>
    <m/>
    <m/>
    <m/>
    <m/>
    <m/>
    <m/>
    <m/>
    <m/>
    <m/>
    <m/>
    <m/>
    <m/>
    <m/>
    <m/>
    <m/>
    <s v="MATH 135"/>
    <s v="Fall 2016"/>
  </r>
  <r>
    <x v="35"/>
    <s v="Average response for attendance"/>
    <x v="74"/>
    <s v="@avg(187)"/>
    <m/>
    <m/>
    <m/>
    <m/>
    <m/>
    <m/>
    <m/>
    <m/>
    <m/>
    <m/>
    <m/>
    <m/>
    <m/>
    <m/>
    <m/>
    <m/>
    <m/>
    <m/>
    <m/>
    <m/>
    <m/>
    <s v="MATH 135"/>
    <s v="Fall 2016"/>
  </r>
  <r>
    <x v="36"/>
    <s v="Average time spent per week on work"/>
    <x v="75"/>
    <s v="@avg(193)"/>
    <m/>
    <m/>
    <m/>
    <m/>
    <m/>
    <m/>
    <m/>
    <m/>
    <m/>
    <m/>
    <m/>
    <m/>
    <m/>
    <m/>
    <m/>
    <m/>
    <m/>
    <m/>
    <m/>
    <m/>
    <m/>
    <s v="MATH 135"/>
    <s v="Fall 2016"/>
  </r>
  <r>
    <x v="4"/>
    <n v="177"/>
    <x v="19"/>
    <s v="4.0476190476190474"/>
    <s v="0.9928025550771696"/>
    <s v="Excellent"/>
    <n v="30"/>
    <s v="Good"/>
    <n v="38"/>
    <s v="Satisfactory"/>
    <n v="9"/>
    <s v="Unsatisfactory"/>
    <n v="4"/>
    <s v="Very poor"/>
    <n v="3"/>
    <s v="No opinion"/>
    <n v="2"/>
    <m/>
    <m/>
    <m/>
    <m/>
    <m/>
    <m/>
    <m/>
    <m/>
    <s v="MATH 136"/>
    <s v="Winter 2017"/>
  </r>
  <r>
    <x v="1"/>
    <n v="178"/>
    <x v="20"/>
    <s v="4.573170731707317"/>
    <s v="0.8319319743807113"/>
    <s v="Too high"/>
    <n v="1"/>
    <s v="Somewhat too high"/>
    <n v="18"/>
    <s v="Just Right"/>
    <n v="58"/>
    <s v="Somewhat too low"/>
    <n v="3"/>
    <s v="Too low"/>
    <n v="2"/>
    <s v="No opinion"/>
    <n v="4"/>
    <m/>
    <m/>
    <m/>
    <m/>
    <m/>
    <m/>
    <m/>
    <m/>
    <s v="MATH 136"/>
    <s v="Winter 2017"/>
  </r>
  <r>
    <x v="19"/>
    <n v="179"/>
    <x v="21"/>
    <n v="4.2"/>
    <s v="0.9332127709956431"/>
    <s v="Excellent"/>
    <n v="38"/>
    <s v="Good"/>
    <n v="25"/>
    <s v="Satisfactory"/>
    <n v="13"/>
    <s v="Unsatisfactory"/>
    <n v="3"/>
    <s v="Very poor"/>
    <n v="1"/>
    <s v="No opinion"/>
    <n v="5"/>
    <m/>
    <m/>
    <m/>
    <m/>
    <m/>
    <m/>
    <m/>
    <m/>
    <s v="MATH 136"/>
    <s v="Winter 2017"/>
  </r>
  <r>
    <x v="20"/>
    <n v="180"/>
    <x v="22"/>
    <s v="4.182926829268292"/>
    <s v="0.9444842969433312"/>
    <s v="Excellent"/>
    <n v="39"/>
    <s v="Good"/>
    <n v="24"/>
    <s v="Satisfactory"/>
    <n v="15"/>
    <s v="Unsatisfactory"/>
    <n v="3"/>
    <s v="Very poor"/>
    <n v="1"/>
    <s v="No opinion"/>
    <n v="3"/>
    <m/>
    <m/>
    <m/>
    <m/>
    <m/>
    <m/>
    <m/>
    <m/>
    <s v="MATH 136"/>
    <s v="Winter 2017"/>
  </r>
  <r>
    <x v="21"/>
    <n v="181"/>
    <x v="23"/>
    <s v="4.0476190476190474"/>
    <s v="0.9682273195295716"/>
    <s v="Excellent"/>
    <n v="31"/>
    <s v="Good"/>
    <n v="34"/>
    <s v="Satisfactory"/>
    <n v="13"/>
    <s v="Unsatisfactory"/>
    <n v="4"/>
    <s v="Very poor"/>
    <n v="2"/>
    <s v="No opinion"/>
    <n v="2"/>
    <m/>
    <m/>
    <m/>
    <m/>
    <m/>
    <m/>
    <m/>
    <m/>
    <s v="MATH 136"/>
    <s v="Winter 2017"/>
  </r>
  <r>
    <x v="22"/>
    <n v="182"/>
    <x v="24"/>
    <s v="4.052631578947368"/>
    <s v="0.9528351047490357"/>
    <s v="Available"/>
    <n v="24"/>
    <s v="Usually available"/>
    <n v="15"/>
    <s v="Sometimes available"/>
    <n v="15"/>
    <s v="Rarely available"/>
    <n v="3"/>
    <s v="Unavailable"/>
    <n v="0"/>
    <s v="Did not seek help"/>
    <n v="27"/>
    <m/>
    <m/>
    <m/>
    <m/>
    <m/>
    <m/>
    <m/>
    <m/>
    <s v="MATH 136"/>
    <s v="Winter 2017"/>
  </r>
  <r>
    <x v="23"/>
    <n v="184"/>
    <x v="25"/>
    <s v="3.185185185185185"/>
    <s v="0.9098229375970792"/>
    <s v="Very interesting"/>
    <n v="14"/>
    <s v="Interesting"/>
    <n v="54"/>
    <s v="Not interesting"/>
    <n v="13"/>
    <s v="No opinion"/>
    <n v="5"/>
    <m/>
    <m/>
    <m/>
    <m/>
    <m/>
    <m/>
    <m/>
    <m/>
    <m/>
    <m/>
    <m/>
    <m/>
    <s v="MATH 136"/>
    <s v="Winter 2017"/>
  </r>
  <r>
    <x v="24"/>
    <n v="185"/>
    <x v="26"/>
    <s v="3.9759036144578315"/>
    <s v="0.9103189418892624"/>
    <s v="Excellent"/>
    <n v="26"/>
    <s v="Good"/>
    <n v="35"/>
    <s v="Satisfactory"/>
    <n v="17"/>
    <s v="Unsatisfactory"/>
    <n v="4"/>
    <s v="Very poor"/>
    <n v="1"/>
    <s v="No opinion"/>
    <n v="3"/>
    <m/>
    <m/>
    <m/>
    <m/>
    <m/>
    <m/>
    <m/>
    <m/>
    <s v="MATH 136"/>
    <s v="Winter 2017"/>
  </r>
  <r>
    <x v="25"/>
    <n v="187"/>
    <x v="27"/>
    <s v="79.59770114942529"/>
    <s v="20.291744093960137"/>
    <s v="90-100%"/>
    <n v="60"/>
    <s v="75-90%"/>
    <n v="14"/>
    <s v="50-75%"/>
    <n v="8"/>
    <s v="25-50%"/>
    <n v="3"/>
    <s v="&lt;25%"/>
    <n v="2"/>
    <m/>
    <m/>
    <m/>
    <m/>
    <m/>
    <m/>
    <m/>
    <m/>
    <m/>
    <m/>
    <s v="MATH 136"/>
    <s v="Winter 2017"/>
  </r>
  <r>
    <x v="26"/>
    <n v="188"/>
    <x v="28"/>
    <s v="3.9642857142857144"/>
    <s v="1.0915494521735825"/>
    <s v="Very helpful"/>
    <n v="43"/>
    <s v="Helpful"/>
    <n v="36"/>
    <s v="Not helpful"/>
    <n v="5"/>
    <s v="No work assigned"/>
    <n v="0"/>
    <m/>
    <m/>
    <m/>
    <m/>
    <m/>
    <m/>
    <m/>
    <m/>
    <m/>
    <m/>
    <m/>
    <m/>
    <s v="MATH 136"/>
    <s v="Winter 2017"/>
  </r>
  <r>
    <x v="27"/>
    <n v="189"/>
    <x v="29"/>
    <s v="4.181818181818182"/>
    <s v="0.9947005456295313"/>
    <s v="Very helpful"/>
    <n v="26"/>
    <s v="Helpful"/>
    <n v="18"/>
    <s v="Not helpful"/>
    <n v="0"/>
    <s v="No printed notes"/>
    <n v="35"/>
    <m/>
    <m/>
    <m/>
    <m/>
    <m/>
    <m/>
    <m/>
    <m/>
    <m/>
    <m/>
    <m/>
    <m/>
    <s v="MATH 136"/>
    <s v="Winter 2017"/>
  </r>
  <r>
    <x v="28"/>
    <n v="190"/>
    <x v="30"/>
    <n v="4"/>
    <s v="1.0481371805712143"/>
    <s v="Very helpful"/>
    <n v="37"/>
    <s v="Helpful"/>
    <n v="33"/>
    <s v="Not helpful"/>
    <n v="2"/>
    <s v="No text required"/>
    <n v="6"/>
    <m/>
    <m/>
    <m/>
    <m/>
    <m/>
    <m/>
    <m/>
    <m/>
    <m/>
    <m/>
    <m/>
    <m/>
    <s v="MATH 136"/>
    <s v="Winter 2017"/>
  </r>
  <r>
    <x v="29"/>
    <n v="191"/>
    <x v="31"/>
    <s v="4.329268292682927"/>
    <s v="1.019015235699237"/>
    <s v="Too much"/>
    <n v="11"/>
    <s v="Somewhat too much"/>
    <n v="22"/>
    <s v="Right amount"/>
    <n v="49"/>
    <s v="Somewhat too little"/>
    <n v="0"/>
    <s v="Too little"/>
    <n v="0"/>
    <s v="No opinion"/>
    <n v="3"/>
    <m/>
    <m/>
    <m/>
    <m/>
    <m/>
    <m/>
    <m/>
    <m/>
    <s v="MATH 136"/>
    <s v="Winter 2017"/>
  </r>
  <r>
    <x v="30"/>
    <n v="192"/>
    <x v="32"/>
    <s v="4.714285714285714"/>
    <s v="0.6319110157622289"/>
    <s v="Too much"/>
    <n v="2"/>
    <s v="Somewhat too much"/>
    <n v="14"/>
    <s v="Right amount"/>
    <n v="66"/>
    <s v="Somewhat too little"/>
    <n v="2"/>
    <s v="Too little"/>
    <n v="0"/>
    <s v="No opinion"/>
    <n v="2"/>
    <m/>
    <m/>
    <m/>
    <m/>
    <m/>
    <m/>
    <m/>
    <m/>
    <s v="MATH 136"/>
    <s v="Winter 2017"/>
  </r>
  <r>
    <x v="31"/>
    <n v="193"/>
    <x v="33"/>
    <s v="6.738372093023256"/>
    <s v="2.9242663677116854"/>
    <s v="0-2 hours"/>
    <n v="2"/>
    <s v="3-6 hours"/>
    <n v="42"/>
    <s v="7-10 hours"/>
    <n v="37"/>
    <s v="11-15 houts"/>
    <n v="2"/>
    <s v="&gt; 15 hours"/>
    <n v="3"/>
    <m/>
    <m/>
    <m/>
    <m/>
    <m/>
    <m/>
    <m/>
    <m/>
    <m/>
    <m/>
    <s v="MATH 136"/>
    <s v="Winter 2017"/>
  </r>
  <r>
    <x v="15"/>
    <m/>
    <x v="15"/>
    <m/>
    <m/>
    <m/>
    <m/>
    <m/>
    <m/>
    <m/>
    <m/>
    <m/>
    <m/>
    <m/>
    <m/>
    <m/>
    <m/>
    <m/>
    <m/>
    <m/>
    <m/>
    <m/>
    <m/>
    <m/>
    <m/>
    <s v="MATH 136"/>
    <s v="Winter 2017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36"/>
    <s v="Winter 2017"/>
  </r>
  <r>
    <x v="32"/>
    <s v="Computed Tompa Score (also acts as evaluate prof score)"/>
    <x v="76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136"/>
    <s v="Winter 2017"/>
  </r>
  <r>
    <x v="24"/>
    <s v="Computed effectiveness score"/>
    <x v="77"/>
    <s v="@avg(184)*0.2+@avg(185)*0.8"/>
    <m/>
    <m/>
    <m/>
    <m/>
    <m/>
    <m/>
    <m/>
    <m/>
    <m/>
    <m/>
    <m/>
    <m/>
    <m/>
    <m/>
    <m/>
    <m/>
    <m/>
    <m/>
    <m/>
    <m/>
    <m/>
    <s v="MATH 136"/>
    <s v="Winter 2017"/>
  </r>
  <r>
    <x v="33"/>
    <s v="Computed delivery score"/>
    <x v="78"/>
    <s v="(@avg(178)+@avg(179)+@avg(180)+@avg(181)+@avg(182))/5.0"/>
    <m/>
    <m/>
    <m/>
    <m/>
    <m/>
    <m/>
    <m/>
    <m/>
    <m/>
    <m/>
    <m/>
    <m/>
    <m/>
    <m/>
    <m/>
    <m/>
    <m/>
    <m/>
    <m/>
    <m/>
    <m/>
    <s v="MATH 136"/>
    <s v="Winter 2017"/>
  </r>
  <r>
    <x v="34"/>
    <s v="Computed prep score"/>
    <x v="79"/>
    <s v="@avg(177)*0.8+@avg(188)*0.2"/>
    <m/>
    <m/>
    <m/>
    <m/>
    <m/>
    <m/>
    <m/>
    <m/>
    <m/>
    <m/>
    <m/>
    <m/>
    <m/>
    <m/>
    <m/>
    <m/>
    <m/>
    <m/>
    <m/>
    <m/>
    <m/>
    <s v="MATH 136"/>
    <s v="Winter 2017"/>
  </r>
  <r>
    <x v="35"/>
    <s v="Average response for attendance"/>
    <x v="80"/>
    <s v="@avg(187)"/>
    <m/>
    <m/>
    <m/>
    <m/>
    <m/>
    <m/>
    <m/>
    <m/>
    <m/>
    <m/>
    <m/>
    <m/>
    <m/>
    <m/>
    <m/>
    <m/>
    <m/>
    <m/>
    <m/>
    <m/>
    <m/>
    <s v="MATH 136"/>
    <s v="Winter 2017"/>
  </r>
  <r>
    <x v="36"/>
    <s v="Average time spent per week on work"/>
    <x v="81"/>
    <s v="@avg(193)"/>
    <m/>
    <m/>
    <m/>
    <m/>
    <m/>
    <m/>
    <m/>
    <m/>
    <m/>
    <m/>
    <m/>
    <m/>
    <m/>
    <m/>
    <m/>
    <m/>
    <m/>
    <m/>
    <m/>
    <m/>
    <m/>
    <s v="MATH 136"/>
    <s v="Winter 2017"/>
  </r>
  <r>
    <x v="4"/>
    <n v="177"/>
    <x v="19"/>
    <s v="4.163265306122449"/>
    <s v="0.8457763779299696"/>
    <s v="Excellent"/>
    <n v="38"/>
    <s v="Good"/>
    <n v="43"/>
    <s v="Satisfactory"/>
    <n v="13"/>
    <s v="Unsatisfactory"/>
    <n v="3"/>
    <s v="Very poor"/>
    <n v="1"/>
    <s v="No opinion"/>
    <n v="1"/>
    <m/>
    <m/>
    <m/>
    <m/>
    <m/>
    <m/>
    <m/>
    <m/>
    <s v="MATH 136"/>
    <s v="Winter 2018"/>
  </r>
  <r>
    <x v="1"/>
    <n v="178"/>
    <x v="20"/>
    <s v="4.428571428571429"/>
    <n v="0.99483200674761296"/>
    <s v="Too high"/>
    <n v="5"/>
    <s v="Somewhat too high"/>
    <n v="15"/>
    <s v="Just Right"/>
    <n v="67"/>
    <s v="Somewhat too low"/>
    <n v="9"/>
    <s v="Too low"/>
    <n v="2"/>
    <s v="No opinion"/>
    <n v="1"/>
    <m/>
    <m/>
    <m/>
    <m/>
    <m/>
    <m/>
    <m/>
    <m/>
    <s v="MATH 136"/>
    <s v="Winter 2018"/>
  </r>
  <r>
    <x v="19"/>
    <n v="179"/>
    <x v="21"/>
    <s v="4.329896907216495"/>
    <s v="0.7868932779785548"/>
    <s v="Excellent"/>
    <n v="50"/>
    <s v="Good"/>
    <n v="30"/>
    <s v="Satisfactory"/>
    <n v="16"/>
    <s v="Unsatisfactory"/>
    <n v="1"/>
    <s v="Very poor"/>
    <n v="0"/>
    <s v="No opinion"/>
    <n v="2"/>
    <m/>
    <m/>
    <m/>
    <m/>
    <m/>
    <m/>
    <m/>
    <m/>
    <s v="MATH 136"/>
    <s v="Winter 2018"/>
  </r>
  <r>
    <x v="20"/>
    <n v="180"/>
    <x v="22"/>
    <s v="4.175257731958763"/>
    <s v="0.9015069476339612"/>
    <s v="Excellent"/>
    <n v="42"/>
    <s v="Good"/>
    <n v="35"/>
    <s v="Satisfactory"/>
    <n v="17"/>
    <s v="Unsatisfactory"/>
    <n v="1"/>
    <s v="Very poor"/>
    <n v="2"/>
    <s v="No opinion"/>
    <n v="2"/>
    <m/>
    <m/>
    <m/>
    <m/>
    <m/>
    <m/>
    <m/>
    <m/>
    <s v="MATH 136"/>
    <s v="Winter 2018"/>
  </r>
  <r>
    <x v="21"/>
    <n v="181"/>
    <x v="23"/>
    <s v="4.295918367346939"/>
    <s v="0.7760484583853355"/>
    <s v="Excellent"/>
    <n v="47"/>
    <s v="Good"/>
    <n v="34"/>
    <s v="Satisfactory"/>
    <n v="16"/>
    <s v="Unsatisfactory"/>
    <n v="1"/>
    <s v="Very poor"/>
    <n v="0"/>
    <s v="No opinion"/>
    <n v="1"/>
    <m/>
    <m/>
    <m/>
    <m/>
    <m/>
    <m/>
    <m/>
    <m/>
    <s v="MATH 136"/>
    <s v="Winter 2018"/>
  </r>
  <r>
    <x v="22"/>
    <n v="182"/>
    <x v="24"/>
    <s v="4.594936708860759"/>
    <s v="0.6702274268001748"/>
    <s v="Available"/>
    <n v="55"/>
    <s v="Usually available"/>
    <n v="16"/>
    <s v="Sometimes available"/>
    <n v="8"/>
    <s v="Rarely available"/>
    <n v="0"/>
    <s v="Unavailable"/>
    <n v="0"/>
    <s v="Did not seek help"/>
    <n v="20"/>
    <m/>
    <m/>
    <m/>
    <m/>
    <m/>
    <m/>
    <m/>
    <m/>
    <s v="MATH 136"/>
    <s v="Winter 2018"/>
  </r>
  <r>
    <x v="23"/>
    <n v="184"/>
    <x v="25"/>
    <s v="3.3157894736842106"/>
    <s v="0.9921302880159713"/>
    <s v="Very interesting"/>
    <n v="22"/>
    <s v="Interesting"/>
    <n v="59"/>
    <s v="Not interesting"/>
    <n v="14"/>
    <s v="No opinion"/>
    <n v="4"/>
    <m/>
    <m/>
    <m/>
    <m/>
    <m/>
    <m/>
    <m/>
    <m/>
    <m/>
    <m/>
    <m/>
    <m/>
    <s v="MATH 136"/>
    <s v="Winter 2018"/>
  </r>
  <r>
    <x v="24"/>
    <n v="185"/>
    <x v="26"/>
    <s v="4.142857142857143"/>
    <n v="0.812276932106895"/>
    <s v="Excellent"/>
    <n v="36"/>
    <s v="Good"/>
    <n v="43"/>
    <s v="Satisfactory"/>
    <n v="17"/>
    <s v="Unsatisfactory"/>
    <n v="1"/>
    <s v="Very poor"/>
    <n v="1"/>
    <s v="No opinion"/>
    <n v="1"/>
    <m/>
    <m/>
    <m/>
    <m/>
    <m/>
    <m/>
    <m/>
    <m/>
    <s v="MATH 136"/>
    <s v="Winter 2018"/>
  </r>
  <r>
    <x v="25"/>
    <n v="187"/>
    <x v="27"/>
    <s v="79.44444444444444"/>
    <s v="21.522281867405358"/>
    <s v="90-100%"/>
    <n v="66"/>
    <s v="75-90%"/>
    <n v="21"/>
    <s v="50-75%"/>
    <n v="7"/>
    <s v="25-50%"/>
    <n v="0"/>
    <s v="&lt;25%"/>
    <n v="5"/>
    <m/>
    <m/>
    <m/>
    <m/>
    <m/>
    <m/>
    <m/>
    <m/>
    <m/>
    <m/>
    <s v="MATH 136"/>
    <s v="Winter 2018"/>
  </r>
  <r>
    <x v="26"/>
    <n v="188"/>
    <x v="28"/>
    <s v="3.7244897959183674"/>
    <s v="1.0431970313831214"/>
    <s v="Very helpful"/>
    <n v="38"/>
    <s v="Helpful"/>
    <n v="55"/>
    <s v="Not helpful"/>
    <n v="5"/>
    <s v="No work assigned"/>
    <n v="1"/>
    <m/>
    <m/>
    <m/>
    <m/>
    <m/>
    <m/>
    <m/>
    <m/>
    <m/>
    <m/>
    <m/>
    <m/>
    <s v="MATH 136"/>
    <s v="Winter 2018"/>
  </r>
  <r>
    <x v="27"/>
    <n v="189"/>
    <x v="29"/>
    <s v="3.8615384615384616"/>
    <s v="1.0439846005348186"/>
    <s v="Very helpful"/>
    <n v="29"/>
    <s v="Helpful"/>
    <n v="34"/>
    <s v="Not helpful"/>
    <n v="2"/>
    <s v="No printed notes"/>
    <n v="32"/>
    <m/>
    <m/>
    <m/>
    <m/>
    <m/>
    <m/>
    <m/>
    <m/>
    <m/>
    <m/>
    <m/>
    <m/>
    <s v="MATH 136"/>
    <s v="Winter 2018"/>
  </r>
  <r>
    <x v="28"/>
    <n v="190"/>
    <x v="30"/>
    <s v="4.035294117647059"/>
    <s v="1.040227296859514"/>
    <s v="Very helpful"/>
    <n v="45"/>
    <s v="Helpful"/>
    <n v="38"/>
    <s v="Not helpful"/>
    <n v="2"/>
    <s v="No text required"/>
    <n v="13"/>
    <m/>
    <m/>
    <m/>
    <m/>
    <m/>
    <m/>
    <m/>
    <m/>
    <m/>
    <m/>
    <m/>
    <m/>
    <s v="MATH 136"/>
    <s v="Winter 2018"/>
  </r>
  <r>
    <x v="29"/>
    <n v="191"/>
    <x v="31"/>
    <n v="4.5"/>
    <s v="0.7631999913549028"/>
    <s v="Too much"/>
    <n v="5"/>
    <s v="Somewhat too much"/>
    <n v="32"/>
    <s v="Right amount"/>
    <n v="60"/>
    <s v="Somewhat too little"/>
    <n v="1"/>
    <s v="Too little"/>
    <n v="0"/>
    <s v="No opinion"/>
    <n v="0"/>
    <m/>
    <m/>
    <m/>
    <m/>
    <m/>
    <m/>
    <m/>
    <m/>
    <s v="MATH 136"/>
    <s v="Winter 2018"/>
  </r>
  <r>
    <x v="30"/>
    <n v="192"/>
    <x v="32"/>
    <s v="4.686868686868687"/>
    <s v="0.7092172265375716"/>
    <s v="Too much"/>
    <n v="3"/>
    <s v="Somewhat too much"/>
    <n v="12"/>
    <s v="Right amount"/>
    <n v="79"/>
    <s v="Somewhat too little"/>
    <n v="5"/>
    <s v="Too little"/>
    <n v="0"/>
    <s v="No opinion"/>
    <n v="0"/>
    <m/>
    <m/>
    <m/>
    <m/>
    <m/>
    <m/>
    <m/>
    <m/>
    <s v="MATH 136"/>
    <s v="Winter 2018"/>
  </r>
  <r>
    <x v="31"/>
    <n v="193"/>
    <x v="33"/>
    <s v="6.070707070707071"/>
    <s v="3.288050490117469"/>
    <s v="0-2 hours"/>
    <n v="7"/>
    <s v="3-6 hours"/>
    <n v="59"/>
    <s v="7-10 hours"/>
    <n v="25"/>
    <s v="11-15 houts"/>
    <n v="4"/>
    <s v="&gt; 15 hours"/>
    <n v="4"/>
    <m/>
    <m/>
    <m/>
    <m/>
    <m/>
    <m/>
    <m/>
    <m/>
    <m/>
    <m/>
    <s v="MATH 136"/>
    <s v="Winter 2018"/>
  </r>
  <r>
    <x v="15"/>
    <m/>
    <x v="15"/>
    <m/>
    <m/>
    <m/>
    <m/>
    <m/>
    <m/>
    <m/>
    <m/>
    <m/>
    <m/>
    <m/>
    <m/>
    <m/>
    <m/>
    <m/>
    <m/>
    <m/>
    <m/>
    <m/>
    <m/>
    <m/>
    <m/>
    <s v="MATH 136"/>
    <s v="Winter 2018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36"/>
    <s v="Winter 2018"/>
  </r>
  <r>
    <x v="32"/>
    <s v="Computed Tompa Score (also acts as evaluate prof score)"/>
    <x v="82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136"/>
    <s v="Winter 2018"/>
  </r>
  <r>
    <x v="24"/>
    <s v="Computed effectiveness score"/>
    <x v="83"/>
    <s v="@avg(184)*0.2+@avg(185)*0.8"/>
    <m/>
    <m/>
    <m/>
    <m/>
    <m/>
    <m/>
    <m/>
    <m/>
    <m/>
    <m/>
    <m/>
    <m/>
    <m/>
    <m/>
    <m/>
    <m/>
    <m/>
    <m/>
    <m/>
    <m/>
    <m/>
    <s v="MATH 136"/>
    <s v="Winter 2018"/>
  </r>
  <r>
    <x v="33"/>
    <s v="Computed delivery score"/>
    <x v="84"/>
    <s v="(@avg(178)+@avg(179)+@avg(180)+@avg(181)+@avg(182))/5.0"/>
    <m/>
    <m/>
    <m/>
    <m/>
    <m/>
    <m/>
    <m/>
    <m/>
    <m/>
    <m/>
    <m/>
    <m/>
    <m/>
    <m/>
    <m/>
    <m/>
    <m/>
    <m/>
    <m/>
    <m/>
    <m/>
    <s v="MATH 136"/>
    <s v="Winter 2018"/>
  </r>
  <r>
    <x v="34"/>
    <s v="Computed prep score"/>
    <x v="85"/>
    <s v="@avg(177)*0.8+@avg(188)*0.2"/>
    <m/>
    <m/>
    <m/>
    <m/>
    <m/>
    <m/>
    <m/>
    <m/>
    <m/>
    <m/>
    <m/>
    <m/>
    <m/>
    <m/>
    <m/>
    <m/>
    <m/>
    <m/>
    <m/>
    <m/>
    <m/>
    <s v="MATH 136"/>
    <s v="Winter 2018"/>
  </r>
  <r>
    <x v="35"/>
    <s v="Average response for attendance"/>
    <x v="86"/>
    <s v="@avg(187)"/>
    <m/>
    <m/>
    <m/>
    <m/>
    <m/>
    <m/>
    <m/>
    <m/>
    <m/>
    <m/>
    <m/>
    <m/>
    <m/>
    <m/>
    <m/>
    <m/>
    <m/>
    <m/>
    <m/>
    <m/>
    <m/>
    <s v="MATH 136"/>
    <s v="Winter 2018"/>
  </r>
  <r>
    <x v="36"/>
    <s v="Average time spent per week on work"/>
    <x v="87"/>
    <s v="@avg(193)"/>
    <m/>
    <m/>
    <m/>
    <m/>
    <m/>
    <m/>
    <m/>
    <m/>
    <m/>
    <m/>
    <m/>
    <m/>
    <m/>
    <m/>
    <m/>
    <m/>
    <m/>
    <m/>
    <m/>
    <m/>
    <m/>
    <s v="MATH 136"/>
    <s v="Winter 2018"/>
  </r>
  <r>
    <x v="4"/>
    <n v="177"/>
    <x v="19"/>
    <s v="3.8205128205128207"/>
    <s v="0.8544556553365258"/>
    <s v="Excellent"/>
    <n v="7"/>
    <s v="Good"/>
    <n v="21"/>
    <s v="Satisfactory"/>
    <n v="9"/>
    <s v="Unsatisfactory"/>
    <n v="1"/>
    <s v="Very poor"/>
    <n v="1"/>
    <s v="No opinion"/>
    <n v="1"/>
    <m/>
    <m/>
    <m/>
    <m/>
    <m/>
    <m/>
    <m/>
    <m/>
    <s v="MATH 136"/>
    <s v="Winter 2019"/>
  </r>
  <r>
    <x v="1"/>
    <n v="178"/>
    <x v="20"/>
    <s v="4.256410256410256"/>
    <s v="0.9925498454392664"/>
    <s v="Too high"/>
    <n v="0"/>
    <s v="Somewhat too high"/>
    <n v="15"/>
    <s v="Just Right"/>
    <n v="19"/>
    <s v="Somewhat too low"/>
    <n v="3"/>
    <s v="Too low"/>
    <n v="2"/>
    <s v="No opinion"/>
    <n v="1"/>
    <m/>
    <m/>
    <m/>
    <m/>
    <m/>
    <m/>
    <m/>
    <m/>
    <s v="MATH 136"/>
    <s v="Winter 2019"/>
  </r>
  <r>
    <x v="19"/>
    <n v="179"/>
    <x v="21"/>
    <s v="3.948717948717949"/>
    <s v="0.9444775205237173"/>
    <s v="Excellent"/>
    <n v="12"/>
    <s v="Good"/>
    <n v="16"/>
    <s v="Satisfactory"/>
    <n v="9"/>
    <s v="Unsatisfactory"/>
    <n v="1"/>
    <s v="Very poor"/>
    <n v="1"/>
    <s v="No opinion"/>
    <n v="1"/>
    <m/>
    <m/>
    <m/>
    <m/>
    <m/>
    <m/>
    <m/>
    <m/>
    <s v="MATH 136"/>
    <s v="Winter 2019"/>
  </r>
  <r>
    <x v="20"/>
    <n v="180"/>
    <x v="22"/>
    <s v="3.6666666666666665"/>
    <s v="0.9551338658818384"/>
    <s v="Excellent"/>
    <n v="7"/>
    <s v="Good"/>
    <n v="17"/>
    <s v="Satisfactory"/>
    <n v="11"/>
    <s v="Unsatisfactory"/>
    <n v="3"/>
    <s v="Very poor"/>
    <n v="1"/>
    <s v="No opinion"/>
    <n v="1"/>
    <m/>
    <m/>
    <m/>
    <m/>
    <m/>
    <m/>
    <m/>
    <m/>
    <s v="MATH 136"/>
    <s v="Winter 2019"/>
  </r>
  <r>
    <x v="21"/>
    <n v="181"/>
    <x v="23"/>
    <s v="3.6923076923076925"/>
    <s v="1.004040420497055"/>
    <s v="Excellent"/>
    <n v="8"/>
    <s v="Good"/>
    <n v="16"/>
    <s v="Satisfactory"/>
    <n v="12"/>
    <s v="Unsatisfactory"/>
    <n v="1"/>
    <s v="Very poor"/>
    <n v="2"/>
    <s v="No opinion"/>
    <n v="1"/>
    <m/>
    <m/>
    <m/>
    <m/>
    <m/>
    <m/>
    <m/>
    <m/>
    <s v="MATH 136"/>
    <s v="Winter 2019"/>
  </r>
  <r>
    <x v="22"/>
    <n v="182"/>
    <x v="24"/>
    <n v="3.8"/>
    <s v="1.1516578439248721"/>
    <s v="Available"/>
    <n v="6"/>
    <s v="Usually available"/>
    <n v="8"/>
    <s v="Sometimes available"/>
    <n v="3"/>
    <s v="Rarely available"/>
    <n v="2"/>
    <s v="Unavailable"/>
    <n v="1"/>
    <s v="Did not seek help"/>
    <n v="19"/>
    <m/>
    <m/>
    <m/>
    <m/>
    <m/>
    <m/>
    <m/>
    <m/>
    <s v="MATH 136"/>
    <s v="Winter 2019"/>
  </r>
  <r>
    <x v="23"/>
    <n v="184"/>
    <x v="25"/>
    <s v="2.8684210526315788"/>
    <s v="0.8752158847679885"/>
    <s v="Very interesting"/>
    <n v="4"/>
    <s v="Interesting"/>
    <n v="21"/>
    <s v="Not interesting"/>
    <n v="13"/>
    <s v="No opinion"/>
    <n v="2"/>
    <m/>
    <m/>
    <m/>
    <m/>
    <m/>
    <m/>
    <m/>
    <m/>
    <m/>
    <m/>
    <m/>
    <m/>
    <s v="MATH 136"/>
    <s v="Winter 2019"/>
  </r>
  <r>
    <x v="24"/>
    <n v="185"/>
    <x v="26"/>
    <n v="3.6"/>
    <s v="0.9818872461248106"/>
    <s v="Excellent"/>
    <n v="5"/>
    <s v="Good"/>
    <n v="21"/>
    <s v="Satisfactory"/>
    <n v="9"/>
    <s v="Unsatisfactory"/>
    <n v="3"/>
    <s v="Very poor"/>
    <n v="2"/>
    <s v="No opinion"/>
    <n v="0"/>
    <m/>
    <m/>
    <m/>
    <m/>
    <m/>
    <m/>
    <m/>
    <m/>
    <s v="MATH 136"/>
    <s v="Winter 2019"/>
  </r>
  <r>
    <x v="25"/>
    <n v="187"/>
    <x v="27"/>
    <n v="76.904761904761898"/>
    <s v="24.839788620727354"/>
    <s v="90-100%"/>
    <n v="27"/>
    <s v="75-90%"/>
    <n v="8"/>
    <s v="50-75%"/>
    <n v="4"/>
    <s v="25-50%"/>
    <n v="0"/>
    <s v="&lt;25%"/>
    <n v="3"/>
    <m/>
    <m/>
    <m/>
    <m/>
    <m/>
    <m/>
    <m/>
    <m/>
    <m/>
    <m/>
    <s v="MATH 136"/>
    <s v="Winter 2019"/>
  </r>
  <r>
    <x v="26"/>
    <n v="188"/>
    <x v="28"/>
    <s v="3.289473684210526"/>
    <s v="1.0373535647057284"/>
    <s v="Very helpful"/>
    <n v="9"/>
    <s v="Helpful"/>
    <n v="22"/>
    <s v="Not helpful"/>
    <n v="7"/>
    <s v="No work assigned"/>
    <n v="4"/>
    <m/>
    <m/>
    <m/>
    <m/>
    <m/>
    <m/>
    <m/>
    <m/>
    <m/>
    <m/>
    <m/>
    <m/>
    <s v="MATH 136"/>
    <s v="Winter 2019"/>
  </r>
  <r>
    <x v="27"/>
    <n v="189"/>
    <x v="29"/>
    <s v="3.5652173913043477"/>
    <s v="0.9920633665850976"/>
    <s v="Very helpful"/>
    <n v="7"/>
    <s v="Helpful"/>
    <n v="15"/>
    <s v="Not helpful"/>
    <n v="1"/>
    <s v="No printed notes"/>
    <n v="18"/>
    <m/>
    <m/>
    <m/>
    <m/>
    <m/>
    <m/>
    <m/>
    <m/>
    <m/>
    <m/>
    <m/>
    <m/>
    <s v="MATH 136"/>
    <s v="Winter 2019"/>
  </r>
  <r>
    <x v="28"/>
    <n v="190"/>
    <x v="30"/>
    <s v="4.090909090909091"/>
    <s v="1.1001033009346315"/>
    <s v="Very helpful"/>
    <n v="19"/>
    <s v="Helpful"/>
    <n v="12"/>
    <s v="Not helpful"/>
    <n v="2"/>
    <s v="No text required"/>
    <n v="9"/>
    <m/>
    <m/>
    <m/>
    <m/>
    <m/>
    <m/>
    <m/>
    <m/>
    <m/>
    <m/>
    <m/>
    <m/>
    <s v="MATH 136"/>
    <s v="Winter 2019"/>
  </r>
  <r>
    <x v="29"/>
    <n v="191"/>
    <x v="31"/>
    <s v="4.121951219512195"/>
    <s v="1.004866208786511"/>
    <s v="Too much"/>
    <n v="6"/>
    <s v="Somewhat too much"/>
    <n v="18"/>
    <s v="Right amount"/>
    <n v="17"/>
    <s v="Somewhat too little"/>
    <n v="0"/>
    <s v="Too little"/>
    <n v="0"/>
    <s v="No opinion"/>
    <n v="1"/>
    <m/>
    <m/>
    <m/>
    <m/>
    <m/>
    <m/>
    <m/>
    <m/>
    <s v="MATH 136"/>
    <s v="Winter 2019"/>
  </r>
  <r>
    <x v="30"/>
    <n v="192"/>
    <x v="32"/>
    <n v="4.5750000000000002"/>
    <s v="0.7807787039970954"/>
    <s v="Too much"/>
    <n v="2"/>
    <s v="Somewhat too much"/>
    <n v="9"/>
    <s v="Right amount"/>
    <n v="28"/>
    <s v="Somewhat too little"/>
    <n v="1"/>
    <s v="Too little"/>
    <n v="0"/>
    <s v="No opinion"/>
    <n v="2"/>
    <m/>
    <m/>
    <m/>
    <m/>
    <m/>
    <m/>
    <m/>
    <m/>
    <s v="MATH 136"/>
    <s v="Winter 2019"/>
  </r>
  <r>
    <x v="31"/>
    <n v="193"/>
    <x v="33"/>
    <s v="6.404761904761905"/>
    <s v="3.622824149745164"/>
    <s v="0-2 hours"/>
    <n v="5"/>
    <s v="3-6 hours"/>
    <n v="19"/>
    <s v="7-10 hours"/>
    <n v="13"/>
    <s v="11-15 houts"/>
    <n v="4"/>
    <s v="&gt; 15 hours"/>
    <n v="1"/>
    <m/>
    <m/>
    <m/>
    <m/>
    <m/>
    <m/>
    <m/>
    <m/>
    <m/>
    <m/>
    <s v="MATH 136"/>
    <s v="Winter 2019"/>
  </r>
  <r>
    <x v="15"/>
    <m/>
    <x v="15"/>
    <m/>
    <m/>
    <m/>
    <m/>
    <m/>
    <m/>
    <m/>
    <m/>
    <m/>
    <m/>
    <m/>
    <m/>
    <m/>
    <m/>
    <m/>
    <m/>
    <m/>
    <m/>
    <m/>
    <m/>
    <m/>
    <m/>
    <s v="MATH 136"/>
    <s v="Winter 2019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36"/>
    <s v="Winter 2019"/>
  </r>
  <r>
    <x v="32"/>
    <s v="Computed Tompa Score (also acts as evaluate prof score)"/>
    <x v="88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136"/>
    <s v="Winter 2019"/>
  </r>
  <r>
    <x v="24"/>
    <s v="Computed effectiveness score"/>
    <x v="89"/>
    <s v="@avg(184)*0.2+@avg(185)*0.8"/>
    <m/>
    <m/>
    <m/>
    <m/>
    <m/>
    <m/>
    <m/>
    <m/>
    <m/>
    <m/>
    <m/>
    <m/>
    <m/>
    <m/>
    <m/>
    <m/>
    <m/>
    <m/>
    <m/>
    <m/>
    <m/>
    <s v="MATH 136"/>
    <s v="Winter 2019"/>
  </r>
  <r>
    <x v="33"/>
    <s v="Computed delivery score"/>
    <x v="90"/>
    <s v="(@avg(178)+@avg(179)+@avg(180)+@avg(181)+@avg(182))/5.0"/>
    <m/>
    <m/>
    <m/>
    <m/>
    <m/>
    <m/>
    <m/>
    <m/>
    <m/>
    <m/>
    <m/>
    <m/>
    <m/>
    <m/>
    <m/>
    <m/>
    <m/>
    <m/>
    <m/>
    <m/>
    <m/>
    <s v="MATH 136"/>
    <s v="Winter 2019"/>
  </r>
  <r>
    <x v="34"/>
    <s v="Computed prep score"/>
    <x v="91"/>
    <s v="@avg(177)*0.8+@avg(188)*0.2"/>
    <m/>
    <m/>
    <m/>
    <m/>
    <m/>
    <m/>
    <m/>
    <m/>
    <m/>
    <m/>
    <m/>
    <m/>
    <m/>
    <m/>
    <m/>
    <m/>
    <m/>
    <m/>
    <m/>
    <m/>
    <m/>
    <s v="MATH 136"/>
    <s v="Winter 2019"/>
  </r>
  <r>
    <x v="35"/>
    <s v="Average response for attendance"/>
    <x v="92"/>
    <s v="@avg(187)"/>
    <m/>
    <m/>
    <m/>
    <m/>
    <m/>
    <m/>
    <m/>
    <m/>
    <m/>
    <m/>
    <m/>
    <m/>
    <m/>
    <m/>
    <m/>
    <m/>
    <m/>
    <m/>
    <m/>
    <m/>
    <m/>
    <s v="MATH 136"/>
    <s v="Winter 2019"/>
  </r>
  <r>
    <x v="36"/>
    <s v="Average time spent per week on work"/>
    <x v="93"/>
    <s v="@avg(193)"/>
    <m/>
    <m/>
    <m/>
    <m/>
    <m/>
    <m/>
    <m/>
    <m/>
    <m/>
    <m/>
    <m/>
    <m/>
    <m/>
    <m/>
    <m/>
    <m/>
    <m/>
    <m/>
    <m/>
    <m/>
    <m/>
    <s v="MATH 136"/>
    <s v="Winter 2019"/>
  </r>
  <r>
    <x v="4"/>
    <n v="177"/>
    <x v="19"/>
    <s v="4.285714285714286"/>
    <s v="0.8451542547285167"/>
    <s v="Excellent"/>
    <n v="10"/>
    <s v="Good"/>
    <n v="8"/>
    <s v="Satisfactory"/>
    <n v="2"/>
    <s v="Unsatisfactory"/>
    <n v="1"/>
    <s v="Very poor"/>
    <n v="0"/>
    <s v="No opinion"/>
    <n v="0"/>
    <m/>
    <m/>
    <m/>
    <m/>
    <m/>
    <m/>
    <m/>
    <m/>
    <s v="MATH 136"/>
    <s v="Winter 2020"/>
  </r>
  <r>
    <x v="1"/>
    <n v="178"/>
    <x v="20"/>
    <s v="4.761904761904762"/>
    <s v="0.4364357804719847"/>
    <s v="Too high"/>
    <n v="0"/>
    <s v="Somewhat too high"/>
    <n v="5"/>
    <s v="Just Right"/>
    <n v="16"/>
    <s v="Somewhat too low"/>
    <n v="0"/>
    <s v="Too low"/>
    <n v="0"/>
    <s v="No opinion"/>
    <n v="0"/>
    <m/>
    <m/>
    <m/>
    <m/>
    <m/>
    <m/>
    <m/>
    <m/>
    <s v="MATH 136"/>
    <s v="Winter 2020"/>
  </r>
  <r>
    <x v="19"/>
    <n v="179"/>
    <x v="21"/>
    <s v="4.476190476190476"/>
    <s v="0.7496030695673289"/>
    <s v="Excellent"/>
    <n v="13"/>
    <s v="Good"/>
    <n v="5"/>
    <s v="Satisfactory"/>
    <n v="3"/>
    <s v="Unsatisfactory"/>
    <n v="0"/>
    <s v="Very poor"/>
    <n v="0"/>
    <s v="No opinion"/>
    <n v="0"/>
    <m/>
    <m/>
    <m/>
    <m/>
    <m/>
    <m/>
    <m/>
    <m/>
    <s v="MATH 136"/>
    <s v="Winter 2020"/>
  </r>
  <r>
    <x v="20"/>
    <n v="180"/>
    <x v="22"/>
    <n v="4.2"/>
    <s v="0.8335087534664908"/>
    <s v="Excellent"/>
    <n v="9"/>
    <s v="Good"/>
    <n v="6"/>
    <s v="Satisfactory"/>
    <n v="5"/>
    <s v="Unsatisfactory"/>
    <n v="0"/>
    <s v="Very poor"/>
    <n v="0"/>
    <s v="No opinion"/>
    <n v="1"/>
    <m/>
    <m/>
    <m/>
    <m/>
    <m/>
    <m/>
    <m/>
    <m/>
    <s v="MATH 136"/>
    <s v="Winter 2020"/>
  </r>
  <r>
    <x v="21"/>
    <n v="181"/>
    <x v="23"/>
    <n v="4.4000000000000004"/>
    <s v="0.5982430416161187"/>
    <s v="Excellent"/>
    <n v="9"/>
    <s v="Good"/>
    <n v="10"/>
    <s v="Satisfactory"/>
    <n v="1"/>
    <s v="Unsatisfactory"/>
    <n v="0"/>
    <s v="Very poor"/>
    <n v="0"/>
    <s v="No opinion"/>
    <n v="1"/>
    <m/>
    <m/>
    <m/>
    <m/>
    <m/>
    <m/>
    <m/>
    <m/>
    <s v="MATH 136"/>
    <s v="Winter 2020"/>
  </r>
  <r>
    <x v="22"/>
    <n v="182"/>
    <x v="24"/>
    <n v="4.5625"/>
    <s v="0.6291528696058958"/>
    <s v="Available"/>
    <n v="10"/>
    <s v="Usually available"/>
    <n v="5"/>
    <s v="Sometimes available"/>
    <n v="1"/>
    <s v="Rarely available"/>
    <n v="0"/>
    <s v="Unavailable"/>
    <n v="0"/>
    <s v="Did not seek help"/>
    <n v="5"/>
    <m/>
    <m/>
    <m/>
    <m/>
    <m/>
    <m/>
    <m/>
    <m/>
    <s v="MATH 136"/>
    <s v="Winter 2020"/>
  </r>
  <r>
    <x v="23"/>
    <n v="184"/>
    <x v="25"/>
    <n v="3.75"/>
    <s v="1.069923755276638"/>
    <s v="Very interesting"/>
    <n v="8"/>
    <s v="Interesting"/>
    <n v="11"/>
    <s v="Not interesting"/>
    <n v="1"/>
    <s v="No opinion"/>
    <n v="1"/>
    <m/>
    <m/>
    <m/>
    <m/>
    <m/>
    <m/>
    <m/>
    <m/>
    <m/>
    <m/>
    <m/>
    <m/>
    <s v="MATH 136"/>
    <s v="Winter 2020"/>
  </r>
  <r>
    <x v="24"/>
    <n v="185"/>
    <x v="26"/>
    <s v="4.333333333333333"/>
    <s v="0.6582805886043832"/>
    <s v="Excellent"/>
    <n v="9"/>
    <s v="Good"/>
    <n v="10"/>
    <s v="Satisfactory"/>
    <n v="2"/>
    <s v="Unsatisfactory"/>
    <n v="0"/>
    <s v="Very poor"/>
    <n v="0"/>
    <s v="No opinion"/>
    <n v="0"/>
    <m/>
    <m/>
    <m/>
    <m/>
    <m/>
    <m/>
    <m/>
    <m/>
    <s v="MATH 136"/>
    <s v="Winter 2020"/>
  </r>
  <r>
    <x v="25"/>
    <n v="187"/>
    <x v="27"/>
    <s v="79.76190476190476"/>
    <s v="22.106344704416337"/>
    <s v="90-100%"/>
    <n v="15"/>
    <s v="75-90%"/>
    <n v="3"/>
    <s v="50-75%"/>
    <n v="2"/>
    <s v="25-50%"/>
    <n v="0"/>
    <s v="&lt;25%"/>
    <n v="1"/>
    <m/>
    <m/>
    <m/>
    <m/>
    <m/>
    <m/>
    <m/>
    <m/>
    <m/>
    <m/>
    <s v="MATH 136"/>
    <s v="Winter 2020"/>
  </r>
  <r>
    <x v="26"/>
    <n v="188"/>
    <x v="28"/>
    <n v="3.9"/>
    <s v="1.020835571068081"/>
    <s v="Very helpful"/>
    <n v="9"/>
    <s v="Helpful"/>
    <n v="11"/>
    <s v="Not helpful"/>
    <n v="0"/>
    <s v="No work assigned"/>
    <n v="1"/>
    <m/>
    <m/>
    <m/>
    <m/>
    <m/>
    <m/>
    <m/>
    <m/>
    <m/>
    <m/>
    <m/>
    <m/>
    <s v="MATH 136"/>
    <s v="Winter 2020"/>
  </r>
  <r>
    <x v="27"/>
    <n v="189"/>
    <x v="29"/>
    <s v="3.888888888888889"/>
    <s v="1.0540925533894598"/>
    <s v="Very helpful"/>
    <n v="4"/>
    <s v="Helpful"/>
    <n v="5"/>
    <s v="Not helpful"/>
    <n v="0"/>
    <s v="No printed notes"/>
    <n v="12"/>
    <m/>
    <m/>
    <m/>
    <m/>
    <m/>
    <m/>
    <m/>
    <m/>
    <m/>
    <m/>
    <m/>
    <m/>
    <s v="MATH 136"/>
    <s v="Winter 2020"/>
  </r>
  <r>
    <x v="28"/>
    <n v="190"/>
    <x v="30"/>
    <s v="4.333333333333333"/>
    <n v="0.97014250014533199"/>
    <s v="Very helpful"/>
    <n v="12"/>
    <s v="Helpful"/>
    <n v="6"/>
    <s v="Not helpful"/>
    <n v="0"/>
    <s v="No text required"/>
    <n v="3"/>
    <m/>
    <m/>
    <m/>
    <m/>
    <m/>
    <m/>
    <m/>
    <m/>
    <m/>
    <m/>
    <m/>
    <m/>
    <s v="MATH 136"/>
    <s v="Winter 2020"/>
  </r>
  <r>
    <x v="29"/>
    <n v="191"/>
    <x v="31"/>
    <s v="4.571428571428571"/>
    <s v="0.5976143046671968"/>
    <s v="Too much"/>
    <n v="0"/>
    <s v="Somewhat too much"/>
    <n v="7"/>
    <s v="Right amount"/>
    <n v="13"/>
    <s v="Somewhat too little"/>
    <n v="1"/>
    <s v="Too little"/>
    <n v="0"/>
    <s v="No opinion"/>
    <n v="0"/>
    <m/>
    <m/>
    <m/>
    <m/>
    <m/>
    <m/>
    <m/>
    <m/>
    <s v="MATH 136"/>
    <s v="Winter 2020"/>
  </r>
  <r>
    <x v="30"/>
    <n v="192"/>
    <x v="32"/>
    <s v="4.857142857142857"/>
    <s v="0.4780914437337575"/>
    <s v="Too much"/>
    <n v="0"/>
    <s v="Somewhat too much"/>
    <n v="1"/>
    <s v="Right amount"/>
    <n v="19"/>
    <s v="Somewhat too little"/>
    <n v="1"/>
    <s v="Too little"/>
    <n v="0"/>
    <s v="No opinion"/>
    <n v="0"/>
    <m/>
    <m/>
    <m/>
    <m/>
    <m/>
    <m/>
    <m/>
    <m/>
    <s v="MATH 136"/>
    <s v="Winter 2020"/>
  </r>
  <r>
    <x v="31"/>
    <n v="193"/>
    <x v="33"/>
    <s v="8.404761904761905"/>
    <s v="3.696684486195189"/>
    <s v="0-2 hours"/>
    <n v="1"/>
    <s v="3-6 hours"/>
    <n v="5"/>
    <s v="7-10 hours"/>
    <n v="10"/>
    <s v="11-15 houts"/>
    <n v="4"/>
    <s v="&gt; 15 hours"/>
    <n v="1"/>
    <m/>
    <m/>
    <m/>
    <m/>
    <m/>
    <m/>
    <m/>
    <m/>
    <m/>
    <m/>
    <s v="MATH 136"/>
    <s v="Winter 2020"/>
  </r>
  <r>
    <x v="15"/>
    <m/>
    <x v="15"/>
    <m/>
    <m/>
    <m/>
    <m/>
    <m/>
    <m/>
    <m/>
    <m/>
    <m/>
    <m/>
    <m/>
    <m/>
    <m/>
    <m/>
    <m/>
    <m/>
    <m/>
    <m/>
    <m/>
    <m/>
    <m/>
    <m/>
    <s v="MATH 136"/>
    <s v="Winter 2020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136"/>
    <s v="Winter 2020"/>
  </r>
  <r>
    <x v="32"/>
    <s v="Computed Tompa Score (also acts as evaluate prof score)"/>
    <x v="94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136"/>
    <s v="Winter 2020"/>
  </r>
  <r>
    <x v="24"/>
    <s v="Computed effectiveness score"/>
    <x v="95"/>
    <s v="@avg(184)*0.2+@avg(185)*0.8"/>
    <m/>
    <m/>
    <m/>
    <m/>
    <m/>
    <m/>
    <m/>
    <m/>
    <m/>
    <m/>
    <m/>
    <m/>
    <m/>
    <m/>
    <m/>
    <m/>
    <m/>
    <m/>
    <m/>
    <m/>
    <m/>
    <s v="MATH 136"/>
    <s v="Winter 2020"/>
  </r>
  <r>
    <x v="33"/>
    <s v="Computed delivery score"/>
    <x v="96"/>
    <s v="(@avg(178)+@avg(179)+@avg(180)+@avg(181)+@avg(182))/5.0"/>
    <m/>
    <m/>
    <m/>
    <m/>
    <m/>
    <m/>
    <m/>
    <m/>
    <m/>
    <m/>
    <m/>
    <m/>
    <m/>
    <m/>
    <m/>
    <m/>
    <m/>
    <m/>
    <m/>
    <m/>
    <m/>
    <s v="MATH 136"/>
    <s v="Winter 2020"/>
  </r>
  <r>
    <x v="34"/>
    <s v="Computed prep score"/>
    <x v="97"/>
    <s v="@avg(177)*0.8+@avg(188)*0.2"/>
    <m/>
    <m/>
    <m/>
    <m/>
    <m/>
    <m/>
    <m/>
    <m/>
    <m/>
    <m/>
    <m/>
    <m/>
    <m/>
    <m/>
    <m/>
    <m/>
    <m/>
    <m/>
    <m/>
    <m/>
    <m/>
    <s v="MATH 136"/>
    <s v="Winter 2020"/>
  </r>
  <r>
    <x v="35"/>
    <s v="Average response for attendance"/>
    <x v="98"/>
    <s v="@avg(187)"/>
    <m/>
    <m/>
    <m/>
    <m/>
    <m/>
    <m/>
    <m/>
    <m/>
    <m/>
    <m/>
    <m/>
    <m/>
    <m/>
    <m/>
    <m/>
    <m/>
    <m/>
    <m/>
    <m/>
    <m/>
    <m/>
    <s v="MATH 136"/>
    <s v="Winter 2020"/>
  </r>
  <r>
    <x v="36"/>
    <s v="Average time spent per week on work"/>
    <x v="99"/>
    <s v="@avg(193)"/>
    <m/>
    <m/>
    <m/>
    <m/>
    <m/>
    <m/>
    <m/>
    <m/>
    <m/>
    <m/>
    <m/>
    <m/>
    <m/>
    <m/>
    <m/>
    <m/>
    <m/>
    <m/>
    <m/>
    <m/>
    <m/>
    <s v="MATH 136"/>
    <s v="Winter 2020"/>
  </r>
  <r>
    <x v="4"/>
    <n v="177"/>
    <x v="19"/>
    <s v="4.529411764705882"/>
    <s v="0.6242642728467979"/>
    <s v="Excellent"/>
    <n v="10"/>
    <s v="Good"/>
    <n v="6"/>
    <s v="Satisfactory"/>
    <n v="1"/>
    <s v="Unsatisfactory"/>
    <n v="0"/>
    <s v="Very poor"/>
    <n v="0"/>
    <s v="No opinion"/>
    <n v="0"/>
    <m/>
    <m/>
    <m/>
    <m/>
    <m/>
    <m/>
    <m/>
    <m/>
    <s v="MATH 225"/>
    <s v="Spring 2018"/>
  </r>
  <r>
    <x v="1"/>
    <n v="178"/>
    <x v="20"/>
    <s v="4.176470588235294"/>
    <s v="1.1850788010532811"/>
    <s v="Too high"/>
    <n v="1"/>
    <s v="Somewhat too high"/>
    <n v="5"/>
    <s v="Just Right"/>
    <n v="9"/>
    <s v="Somewhat too low"/>
    <n v="1"/>
    <s v="Too low"/>
    <n v="1"/>
    <s v="No opinion"/>
    <n v="0"/>
    <m/>
    <m/>
    <m/>
    <m/>
    <m/>
    <m/>
    <m/>
    <m/>
    <s v="MATH 225"/>
    <s v="Spring 2018"/>
  </r>
  <r>
    <x v="19"/>
    <n v="179"/>
    <x v="21"/>
    <s v="4.294117647058823"/>
    <s v="0.8488746876271654"/>
    <s v="Excellent"/>
    <n v="8"/>
    <s v="Good"/>
    <n v="7"/>
    <s v="Satisfactory"/>
    <n v="1"/>
    <s v="Unsatisfactory"/>
    <n v="1"/>
    <s v="Very poor"/>
    <n v="0"/>
    <s v="No opinion"/>
    <n v="0"/>
    <m/>
    <m/>
    <m/>
    <m/>
    <m/>
    <m/>
    <m/>
    <m/>
    <s v="MATH 225"/>
    <s v="Spring 2018"/>
  </r>
  <r>
    <x v="20"/>
    <n v="180"/>
    <x v="22"/>
    <n v="4.4375"/>
    <s v="0.6291528696058958"/>
    <s v="Excellent"/>
    <n v="8"/>
    <s v="Good"/>
    <n v="7"/>
    <s v="Satisfactory"/>
    <n v="1"/>
    <s v="Unsatisfactory"/>
    <n v="0"/>
    <s v="Very poor"/>
    <n v="0"/>
    <s v="No opinion"/>
    <n v="1"/>
    <m/>
    <m/>
    <m/>
    <m/>
    <m/>
    <m/>
    <m/>
    <m/>
    <s v="MATH 225"/>
    <s v="Spring 2018"/>
  </r>
  <r>
    <x v="21"/>
    <n v="181"/>
    <x v="23"/>
    <s v="4.294117647058823"/>
    <s v="0.5878675320972553"/>
    <s v="Excellent"/>
    <n v="6"/>
    <s v="Good"/>
    <n v="10"/>
    <s v="Satisfactory"/>
    <n v="1"/>
    <s v="Unsatisfactory"/>
    <n v="0"/>
    <s v="Very poor"/>
    <n v="0"/>
    <s v="No opinion"/>
    <n v="0"/>
    <m/>
    <m/>
    <m/>
    <m/>
    <m/>
    <m/>
    <m/>
    <m/>
    <s v="MATH 225"/>
    <s v="Spring 2018"/>
  </r>
  <r>
    <x v="22"/>
    <n v="182"/>
    <x v="24"/>
    <s v="4.571428571428571"/>
    <s v="0.8516306272526399"/>
    <s v="Available"/>
    <n v="10"/>
    <s v="Usually available"/>
    <n v="3"/>
    <s v="Sometimes available"/>
    <n v="0"/>
    <s v="Rarely available"/>
    <n v="1"/>
    <s v="Unavailable"/>
    <n v="0"/>
    <s v="Did not seek help"/>
    <n v="3"/>
    <m/>
    <m/>
    <m/>
    <m/>
    <m/>
    <m/>
    <m/>
    <m/>
    <s v="MATH 225"/>
    <s v="Spring 2018"/>
  </r>
  <r>
    <x v="23"/>
    <n v="184"/>
    <x v="25"/>
    <n v="3.6875"/>
    <n v="1.25"/>
    <s v="Very interesting"/>
    <n v="7"/>
    <s v="Interesting"/>
    <n v="6"/>
    <s v="Not interesting"/>
    <n v="3"/>
    <s v="No opinion"/>
    <n v="1"/>
    <m/>
    <m/>
    <m/>
    <m/>
    <m/>
    <m/>
    <m/>
    <m/>
    <m/>
    <m/>
    <m/>
    <m/>
    <s v="MATH 225"/>
    <s v="Spring 2018"/>
  </r>
  <r>
    <x v="24"/>
    <n v="185"/>
    <x v="26"/>
    <s v="4.352941176470588"/>
    <s v="0.8617697249402124"/>
    <s v="Excellent"/>
    <n v="9"/>
    <s v="Good"/>
    <n v="6"/>
    <s v="Satisfactory"/>
    <n v="1"/>
    <s v="Unsatisfactory"/>
    <n v="1"/>
    <s v="Very poor"/>
    <n v="0"/>
    <s v="No opinion"/>
    <n v="0"/>
    <m/>
    <m/>
    <m/>
    <m/>
    <m/>
    <m/>
    <m/>
    <m/>
    <s v="MATH 225"/>
    <s v="Spring 2018"/>
  </r>
  <r>
    <x v="25"/>
    <n v="187"/>
    <x v="27"/>
    <s v="84.11764705882354"/>
    <s v="10.93093290244008"/>
    <s v="90-100%"/>
    <n v="12"/>
    <s v="75-90%"/>
    <n v="4"/>
    <s v="50-75%"/>
    <n v="1"/>
    <s v="25-50%"/>
    <n v="0"/>
    <s v="&lt;25%"/>
    <n v="0"/>
    <m/>
    <m/>
    <m/>
    <m/>
    <m/>
    <m/>
    <m/>
    <m/>
    <m/>
    <m/>
    <s v="MATH 225"/>
    <s v="Spring 2018"/>
  </r>
  <r>
    <x v="26"/>
    <n v="188"/>
    <x v="28"/>
    <s v="4.176470588235294"/>
    <s v="1.0145993123917847"/>
    <s v="Very helpful"/>
    <n v="10"/>
    <s v="Helpful"/>
    <n v="7"/>
    <s v="Not helpful"/>
    <n v="0"/>
    <s v="No work assigned"/>
    <n v="0"/>
    <m/>
    <m/>
    <m/>
    <m/>
    <m/>
    <m/>
    <m/>
    <m/>
    <m/>
    <m/>
    <m/>
    <m/>
    <s v="MATH 225"/>
    <s v="Spring 2018"/>
  </r>
  <r>
    <x v="27"/>
    <n v="189"/>
    <x v="29"/>
    <s v="4.333333333333333"/>
    <n v="1"/>
    <s v="Very helpful"/>
    <n v="6"/>
    <s v="Helpful"/>
    <n v="3"/>
    <s v="Not helpful"/>
    <n v="0"/>
    <s v="No printed notes"/>
    <n v="7"/>
    <m/>
    <m/>
    <m/>
    <m/>
    <m/>
    <m/>
    <m/>
    <m/>
    <m/>
    <m/>
    <m/>
    <m/>
    <s v="MATH 225"/>
    <s v="Spring 2018"/>
  </r>
  <r>
    <x v="28"/>
    <n v="190"/>
    <x v="30"/>
    <s v="3.9285714285714284"/>
    <s v="1.1411388181101378"/>
    <s v="Very helpful"/>
    <n v="7"/>
    <s v="Helpful"/>
    <n v="6"/>
    <s v="Not helpful"/>
    <n v="1"/>
    <s v="No text required"/>
    <n v="2"/>
    <m/>
    <m/>
    <m/>
    <m/>
    <m/>
    <m/>
    <m/>
    <m/>
    <m/>
    <m/>
    <m/>
    <m/>
    <s v="MATH 225"/>
    <s v="Spring 2018"/>
  </r>
  <r>
    <x v="29"/>
    <n v="191"/>
    <x v="31"/>
    <n v="4.3125"/>
    <n v="1.0144785195688799"/>
    <s v="Too much"/>
    <n v="2"/>
    <s v="Somewhat too much"/>
    <n v="5"/>
    <s v="Right amount"/>
    <n v="9"/>
    <s v="Somewhat too little"/>
    <n v="0"/>
    <s v="Too little"/>
    <n v="0"/>
    <s v="No opinion"/>
    <n v="1"/>
    <m/>
    <m/>
    <m/>
    <m/>
    <m/>
    <m/>
    <m/>
    <m/>
    <s v="MATH 225"/>
    <s v="Spring 2018"/>
  </r>
  <r>
    <x v="30"/>
    <n v="192"/>
    <x v="32"/>
    <s v="4.176470588235294"/>
    <s v="1.286239388568816"/>
    <s v="Too much"/>
    <n v="4"/>
    <s v="Somewhat too much"/>
    <n v="2"/>
    <s v="Right amount"/>
    <n v="11"/>
    <s v="Somewhat too little"/>
    <n v="0"/>
    <s v="Too little"/>
    <n v="0"/>
    <s v="No opinion"/>
    <n v="0"/>
    <m/>
    <m/>
    <m/>
    <m/>
    <m/>
    <m/>
    <m/>
    <m/>
    <s v="MATH 225"/>
    <s v="Spring 2018"/>
  </r>
  <r>
    <x v="31"/>
    <n v="193"/>
    <x v="33"/>
    <n v="4.3125"/>
    <s v="1.6317168872080716"/>
    <s v="0-2 hours"/>
    <n v="2"/>
    <s v="3-6 hours"/>
    <n v="13"/>
    <s v="7-10 hours"/>
    <n v="1"/>
    <s v="11-15 houts"/>
    <n v="0"/>
    <s v="&gt; 15 hours"/>
    <n v="0"/>
    <m/>
    <m/>
    <m/>
    <m/>
    <m/>
    <m/>
    <m/>
    <m/>
    <m/>
    <m/>
    <s v="MATH 225"/>
    <s v="Spring 2018"/>
  </r>
  <r>
    <x v="15"/>
    <m/>
    <x v="15"/>
    <m/>
    <m/>
    <m/>
    <m/>
    <m/>
    <m/>
    <m/>
    <m/>
    <m/>
    <m/>
    <m/>
    <m/>
    <m/>
    <m/>
    <m/>
    <m/>
    <m/>
    <m/>
    <m/>
    <m/>
    <m/>
    <m/>
    <s v="MATH 225"/>
    <s v="Spring 2018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225"/>
    <s v="Spring 2018"/>
  </r>
  <r>
    <x v="32"/>
    <s v="Computed Tompa Score (also acts as evaluate prof score)"/>
    <x v="100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225"/>
    <s v="Spring 2018"/>
  </r>
  <r>
    <x v="24"/>
    <s v="Computed effectiveness score"/>
    <x v="101"/>
    <s v="@avg(184)*0.2+@avg(185)*0.8"/>
    <m/>
    <m/>
    <m/>
    <m/>
    <m/>
    <m/>
    <m/>
    <m/>
    <m/>
    <m/>
    <m/>
    <m/>
    <m/>
    <m/>
    <m/>
    <m/>
    <m/>
    <m/>
    <m/>
    <m/>
    <m/>
    <s v="MATH 225"/>
    <s v="Spring 2018"/>
  </r>
  <r>
    <x v="33"/>
    <s v="Computed delivery score"/>
    <x v="102"/>
    <s v="(@avg(178)+@avg(179)+@avg(180)+@avg(181)+@avg(182))/5.0"/>
    <m/>
    <m/>
    <m/>
    <m/>
    <m/>
    <m/>
    <m/>
    <m/>
    <m/>
    <m/>
    <m/>
    <m/>
    <m/>
    <m/>
    <m/>
    <m/>
    <m/>
    <m/>
    <m/>
    <m/>
    <m/>
    <s v="MATH 225"/>
    <s v="Spring 2018"/>
  </r>
  <r>
    <x v="34"/>
    <s v="Computed prep score"/>
    <x v="103"/>
    <s v="@avg(177)*0.8+@avg(188)*0.2"/>
    <m/>
    <m/>
    <m/>
    <m/>
    <m/>
    <m/>
    <m/>
    <m/>
    <m/>
    <m/>
    <m/>
    <m/>
    <m/>
    <m/>
    <m/>
    <m/>
    <m/>
    <m/>
    <m/>
    <m/>
    <m/>
    <s v="MATH 225"/>
    <s v="Spring 2018"/>
  </r>
  <r>
    <x v="35"/>
    <s v="Average response for attendance"/>
    <x v="104"/>
    <s v="@avg(187)"/>
    <m/>
    <m/>
    <m/>
    <m/>
    <m/>
    <m/>
    <m/>
    <m/>
    <m/>
    <m/>
    <m/>
    <m/>
    <m/>
    <m/>
    <m/>
    <m/>
    <m/>
    <m/>
    <m/>
    <m/>
    <m/>
    <s v="MATH 225"/>
    <s v="Spring 2018"/>
  </r>
  <r>
    <x v="36"/>
    <s v="Average time spent per week on work"/>
    <x v="105"/>
    <s v="@avg(193)"/>
    <m/>
    <m/>
    <m/>
    <m/>
    <m/>
    <m/>
    <m/>
    <m/>
    <m/>
    <m/>
    <m/>
    <m/>
    <m/>
    <m/>
    <m/>
    <m/>
    <m/>
    <m/>
    <m/>
    <m/>
    <m/>
    <s v="MATH 225"/>
    <s v="Spring 2018"/>
  </r>
  <r>
    <x v="4"/>
    <n v="177"/>
    <x v="19"/>
    <s v="4.133333333333334"/>
    <s v="1.0080138659874616"/>
    <s v="Excellent"/>
    <n v="13"/>
    <s v="Good"/>
    <n v="11"/>
    <s v="Satisfactory"/>
    <n v="4"/>
    <s v="Unsatisfactory"/>
    <n v="1"/>
    <s v="Very poor"/>
    <n v="1"/>
    <s v="No opinion"/>
    <n v="0"/>
    <m/>
    <m/>
    <m/>
    <m/>
    <m/>
    <m/>
    <m/>
    <m/>
    <s v="MATH 235"/>
    <s v="Spring 2016"/>
  </r>
  <r>
    <x v="1"/>
    <n v="178"/>
    <x v="20"/>
    <s v="4.645161290322581"/>
    <s v="0.7978465640616285"/>
    <s v="Too high"/>
    <n v="2"/>
    <s v="Somewhat too high"/>
    <n v="5"/>
    <s v="Just Right"/>
    <n v="24"/>
    <s v="Somewhat too low"/>
    <n v="0"/>
    <s v="Too low"/>
    <n v="0"/>
    <s v="No opinion"/>
    <n v="0"/>
    <m/>
    <m/>
    <m/>
    <m/>
    <m/>
    <m/>
    <m/>
    <m/>
    <s v="MATH 235"/>
    <s v="Spring 2016"/>
  </r>
  <r>
    <x v="19"/>
    <n v="179"/>
    <x v="21"/>
    <s v="4.033333333333333"/>
    <s v="0.9278574999588488"/>
    <s v="Excellent"/>
    <n v="10"/>
    <s v="Good"/>
    <n v="13"/>
    <s v="Satisfactory"/>
    <n v="6"/>
    <s v="Unsatisfactory"/>
    <n v="0"/>
    <s v="Very poor"/>
    <n v="1"/>
    <s v="No opinion"/>
    <n v="1"/>
    <m/>
    <m/>
    <m/>
    <m/>
    <m/>
    <m/>
    <m/>
    <m/>
    <s v="MATH 235"/>
    <s v="Spring 2016"/>
  </r>
  <r>
    <x v="20"/>
    <n v="180"/>
    <x v="22"/>
    <s v="4.096774193548387"/>
    <s v="1.0117588220413474"/>
    <s v="Excellent"/>
    <n v="13"/>
    <s v="Good"/>
    <n v="11"/>
    <s v="Satisfactory"/>
    <n v="5"/>
    <s v="Unsatisfactory"/>
    <n v="1"/>
    <s v="Very poor"/>
    <n v="1"/>
    <s v="No opinion"/>
    <n v="0"/>
    <m/>
    <m/>
    <m/>
    <m/>
    <m/>
    <m/>
    <m/>
    <m/>
    <s v="MATH 235"/>
    <s v="Spring 2016"/>
  </r>
  <r>
    <x v="21"/>
    <n v="181"/>
    <x v="23"/>
    <s v="3.903225806451613"/>
    <s v="0.9435690651166778"/>
    <s v="Excellent"/>
    <n v="9"/>
    <s v="Good"/>
    <n v="12"/>
    <s v="Satisfactory"/>
    <n v="9"/>
    <s v="Unsatisfactory"/>
    <n v="0"/>
    <s v="Very poor"/>
    <n v="1"/>
    <s v="No opinion"/>
    <n v="0"/>
    <m/>
    <m/>
    <m/>
    <m/>
    <m/>
    <m/>
    <m/>
    <m/>
    <s v="MATH 235"/>
    <s v="Spring 2016"/>
  </r>
  <r>
    <x v="22"/>
    <n v="182"/>
    <x v="24"/>
    <s v="3.923076923076923"/>
    <s v="0.9766504768063924"/>
    <s v="Available"/>
    <n v="8"/>
    <s v="Usually available"/>
    <n v="10"/>
    <s v="Sometimes available"/>
    <n v="7"/>
    <s v="Rarely available"/>
    <n v="0"/>
    <s v="Unavailable"/>
    <n v="1"/>
    <s v="Did not seek help"/>
    <n v="5"/>
    <m/>
    <m/>
    <m/>
    <m/>
    <m/>
    <m/>
    <m/>
    <m/>
    <s v="MATH 235"/>
    <s v="Spring 2016"/>
  </r>
  <r>
    <x v="23"/>
    <n v="184"/>
    <x v="25"/>
    <s v="3.1379310344827585"/>
    <s v="1.1564767285359965"/>
    <s v="Very interesting"/>
    <n v="7"/>
    <s v="Interesting"/>
    <n v="12"/>
    <s v="Not interesting"/>
    <n v="10"/>
    <s v="No opinion"/>
    <n v="2"/>
    <m/>
    <m/>
    <m/>
    <m/>
    <m/>
    <m/>
    <m/>
    <m/>
    <m/>
    <m/>
    <m/>
    <m/>
    <s v="MATH 235"/>
    <s v="Spring 2016"/>
  </r>
  <r>
    <x v="24"/>
    <n v="185"/>
    <x v="26"/>
    <s v="4.096774193548387"/>
    <s v="0.8700512900466432"/>
    <s v="Excellent"/>
    <n v="10"/>
    <s v="Good"/>
    <n v="16"/>
    <s v="Satisfactory"/>
    <n v="4"/>
    <s v="Unsatisfactory"/>
    <n v="0"/>
    <s v="Very poor"/>
    <n v="1"/>
    <s v="No opinion"/>
    <n v="0"/>
    <m/>
    <m/>
    <m/>
    <m/>
    <m/>
    <m/>
    <m/>
    <m/>
    <s v="MATH 235"/>
    <s v="Spring 2016"/>
  </r>
  <r>
    <x v="25"/>
    <n v="187"/>
    <x v="27"/>
    <s v="77.09677419354838"/>
    <s v="20.687121337859253"/>
    <s v="90-100%"/>
    <n v="16"/>
    <s v="75-90%"/>
    <n v="11"/>
    <s v="50-75%"/>
    <n v="2"/>
    <s v="25-50%"/>
    <n v="1"/>
    <s v="&lt;25%"/>
    <n v="1"/>
    <m/>
    <m/>
    <m/>
    <m/>
    <m/>
    <m/>
    <m/>
    <m/>
    <m/>
    <m/>
    <s v="MATH 235"/>
    <s v="Spring 2016"/>
  </r>
  <r>
    <x v="26"/>
    <n v="188"/>
    <x v="28"/>
    <s v="3.7241379310344827"/>
    <s v="1.1306304096178867"/>
    <s v="Very helpful"/>
    <n v="12"/>
    <s v="Helpful"/>
    <n v="14"/>
    <s v="Not helpful"/>
    <n v="3"/>
    <s v="No work assigned"/>
    <n v="0"/>
    <m/>
    <m/>
    <m/>
    <m/>
    <m/>
    <m/>
    <m/>
    <m/>
    <m/>
    <m/>
    <m/>
    <m/>
    <s v="MATH 235"/>
    <s v="Spring 2016"/>
  </r>
  <r>
    <x v="27"/>
    <n v="189"/>
    <x v="29"/>
    <s v="3.761904761904762"/>
    <s v="0.9952267030562384"/>
    <s v="Very helpful"/>
    <n v="8"/>
    <s v="Helpful"/>
    <n v="13"/>
    <s v="Not helpful"/>
    <n v="0"/>
    <s v="No printed notes"/>
    <n v="8"/>
    <m/>
    <m/>
    <m/>
    <m/>
    <m/>
    <m/>
    <m/>
    <m/>
    <m/>
    <m/>
    <m/>
    <m/>
    <s v="MATH 235"/>
    <s v="Spring 2016"/>
  </r>
  <r>
    <x v="28"/>
    <n v="190"/>
    <x v="30"/>
    <s v="4.038461538461538"/>
    <s v="1.0763185116226228"/>
    <s v="Very helpful"/>
    <n v="14"/>
    <s v="Helpful"/>
    <n v="11"/>
    <s v="Not helpful"/>
    <n v="1"/>
    <s v="No text required"/>
    <n v="3"/>
    <m/>
    <m/>
    <m/>
    <m/>
    <m/>
    <m/>
    <m/>
    <m/>
    <m/>
    <m/>
    <m/>
    <m/>
    <s v="MATH 235"/>
    <s v="Spring 2016"/>
  </r>
  <r>
    <x v="29"/>
    <n v="191"/>
    <x v="31"/>
    <n v="4.3"/>
    <s v="1.0553639672872468"/>
    <s v="Too much"/>
    <n v="4"/>
    <s v="Somewhat too much"/>
    <n v="7"/>
    <s v="Right amount"/>
    <n v="18"/>
    <s v="Somewhat too little"/>
    <n v="1"/>
    <s v="Too little"/>
    <n v="0"/>
    <s v="No opinion"/>
    <n v="1"/>
    <m/>
    <m/>
    <m/>
    <m/>
    <m/>
    <m/>
    <m/>
    <m/>
    <s v="MATH 235"/>
    <s v="Spring 2016"/>
  </r>
  <r>
    <x v="30"/>
    <n v="192"/>
    <x v="32"/>
    <s v="4.466666666666667"/>
    <s v="1.0080138659874611"/>
    <s v="Too much"/>
    <n v="3"/>
    <s v="Somewhat too much"/>
    <n v="3"/>
    <s v="Right amount"/>
    <n v="22"/>
    <s v="Somewhat too little"/>
    <n v="2"/>
    <s v="Too little"/>
    <n v="0"/>
    <s v="No opinion"/>
    <n v="1"/>
    <m/>
    <m/>
    <m/>
    <m/>
    <m/>
    <m/>
    <m/>
    <m/>
    <s v="MATH 235"/>
    <s v="Spring 2016"/>
  </r>
  <r>
    <x v="31"/>
    <n v="193"/>
    <x v="33"/>
    <s v="6.225806451612903"/>
    <s v="3.351215475210497"/>
    <s v="0-2 hours"/>
    <n v="2"/>
    <s v="3-6 hours"/>
    <n v="18"/>
    <s v="7-10 hours"/>
    <n v="8"/>
    <s v="11-15 houts"/>
    <n v="2"/>
    <s v="&gt; 15 hours"/>
    <n v="1"/>
    <m/>
    <m/>
    <m/>
    <m/>
    <m/>
    <m/>
    <m/>
    <m/>
    <m/>
    <m/>
    <s v="MATH 235"/>
    <s v="Spring 2016"/>
  </r>
  <r>
    <x v="15"/>
    <m/>
    <x v="15"/>
    <m/>
    <m/>
    <m/>
    <m/>
    <m/>
    <m/>
    <m/>
    <m/>
    <m/>
    <m/>
    <m/>
    <m/>
    <m/>
    <m/>
    <m/>
    <m/>
    <m/>
    <m/>
    <m/>
    <m/>
    <m/>
    <m/>
    <s v="MATH 235"/>
    <s v="Spring 2016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235"/>
    <s v="Spring 2016"/>
  </r>
  <r>
    <x v="32"/>
    <s v="Computed Tompa Score (also acts as evaluate prof score)"/>
    <x v="106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235"/>
    <s v="Spring 2016"/>
  </r>
  <r>
    <x v="24"/>
    <s v="Computed effectiveness score"/>
    <x v="107"/>
    <s v="@avg(184)*0.2+@avg(185)*0.8"/>
    <m/>
    <m/>
    <m/>
    <m/>
    <m/>
    <m/>
    <m/>
    <m/>
    <m/>
    <m/>
    <m/>
    <m/>
    <m/>
    <m/>
    <m/>
    <m/>
    <m/>
    <m/>
    <m/>
    <m/>
    <m/>
    <s v="MATH 235"/>
    <s v="Spring 2016"/>
  </r>
  <r>
    <x v="33"/>
    <s v="Computed delivery score"/>
    <x v="108"/>
    <s v="(@avg(178)+@avg(179)+@avg(180)+@avg(181)+@avg(182))/5.0"/>
    <m/>
    <m/>
    <m/>
    <m/>
    <m/>
    <m/>
    <m/>
    <m/>
    <m/>
    <m/>
    <m/>
    <m/>
    <m/>
    <m/>
    <m/>
    <m/>
    <m/>
    <m/>
    <m/>
    <m/>
    <m/>
    <s v="MATH 235"/>
    <s v="Spring 2016"/>
  </r>
  <r>
    <x v="34"/>
    <s v="Computed prep score"/>
    <x v="109"/>
    <s v="@avg(177)*0.8+@avg(188)*0.2"/>
    <m/>
    <m/>
    <m/>
    <m/>
    <m/>
    <m/>
    <m/>
    <m/>
    <m/>
    <m/>
    <m/>
    <m/>
    <m/>
    <m/>
    <m/>
    <m/>
    <m/>
    <m/>
    <m/>
    <m/>
    <m/>
    <s v="MATH 235"/>
    <s v="Spring 2016"/>
  </r>
  <r>
    <x v="35"/>
    <s v="Average response for attendance"/>
    <x v="110"/>
    <s v="@avg(187)"/>
    <m/>
    <m/>
    <m/>
    <m/>
    <m/>
    <m/>
    <m/>
    <m/>
    <m/>
    <m/>
    <m/>
    <m/>
    <m/>
    <m/>
    <m/>
    <m/>
    <m/>
    <m/>
    <m/>
    <m/>
    <m/>
    <s v="MATH 235"/>
    <s v="Spring 2016"/>
  </r>
  <r>
    <x v="36"/>
    <s v="Average time spent per week on work"/>
    <x v="111"/>
    <s v="@avg(193)"/>
    <m/>
    <m/>
    <m/>
    <m/>
    <m/>
    <m/>
    <m/>
    <m/>
    <m/>
    <m/>
    <m/>
    <m/>
    <m/>
    <m/>
    <m/>
    <m/>
    <m/>
    <m/>
    <m/>
    <m/>
    <m/>
    <s v="MATH 235"/>
    <s v="Spring 2016"/>
  </r>
  <r>
    <x v="4"/>
    <n v="177"/>
    <x v="19"/>
    <s v="4.085714285714285"/>
    <s v="0.8868791472623199"/>
    <s v="Excellent"/>
    <n v="13"/>
    <s v="Good"/>
    <n v="14"/>
    <s v="Satisfactory"/>
    <n v="6"/>
    <s v="Unsatisfactory"/>
    <n v="2"/>
    <s v="Very poor"/>
    <n v="0"/>
    <s v="No opinion"/>
    <n v="1"/>
    <m/>
    <m/>
    <m/>
    <m/>
    <m/>
    <m/>
    <m/>
    <m/>
    <s v="MATH 235"/>
    <s v="Fall 2016"/>
  </r>
  <r>
    <x v="1"/>
    <n v="178"/>
    <x v="20"/>
    <s v="4.542857142857143"/>
    <s v="0.6572159257878978"/>
    <s v="Too high"/>
    <n v="0"/>
    <s v="Somewhat too high"/>
    <n v="10"/>
    <s v="Just Right"/>
    <n v="22"/>
    <s v="Somewhat too low"/>
    <n v="3"/>
    <s v="Too low"/>
    <n v="0"/>
    <s v="No opinion"/>
    <n v="1"/>
    <m/>
    <m/>
    <m/>
    <m/>
    <m/>
    <m/>
    <m/>
    <m/>
    <s v="MATH 235"/>
    <s v="Fall 2016"/>
  </r>
  <r>
    <x v="19"/>
    <n v="179"/>
    <x v="21"/>
    <s v="4.457142857142857"/>
    <s v="0.6108266887567037"/>
    <s v="Excellent"/>
    <n v="18"/>
    <s v="Good"/>
    <n v="15"/>
    <s v="Satisfactory"/>
    <n v="2"/>
    <s v="Unsatisfactory"/>
    <n v="0"/>
    <s v="Very poor"/>
    <n v="0"/>
    <s v="No opinion"/>
    <n v="1"/>
    <m/>
    <m/>
    <m/>
    <m/>
    <m/>
    <m/>
    <m/>
    <m/>
    <s v="MATH 235"/>
    <s v="Fall 2016"/>
  </r>
  <r>
    <x v="20"/>
    <n v="180"/>
    <x v="22"/>
    <s v="4.3428571428571425"/>
    <s v="0.7252933338781401"/>
    <s v="Excellent"/>
    <n v="17"/>
    <s v="Good"/>
    <n v="13"/>
    <s v="Satisfactory"/>
    <n v="5"/>
    <s v="Unsatisfactory"/>
    <n v="0"/>
    <s v="Very poor"/>
    <n v="0"/>
    <s v="No opinion"/>
    <n v="1"/>
    <m/>
    <m/>
    <m/>
    <m/>
    <m/>
    <m/>
    <m/>
    <m/>
    <s v="MATH 235"/>
    <s v="Fall 2016"/>
  </r>
  <r>
    <x v="21"/>
    <n v="181"/>
    <x v="23"/>
    <s v="4.457142857142857"/>
    <s v="0.6572159257878978"/>
    <s v="Excellent"/>
    <n v="19"/>
    <s v="Good"/>
    <n v="13"/>
    <s v="Satisfactory"/>
    <n v="3"/>
    <s v="Unsatisfactory"/>
    <n v="0"/>
    <s v="Very poor"/>
    <n v="0"/>
    <s v="No opinion"/>
    <n v="1"/>
    <m/>
    <m/>
    <m/>
    <m/>
    <m/>
    <m/>
    <m/>
    <m/>
    <s v="MATH 235"/>
    <s v="Fall 2016"/>
  </r>
  <r>
    <x v="22"/>
    <n v="182"/>
    <x v="24"/>
    <n v="4"/>
    <s v="1.023532631438318"/>
    <s v="Available"/>
    <n v="8"/>
    <s v="Usually available"/>
    <n v="8"/>
    <s v="Sometimes available"/>
    <n v="5"/>
    <s v="Rarely available"/>
    <n v="0"/>
    <s v="Unavailable"/>
    <n v="1"/>
    <s v="Did not seek help"/>
    <n v="14"/>
    <m/>
    <m/>
    <m/>
    <m/>
    <m/>
    <m/>
    <m/>
    <m/>
    <s v="MATH 235"/>
    <s v="Fall 2016"/>
  </r>
  <r>
    <x v="23"/>
    <n v="184"/>
    <x v="25"/>
    <s v="3.1470588235294117"/>
    <s v="1.131701667004871"/>
    <s v="Very interesting"/>
    <n v="8"/>
    <s v="Interesting"/>
    <n v="15"/>
    <s v="Not interesting"/>
    <n v="11"/>
    <s v="No opinion"/>
    <n v="2"/>
    <m/>
    <m/>
    <m/>
    <m/>
    <m/>
    <m/>
    <m/>
    <m/>
    <m/>
    <m/>
    <m/>
    <m/>
    <s v="MATH 235"/>
    <s v="Fall 2016"/>
  </r>
  <r>
    <x v="24"/>
    <n v="185"/>
    <x v="26"/>
    <s v="4.264705882352941"/>
    <s v="0.7511132557708274"/>
    <s v="Excellent"/>
    <n v="15"/>
    <s v="Good"/>
    <n v="13"/>
    <s v="Satisfactory"/>
    <n v="6"/>
    <s v="Unsatisfactory"/>
    <n v="0"/>
    <s v="Very poor"/>
    <n v="0"/>
    <s v="No opinion"/>
    <n v="2"/>
    <m/>
    <m/>
    <m/>
    <m/>
    <m/>
    <m/>
    <m/>
    <m/>
    <s v="MATH 235"/>
    <s v="Fall 2016"/>
  </r>
  <r>
    <x v="25"/>
    <n v="187"/>
    <x v="27"/>
    <s v="75.41666666666667"/>
    <s v="25.195662892081817"/>
    <s v="90-100%"/>
    <n v="21"/>
    <s v="75-90%"/>
    <n v="9"/>
    <s v="50-75%"/>
    <n v="2"/>
    <s v="25-50%"/>
    <n v="2"/>
    <s v="&lt;25%"/>
    <n v="2"/>
    <m/>
    <m/>
    <m/>
    <m/>
    <m/>
    <m/>
    <m/>
    <m/>
    <m/>
    <m/>
    <s v="MATH 235"/>
    <s v="Fall 2016"/>
  </r>
  <r>
    <x v="26"/>
    <n v="188"/>
    <x v="28"/>
    <n v="3.46875"/>
    <s v="1.0155048005794949"/>
    <s v="Very helpful"/>
    <n v="9"/>
    <s v="Helpful"/>
    <n v="20"/>
    <s v="Not helpful"/>
    <n v="3"/>
    <s v="No work assigned"/>
    <n v="4"/>
    <m/>
    <m/>
    <m/>
    <m/>
    <m/>
    <m/>
    <m/>
    <m/>
    <m/>
    <m/>
    <m/>
    <m/>
    <s v="MATH 235"/>
    <s v="Fall 2016"/>
  </r>
  <r>
    <x v="27"/>
    <n v="189"/>
    <x v="29"/>
    <n v="3.6"/>
    <s v="0.9403246919632544"/>
    <s v="Very helpful"/>
    <n v="6"/>
    <s v="Helpful"/>
    <n v="14"/>
    <s v="Not helpful"/>
    <n v="0"/>
    <s v="No printed notes"/>
    <n v="11"/>
    <m/>
    <m/>
    <m/>
    <m/>
    <m/>
    <m/>
    <m/>
    <m/>
    <m/>
    <m/>
    <m/>
    <m/>
    <s v="MATH 235"/>
    <s v="Fall 2016"/>
  </r>
  <r>
    <x v="28"/>
    <n v="190"/>
    <x v="30"/>
    <s v="4.352941176470588"/>
    <n v="0.94971615986763402"/>
    <s v="Very helpful"/>
    <n v="23"/>
    <s v="Helpful"/>
    <n v="11"/>
    <s v="Not helpful"/>
    <n v="0"/>
    <s v="No text required"/>
    <n v="0"/>
    <m/>
    <m/>
    <m/>
    <m/>
    <m/>
    <m/>
    <m/>
    <m/>
    <m/>
    <m/>
    <m/>
    <m/>
    <s v="MATH 235"/>
    <s v="Fall 2016"/>
  </r>
  <r>
    <x v="29"/>
    <n v="191"/>
    <x v="31"/>
    <s v="4.111111111111111"/>
    <s v="1.0630892390381583"/>
    <s v="Too much"/>
    <n v="6"/>
    <s v="Somewhat too much"/>
    <n v="14"/>
    <s v="Right amount"/>
    <n v="16"/>
    <s v="Somewhat too little"/>
    <n v="0"/>
    <s v="Too little"/>
    <n v="0"/>
    <s v="No opinion"/>
    <n v="0"/>
    <m/>
    <m/>
    <m/>
    <m/>
    <m/>
    <m/>
    <m/>
    <m/>
    <s v="MATH 235"/>
    <s v="Fall 2016"/>
  </r>
  <r>
    <x v="30"/>
    <n v="192"/>
    <x v="32"/>
    <s v="4.529411764705882"/>
    <n v="0.787604504567472"/>
    <s v="Too much"/>
    <n v="2"/>
    <s v="Somewhat too much"/>
    <n v="10"/>
    <s v="Right amount"/>
    <n v="22"/>
    <s v="Somewhat too little"/>
    <n v="0"/>
    <s v="Too little"/>
    <n v="0"/>
    <s v="No opinion"/>
    <n v="2"/>
    <m/>
    <m/>
    <m/>
    <m/>
    <m/>
    <m/>
    <m/>
    <m/>
    <s v="MATH 235"/>
    <s v="Fall 2016"/>
  </r>
  <r>
    <x v="31"/>
    <n v="193"/>
    <x v="33"/>
    <s v="6.736111111111111"/>
    <s v="4.0097846595388384"/>
    <s v="0-2 hours"/>
    <n v="4"/>
    <s v="3-6 hours"/>
    <n v="17"/>
    <s v="7-10 hours"/>
    <n v="8"/>
    <s v="11-15 houts"/>
    <n v="6"/>
    <s v="&gt; 15 hours"/>
    <n v="1"/>
    <m/>
    <m/>
    <m/>
    <m/>
    <m/>
    <m/>
    <m/>
    <m/>
    <m/>
    <m/>
    <s v="MATH 235"/>
    <s v="Fall 2016"/>
  </r>
  <r>
    <x v="15"/>
    <m/>
    <x v="15"/>
    <m/>
    <m/>
    <m/>
    <m/>
    <m/>
    <m/>
    <m/>
    <m/>
    <m/>
    <m/>
    <m/>
    <m/>
    <m/>
    <m/>
    <m/>
    <m/>
    <m/>
    <m/>
    <m/>
    <m/>
    <m/>
    <m/>
    <s v="MATH 235"/>
    <s v="Fall 2016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235"/>
    <s v="Fall 2016"/>
  </r>
  <r>
    <x v="32"/>
    <s v="Computed Tompa Score (also acts as evaluate prof score)"/>
    <x v="112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235"/>
    <s v="Fall 2016"/>
  </r>
  <r>
    <x v="24"/>
    <s v="Computed effectiveness score"/>
    <x v="113"/>
    <s v="@avg(184)*0.2+@avg(185)*0.8"/>
    <m/>
    <m/>
    <m/>
    <m/>
    <m/>
    <m/>
    <m/>
    <m/>
    <m/>
    <m/>
    <m/>
    <m/>
    <m/>
    <m/>
    <m/>
    <m/>
    <m/>
    <m/>
    <m/>
    <m/>
    <m/>
    <s v="MATH 235"/>
    <s v="Fall 2016"/>
  </r>
  <r>
    <x v="33"/>
    <s v="Computed delivery score"/>
    <x v="114"/>
    <s v="(@avg(178)+@avg(179)+@avg(180)+@avg(181)+@avg(182))/5.0"/>
    <m/>
    <m/>
    <m/>
    <m/>
    <m/>
    <m/>
    <m/>
    <m/>
    <m/>
    <m/>
    <m/>
    <m/>
    <m/>
    <m/>
    <m/>
    <m/>
    <m/>
    <m/>
    <m/>
    <m/>
    <m/>
    <s v="MATH 235"/>
    <s v="Fall 2016"/>
  </r>
  <r>
    <x v="34"/>
    <s v="Computed prep score"/>
    <x v="115"/>
    <s v="@avg(177)*0.8+@avg(188)*0.2"/>
    <m/>
    <m/>
    <m/>
    <m/>
    <m/>
    <m/>
    <m/>
    <m/>
    <m/>
    <m/>
    <m/>
    <m/>
    <m/>
    <m/>
    <m/>
    <m/>
    <m/>
    <m/>
    <m/>
    <m/>
    <m/>
    <s v="MATH 235"/>
    <s v="Fall 2016"/>
  </r>
  <r>
    <x v="35"/>
    <s v="Average response for attendance"/>
    <x v="116"/>
    <s v="@avg(187)"/>
    <m/>
    <m/>
    <m/>
    <m/>
    <m/>
    <m/>
    <m/>
    <m/>
    <m/>
    <m/>
    <m/>
    <m/>
    <m/>
    <m/>
    <m/>
    <m/>
    <m/>
    <m/>
    <m/>
    <m/>
    <m/>
    <s v="MATH 235"/>
    <s v="Fall 2016"/>
  </r>
  <r>
    <x v="36"/>
    <s v="Average time spent per week on work"/>
    <x v="117"/>
    <s v="@avg(193)"/>
    <m/>
    <m/>
    <m/>
    <m/>
    <m/>
    <m/>
    <m/>
    <m/>
    <m/>
    <m/>
    <m/>
    <m/>
    <m/>
    <m/>
    <m/>
    <m/>
    <m/>
    <m/>
    <m/>
    <m/>
    <m/>
    <s v="MATH 235"/>
    <s v="Fall 2016"/>
  </r>
  <r>
    <x v="4"/>
    <n v="177"/>
    <x v="19"/>
    <s v="4.354166666666667"/>
    <s v="0.7852248176060136"/>
    <s v="Excellent"/>
    <n v="24"/>
    <s v="Good"/>
    <n v="19"/>
    <s v="Satisfactory"/>
    <n v="3"/>
    <s v="Unsatisfactory"/>
    <n v="2"/>
    <s v="Very poor"/>
    <n v="0"/>
    <s v="No opinion"/>
    <n v="3"/>
    <m/>
    <m/>
    <m/>
    <m/>
    <m/>
    <m/>
    <m/>
    <m/>
    <s v="MATH 235"/>
    <s v="Winter 2018"/>
  </r>
  <r>
    <x v="1"/>
    <n v="178"/>
    <x v="20"/>
    <n v="4.5625"/>
    <s v="0.7692563416371271"/>
    <s v="Too high"/>
    <n v="2"/>
    <s v="Somewhat too high"/>
    <n v="11"/>
    <s v="Just Right"/>
    <n v="33"/>
    <s v="Somewhat too low"/>
    <n v="2"/>
    <s v="Too low"/>
    <n v="0"/>
    <s v="No opinion"/>
    <n v="3"/>
    <m/>
    <m/>
    <m/>
    <m/>
    <m/>
    <m/>
    <m/>
    <m/>
    <s v="MATH 235"/>
    <s v="Winter 2018"/>
  </r>
  <r>
    <x v="19"/>
    <n v="179"/>
    <x v="21"/>
    <s v="4.2727272727272725"/>
    <s v="0.8453329153910615"/>
    <s v="Excellent"/>
    <n v="21"/>
    <s v="Good"/>
    <n v="16"/>
    <s v="Satisfactory"/>
    <n v="5"/>
    <s v="Unsatisfactory"/>
    <n v="2"/>
    <s v="Very poor"/>
    <n v="0"/>
    <s v="No opinion"/>
    <n v="6"/>
    <m/>
    <m/>
    <m/>
    <m/>
    <m/>
    <m/>
    <m/>
    <m/>
    <s v="MATH 235"/>
    <s v="Winter 2018"/>
  </r>
  <r>
    <x v="20"/>
    <n v="180"/>
    <x v="22"/>
    <s v="4.204081632653061"/>
    <s v="1.040424429354328"/>
    <s v="Excellent"/>
    <n v="26"/>
    <s v="Good"/>
    <n v="11"/>
    <s v="Satisfactory"/>
    <n v="10"/>
    <s v="Unsatisfactory"/>
    <n v="0"/>
    <s v="Very poor"/>
    <n v="2"/>
    <s v="No opinion"/>
    <n v="2"/>
    <m/>
    <m/>
    <m/>
    <m/>
    <m/>
    <m/>
    <m/>
    <m/>
    <s v="MATH 235"/>
    <s v="Winter 2018"/>
  </r>
  <r>
    <x v="21"/>
    <n v="181"/>
    <x v="23"/>
    <s v="4.346938775510204"/>
    <n v="0.77864787741751595"/>
    <s v="Excellent"/>
    <n v="25"/>
    <s v="Good"/>
    <n v="17"/>
    <s v="Satisfactory"/>
    <n v="6"/>
    <s v="Unsatisfactory"/>
    <n v="1"/>
    <s v="Very poor"/>
    <n v="0"/>
    <s v="No opinion"/>
    <n v="2"/>
    <m/>
    <m/>
    <m/>
    <m/>
    <m/>
    <m/>
    <m/>
    <m/>
    <s v="MATH 235"/>
    <s v="Winter 2018"/>
  </r>
  <r>
    <x v="22"/>
    <n v="182"/>
    <x v="24"/>
    <s v="4.486486486486487"/>
    <s v="0.7311186870368822"/>
    <s v="Available"/>
    <n v="22"/>
    <s v="Usually available"/>
    <n v="12"/>
    <s v="Sometimes available"/>
    <n v="2"/>
    <s v="Rarely available"/>
    <n v="1"/>
    <s v="Unavailable"/>
    <n v="0"/>
    <s v="Did not seek help"/>
    <n v="13"/>
    <m/>
    <m/>
    <m/>
    <m/>
    <m/>
    <m/>
    <m/>
    <m/>
    <s v="MATH 235"/>
    <s v="Winter 2018"/>
  </r>
  <r>
    <x v="23"/>
    <n v="184"/>
    <x v="25"/>
    <s v="3.6444444444444444"/>
    <s v="1.0478453120474405"/>
    <s v="Very interesting"/>
    <n v="16"/>
    <s v="Interesting"/>
    <n v="26"/>
    <s v="Not interesting"/>
    <n v="3"/>
    <s v="No opinion"/>
    <n v="6"/>
    <m/>
    <m/>
    <m/>
    <m/>
    <m/>
    <m/>
    <m/>
    <m/>
    <m/>
    <m/>
    <m/>
    <m/>
    <s v="MATH 235"/>
    <s v="Winter 2018"/>
  </r>
  <r>
    <x v="24"/>
    <n v="185"/>
    <x v="26"/>
    <n v="4.2553191489361701"/>
    <n v="0.94335398645247803"/>
    <s v="Excellent"/>
    <n v="22"/>
    <s v="Good"/>
    <n v="19"/>
    <s v="Satisfactory"/>
    <n v="4"/>
    <s v="Unsatisfactory"/>
    <n v="0"/>
    <s v="Very poor"/>
    <n v="2"/>
    <s v="No opinion"/>
    <n v="3"/>
    <m/>
    <m/>
    <m/>
    <m/>
    <m/>
    <m/>
    <m/>
    <m/>
    <s v="MATH 235"/>
    <s v="Winter 2018"/>
  </r>
  <r>
    <x v="25"/>
    <n v="187"/>
    <x v="27"/>
    <s v="73.72549019607843"/>
    <s v="27.907761236883587"/>
    <s v="90-100%"/>
    <n v="29"/>
    <s v="75-90%"/>
    <n v="13"/>
    <s v="50-75%"/>
    <n v="3"/>
    <s v="25-50%"/>
    <n v="1"/>
    <s v="&lt;25%"/>
    <n v="5"/>
    <m/>
    <m/>
    <m/>
    <m/>
    <m/>
    <m/>
    <m/>
    <m/>
    <m/>
    <m/>
    <s v="MATH 235"/>
    <s v="Winter 2018"/>
  </r>
  <r>
    <x v="26"/>
    <n v="188"/>
    <x v="28"/>
    <s v="4.1568627450980395"/>
    <s v="1.0270842033564305"/>
    <s v="Very helpful"/>
    <n v="30"/>
    <s v="Helpful"/>
    <n v="20"/>
    <s v="Not helpful"/>
    <n v="1"/>
    <s v="No work assigned"/>
    <n v="0"/>
    <m/>
    <m/>
    <m/>
    <m/>
    <m/>
    <m/>
    <m/>
    <m/>
    <m/>
    <m/>
    <m/>
    <m/>
    <s v="MATH 235"/>
    <s v="Winter 2018"/>
  </r>
  <r>
    <x v="27"/>
    <n v="189"/>
    <x v="29"/>
    <s v="4.035714285714286"/>
    <s v="1.0708993401928106"/>
    <s v="Very helpful"/>
    <n v="15"/>
    <s v="Helpful"/>
    <n v="12"/>
    <s v="Not helpful"/>
    <n v="1"/>
    <s v="No printed notes"/>
    <n v="23"/>
    <m/>
    <m/>
    <m/>
    <m/>
    <m/>
    <m/>
    <m/>
    <m/>
    <m/>
    <m/>
    <m/>
    <m/>
    <s v="MATH 235"/>
    <s v="Winter 2018"/>
  </r>
  <r>
    <x v="28"/>
    <n v="190"/>
    <x v="30"/>
    <s v="4.326086956521739"/>
    <s v="0.9900470881301432"/>
    <s v="Very helpful"/>
    <n v="31"/>
    <s v="Helpful"/>
    <n v="14"/>
    <s v="Not helpful"/>
    <n v="1"/>
    <s v="No text required"/>
    <n v="4"/>
    <m/>
    <m/>
    <m/>
    <m/>
    <m/>
    <m/>
    <m/>
    <m/>
    <m/>
    <m/>
    <m/>
    <m/>
    <s v="MATH 235"/>
    <s v="Winter 2018"/>
  </r>
  <r>
    <x v="29"/>
    <n v="191"/>
    <x v="31"/>
    <s v="4.510204081632653"/>
    <s v="0.8446510369079415"/>
    <s v="Too much"/>
    <n v="3"/>
    <s v="Somewhat too much"/>
    <n v="11"/>
    <s v="Right amount"/>
    <n v="33"/>
    <s v="Somewhat too little"/>
    <n v="2"/>
    <s v="Too little"/>
    <n v="0"/>
    <s v="No opinion"/>
    <n v="1"/>
    <m/>
    <m/>
    <m/>
    <m/>
    <m/>
    <m/>
    <m/>
    <m/>
    <s v="MATH 235"/>
    <s v="Winter 2018"/>
  </r>
  <r>
    <x v="30"/>
    <n v="192"/>
    <x v="32"/>
    <n v="4.5599999999999996"/>
    <s v="0.8369039151929606"/>
    <s v="Too much"/>
    <n v="3"/>
    <s v="Somewhat too much"/>
    <n v="9"/>
    <s v="Right amount"/>
    <n v="36"/>
    <s v="Somewhat too little"/>
    <n v="2"/>
    <s v="Too little"/>
    <n v="0"/>
    <s v="No opinion"/>
    <n v="1"/>
    <m/>
    <m/>
    <m/>
    <m/>
    <m/>
    <m/>
    <m/>
    <m/>
    <s v="MATH 235"/>
    <s v="Winter 2018"/>
  </r>
  <r>
    <x v="31"/>
    <n v="193"/>
    <x v="33"/>
    <s v="6.696078431372549"/>
    <s v="3.0034620546505155"/>
    <s v="0-2 hours"/>
    <n v="0"/>
    <s v="3-6 hours"/>
    <n v="29"/>
    <s v="7-10 hours"/>
    <n v="18"/>
    <s v="11-15 houts"/>
    <n v="2"/>
    <s v="&gt; 15 hours"/>
    <n v="2"/>
    <m/>
    <m/>
    <m/>
    <m/>
    <m/>
    <m/>
    <m/>
    <m/>
    <m/>
    <m/>
    <s v="MATH 235"/>
    <s v="Winter 2018"/>
  </r>
  <r>
    <x v="15"/>
    <m/>
    <x v="15"/>
    <m/>
    <m/>
    <m/>
    <m/>
    <m/>
    <m/>
    <m/>
    <m/>
    <m/>
    <m/>
    <m/>
    <m/>
    <m/>
    <m/>
    <m/>
    <m/>
    <m/>
    <m/>
    <m/>
    <m/>
    <m/>
    <m/>
    <s v="MATH 235"/>
    <s v="Winter 2018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235"/>
    <s v="Winter 2018"/>
  </r>
  <r>
    <x v="32"/>
    <s v="Computed Tompa Score (also acts as evaluate prof score)"/>
    <x v="118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235"/>
    <s v="Winter 2018"/>
  </r>
  <r>
    <x v="24"/>
    <s v="Computed effectiveness score"/>
    <x v="119"/>
    <s v="@avg(184)*0.2+@avg(185)*0.8"/>
    <m/>
    <m/>
    <m/>
    <m/>
    <m/>
    <m/>
    <m/>
    <m/>
    <m/>
    <m/>
    <m/>
    <m/>
    <m/>
    <m/>
    <m/>
    <m/>
    <m/>
    <m/>
    <m/>
    <m/>
    <m/>
    <s v="MATH 235"/>
    <s v="Winter 2018"/>
  </r>
  <r>
    <x v="33"/>
    <s v="Computed delivery score"/>
    <x v="120"/>
    <s v="(@avg(178)+@avg(179)+@avg(180)+@avg(181)+@avg(182))/5.0"/>
    <m/>
    <m/>
    <m/>
    <m/>
    <m/>
    <m/>
    <m/>
    <m/>
    <m/>
    <m/>
    <m/>
    <m/>
    <m/>
    <m/>
    <m/>
    <m/>
    <m/>
    <m/>
    <m/>
    <m/>
    <m/>
    <s v="MATH 235"/>
    <s v="Winter 2018"/>
  </r>
  <r>
    <x v="34"/>
    <s v="Computed prep score"/>
    <x v="121"/>
    <s v="@avg(177)*0.8+@avg(188)*0.2"/>
    <m/>
    <m/>
    <m/>
    <m/>
    <m/>
    <m/>
    <m/>
    <m/>
    <m/>
    <m/>
    <m/>
    <m/>
    <m/>
    <m/>
    <m/>
    <m/>
    <m/>
    <m/>
    <m/>
    <m/>
    <m/>
    <s v="MATH 235"/>
    <s v="Winter 2018"/>
  </r>
  <r>
    <x v="35"/>
    <s v="Average response for attendance"/>
    <x v="122"/>
    <s v="@avg(187)"/>
    <m/>
    <m/>
    <m/>
    <m/>
    <m/>
    <m/>
    <m/>
    <m/>
    <m/>
    <m/>
    <m/>
    <m/>
    <m/>
    <m/>
    <m/>
    <m/>
    <m/>
    <m/>
    <m/>
    <m/>
    <m/>
    <s v="MATH 235"/>
    <s v="Winter 2018"/>
  </r>
  <r>
    <x v="36"/>
    <s v="Average time spent per week on work"/>
    <x v="123"/>
    <s v="@avg(193)"/>
    <m/>
    <m/>
    <m/>
    <m/>
    <m/>
    <m/>
    <m/>
    <m/>
    <m/>
    <m/>
    <m/>
    <m/>
    <m/>
    <m/>
    <m/>
    <m/>
    <m/>
    <m/>
    <m/>
    <m/>
    <m/>
    <s v="MATH 235"/>
    <s v="Winter 2018"/>
  </r>
  <r>
    <x v="4"/>
    <n v="177"/>
    <x v="19"/>
    <n v="4.375"/>
    <s v="0.9523923991986089"/>
    <s v="Excellent"/>
    <n v="24"/>
    <s v="Good"/>
    <n v="10"/>
    <s v="Satisfactory"/>
    <n v="4"/>
    <s v="Unsatisfactory"/>
    <n v="1"/>
    <s v="Very poor"/>
    <n v="1"/>
    <s v="No opinion"/>
    <n v="1"/>
    <m/>
    <m/>
    <m/>
    <m/>
    <m/>
    <m/>
    <m/>
    <m/>
    <s v="MATH 235"/>
    <s v="Spring 2018"/>
  </r>
  <r>
    <x v="1"/>
    <n v="178"/>
    <x v="20"/>
    <n v="4.4749999999999996"/>
    <s v="0.9054677216067918"/>
    <s v="Too high"/>
    <n v="1"/>
    <s v="Somewhat too high"/>
    <n v="10"/>
    <s v="Just Right"/>
    <n v="26"/>
    <s v="Somewhat too low"/>
    <n v="2"/>
    <s v="Too low"/>
    <n v="1"/>
    <s v="No opinion"/>
    <n v="1"/>
    <m/>
    <m/>
    <m/>
    <m/>
    <m/>
    <m/>
    <m/>
    <m/>
    <s v="MATH 235"/>
    <s v="Spring 2018"/>
  </r>
  <r>
    <x v="19"/>
    <n v="179"/>
    <x v="21"/>
    <n v="4.375"/>
    <s v="0.9250779592927456"/>
    <s v="Excellent"/>
    <n v="24"/>
    <s v="Good"/>
    <n v="9"/>
    <s v="Satisfactory"/>
    <n v="6"/>
    <s v="Unsatisfactory"/>
    <n v="0"/>
    <s v="Very poor"/>
    <n v="1"/>
    <s v="No opinion"/>
    <n v="1"/>
    <m/>
    <m/>
    <m/>
    <m/>
    <m/>
    <m/>
    <m/>
    <m/>
    <s v="MATH 235"/>
    <s v="Spring 2018"/>
  </r>
  <r>
    <x v="20"/>
    <n v="180"/>
    <x v="22"/>
    <n v="4.4000000000000004"/>
    <s v="0.9554164080758256"/>
    <s v="Excellent"/>
    <n v="26"/>
    <s v="Good"/>
    <n v="6"/>
    <s v="Satisfactory"/>
    <n v="7"/>
    <s v="Unsatisfactory"/>
    <n v="0"/>
    <s v="Very poor"/>
    <n v="1"/>
    <s v="No opinion"/>
    <n v="1"/>
    <m/>
    <m/>
    <m/>
    <m/>
    <m/>
    <m/>
    <m/>
    <m/>
    <s v="MATH 235"/>
    <s v="Spring 2018"/>
  </r>
  <r>
    <x v="21"/>
    <n v="181"/>
    <x v="23"/>
    <n v="4.4249999999999998"/>
    <s v="0.9577618139744829"/>
    <s v="Excellent"/>
    <n v="26"/>
    <s v="Good"/>
    <n v="8"/>
    <s v="Satisfactory"/>
    <n v="4"/>
    <s v="Unsatisfactory"/>
    <n v="1"/>
    <s v="Very poor"/>
    <n v="1"/>
    <s v="No opinion"/>
    <n v="1"/>
    <m/>
    <m/>
    <m/>
    <m/>
    <m/>
    <m/>
    <m/>
    <m/>
    <s v="MATH 235"/>
    <s v="Spring 2018"/>
  </r>
  <r>
    <x v="22"/>
    <n v="182"/>
    <x v="24"/>
    <n v="4.4594594594594597"/>
    <s v="0.9307880351435369"/>
    <s v="Available"/>
    <n v="24"/>
    <s v="Usually available"/>
    <n v="9"/>
    <s v="Sometimes available"/>
    <n v="2"/>
    <s v="Rarely available"/>
    <n v="1"/>
    <s v="Unavailable"/>
    <n v="1"/>
    <s v="Did not seek help"/>
    <n v="4"/>
    <m/>
    <m/>
    <m/>
    <m/>
    <m/>
    <m/>
    <m/>
    <m/>
    <s v="MATH 235"/>
    <s v="Spring 2018"/>
  </r>
  <r>
    <x v="23"/>
    <n v="184"/>
    <x v="25"/>
    <s v="3.641025641025641"/>
    <s v="1.1352528002070148"/>
    <s v="Very interesting"/>
    <n v="15"/>
    <s v="Interesting"/>
    <n v="19"/>
    <s v="Not interesting"/>
    <n v="5"/>
    <s v="No opinion"/>
    <n v="2"/>
    <m/>
    <m/>
    <m/>
    <m/>
    <m/>
    <m/>
    <m/>
    <m/>
    <m/>
    <m/>
    <m/>
    <m/>
    <s v="MATH 235"/>
    <s v="Spring 2018"/>
  </r>
  <r>
    <x v="24"/>
    <n v="185"/>
    <x v="26"/>
    <n v="4.4749999999999996"/>
    <s v="0.8766925023004039"/>
    <s v="Excellent"/>
    <n v="26"/>
    <s v="Good"/>
    <n v="9"/>
    <s v="Satisfactory"/>
    <n v="4"/>
    <s v="Unsatisfactory"/>
    <n v="0"/>
    <s v="Very poor"/>
    <n v="1"/>
    <s v="No opinion"/>
    <n v="1"/>
    <m/>
    <m/>
    <m/>
    <m/>
    <m/>
    <m/>
    <m/>
    <m/>
    <s v="MATH 235"/>
    <s v="Spring 2018"/>
  </r>
  <r>
    <x v="25"/>
    <n v="187"/>
    <x v="27"/>
    <n v="82.125"/>
    <s v="18.428221807172797"/>
    <s v="90-100%"/>
    <n v="29"/>
    <s v="75-90%"/>
    <n v="8"/>
    <s v="50-75%"/>
    <n v="1"/>
    <s v="25-50%"/>
    <n v="1"/>
    <s v="&lt;25%"/>
    <n v="1"/>
    <m/>
    <m/>
    <m/>
    <m/>
    <m/>
    <m/>
    <m/>
    <m/>
    <m/>
    <m/>
    <s v="MATH 235"/>
    <s v="Spring 2018"/>
  </r>
  <r>
    <x v="26"/>
    <n v="188"/>
    <x v="28"/>
    <n v="3.7749999999999999"/>
    <s v="1.0250078173560562"/>
    <s v="Very helpful"/>
    <n v="16"/>
    <s v="Helpful"/>
    <n v="23"/>
    <s v="Not helpful"/>
    <n v="1"/>
    <s v="No work assigned"/>
    <n v="0"/>
    <m/>
    <m/>
    <m/>
    <m/>
    <m/>
    <m/>
    <m/>
    <m/>
    <m/>
    <m/>
    <m/>
    <m/>
    <s v="MATH 235"/>
    <s v="Spring 2018"/>
  </r>
  <r>
    <x v="27"/>
    <n v="189"/>
    <x v="29"/>
    <n v="4.08"/>
    <s v="1.0770329614269003"/>
    <s v="Very helpful"/>
    <n v="14"/>
    <s v="Helpful"/>
    <n v="10"/>
    <s v="Not helpful"/>
    <n v="1"/>
    <s v="No printed notes"/>
    <n v="15"/>
    <m/>
    <m/>
    <m/>
    <m/>
    <m/>
    <m/>
    <m/>
    <m/>
    <m/>
    <m/>
    <m/>
    <m/>
    <s v="MATH 235"/>
    <s v="Spring 2018"/>
  </r>
  <r>
    <x v="28"/>
    <n v="190"/>
    <x v="30"/>
    <s v="4.131578947368421"/>
    <s v="1.0441873248007454"/>
    <s v="Very helpful"/>
    <n v="22"/>
    <s v="Helpful"/>
    <n v="15"/>
    <s v="Not helpful"/>
    <n v="1"/>
    <s v="No text required"/>
    <n v="2"/>
    <m/>
    <m/>
    <m/>
    <m/>
    <m/>
    <m/>
    <m/>
    <m/>
    <m/>
    <m/>
    <m/>
    <m/>
    <s v="MATH 235"/>
    <s v="Spring 2018"/>
  </r>
  <r>
    <x v="29"/>
    <n v="191"/>
    <x v="31"/>
    <s v="4.564102564102564"/>
    <s v="0.7179969137476476"/>
    <s v="Too much"/>
    <n v="1"/>
    <s v="Somewhat too much"/>
    <n v="10"/>
    <s v="Right amount"/>
    <n v="26"/>
    <s v="Somewhat too little"/>
    <n v="2"/>
    <s v="Too little"/>
    <n v="0"/>
    <s v="No opinion"/>
    <n v="1"/>
    <m/>
    <m/>
    <m/>
    <m/>
    <m/>
    <m/>
    <m/>
    <m/>
    <s v="MATH 235"/>
    <s v="Spring 2018"/>
  </r>
  <r>
    <x v="30"/>
    <n v="192"/>
    <x v="32"/>
    <s v="4.717948717948718"/>
    <s v="0.6862835821988467"/>
    <s v="Too much"/>
    <n v="1"/>
    <s v="Somewhat too much"/>
    <n v="4"/>
    <s v="Right amount"/>
    <n v="32"/>
    <s v="Somewhat too little"/>
    <n v="2"/>
    <s v="Too little"/>
    <n v="0"/>
    <s v="No opinion"/>
    <n v="1"/>
    <m/>
    <m/>
    <m/>
    <m/>
    <m/>
    <m/>
    <m/>
    <m/>
    <s v="MATH 235"/>
    <s v="Spring 2018"/>
  </r>
  <r>
    <x v="31"/>
    <n v="193"/>
    <x v="33"/>
    <n v="6.5625"/>
    <s v="2.9486796262838624"/>
    <s v="0-2 hours"/>
    <n v="1"/>
    <s v="3-6 hours"/>
    <n v="22"/>
    <s v="7-10 hours"/>
    <n v="13"/>
    <s v="11-15 houts"/>
    <n v="4"/>
    <s v="&gt; 15 hours"/>
    <n v="0"/>
    <m/>
    <m/>
    <m/>
    <m/>
    <m/>
    <m/>
    <m/>
    <m/>
    <m/>
    <m/>
    <s v="MATH 235"/>
    <s v="Spring 2018"/>
  </r>
  <r>
    <x v="15"/>
    <m/>
    <x v="15"/>
    <m/>
    <m/>
    <m/>
    <m/>
    <m/>
    <m/>
    <m/>
    <m/>
    <m/>
    <m/>
    <m/>
    <m/>
    <m/>
    <m/>
    <m/>
    <m/>
    <m/>
    <m/>
    <m/>
    <m/>
    <m/>
    <m/>
    <s v="MATH 235"/>
    <s v="Spring 2018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235"/>
    <s v="Spring 2018"/>
  </r>
  <r>
    <x v="32"/>
    <s v="Computed Tompa Score (also acts as evaluate prof score)"/>
    <x v="124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235"/>
    <s v="Spring 2018"/>
  </r>
  <r>
    <x v="24"/>
    <s v="Computed effectiveness score"/>
    <x v="125"/>
    <s v="@avg(184)*0.2+@avg(185)*0.8"/>
    <m/>
    <m/>
    <m/>
    <m/>
    <m/>
    <m/>
    <m/>
    <m/>
    <m/>
    <m/>
    <m/>
    <m/>
    <m/>
    <m/>
    <m/>
    <m/>
    <m/>
    <m/>
    <m/>
    <m/>
    <m/>
    <s v="MATH 235"/>
    <s v="Spring 2018"/>
  </r>
  <r>
    <x v="33"/>
    <s v="Computed delivery score"/>
    <x v="126"/>
    <s v="(@avg(178)+@avg(179)+@avg(180)+@avg(181)+@avg(182))/5.0"/>
    <m/>
    <m/>
    <m/>
    <m/>
    <m/>
    <m/>
    <m/>
    <m/>
    <m/>
    <m/>
    <m/>
    <m/>
    <m/>
    <m/>
    <m/>
    <m/>
    <m/>
    <m/>
    <m/>
    <m/>
    <m/>
    <s v="MATH 235"/>
    <s v="Spring 2018"/>
  </r>
  <r>
    <x v="34"/>
    <s v="Computed prep score"/>
    <x v="127"/>
    <s v="@avg(177)*0.8+@avg(188)*0.2"/>
    <m/>
    <m/>
    <m/>
    <m/>
    <m/>
    <m/>
    <m/>
    <m/>
    <m/>
    <m/>
    <m/>
    <m/>
    <m/>
    <m/>
    <m/>
    <m/>
    <m/>
    <m/>
    <m/>
    <m/>
    <m/>
    <s v="MATH 235"/>
    <s v="Spring 2018"/>
  </r>
  <r>
    <x v="35"/>
    <s v="Average response for attendance"/>
    <x v="128"/>
    <s v="@avg(187)"/>
    <m/>
    <m/>
    <m/>
    <m/>
    <m/>
    <m/>
    <m/>
    <m/>
    <m/>
    <m/>
    <m/>
    <m/>
    <m/>
    <m/>
    <m/>
    <m/>
    <m/>
    <m/>
    <m/>
    <m/>
    <m/>
    <s v="MATH 235"/>
    <s v="Spring 2018"/>
  </r>
  <r>
    <x v="36"/>
    <s v="Average time spent per week on work"/>
    <x v="129"/>
    <s v="@avg(193)"/>
    <m/>
    <m/>
    <m/>
    <m/>
    <m/>
    <m/>
    <m/>
    <m/>
    <m/>
    <m/>
    <m/>
    <m/>
    <m/>
    <m/>
    <m/>
    <m/>
    <m/>
    <m/>
    <m/>
    <m/>
    <m/>
    <s v="MATH 235"/>
    <s v="Spring 2018"/>
  </r>
  <r>
    <x v="4"/>
    <n v="177"/>
    <x v="19"/>
    <s v="4.480769230769231"/>
    <s v="0.6413950670030658"/>
    <s v="Excellent"/>
    <n v="28"/>
    <s v="Good"/>
    <n v="22"/>
    <s v="Satisfactory"/>
    <n v="1"/>
    <s v="Unsatisfactory"/>
    <n v="1"/>
    <s v="Very poor"/>
    <n v="0"/>
    <s v="No opinion"/>
    <n v="4"/>
    <m/>
    <m/>
    <m/>
    <m/>
    <m/>
    <m/>
    <m/>
    <m/>
    <s v="MATH 235"/>
    <s v="Fall 2018"/>
  </r>
  <r>
    <x v="1"/>
    <n v="178"/>
    <x v="20"/>
    <s v="4.826923076923077"/>
    <n v="0.38200471438184502"/>
    <s v="Too high"/>
    <n v="0"/>
    <s v="Somewhat too high"/>
    <n v="9"/>
    <s v="Just Right"/>
    <n v="43"/>
    <s v="Somewhat too low"/>
    <n v="0"/>
    <s v="Too low"/>
    <n v="0"/>
    <s v="No opinion"/>
    <n v="4"/>
    <m/>
    <m/>
    <m/>
    <m/>
    <m/>
    <m/>
    <m/>
    <m/>
    <s v="MATH 235"/>
    <s v="Fall 2018"/>
  </r>
  <r>
    <x v="19"/>
    <n v="179"/>
    <x v="21"/>
    <s v="4.4423076923076925"/>
    <s v="0.6690192276747298"/>
    <s v="Excellent"/>
    <n v="28"/>
    <s v="Good"/>
    <n v="19"/>
    <s v="Satisfactory"/>
    <n v="5"/>
    <s v="Unsatisfactory"/>
    <n v="0"/>
    <s v="Very poor"/>
    <n v="0"/>
    <s v="No opinion"/>
    <n v="4"/>
    <m/>
    <m/>
    <m/>
    <m/>
    <m/>
    <m/>
    <m/>
    <m/>
    <s v="MATH 235"/>
    <s v="Fall 2018"/>
  </r>
  <r>
    <x v="20"/>
    <n v="180"/>
    <x v="22"/>
    <s v="4.5576923076923075"/>
    <s v="0.6390391542964969"/>
    <s v="Excellent"/>
    <n v="33"/>
    <s v="Good"/>
    <n v="15"/>
    <s v="Satisfactory"/>
    <n v="4"/>
    <s v="Unsatisfactory"/>
    <n v="0"/>
    <s v="Very poor"/>
    <n v="0"/>
    <s v="No opinion"/>
    <n v="4"/>
    <m/>
    <m/>
    <m/>
    <m/>
    <m/>
    <m/>
    <m/>
    <m/>
    <s v="MATH 235"/>
    <s v="Fall 2018"/>
  </r>
  <r>
    <x v="21"/>
    <n v="181"/>
    <x v="23"/>
    <s v="4.634615384615385"/>
    <s v="0.6576501887318703"/>
    <s v="Excellent"/>
    <n v="37"/>
    <s v="Good"/>
    <n v="12"/>
    <s v="Satisfactory"/>
    <n v="2"/>
    <s v="Unsatisfactory"/>
    <n v="1"/>
    <s v="Very poor"/>
    <n v="0"/>
    <s v="No opinion"/>
    <n v="4"/>
    <m/>
    <m/>
    <m/>
    <m/>
    <m/>
    <m/>
    <m/>
    <m/>
    <s v="MATH 235"/>
    <s v="Fall 2018"/>
  </r>
  <r>
    <x v="22"/>
    <n v="182"/>
    <x v="24"/>
    <n v="4.4749999999999996"/>
    <s v="0.7506407519323332"/>
    <s v="Available"/>
    <n v="24"/>
    <s v="Usually available"/>
    <n v="12"/>
    <s v="Sometimes available"/>
    <n v="3"/>
    <s v="Rarely available"/>
    <n v="1"/>
    <s v="Unavailable"/>
    <n v="0"/>
    <s v="Did not seek help"/>
    <n v="17"/>
    <m/>
    <m/>
    <m/>
    <m/>
    <m/>
    <m/>
    <m/>
    <m/>
    <s v="MATH 235"/>
    <s v="Fall 2018"/>
  </r>
  <r>
    <x v="23"/>
    <n v="184"/>
    <x v="25"/>
    <s v="3.537037037037037"/>
    <s v="0.9850383186294908"/>
    <s v="Very interesting"/>
    <n v="16"/>
    <s v="Interesting"/>
    <n v="35"/>
    <s v="Not interesting"/>
    <n v="3"/>
    <s v="No opinion"/>
    <n v="3"/>
    <m/>
    <m/>
    <m/>
    <m/>
    <m/>
    <m/>
    <m/>
    <m/>
    <m/>
    <m/>
    <m/>
    <m/>
    <s v="MATH 235"/>
    <s v="Fall 2018"/>
  </r>
  <r>
    <x v="24"/>
    <n v="185"/>
    <x v="26"/>
    <s v="4.615384615384615"/>
    <s v="0.5991446895152781"/>
    <s v="Excellent"/>
    <n v="35"/>
    <s v="Good"/>
    <n v="14"/>
    <s v="Satisfactory"/>
    <n v="3"/>
    <s v="Unsatisfactory"/>
    <n v="0"/>
    <s v="Very poor"/>
    <n v="0"/>
    <s v="No opinion"/>
    <n v="3"/>
    <m/>
    <m/>
    <m/>
    <m/>
    <m/>
    <m/>
    <m/>
    <m/>
    <s v="MATH 235"/>
    <s v="Fall 2018"/>
  </r>
  <r>
    <x v="25"/>
    <n v="187"/>
    <x v="27"/>
    <s v="83.39285714285714"/>
    <s v="15.871848802694172"/>
    <s v="90-100%"/>
    <n v="43"/>
    <s v="75-90%"/>
    <n v="8"/>
    <s v="50-75%"/>
    <n v="4"/>
    <s v="25-50%"/>
    <n v="0"/>
    <s v="&lt;25%"/>
    <n v="1"/>
    <m/>
    <m/>
    <m/>
    <m/>
    <m/>
    <m/>
    <m/>
    <m/>
    <m/>
    <m/>
    <s v="MATH 235"/>
    <s v="Fall 2018"/>
  </r>
  <r>
    <x v="26"/>
    <n v="188"/>
    <x v="28"/>
    <s v="3.962962962962963"/>
    <s v="1.0086973284832117"/>
    <s v="Very helpful"/>
    <n v="26"/>
    <s v="Helpful"/>
    <n v="28"/>
    <s v="Not helpful"/>
    <n v="0"/>
    <s v="No work assigned"/>
    <n v="3"/>
    <m/>
    <m/>
    <m/>
    <m/>
    <m/>
    <m/>
    <m/>
    <m/>
    <m/>
    <m/>
    <m/>
    <m/>
    <s v="MATH 235"/>
    <s v="Fall 2018"/>
  </r>
  <r>
    <x v="27"/>
    <n v="189"/>
    <x v="29"/>
    <s v="4.161290322580645"/>
    <s v="1.0032206202542022"/>
    <s v="Very helpful"/>
    <n v="18"/>
    <s v="Helpful"/>
    <n v="13"/>
    <s v="Not helpful"/>
    <n v="0"/>
    <s v="No printed notes"/>
    <n v="26"/>
    <m/>
    <m/>
    <m/>
    <m/>
    <m/>
    <m/>
    <m/>
    <m/>
    <m/>
    <m/>
    <m/>
    <m/>
    <s v="MATH 235"/>
    <s v="Fall 2018"/>
  </r>
  <r>
    <x v="28"/>
    <n v="190"/>
    <x v="30"/>
    <s v="4.169811320754717"/>
    <s v="0.9949072058895312"/>
    <s v="Very helpful"/>
    <n v="31"/>
    <s v="Helpful"/>
    <n v="22"/>
    <s v="Not helpful"/>
    <n v="0"/>
    <s v="No text required"/>
    <n v="4"/>
    <m/>
    <m/>
    <m/>
    <m/>
    <m/>
    <m/>
    <m/>
    <m/>
    <m/>
    <m/>
    <m/>
    <m/>
    <s v="MATH 235"/>
    <s v="Fall 2018"/>
  </r>
  <r>
    <x v="29"/>
    <n v="191"/>
    <x v="31"/>
    <n v="4.5614035087719298"/>
    <s v="0.7075496918351676"/>
    <s v="Too much"/>
    <n v="2"/>
    <s v="Somewhat too much"/>
    <n v="17"/>
    <s v="Right amount"/>
    <n v="37"/>
    <s v="Somewhat too little"/>
    <n v="1"/>
    <s v="Too little"/>
    <n v="0"/>
    <s v="No opinion"/>
    <n v="0"/>
    <m/>
    <m/>
    <m/>
    <m/>
    <m/>
    <m/>
    <m/>
    <m/>
    <s v="MATH 235"/>
    <s v="Fall 2018"/>
  </r>
  <r>
    <x v="30"/>
    <n v="192"/>
    <x v="32"/>
    <s v="4.696428571428571"/>
    <s v="0.6854233690247182"/>
    <s v="Too much"/>
    <n v="2"/>
    <s v="Somewhat too much"/>
    <n v="9"/>
    <s v="Right amount"/>
    <n v="44"/>
    <s v="Somewhat too little"/>
    <n v="1"/>
    <s v="Too little"/>
    <n v="0"/>
    <s v="No opinion"/>
    <n v="1"/>
    <m/>
    <m/>
    <m/>
    <m/>
    <m/>
    <m/>
    <m/>
    <m/>
    <s v="MATH 235"/>
    <s v="Fall 2018"/>
  </r>
  <r>
    <x v="31"/>
    <n v="193"/>
    <x v="33"/>
    <s v="5.776785714285714"/>
    <s v="3.0953332069968926"/>
    <s v="0-2 hours"/>
    <n v="5"/>
    <s v="3-6 hours"/>
    <n v="34"/>
    <s v="7-10 hours"/>
    <n v="13"/>
    <s v="11-15 houts"/>
    <n v="3"/>
    <s v="&gt; 15 hours"/>
    <n v="1"/>
    <m/>
    <m/>
    <m/>
    <m/>
    <m/>
    <m/>
    <m/>
    <m/>
    <m/>
    <m/>
    <s v="MATH 235"/>
    <s v="Fall 2018"/>
  </r>
  <r>
    <x v="15"/>
    <m/>
    <x v="15"/>
    <m/>
    <m/>
    <m/>
    <m/>
    <m/>
    <m/>
    <m/>
    <m/>
    <m/>
    <m/>
    <m/>
    <m/>
    <m/>
    <m/>
    <m/>
    <m/>
    <m/>
    <m/>
    <m/>
    <m/>
    <m/>
    <m/>
    <s v="MATH 235"/>
    <s v="Fall 2018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235"/>
    <s v="Fall 2018"/>
  </r>
  <r>
    <x v="32"/>
    <s v="Computed Tompa Score (also acts as evaluate prof score)"/>
    <x v="130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235"/>
    <s v="Fall 2018"/>
  </r>
  <r>
    <x v="24"/>
    <s v="Computed effectiveness score"/>
    <x v="131"/>
    <s v="@avg(184)*0.2+@avg(185)*0.8"/>
    <m/>
    <m/>
    <m/>
    <m/>
    <m/>
    <m/>
    <m/>
    <m/>
    <m/>
    <m/>
    <m/>
    <m/>
    <m/>
    <m/>
    <m/>
    <m/>
    <m/>
    <m/>
    <m/>
    <m/>
    <m/>
    <s v="MATH 235"/>
    <s v="Fall 2018"/>
  </r>
  <r>
    <x v="33"/>
    <s v="Computed delivery score"/>
    <x v="132"/>
    <s v="(@avg(178)+@avg(179)+@avg(180)+@avg(181)+@avg(182))/5.0"/>
    <m/>
    <m/>
    <m/>
    <m/>
    <m/>
    <m/>
    <m/>
    <m/>
    <m/>
    <m/>
    <m/>
    <m/>
    <m/>
    <m/>
    <m/>
    <m/>
    <m/>
    <m/>
    <m/>
    <m/>
    <m/>
    <s v="MATH 235"/>
    <s v="Fall 2018"/>
  </r>
  <r>
    <x v="34"/>
    <s v="Computed prep score"/>
    <x v="133"/>
    <s v="@avg(177)*0.8+@avg(188)*0.2"/>
    <m/>
    <m/>
    <m/>
    <m/>
    <m/>
    <m/>
    <m/>
    <m/>
    <m/>
    <m/>
    <m/>
    <m/>
    <m/>
    <m/>
    <m/>
    <m/>
    <m/>
    <m/>
    <m/>
    <m/>
    <m/>
    <s v="MATH 235"/>
    <s v="Fall 2018"/>
  </r>
  <r>
    <x v="35"/>
    <s v="Average response for attendance"/>
    <x v="134"/>
    <s v="@avg(187)"/>
    <m/>
    <m/>
    <m/>
    <m/>
    <m/>
    <m/>
    <m/>
    <m/>
    <m/>
    <m/>
    <m/>
    <m/>
    <m/>
    <m/>
    <m/>
    <m/>
    <m/>
    <m/>
    <m/>
    <m/>
    <m/>
    <s v="MATH 235"/>
    <s v="Fall 2018"/>
  </r>
  <r>
    <x v="36"/>
    <s v="Average time spent per week on work"/>
    <x v="135"/>
    <s v="@avg(193)"/>
    <m/>
    <m/>
    <m/>
    <m/>
    <m/>
    <m/>
    <m/>
    <m/>
    <m/>
    <m/>
    <m/>
    <m/>
    <m/>
    <m/>
    <m/>
    <m/>
    <m/>
    <m/>
    <m/>
    <m/>
    <m/>
    <s v="MATH 235"/>
    <s v="Fall 2018"/>
  </r>
  <r>
    <x v="4"/>
    <n v="177"/>
    <x v="19"/>
    <s v="4.055555555555555"/>
    <s v="0.8926507698004843"/>
    <s v="Excellent"/>
    <n v="12"/>
    <s v="Good"/>
    <n v="17"/>
    <s v="Satisfactory"/>
    <n v="4"/>
    <s v="Unsatisfactory"/>
    <n v="3"/>
    <s v="Very poor"/>
    <n v="0"/>
    <s v="No opinion"/>
    <n v="0"/>
    <m/>
    <m/>
    <m/>
    <m/>
    <m/>
    <m/>
    <m/>
    <m/>
    <s v="MATH 237"/>
    <s v="Winter 2017"/>
  </r>
  <r>
    <x v="1"/>
    <n v="178"/>
    <x v="20"/>
    <n v="4.5999999999999996"/>
    <s v="0.7356469741582814"/>
    <s v="Too high"/>
    <n v="1"/>
    <s v="Somewhat too high"/>
    <n v="7"/>
    <s v="Just Right"/>
    <n v="25"/>
    <s v="Somewhat too low"/>
    <n v="2"/>
    <s v="Too low"/>
    <n v="0"/>
    <s v="No opinion"/>
    <n v="1"/>
    <m/>
    <m/>
    <m/>
    <m/>
    <m/>
    <m/>
    <m/>
    <m/>
    <s v="MATH 237"/>
    <s v="Winter 2017"/>
  </r>
  <r>
    <x v="19"/>
    <n v="179"/>
    <x v="21"/>
    <n v="4.2"/>
    <s v="0.8331372318284809"/>
    <s v="Excellent"/>
    <n v="15"/>
    <s v="Good"/>
    <n v="13"/>
    <s v="Satisfactory"/>
    <n v="6"/>
    <s v="Unsatisfactory"/>
    <n v="1"/>
    <s v="Very poor"/>
    <n v="0"/>
    <s v="No opinion"/>
    <n v="1"/>
    <m/>
    <m/>
    <m/>
    <m/>
    <m/>
    <m/>
    <m/>
    <m/>
    <s v="MATH 237"/>
    <s v="Winter 2017"/>
  </r>
  <r>
    <x v="20"/>
    <n v="180"/>
    <x v="22"/>
    <s v="4.138888888888889"/>
    <s v="0.7231983635323525"/>
    <s v="Excellent"/>
    <n v="12"/>
    <s v="Good"/>
    <n v="17"/>
    <s v="Satisfactory"/>
    <n v="7"/>
    <s v="Unsatisfactory"/>
    <n v="0"/>
    <s v="Very poor"/>
    <n v="0"/>
    <s v="No opinion"/>
    <n v="0"/>
    <m/>
    <m/>
    <m/>
    <m/>
    <m/>
    <m/>
    <m/>
    <m/>
    <s v="MATH 237"/>
    <s v="Winter 2017"/>
  </r>
  <r>
    <x v="21"/>
    <n v="181"/>
    <x v="23"/>
    <s v="4.166666666666667"/>
    <s v="0.7367883976130074"/>
    <s v="Excellent"/>
    <n v="13"/>
    <s v="Good"/>
    <n v="16"/>
    <s v="Satisfactory"/>
    <n v="7"/>
    <s v="Unsatisfactory"/>
    <n v="0"/>
    <s v="Very poor"/>
    <n v="0"/>
    <s v="No opinion"/>
    <n v="0"/>
    <m/>
    <m/>
    <m/>
    <m/>
    <m/>
    <m/>
    <m/>
    <m/>
    <s v="MATH 237"/>
    <s v="Winter 2017"/>
  </r>
  <r>
    <x v="22"/>
    <n v="182"/>
    <x v="24"/>
    <n v="4.1875"/>
    <n v="0.75"/>
    <s v="Available"/>
    <n v="6"/>
    <s v="Usually available"/>
    <n v="7"/>
    <s v="Sometimes available"/>
    <n v="3"/>
    <s v="Rarely available"/>
    <n v="0"/>
    <s v="Unavailable"/>
    <n v="0"/>
    <s v="Did not seek help"/>
    <n v="19"/>
    <m/>
    <m/>
    <m/>
    <m/>
    <m/>
    <m/>
    <m/>
    <m/>
    <s v="MATH 237"/>
    <s v="Winter 2017"/>
  </r>
  <r>
    <x v="23"/>
    <n v="184"/>
    <x v="25"/>
    <s v="3.5294117647058822"/>
    <s v="1.079710795106504"/>
    <s v="Very interesting"/>
    <n v="11"/>
    <s v="Interesting"/>
    <n v="19"/>
    <s v="Not interesting"/>
    <n v="4"/>
    <s v="No opinion"/>
    <n v="2"/>
    <m/>
    <m/>
    <m/>
    <m/>
    <m/>
    <m/>
    <m/>
    <m/>
    <m/>
    <m/>
    <m/>
    <m/>
    <s v="MATH 237"/>
    <s v="Winter 2017"/>
  </r>
  <r>
    <x v="24"/>
    <n v="185"/>
    <x v="26"/>
    <s v="4.235294117647059"/>
    <s v="0.8896313001841718"/>
    <s v="Excellent"/>
    <n v="16"/>
    <s v="Good"/>
    <n v="12"/>
    <s v="Satisfactory"/>
    <n v="4"/>
    <s v="Unsatisfactory"/>
    <n v="2"/>
    <s v="Very poor"/>
    <n v="0"/>
    <s v="No opinion"/>
    <n v="1"/>
    <m/>
    <m/>
    <m/>
    <m/>
    <m/>
    <m/>
    <m/>
    <m/>
    <s v="MATH 237"/>
    <s v="Winter 2017"/>
  </r>
  <r>
    <x v="25"/>
    <n v="187"/>
    <x v="27"/>
    <s v="79.44444444444444"/>
    <s v="17.678791885750638"/>
    <s v="90-100%"/>
    <n v="24"/>
    <s v="75-90%"/>
    <n v="5"/>
    <s v="50-75%"/>
    <n v="6"/>
    <s v="25-50%"/>
    <n v="1"/>
    <s v="&lt;25%"/>
    <n v="0"/>
    <m/>
    <m/>
    <m/>
    <m/>
    <m/>
    <m/>
    <m/>
    <m/>
    <m/>
    <m/>
    <s v="MATH 237"/>
    <s v="Winter 2017"/>
  </r>
  <r>
    <x v="26"/>
    <n v="188"/>
    <x v="28"/>
    <s v="3.8285714285714287"/>
    <s v="1.0427823157223146"/>
    <s v="Very helpful"/>
    <n v="15"/>
    <s v="Helpful"/>
    <n v="19"/>
    <s v="Not helpful"/>
    <n v="1"/>
    <s v="No work assigned"/>
    <n v="0"/>
    <m/>
    <m/>
    <m/>
    <m/>
    <m/>
    <m/>
    <m/>
    <m/>
    <m/>
    <m/>
    <m/>
    <m/>
    <s v="MATH 237"/>
    <s v="Winter 2017"/>
  </r>
  <r>
    <x v="27"/>
    <n v="189"/>
    <x v="29"/>
    <s v="3.3684210526315788"/>
    <s v="0.8950807732508136"/>
    <s v="Very helpful"/>
    <n v="4"/>
    <s v="Helpful"/>
    <n v="14"/>
    <s v="Not helpful"/>
    <n v="1"/>
    <s v="No printed notes"/>
    <n v="12"/>
    <m/>
    <m/>
    <m/>
    <m/>
    <m/>
    <m/>
    <m/>
    <m/>
    <m/>
    <m/>
    <m/>
    <m/>
    <s v="MATH 237"/>
    <s v="Winter 2017"/>
  </r>
  <r>
    <x v="28"/>
    <n v="190"/>
    <x v="30"/>
    <n v="4"/>
    <s v="1.1071614388213236"/>
    <s v="Very helpful"/>
    <n v="17"/>
    <s v="Helpful"/>
    <n v="13"/>
    <s v="Not helpful"/>
    <n v="2"/>
    <s v="No text required"/>
    <n v="2"/>
    <m/>
    <m/>
    <m/>
    <m/>
    <m/>
    <m/>
    <m/>
    <m/>
    <m/>
    <m/>
    <m/>
    <m/>
    <s v="MATH 237"/>
    <s v="Winter 2017"/>
  </r>
  <r>
    <x v="29"/>
    <n v="191"/>
    <x v="31"/>
    <s v="4.685714285714286"/>
    <s v="0.6311254453205737"/>
    <s v="Too much"/>
    <n v="1"/>
    <s v="Somewhat too much"/>
    <n v="8"/>
    <s v="Right amount"/>
    <n v="26"/>
    <s v="Somewhat too little"/>
    <n v="0"/>
    <s v="Too little"/>
    <n v="0"/>
    <s v="No opinion"/>
    <n v="0"/>
    <m/>
    <m/>
    <m/>
    <m/>
    <m/>
    <m/>
    <m/>
    <m/>
    <s v="MATH 237"/>
    <s v="Winter 2017"/>
  </r>
  <r>
    <x v="30"/>
    <n v="192"/>
    <x v="32"/>
    <s v="4.676470588235294"/>
    <s v="0.8780345901688481"/>
    <s v="Too much"/>
    <n v="1"/>
    <s v="Somewhat too much"/>
    <n v="4"/>
    <s v="Right amount"/>
    <n v="28"/>
    <s v="Somewhat too little"/>
    <n v="0"/>
    <s v="Too little"/>
    <n v="1"/>
    <s v="No opinion"/>
    <n v="1"/>
    <m/>
    <m/>
    <m/>
    <m/>
    <m/>
    <m/>
    <m/>
    <m/>
    <s v="MATH 237"/>
    <s v="Winter 2017"/>
  </r>
  <r>
    <x v="31"/>
    <n v="193"/>
    <x v="33"/>
    <s v="5.333333333333333"/>
    <s v="2.461126339126632"/>
    <s v="0-2 hours"/>
    <n v="3"/>
    <s v="3-6 hours"/>
    <n v="24"/>
    <s v="7-10 hours"/>
    <n v="8"/>
    <s v="11-15 houts"/>
    <n v="1"/>
    <s v="&gt; 15 hours"/>
    <n v="0"/>
    <m/>
    <m/>
    <m/>
    <m/>
    <m/>
    <m/>
    <m/>
    <m/>
    <m/>
    <m/>
    <s v="MATH 237"/>
    <s v="Winter 2017"/>
  </r>
  <r>
    <x v="15"/>
    <m/>
    <x v="15"/>
    <m/>
    <m/>
    <m/>
    <m/>
    <m/>
    <m/>
    <m/>
    <m/>
    <m/>
    <m/>
    <m/>
    <m/>
    <m/>
    <m/>
    <m/>
    <m/>
    <m/>
    <m/>
    <m/>
    <m/>
    <m/>
    <m/>
    <s v="MATH 237"/>
    <s v="Winter 2017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237"/>
    <s v="Winter 2017"/>
  </r>
  <r>
    <x v="32"/>
    <s v="Computed Tompa Score (also acts as evaluate prof score)"/>
    <x v="136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237"/>
    <s v="Winter 2017"/>
  </r>
  <r>
    <x v="24"/>
    <s v="Computed effectiveness score"/>
    <x v="137"/>
    <s v="@avg(184)*0.2+@avg(185)*0.8"/>
    <m/>
    <m/>
    <m/>
    <m/>
    <m/>
    <m/>
    <m/>
    <m/>
    <m/>
    <m/>
    <m/>
    <m/>
    <m/>
    <m/>
    <m/>
    <m/>
    <m/>
    <m/>
    <m/>
    <m/>
    <m/>
    <s v="MATH 237"/>
    <s v="Winter 2017"/>
  </r>
  <r>
    <x v="33"/>
    <s v="Computed delivery score"/>
    <x v="138"/>
    <s v="(@avg(178)+@avg(179)+@avg(180)+@avg(181)+@avg(182))/5.0"/>
    <m/>
    <m/>
    <m/>
    <m/>
    <m/>
    <m/>
    <m/>
    <m/>
    <m/>
    <m/>
    <m/>
    <m/>
    <m/>
    <m/>
    <m/>
    <m/>
    <m/>
    <m/>
    <m/>
    <m/>
    <m/>
    <s v="MATH 237"/>
    <s v="Winter 2017"/>
  </r>
  <r>
    <x v="34"/>
    <s v="Computed prep score"/>
    <x v="139"/>
    <s v="@avg(177)*0.8+@avg(188)*0.2"/>
    <m/>
    <m/>
    <m/>
    <m/>
    <m/>
    <m/>
    <m/>
    <m/>
    <m/>
    <m/>
    <m/>
    <m/>
    <m/>
    <m/>
    <m/>
    <m/>
    <m/>
    <m/>
    <m/>
    <m/>
    <m/>
    <s v="MATH 237"/>
    <s v="Winter 2017"/>
  </r>
  <r>
    <x v="35"/>
    <s v="Average response for attendance"/>
    <x v="86"/>
    <s v="@avg(187)"/>
    <m/>
    <m/>
    <m/>
    <m/>
    <m/>
    <m/>
    <m/>
    <m/>
    <m/>
    <m/>
    <m/>
    <m/>
    <m/>
    <m/>
    <m/>
    <m/>
    <m/>
    <m/>
    <m/>
    <m/>
    <m/>
    <s v="MATH 237"/>
    <s v="Winter 2017"/>
  </r>
  <r>
    <x v="36"/>
    <s v="Average time spent per week on work"/>
    <x v="140"/>
    <s v="@avg(193)"/>
    <m/>
    <m/>
    <m/>
    <m/>
    <m/>
    <m/>
    <m/>
    <m/>
    <m/>
    <m/>
    <m/>
    <m/>
    <m/>
    <m/>
    <m/>
    <m/>
    <m/>
    <m/>
    <m/>
    <m/>
    <m/>
    <s v="MATH 237"/>
    <s v="Winter 2017"/>
  </r>
  <r>
    <x v="4"/>
    <n v="177"/>
    <x v="19"/>
    <s v="4.098039215686274"/>
    <s v="0.8545151130503031"/>
    <s v="Excellent"/>
    <n v="19"/>
    <s v="Good"/>
    <n v="20"/>
    <s v="Satisfactory"/>
    <n v="10"/>
    <s v="Unsatisfactory"/>
    <n v="2"/>
    <s v="Very poor"/>
    <n v="0"/>
    <s v="No opinion"/>
    <n v="0"/>
    <m/>
    <m/>
    <m/>
    <m/>
    <m/>
    <m/>
    <m/>
    <m/>
    <s v="MATH 237"/>
    <s v="Fall 2017"/>
  </r>
  <r>
    <x v="1"/>
    <n v="178"/>
    <x v="20"/>
    <s v="4.607843137254902"/>
    <s v="0.7504247163453245"/>
    <s v="Too high"/>
    <n v="1"/>
    <s v="Somewhat too high"/>
    <n v="7"/>
    <s v="Just Right"/>
    <n v="38"/>
    <s v="Somewhat too low"/>
    <n v="5"/>
    <s v="Too low"/>
    <n v="0"/>
    <s v="No opinion"/>
    <n v="0"/>
    <m/>
    <m/>
    <m/>
    <m/>
    <m/>
    <m/>
    <m/>
    <m/>
    <s v="MATH 237"/>
    <s v="Fall 2017"/>
  </r>
  <r>
    <x v="19"/>
    <n v="179"/>
    <x v="21"/>
    <s v="4.2745098039215685"/>
    <s v="0.7504247163453247"/>
    <s v="Excellent"/>
    <n v="23"/>
    <s v="Good"/>
    <n v="19"/>
    <s v="Satisfactory"/>
    <n v="9"/>
    <s v="Unsatisfactory"/>
    <n v="0"/>
    <s v="Very poor"/>
    <n v="0"/>
    <s v="No opinion"/>
    <n v="0"/>
    <m/>
    <m/>
    <m/>
    <m/>
    <m/>
    <m/>
    <m/>
    <m/>
    <s v="MATH 237"/>
    <s v="Fall 2017"/>
  </r>
  <r>
    <x v="20"/>
    <n v="180"/>
    <x v="22"/>
    <s v="4.078431372549019"/>
    <s v="0.8909127287204274"/>
    <s v="Excellent"/>
    <n v="19"/>
    <s v="Good"/>
    <n v="20"/>
    <s v="Satisfactory"/>
    <n v="9"/>
    <s v="Unsatisfactory"/>
    <n v="3"/>
    <s v="Very poor"/>
    <n v="0"/>
    <s v="No opinion"/>
    <n v="0"/>
    <m/>
    <m/>
    <m/>
    <m/>
    <m/>
    <m/>
    <m/>
    <m/>
    <s v="MATH 237"/>
    <s v="Fall 2017"/>
  </r>
  <r>
    <x v="21"/>
    <n v="181"/>
    <x v="23"/>
    <s v="4.117647058823529"/>
    <s v="0.8636448071639036"/>
    <s v="Excellent"/>
    <n v="20"/>
    <s v="Good"/>
    <n v="19"/>
    <s v="Satisfactory"/>
    <n v="10"/>
    <s v="Unsatisfactory"/>
    <n v="2"/>
    <s v="Very poor"/>
    <n v="0"/>
    <s v="No opinion"/>
    <n v="0"/>
    <m/>
    <m/>
    <m/>
    <m/>
    <m/>
    <m/>
    <m/>
    <m/>
    <s v="MATH 237"/>
    <s v="Fall 2017"/>
  </r>
  <r>
    <x v="22"/>
    <n v="182"/>
    <x v="24"/>
    <s v="4.588235294117647"/>
    <s v="0.7014118687516404"/>
    <s v="Available"/>
    <n v="24"/>
    <s v="Usually available"/>
    <n v="6"/>
    <s v="Sometimes available"/>
    <n v="4"/>
    <s v="Rarely available"/>
    <n v="0"/>
    <s v="Unavailable"/>
    <n v="0"/>
    <s v="Did not seek help"/>
    <n v="16"/>
    <m/>
    <m/>
    <m/>
    <m/>
    <m/>
    <m/>
    <m/>
    <m/>
    <s v="MATH 237"/>
    <s v="Fall 2017"/>
  </r>
  <r>
    <x v="23"/>
    <n v="184"/>
    <x v="25"/>
    <s v="3.5416666666666665"/>
    <s v="1.0907411755575829"/>
    <s v="Very interesting"/>
    <n v="16"/>
    <s v="Interesting"/>
    <n v="26"/>
    <s v="Not interesting"/>
    <n v="6"/>
    <s v="No opinion"/>
    <n v="3"/>
    <m/>
    <m/>
    <m/>
    <m/>
    <m/>
    <m/>
    <m/>
    <m/>
    <m/>
    <m/>
    <m/>
    <m/>
    <s v="MATH 237"/>
    <s v="Fall 2017"/>
  </r>
  <r>
    <x v="24"/>
    <n v="185"/>
    <x v="26"/>
    <s v="4.137254901960785"/>
    <s v="0.9169429173757164"/>
    <s v="Excellent"/>
    <n v="22"/>
    <s v="Good"/>
    <n v="17"/>
    <s v="Satisfactory"/>
    <n v="9"/>
    <s v="Unsatisfactory"/>
    <n v="3"/>
    <s v="Very poor"/>
    <n v="0"/>
    <s v="No opinion"/>
    <n v="0"/>
    <m/>
    <m/>
    <m/>
    <m/>
    <m/>
    <m/>
    <m/>
    <m/>
    <s v="MATH 237"/>
    <s v="Fall 2017"/>
  </r>
  <r>
    <x v="25"/>
    <n v="187"/>
    <x v="27"/>
    <n v="79.900000000000006"/>
    <s v="18.196489905967006"/>
    <s v="90-100%"/>
    <n v="33"/>
    <s v="75-90%"/>
    <n v="10"/>
    <s v="50-75%"/>
    <n v="4"/>
    <s v="25-50%"/>
    <n v="3"/>
    <s v="&lt;25%"/>
    <n v="0"/>
    <m/>
    <m/>
    <m/>
    <m/>
    <m/>
    <m/>
    <m/>
    <m/>
    <m/>
    <m/>
    <s v="MATH 237"/>
    <s v="Fall 2017"/>
  </r>
  <r>
    <x v="26"/>
    <n v="188"/>
    <x v="28"/>
    <s v="4.040816326530612"/>
    <s v="1.040015698468646"/>
    <s v="Very helpful"/>
    <n v="26"/>
    <s v="Helpful"/>
    <n v="22"/>
    <s v="Not helpful"/>
    <n v="1"/>
    <s v="No work assigned"/>
    <n v="0"/>
    <m/>
    <m/>
    <m/>
    <m/>
    <m/>
    <m/>
    <m/>
    <m/>
    <m/>
    <m/>
    <m/>
    <m/>
    <s v="MATH 237"/>
    <s v="Fall 2017"/>
  </r>
  <r>
    <x v="27"/>
    <n v="189"/>
    <x v="29"/>
    <s v="4.064516129032258"/>
    <s v="1.0625592962581034"/>
    <s v="Very helpful"/>
    <n v="17"/>
    <s v="Helpful"/>
    <n v="13"/>
    <s v="Not helpful"/>
    <n v="1"/>
    <s v="No printed notes"/>
    <n v="18"/>
    <m/>
    <m/>
    <m/>
    <m/>
    <m/>
    <m/>
    <m/>
    <m/>
    <m/>
    <m/>
    <m/>
    <m/>
    <s v="MATH 237"/>
    <s v="Fall 2017"/>
  </r>
  <r>
    <x v="28"/>
    <n v="190"/>
    <x v="30"/>
    <s v="4.088888888888889"/>
    <s v="1.1041702401314388"/>
    <s v="Very helpful"/>
    <n v="26"/>
    <s v="Helpful"/>
    <n v="16"/>
    <s v="Not helpful"/>
    <n v="3"/>
    <s v="No text required"/>
    <n v="5"/>
    <m/>
    <m/>
    <m/>
    <m/>
    <m/>
    <m/>
    <m/>
    <m/>
    <m/>
    <m/>
    <m/>
    <m/>
    <s v="MATH 237"/>
    <s v="Fall 2017"/>
  </r>
  <r>
    <x v="29"/>
    <n v="191"/>
    <x v="31"/>
    <n v="4.6399999999999997"/>
    <s v="0.7761758689832071"/>
    <s v="Too much"/>
    <n v="3"/>
    <s v="Somewhat too much"/>
    <n v="9"/>
    <s v="Right amount"/>
    <n v="38"/>
    <s v="Somewhat too little"/>
    <n v="0"/>
    <s v="Too little"/>
    <n v="0"/>
    <s v="No opinion"/>
    <n v="0"/>
    <m/>
    <m/>
    <m/>
    <m/>
    <m/>
    <m/>
    <m/>
    <m/>
    <s v="MATH 237"/>
    <s v="Fall 2017"/>
  </r>
  <r>
    <x v="30"/>
    <n v="192"/>
    <x v="32"/>
    <n v="4.84"/>
    <s v="0.5095015571464867"/>
    <s v="Too much"/>
    <n v="1"/>
    <s v="Somewhat too much"/>
    <n v="5"/>
    <s v="Right amount"/>
    <n v="44"/>
    <s v="Somewhat too little"/>
    <n v="0"/>
    <s v="Too little"/>
    <n v="0"/>
    <s v="No opinion"/>
    <n v="0"/>
    <m/>
    <m/>
    <m/>
    <m/>
    <m/>
    <m/>
    <m/>
    <m/>
    <s v="MATH 237"/>
    <s v="Fall 2017"/>
  </r>
  <r>
    <x v="31"/>
    <n v="193"/>
    <x v="33"/>
    <n v="5.24"/>
    <s v="2.924631496061529"/>
    <s v="0-2 hours"/>
    <n v="7"/>
    <s v="3-6 hours"/>
    <n v="31"/>
    <s v="7-10 hours"/>
    <n v="9"/>
    <s v="11-15 houts"/>
    <n v="3"/>
    <s v="&gt; 15 hours"/>
    <n v="0"/>
    <m/>
    <m/>
    <m/>
    <m/>
    <m/>
    <m/>
    <m/>
    <m/>
    <m/>
    <m/>
    <s v="MATH 237"/>
    <s v="Fall 2017"/>
  </r>
  <r>
    <x v="15"/>
    <m/>
    <x v="15"/>
    <m/>
    <m/>
    <m/>
    <m/>
    <m/>
    <m/>
    <m/>
    <m/>
    <m/>
    <m/>
    <m/>
    <m/>
    <m/>
    <m/>
    <m/>
    <m/>
    <m/>
    <m/>
    <m/>
    <m/>
    <m/>
    <m/>
    <s v="MATH 237"/>
    <s v="Fall 2017"/>
  </r>
  <r>
    <x v="16"/>
    <s v="Metric Description"/>
    <x v="16"/>
    <s v="Metric Calculation"/>
    <m/>
    <m/>
    <m/>
    <m/>
    <m/>
    <m/>
    <m/>
    <m/>
    <m/>
    <m/>
    <m/>
    <m/>
    <m/>
    <m/>
    <m/>
    <m/>
    <m/>
    <m/>
    <m/>
    <m/>
    <m/>
    <s v="MATH 237"/>
    <s v="Fall 2017"/>
  </r>
  <r>
    <x v="32"/>
    <s v="Computed Tompa Score (also acts as evaluate prof score)"/>
    <x v="141"/>
    <s v="(@avg(177)*0.8+@avg(188)*0.2)*0.25 + ((@avg(178)+@avg(179)+@avg(180)+@avg(181)+@avg(182))/5.0)*0.25 + (@avg(184)*0.2+@avg(185)*0.8)*0.5"/>
    <m/>
    <m/>
    <m/>
    <m/>
    <m/>
    <m/>
    <m/>
    <m/>
    <m/>
    <m/>
    <m/>
    <m/>
    <m/>
    <m/>
    <m/>
    <m/>
    <m/>
    <m/>
    <m/>
    <m/>
    <m/>
    <s v="MATH 237"/>
    <s v="Fall 2017"/>
  </r>
  <r>
    <x v="24"/>
    <s v="Computed effectiveness score"/>
    <x v="142"/>
    <s v="@avg(184)*0.2+@avg(185)*0.8"/>
    <m/>
    <m/>
    <m/>
    <m/>
    <m/>
    <m/>
    <m/>
    <m/>
    <m/>
    <m/>
    <m/>
    <m/>
    <m/>
    <m/>
    <m/>
    <m/>
    <m/>
    <m/>
    <m/>
    <m/>
    <m/>
    <s v="MATH 237"/>
    <s v="Fall 2017"/>
  </r>
  <r>
    <x v="33"/>
    <s v="Computed delivery score"/>
    <x v="143"/>
    <s v="(@avg(178)+@avg(179)+@avg(180)+@avg(181)+@avg(182))/5.0"/>
    <m/>
    <m/>
    <m/>
    <m/>
    <m/>
    <m/>
    <m/>
    <m/>
    <m/>
    <m/>
    <m/>
    <m/>
    <m/>
    <m/>
    <m/>
    <m/>
    <m/>
    <m/>
    <m/>
    <m/>
    <m/>
    <s v="MATH 237"/>
    <s v="Fall 2017"/>
  </r>
  <r>
    <x v="34"/>
    <s v="Computed prep score"/>
    <x v="144"/>
    <s v="@avg(177)*0.8+@avg(188)*0.2"/>
    <m/>
    <m/>
    <m/>
    <m/>
    <m/>
    <m/>
    <m/>
    <m/>
    <m/>
    <m/>
    <m/>
    <m/>
    <m/>
    <m/>
    <m/>
    <m/>
    <m/>
    <m/>
    <m/>
    <m/>
    <m/>
    <s v="MATH 237"/>
    <s v="Fall 2017"/>
  </r>
  <r>
    <x v="35"/>
    <s v="Average response for attendance"/>
    <x v="145"/>
    <s v="@avg(187)"/>
    <m/>
    <m/>
    <m/>
    <m/>
    <m/>
    <m/>
    <m/>
    <m/>
    <m/>
    <m/>
    <m/>
    <m/>
    <m/>
    <m/>
    <m/>
    <m/>
    <m/>
    <m/>
    <m/>
    <m/>
    <m/>
    <s v="MATH 237"/>
    <s v="Fall 2017"/>
  </r>
  <r>
    <x v="36"/>
    <s v="Average time spent per week on work"/>
    <x v="146"/>
    <s v="@avg(193)"/>
    <m/>
    <m/>
    <m/>
    <m/>
    <m/>
    <m/>
    <m/>
    <m/>
    <m/>
    <m/>
    <m/>
    <m/>
    <m/>
    <m/>
    <m/>
    <m/>
    <m/>
    <m/>
    <m/>
    <m/>
    <m/>
    <s v="MATH 237"/>
    <s v="Fall 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ChartTable3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5">
  <location ref="A3:G5" firstHeaderRow="0" firstDataRow="1" firstDataCol="1" rowPageCount="1" colPageCount="1"/>
  <pivotFields count="8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7" hier="2" name="[Table2].[Question Text].&amp;[At what levels were the instructor's explanations aimed?:]" cap="At what levels were the instructor's explanations aimed?:"/>
  </pageFields>
  <dataFields count="6">
    <dataField name="Too high" fld="1" baseField="0" baseItem="0"/>
    <dataField name="Somewhat too high" fld="2" baseField="0" baseItem="0"/>
    <dataField name="Just Right" fld="3" baseField="0" baseItem="0"/>
    <dataField name="Somewhat too low" fld="4" baseField="0" baseItem="0"/>
    <dataField name="Too low" fld="5" baseField="0" baseItem="0"/>
    <dataField name="No Opinion" fld="6" baseField="0" baseItem="0"/>
  </dataFields>
  <chartFormats count="12">
    <chartFormat chart="0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8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7">
    <pivotHierarchy dragToData="1"/>
    <pivotHierarchy dragToData="1"/>
    <pivotHierarchy multipleItemSelectionAllowed="1" dragToData="1">
      <members count="1" level="1">
        <member name="[Table2].[Question Text].&amp;[At what levels were the instructor's explanations aimed?: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o high"/>
    <pivotHierarchy dragToData="1" caption="Somewhat too high"/>
    <pivotHierarchy dragToData="1" caption="Just Right"/>
    <pivotHierarchy dragToData="1" caption="Somewhat too low"/>
    <pivotHierarchy dragToData="1" caption="Too low"/>
    <pivotHierarchy dragToData="1" caption="No Opinion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6" cacheId="1576965589">
        <x15:pivotRow count="6">
          <x15:c>
            <x15:v>23</x15:v>
          </x15:c>
          <x15:c>
            <x15:v>152</x15:v>
          </x15:c>
          <x15:c>
            <x15:v>437</x15:v>
          </x15:c>
          <x15:c>
            <x15:v>32</x15:v>
          </x15:c>
          <x15:c>
            <x15:v>9</x15:v>
          </x15:c>
          <x15:c>
            <x15:v>17</x15:v>
          </x15:c>
        </x15:pivotRow>
        <x15:pivotRow count="6">
          <x15:c>
            <x15:v>23</x15:v>
          </x15:c>
          <x15:c>
            <x15:v>152</x15:v>
          </x15:c>
          <x15:c>
            <x15:v>437</x15:v>
          </x15:c>
          <x15:c>
            <x15:v>32</x15:v>
          </x15:c>
          <x15:c>
            <x15:v>9</x15:v>
          </x15:c>
          <x15:c>
            <x15:v>17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questions_analysi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Char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3:G5" firstHeaderRow="0" firstDataRow="1" firstDataCol="1" rowPageCount="1" colPageCount="1"/>
  <pivotFields count="8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7" hier="2" name="[Table2].[Question Text].&amp;[At what levels were the instructor's explanations aimed?:]" cap="At what levels were the instructor's explanations aimed?:"/>
  </pageFields>
  <dataFields count="6">
    <dataField name="Too high" fld="1" baseField="0" baseItem="0"/>
    <dataField name="Somewhat too high" fld="2" baseField="0" baseItem="0"/>
    <dataField name="Just Right" fld="3" baseField="0" baseItem="0"/>
    <dataField name="Somewhat too low" fld="4" baseField="0" baseItem="0"/>
    <dataField name="Too low" fld="5" baseField="0" baseItem="0"/>
    <dataField name="No Opinion" fld="6" baseField="0" baseItem="0"/>
  </dataFields>
  <chartFormats count="12">
    <chartFormat chart="0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8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7">
    <pivotHierarchy dragToData="1"/>
    <pivotHierarchy dragToData="1"/>
    <pivotHierarchy multipleItemSelectionAllowed="1" dragToData="1">
      <members count="1" level="1">
        <member name="[Table2].[Question Text].&amp;[At what levels were the instructor's explanations aimed?: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o high"/>
    <pivotHierarchy dragToData="1" caption="Somewhat too high"/>
    <pivotHierarchy dragToData="1" caption="Just Right"/>
    <pivotHierarchy dragToData="1" caption="Somewhat too low"/>
    <pivotHierarchy dragToData="1" caption="Too low"/>
    <pivotHierarchy dragToData="1" caption="No Opinion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6" cacheId="804701300">
        <x15:pivotRow count="6">
          <x15:c>
            <x15:v>23</x15:v>
          </x15:c>
          <x15:c>
            <x15:v>152</x15:v>
          </x15:c>
          <x15:c>
            <x15:v>437</x15:v>
          </x15:c>
          <x15:c>
            <x15:v>32</x15:v>
          </x15:c>
          <x15:c>
            <x15:v>9</x15:v>
          </x15:c>
          <x15:c>
            <x15:v>17</x15:v>
          </x15:c>
        </x15:pivotRow>
        <x15:pivotRow count="6">
          <x15:c>
            <x15:v>23</x15:v>
          </x15:c>
          <x15:c>
            <x15:v>152</x15:v>
          </x15:c>
          <x15:c>
            <x15:v>437</x15:v>
          </x15:c>
          <x15:c>
            <x15:v>32</x15:v>
          </x15:c>
          <x15:c>
            <x15:v>9</x15:v>
          </x15:c>
          <x15:c>
            <x15:v>17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questions_analysi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Char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3:G5" firstHeaderRow="0" firstDataRow="1" firstDataCol="1" rowPageCount="1" colPageCount="1"/>
  <pivotFields count="8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7" hier="2" name="[Table2].[Question Text].&amp;[At what levels were the instructor's explanations aimed?:]" cap="At what levels were the instructor's explanations aimed?:"/>
  </pageFields>
  <dataFields count="6">
    <dataField name="Too high" fld="1" baseField="0" baseItem="0"/>
    <dataField name="Somewhat too high" fld="2" baseField="0" baseItem="0"/>
    <dataField name="Just Right" fld="3" baseField="0" baseItem="0"/>
    <dataField name="Somewhat too low" fld="4" baseField="0" baseItem="0"/>
    <dataField name="Too low" fld="5" baseField="0" baseItem="0"/>
    <dataField name="No Opinion" fld="6" baseField="0" baseItem="0"/>
  </dataFields>
  <chartFormats count="6">
    <chartFormat chart="0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7">
    <pivotHierarchy dragToData="1"/>
    <pivotHierarchy dragToData="1"/>
    <pivotHierarchy multipleItemSelectionAllowed="1" dragToData="1">
      <members count="1" level="1">
        <member name="[Table2].[Question Text].&amp;[At what levels were the instructor's explanations aimed?: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o high"/>
    <pivotHierarchy dragToData="1" caption="Somewhat too high"/>
    <pivotHierarchy dragToData="1" caption="Just Right"/>
    <pivotHierarchy dragToData="1" caption="Somewhat too low"/>
    <pivotHierarchy dragToData="1" caption="Too low"/>
    <pivotHierarchy dragToData="1" caption="No Opinion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6" cacheId="1890011422">
        <x15:pivotRow count="6">
          <x15:c>
            <x15:v>23</x15:v>
          </x15:c>
          <x15:c>
            <x15:v>152</x15:v>
          </x15:c>
          <x15:c>
            <x15:v>437</x15:v>
          </x15:c>
          <x15:c>
            <x15:v>32</x15:v>
          </x15:c>
          <x15:c>
            <x15:v>9</x15:v>
          </x15:c>
          <x15:c>
            <x15:v>17</x15:v>
          </x15:c>
        </x15:pivotRow>
        <x15:pivotRow count="6">
          <x15:c>
            <x15:v>23</x15:v>
          </x15:c>
          <x15:c>
            <x15:v>152</x15:v>
          </x15:c>
          <x15:c>
            <x15:v>437</x15:v>
          </x15:c>
          <x15:c>
            <x15:v>32</x15:v>
          </x15:c>
          <x15:c>
            <x15:v>9</x15:v>
          </x15:c>
          <x15:c>
            <x15:v>17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questions_analysi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 rowPageCount="1" colPageCount="1"/>
  <pivotFields count="19">
    <pivotField showAll="0"/>
    <pivotField showAll="0"/>
    <pivotField axis="axisPage" multipleItemSelectionAllowed="1" showAll="0">
      <items count="23">
        <item x="9"/>
        <item h="1" x="17"/>
        <item h="1" x="20"/>
        <item h="1" x="12"/>
        <item h="1" x="11"/>
        <item h="1" x="10"/>
        <item h="1" x="8"/>
        <item h="1" x="4"/>
        <item h="1" x="5"/>
        <item h="1" x="3"/>
        <item h="1" x="15"/>
        <item h="1" x="14"/>
        <item h="1" x="16"/>
        <item h="1" x="6"/>
        <item h="1" x="7"/>
        <item h="1" x="0"/>
        <item h="1" x="2"/>
        <item h="1" x="1"/>
        <item h="1" x="13"/>
        <item h="1" x="18"/>
        <item h="1" x="21"/>
        <item h="1" x="19"/>
        <item t="default"/>
      </items>
    </pivotField>
    <pivotField dataField="1" showAll="0">
      <items count="100">
        <item x="33"/>
        <item x="31"/>
        <item x="28"/>
        <item x="51"/>
        <item x="52"/>
        <item x="32"/>
        <item x="53"/>
        <item x="48"/>
        <item x="24"/>
        <item x="30"/>
        <item x="21"/>
        <item x="68"/>
        <item x="69"/>
        <item x="50"/>
        <item x="1"/>
        <item x="66"/>
        <item x="26"/>
        <item x="38"/>
        <item x="41"/>
        <item x="88"/>
        <item x="96"/>
        <item x="70"/>
        <item x="67"/>
        <item x="93"/>
        <item x="20"/>
        <item x="97"/>
        <item x="64"/>
        <item x="90"/>
        <item x="42"/>
        <item x="91"/>
        <item x="45"/>
        <item x="60"/>
        <item x="40"/>
        <item x="92"/>
        <item x="3"/>
        <item x="76"/>
        <item x="8"/>
        <item x="22"/>
        <item x="17"/>
        <item x="49"/>
        <item x="13"/>
        <item x="5"/>
        <item x="12"/>
        <item x="75"/>
        <item x="95"/>
        <item x="37"/>
        <item x="54"/>
        <item x="34"/>
        <item x="61"/>
        <item x="46"/>
        <item x="7"/>
        <item x="44"/>
        <item x="27"/>
        <item x="73"/>
        <item x="36"/>
        <item x="77"/>
        <item x="23"/>
        <item x="74"/>
        <item x="4"/>
        <item x="29"/>
        <item x="79"/>
        <item x="57"/>
        <item x="35"/>
        <item x="81"/>
        <item x="43"/>
        <item x="19"/>
        <item x="62"/>
        <item x="85"/>
        <item x="72"/>
        <item x="82"/>
        <item x="11"/>
        <item x="16"/>
        <item x="80"/>
        <item x="56"/>
        <item x="83"/>
        <item x="78"/>
        <item x="18"/>
        <item x="0"/>
        <item x="59"/>
        <item x="25"/>
        <item x="71"/>
        <item x="15"/>
        <item x="6"/>
        <item x="86"/>
        <item x="58"/>
        <item x="63"/>
        <item x="39"/>
        <item x="98"/>
        <item x="47"/>
        <item x="89"/>
        <item x="9"/>
        <item x="94"/>
        <item x="14"/>
        <item x="87"/>
        <item x="2"/>
        <item x="65"/>
        <item x="10"/>
        <item x="55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 nonAutoSortDefault="1">
      <items count="11">
        <item x="4"/>
        <item x="5"/>
        <item x="6"/>
        <item x="7"/>
        <item x="2"/>
        <item x="8"/>
        <item x="9"/>
        <item x="3"/>
        <item x="1"/>
        <item x="0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Average of Calculated Average" fld="3" subtotal="average" baseField="18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0348F-40DF-4C5D-9371-2ED7A46EF985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A20" firstHeaderRow="1" firstDataRow="1" firstDataCol="1" rowPageCount="1" colPageCount="1"/>
  <pivotFields count="27">
    <pivotField axis="axisPage" multipleItemSelectionAllowed="1" showAll="0">
      <items count="56">
        <item h="1" x="23"/>
        <item h="1" x="26"/>
        <item h="1" x="30"/>
        <item h="1" x="7"/>
        <item h="1" x="25"/>
        <item h="1" x="35"/>
        <item h="1" x="22"/>
        <item h="1" x="5"/>
        <item h="1" x="6"/>
        <item h="1" x="11"/>
        <item h="1" x="17"/>
        <item h="1" x="33"/>
        <item h="1" x="24"/>
        <item h="1" x="12"/>
        <item h="1" x="1"/>
        <item h="1" x="8"/>
        <item h="1" x="2"/>
        <item h="1" x="31"/>
        <item h="1" x="36"/>
        <item h="1" x="3"/>
        <item h="1" x="10"/>
        <item h="1" x="16"/>
        <item h="1" x="15"/>
        <item h="1" x="29"/>
        <item h="1" x="21"/>
        <item h="1" x="4"/>
        <item h="1" x="34"/>
        <item h="1" x="27"/>
        <item x="18"/>
        <item h="1" x="37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38"/>
        <item h="1" x="39"/>
        <item h="1" x="40"/>
        <item h="1" x="41"/>
        <item h="1" x="42"/>
        <item h="1" x="43"/>
        <item h="1" x="44"/>
        <item h="1" x="45"/>
        <item h="1" x="19"/>
        <item h="1" x="13"/>
        <item h="1" x="0"/>
        <item h="1" x="28"/>
        <item x="32"/>
        <item h="1" x="9"/>
        <item h="1" x="20"/>
        <item h="1" x="14"/>
        <item t="default"/>
      </items>
    </pivotField>
    <pivotField showAll="0"/>
    <pivotField axis="axisRow" showAll="0">
      <items count="148">
        <item x="71"/>
        <item x="18"/>
        <item x="58"/>
        <item x="127"/>
        <item x="105"/>
        <item x="131"/>
        <item x="146"/>
        <item x="129"/>
        <item x="92"/>
        <item x="68"/>
        <item x="145"/>
        <item x="128"/>
        <item x="89"/>
        <item x="65"/>
        <item x="67"/>
        <item x="64"/>
        <item x="88"/>
        <item x="91"/>
        <item x="66"/>
        <item x="77"/>
        <item x="90"/>
        <item x="107"/>
        <item x="35"/>
        <item x="115"/>
        <item x="76"/>
        <item x="83"/>
        <item x="106"/>
        <item x="139"/>
        <item x="142"/>
        <item x="79"/>
        <item x="113"/>
        <item x="109"/>
        <item x="85"/>
        <item x="34"/>
        <item x="144"/>
        <item x="137"/>
        <item x="82"/>
        <item x="112"/>
        <item x="141"/>
        <item x="136"/>
        <item x="108"/>
        <item x="119"/>
        <item x="70"/>
        <item x="73"/>
        <item x="39"/>
        <item x="59"/>
        <item x="97"/>
        <item x="78"/>
        <item x="95"/>
        <item x="101"/>
        <item x="60"/>
        <item x="37"/>
        <item x="118"/>
        <item x="36"/>
        <item x="138"/>
        <item x="17"/>
        <item x="94"/>
        <item x="125"/>
        <item x="100"/>
        <item x="121"/>
        <item x="124"/>
        <item x="143"/>
        <item x="72"/>
        <item x="102"/>
        <item x="114"/>
        <item x="84"/>
        <item x="120"/>
        <item x="133"/>
        <item x="61"/>
        <item x="126"/>
        <item x="130"/>
        <item x="103"/>
        <item x="96"/>
        <item x="132"/>
        <item x="140"/>
        <item x="135"/>
        <item x="87"/>
        <item x="111"/>
        <item x="93"/>
        <item x="69"/>
        <item x="123"/>
        <item x="117"/>
        <item x="81"/>
        <item x="63"/>
        <item x="122"/>
        <item x="116"/>
        <item x="110"/>
        <item x="86"/>
        <item x="80"/>
        <item x="98"/>
        <item x="99"/>
        <item x="74"/>
        <item x="38"/>
        <item x="134"/>
        <item x="62"/>
        <item x="104"/>
        <item x="75"/>
        <item x="45"/>
        <item x="20"/>
        <item x="4"/>
        <item x="44"/>
        <item x="48"/>
        <item x="31"/>
        <item x="25"/>
        <item x="23"/>
        <item x="22"/>
        <item x="21"/>
        <item x="19"/>
        <item x="26"/>
        <item x="5"/>
        <item x="8"/>
        <item x="57"/>
        <item x="52"/>
        <item x="55"/>
        <item x="54"/>
        <item x="41"/>
        <item x="13"/>
        <item x="16"/>
        <item x="33"/>
        <item x="14"/>
        <item x="3"/>
        <item x="11"/>
        <item x="50"/>
        <item x="51"/>
        <item x="42"/>
        <item x="40"/>
        <item x="43"/>
        <item x="9"/>
        <item x="7"/>
        <item x="6"/>
        <item x="10"/>
        <item x="0"/>
        <item x="2"/>
        <item x="1"/>
        <item x="53"/>
        <item x="32"/>
        <item x="28"/>
        <item x="24"/>
        <item x="30"/>
        <item x="46"/>
        <item x="29"/>
        <item x="12"/>
        <item x="49"/>
        <item x="56"/>
        <item x="27"/>
        <item x="4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1"/>
    </i>
    <i>
      <x v="2"/>
    </i>
    <i>
      <x v="15"/>
    </i>
    <i>
      <x v="16"/>
    </i>
    <i>
      <x v="24"/>
    </i>
    <i>
      <x v="26"/>
    </i>
    <i>
      <x v="33"/>
    </i>
    <i>
      <x v="36"/>
    </i>
    <i>
      <x v="37"/>
    </i>
    <i>
      <x v="38"/>
    </i>
    <i>
      <x v="39"/>
    </i>
    <i>
      <x v="42"/>
    </i>
    <i>
      <x v="52"/>
    </i>
    <i>
      <x v="56"/>
    </i>
    <i>
      <x v="58"/>
    </i>
    <i>
      <x v="60"/>
    </i>
    <i>
      <x v="70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76" totalsRowShown="0">
  <autoFilter ref="A1:S276" xr:uid="{00000000-0009-0000-0100-000001000000}"/>
  <tableColumns count="19">
    <tableColumn id="1" xr3:uid="{00000000-0010-0000-0000-000001000000}" name="Question Title"/>
    <tableColumn id="2" xr3:uid="{00000000-0010-0000-0000-000002000000}" name="Question Ref. ID"/>
    <tableColumn id="3" xr3:uid="{00000000-0010-0000-0000-000003000000}" name="Question Text"/>
    <tableColumn id="4" xr3:uid="{00000000-0010-0000-0000-000004000000}" name="Calculated Average"/>
    <tableColumn id="5" xr3:uid="{00000000-0010-0000-0000-000005000000}" name="Calculated Std."/>
    <tableColumn id="6" xr3:uid="{00000000-0010-0000-0000-000006000000}" name="Option 0 Label"/>
    <tableColumn id="7" xr3:uid="{00000000-0010-0000-0000-000007000000}" name="Option 0 selections"/>
    <tableColumn id="8" xr3:uid="{00000000-0010-0000-0000-000008000000}" name="Option 1 Label"/>
    <tableColumn id="9" xr3:uid="{00000000-0010-0000-0000-000009000000}" name="Option 1 selections"/>
    <tableColumn id="10" xr3:uid="{00000000-0010-0000-0000-00000A000000}" name="Option 2 Label"/>
    <tableColumn id="11" xr3:uid="{00000000-0010-0000-0000-00000B000000}" name="Option 2 selections"/>
    <tableColumn id="12" xr3:uid="{00000000-0010-0000-0000-00000C000000}" name="Option 3 Label"/>
    <tableColumn id="13" xr3:uid="{00000000-0010-0000-0000-00000D000000}" name="Option 3 selections"/>
    <tableColumn id="14" xr3:uid="{00000000-0010-0000-0000-00000E000000}" name="Option 4 Label"/>
    <tableColumn id="15" xr3:uid="{00000000-0010-0000-0000-00000F000000}" name="Option 4 selections"/>
    <tableColumn id="16" xr3:uid="{00000000-0010-0000-0000-000010000000}" name="Option 5 Label"/>
    <tableColumn id="17" xr3:uid="{00000000-0010-0000-0000-000011000000}" name="Option 5 selections"/>
    <tableColumn id="26" xr3:uid="{00000000-0010-0000-0000-00001A000000}" name="Course"/>
    <tableColumn id="27" xr3:uid="{00000000-0010-0000-0000-00001B000000}" name="Ter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S121" totalsRowShown="0">
  <autoFilter ref="A1:S121" xr:uid="{00000000-0009-0000-0100-000002000000}"/>
  <tableColumns count="19">
    <tableColumn id="1" xr3:uid="{00000000-0010-0000-0100-000001000000}" name="Question Title"/>
    <tableColumn id="2" xr3:uid="{00000000-0010-0000-0100-000002000000}" name="Question Ref. ID"/>
    <tableColumn id="3" xr3:uid="{00000000-0010-0000-0100-000003000000}" name="Question Text"/>
    <tableColumn id="4" xr3:uid="{00000000-0010-0000-0100-000004000000}" name="Calculated Average"/>
    <tableColumn id="5" xr3:uid="{00000000-0010-0000-0100-000005000000}" name="Calculated Std."/>
    <tableColumn id="6" xr3:uid="{00000000-0010-0000-0100-000006000000}" name="Option 0 Label"/>
    <tableColumn id="7" xr3:uid="{00000000-0010-0000-0100-000007000000}" name="Option 0 selections"/>
    <tableColumn id="8" xr3:uid="{00000000-0010-0000-0100-000008000000}" name="Option 1 Label"/>
    <tableColumn id="9" xr3:uid="{00000000-0010-0000-0100-000009000000}" name="Option 1 selections"/>
    <tableColumn id="10" xr3:uid="{00000000-0010-0000-0100-00000A000000}" name="Option 2 Label"/>
    <tableColumn id="11" xr3:uid="{00000000-0010-0000-0100-00000B000000}" name="Option 2 selections"/>
    <tableColumn id="12" xr3:uid="{00000000-0010-0000-0100-00000C000000}" name="Option 3 Label"/>
    <tableColumn id="13" xr3:uid="{00000000-0010-0000-0100-00000D000000}" name="Option 3 selections"/>
    <tableColumn id="14" xr3:uid="{00000000-0010-0000-0100-00000E000000}" name="Option 4 Label"/>
    <tableColumn id="15" xr3:uid="{00000000-0010-0000-0100-00000F000000}" name="Option 4 selections"/>
    <tableColumn id="16" xr3:uid="{00000000-0010-0000-0100-000010000000}" name="Option 5 Label"/>
    <tableColumn id="17" xr3:uid="{00000000-0010-0000-0100-000011000000}" name="Option 5 selections"/>
    <tableColumn id="18" xr3:uid="{00000000-0010-0000-0100-000012000000}" name="Course"/>
    <tableColumn id="19" xr3:uid="{00000000-0010-0000-0100-000013000000}" name="Te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6"/>
  <sheetViews>
    <sheetView topLeftCell="C1" workbookViewId="0">
      <selection activeCell="C19" sqref="C19"/>
    </sheetView>
  </sheetViews>
  <sheetFormatPr defaultRowHeight="15" x14ac:dyDescent="0.25"/>
  <cols>
    <col min="1" max="1" width="15.7109375" customWidth="1"/>
    <col min="2" max="2" width="17.5703125" customWidth="1"/>
    <col min="3" max="3" width="159.42578125" bestFit="1" customWidth="1"/>
    <col min="4" max="4" width="20.140625" customWidth="1"/>
    <col min="5" max="5" width="16.28515625" customWidth="1"/>
    <col min="6" max="6" width="15.85546875" customWidth="1"/>
    <col min="7" max="7" width="20.140625" customWidth="1"/>
    <col min="8" max="8" width="15.85546875" customWidth="1"/>
    <col min="9" max="9" width="20.140625" customWidth="1"/>
    <col min="10" max="10" width="15.85546875" customWidth="1"/>
    <col min="11" max="11" width="20.140625" customWidth="1"/>
    <col min="12" max="12" width="15.85546875" customWidth="1"/>
    <col min="13" max="13" width="20.140625" customWidth="1"/>
    <col min="14" max="14" width="15.85546875" customWidth="1"/>
    <col min="15" max="15" width="20.140625" customWidth="1"/>
    <col min="16" max="16" width="15.85546875" customWidth="1"/>
    <col min="17" max="17" width="20.140625" customWidth="1"/>
    <col min="18" max="18" width="9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228</v>
      </c>
      <c r="C2" t="s">
        <v>20</v>
      </c>
      <c r="D2">
        <v>4.5</v>
      </c>
      <c r="E2">
        <v>0.52704627669472903</v>
      </c>
      <c r="F2" t="s">
        <v>21</v>
      </c>
      <c r="G2">
        <v>0</v>
      </c>
      <c r="H2" t="s">
        <v>22</v>
      </c>
      <c r="I2">
        <v>0</v>
      </c>
      <c r="J2" t="s">
        <v>23</v>
      </c>
      <c r="K2">
        <v>0</v>
      </c>
      <c r="L2" t="s">
        <v>24</v>
      </c>
      <c r="M2">
        <v>5</v>
      </c>
      <c r="N2" t="s">
        <v>25</v>
      </c>
      <c r="O2">
        <v>5</v>
      </c>
      <c r="R2" t="s">
        <v>26</v>
      </c>
      <c r="S2" t="s">
        <v>27</v>
      </c>
    </row>
    <row r="3" spans="1:19" x14ac:dyDescent="0.25">
      <c r="A3" t="s">
        <v>28</v>
      </c>
      <c r="B3">
        <v>229</v>
      </c>
      <c r="C3" t="s">
        <v>29</v>
      </c>
      <c r="D3">
        <v>4</v>
      </c>
      <c r="E3">
        <v>1.0540925533894501</v>
      </c>
      <c r="F3" t="s">
        <v>21</v>
      </c>
      <c r="G3">
        <v>0</v>
      </c>
      <c r="H3" t="s">
        <v>22</v>
      </c>
      <c r="I3">
        <v>1</v>
      </c>
      <c r="J3" t="s">
        <v>23</v>
      </c>
      <c r="K3">
        <v>2</v>
      </c>
      <c r="L3" t="s">
        <v>24</v>
      </c>
      <c r="M3">
        <v>3</v>
      </c>
      <c r="N3" t="s">
        <v>25</v>
      </c>
      <c r="O3">
        <v>4</v>
      </c>
      <c r="R3" t="s">
        <v>26</v>
      </c>
      <c r="S3" t="s">
        <v>27</v>
      </c>
    </row>
    <row r="4" spans="1:19" x14ac:dyDescent="0.25">
      <c r="A4" t="s">
        <v>30</v>
      </c>
      <c r="B4">
        <v>230</v>
      </c>
      <c r="C4" t="s">
        <v>31</v>
      </c>
      <c r="D4">
        <v>4.6363636363636296</v>
      </c>
      <c r="E4">
        <v>0.504524979109512</v>
      </c>
      <c r="F4" t="s">
        <v>21</v>
      </c>
      <c r="G4">
        <v>0</v>
      </c>
      <c r="H4" t="s">
        <v>22</v>
      </c>
      <c r="I4">
        <v>0</v>
      </c>
      <c r="J4" t="s">
        <v>23</v>
      </c>
      <c r="K4">
        <v>0</v>
      </c>
      <c r="L4" t="s">
        <v>24</v>
      </c>
      <c r="M4">
        <v>4</v>
      </c>
      <c r="N4" t="s">
        <v>25</v>
      </c>
      <c r="O4">
        <v>7</v>
      </c>
      <c r="R4" t="s">
        <v>26</v>
      </c>
      <c r="S4" t="s">
        <v>27</v>
      </c>
    </row>
    <row r="5" spans="1:19" x14ac:dyDescent="0.25">
      <c r="A5" t="s">
        <v>32</v>
      </c>
      <c r="B5">
        <v>231</v>
      </c>
      <c r="C5" t="s">
        <v>33</v>
      </c>
      <c r="D5">
        <v>4.2</v>
      </c>
      <c r="E5">
        <v>0.78881063774661497</v>
      </c>
      <c r="F5" t="s">
        <v>21</v>
      </c>
      <c r="G5">
        <v>0</v>
      </c>
      <c r="H5" t="s">
        <v>22</v>
      </c>
      <c r="I5">
        <v>0</v>
      </c>
      <c r="J5" t="s">
        <v>23</v>
      </c>
      <c r="K5">
        <v>2</v>
      </c>
      <c r="L5" t="s">
        <v>24</v>
      </c>
      <c r="M5">
        <v>4</v>
      </c>
      <c r="N5" t="s">
        <v>25</v>
      </c>
      <c r="O5">
        <v>4</v>
      </c>
      <c r="R5" t="s">
        <v>26</v>
      </c>
      <c r="S5" t="s">
        <v>27</v>
      </c>
    </row>
    <row r="6" spans="1:19" x14ac:dyDescent="0.25">
      <c r="A6" t="s">
        <v>34</v>
      </c>
      <c r="B6">
        <v>216</v>
      </c>
      <c r="C6" t="s">
        <v>35</v>
      </c>
      <c r="D6">
        <v>4.3636363636363598</v>
      </c>
      <c r="E6">
        <v>0.50452497910951299</v>
      </c>
      <c r="F6" t="s">
        <v>21</v>
      </c>
      <c r="G6">
        <v>0</v>
      </c>
      <c r="H6" t="s">
        <v>22</v>
      </c>
      <c r="I6">
        <v>0</v>
      </c>
      <c r="J6" t="s">
        <v>23</v>
      </c>
      <c r="K6">
        <v>0</v>
      </c>
      <c r="L6" t="s">
        <v>24</v>
      </c>
      <c r="M6">
        <v>7</v>
      </c>
      <c r="N6" t="s">
        <v>25</v>
      </c>
      <c r="O6">
        <v>4</v>
      </c>
      <c r="R6" t="s">
        <v>26</v>
      </c>
      <c r="S6" t="s">
        <v>27</v>
      </c>
    </row>
    <row r="7" spans="1:19" x14ac:dyDescent="0.25">
      <c r="A7" t="s">
        <v>36</v>
      </c>
      <c r="B7">
        <v>217</v>
      </c>
      <c r="C7" t="s">
        <v>37</v>
      </c>
      <c r="D7">
        <v>4.3636363636363598</v>
      </c>
      <c r="E7">
        <v>0.67419986246324204</v>
      </c>
      <c r="F7" t="s">
        <v>21</v>
      </c>
      <c r="G7">
        <v>0</v>
      </c>
      <c r="H7" t="s">
        <v>22</v>
      </c>
      <c r="I7">
        <v>0</v>
      </c>
      <c r="J7" t="s">
        <v>23</v>
      </c>
      <c r="K7">
        <v>1</v>
      </c>
      <c r="L7" t="s">
        <v>24</v>
      </c>
      <c r="M7">
        <v>5</v>
      </c>
      <c r="N7" t="s">
        <v>25</v>
      </c>
      <c r="O7">
        <v>5</v>
      </c>
      <c r="R7" t="s">
        <v>26</v>
      </c>
      <c r="S7" t="s">
        <v>27</v>
      </c>
    </row>
    <row r="8" spans="1:19" x14ac:dyDescent="0.25">
      <c r="A8" t="s">
        <v>38</v>
      </c>
      <c r="B8">
        <v>218</v>
      </c>
      <c r="C8" t="s">
        <v>39</v>
      </c>
      <c r="D8">
        <v>4.2727272727272698</v>
      </c>
      <c r="E8">
        <v>0.64666979068286301</v>
      </c>
      <c r="F8" t="s">
        <v>21</v>
      </c>
      <c r="G8">
        <v>0</v>
      </c>
      <c r="H8" t="s">
        <v>22</v>
      </c>
      <c r="I8">
        <v>0</v>
      </c>
      <c r="J8" t="s">
        <v>23</v>
      </c>
      <c r="K8">
        <v>1</v>
      </c>
      <c r="L8" t="s">
        <v>24</v>
      </c>
      <c r="M8">
        <v>6</v>
      </c>
      <c r="N8" t="s">
        <v>25</v>
      </c>
      <c r="O8">
        <v>4</v>
      </c>
      <c r="R8" t="s">
        <v>26</v>
      </c>
      <c r="S8" t="s">
        <v>27</v>
      </c>
    </row>
    <row r="9" spans="1:19" x14ac:dyDescent="0.25">
      <c r="A9" t="s">
        <v>40</v>
      </c>
      <c r="B9">
        <v>219</v>
      </c>
      <c r="C9" t="s">
        <v>41</v>
      </c>
      <c r="D9">
        <v>4.3636363636363598</v>
      </c>
      <c r="E9">
        <v>0.67419986246324204</v>
      </c>
      <c r="F9" t="s">
        <v>21</v>
      </c>
      <c r="G9">
        <v>0</v>
      </c>
      <c r="H9" t="s">
        <v>22</v>
      </c>
      <c r="I9">
        <v>0</v>
      </c>
      <c r="J9" t="s">
        <v>23</v>
      </c>
      <c r="K9">
        <v>1</v>
      </c>
      <c r="L9" t="s">
        <v>24</v>
      </c>
      <c r="M9">
        <v>5</v>
      </c>
      <c r="N9" t="s">
        <v>25</v>
      </c>
      <c r="O9">
        <v>5</v>
      </c>
      <c r="R9" t="s">
        <v>26</v>
      </c>
      <c r="S9" t="s">
        <v>27</v>
      </c>
    </row>
    <row r="10" spans="1:19" x14ac:dyDescent="0.25">
      <c r="A10" t="s">
        <v>42</v>
      </c>
      <c r="B10">
        <v>220</v>
      </c>
      <c r="C10" t="s">
        <v>43</v>
      </c>
      <c r="D10">
        <v>4</v>
      </c>
      <c r="E10">
        <v>1</v>
      </c>
      <c r="F10" t="s">
        <v>21</v>
      </c>
      <c r="G10">
        <v>0</v>
      </c>
      <c r="H10" t="s">
        <v>22</v>
      </c>
      <c r="I10">
        <v>1</v>
      </c>
      <c r="J10" t="s">
        <v>23</v>
      </c>
      <c r="K10">
        <v>2</v>
      </c>
      <c r="L10" t="s">
        <v>24</v>
      </c>
      <c r="M10">
        <v>4</v>
      </c>
      <c r="N10" t="s">
        <v>25</v>
      </c>
      <c r="O10">
        <v>4</v>
      </c>
      <c r="R10" t="s">
        <v>26</v>
      </c>
      <c r="S10" t="s">
        <v>27</v>
      </c>
    </row>
    <row r="11" spans="1:19" x14ac:dyDescent="0.25">
      <c r="A11" t="s">
        <v>44</v>
      </c>
      <c r="B11">
        <v>221</v>
      </c>
      <c r="C11" t="s">
        <v>45</v>
      </c>
      <c r="D11">
        <v>4.3636363636363598</v>
      </c>
      <c r="E11">
        <v>0.80903983495589005</v>
      </c>
      <c r="F11" t="s">
        <v>21</v>
      </c>
      <c r="G11">
        <v>0</v>
      </c>
      <c r="H11" t="s">
        <v>22</v>
      </c>
      <c r="I11">
        <v>0</v>
      </c>
      <c r="J11" t="s">
        <v>23</v>
      </c>
      <c r="K11">
        <v>2</v>
      </c>
      <c r="L11" t="s">
        <v>24</v>
      </c>
      <c r="M11">
        <v>3</v>
      </c>
      <c r="N11" t="s">
        <v>25</v>
      </c>
      <c r="O11">
        <v>6</v>
      </c>
      <c r="R11" t="s">
        <v>26</v>
      </c>
      <c r="S11" t="s">
        <v>27</v>
      </c>
    </row>
    <row r="12" spans="1:19" x14ac:dyDescent="0.25">
      <c r="A12" t="s">
        <v>46</v>
      </c>
      <c r="B12">
        <v>222</v>
      </c>
      <c r="C12" t="s">
        <v>47</v>
      </c>
      <c r="D12">
        <v>4</v>
      </c>
      <c r="E12">
        <v>1</v>
      </c>
      <c r="F12" t="s">
        <v>21</v>
      </c>
      <c r="G12">
        <v>0</v>
      </c>
      <c r="H12" t="s">
        <v>22</v>
      </c>
      <c r="I12">
        <v>1</v>
      </c>
      <c r="J12" t="s">
        <v>23</v>
      </c>
      <c r="K12">
        <v>2</v>
      </c>
      <c r="L12" t="s">
        <v>24</v>
      </c>
      <c r="M12">
        <v>4</v>
      </c>
      <c r="N12" t="s">
        <v>25</v>
      </c>
      <c r="O12">
        <v>4</v>
      </c>
      <c r="R12" t="s">
        <v>26</v>
      </c>
      <c r="S12" t="s">
        <v>27</v>
      </c>
    </row>
    <row r="13" spans="1:19" x14ac:dyDescent="0.25">
      <c r="A13" t="s">
        <v>48</v>
      </c>
      <c r="B13">
        <v>223</v>
      </c>
      <c r="C13" t="s">
        <v>49</v>
      </c>
      <c r="D13">
        <v>4.2727272727272698</v>
      </c>
      <c r="E13">
        <v>0.64666979068286301</v>
      </c>
      <c r="F13" t="s">
        <v>21</v>
      </c>
      <c r="G13">
        <v>0</v>
      </c>
      <c r="H13" t="s">
        <v>22</v>
      </c>
      <c r="I13">
        <v>0</v>
      </c>
      <c r="J13" t="s">
        <v>23</v>
      </c>
      <c r="K13">
        <v>1</v>
      </c>
      <c r="L13" t="s">
        <v>24</v>
      </c>
      <c r="M13">
        <v>6</v>
      </c>
      <c r="N13" t="s">
        <v>25</v>
      </c>
      <c r="O13">
        <v>4</v>
      </c>
      <c r="R13" t="s">
        <v>26</v>
      </c>
      <c r="S13" t="s">
        <v>27</v>
      </c>
    </row>
    <row r="14" spans="1:19" x14ac:dyDescent="0.25">
      <c r="A14" t="s">
        <v>50</v>
      </c>
      <c r="B14">
        <v>224</v>
      </c>
      <c r="C14" t="s">
        <v>51</v>
      </c>
      <c r="D14">
        <v>85.909090909090907</v>
      </c>
      <c r="E14">
        <v>5.3935988997059301</v>
      </c>
      <c r="F14" t="s">
        <v>52</v>
      </c>
      <c r="G14">
        <v>0</v>
      </c>
      <c r="H14" t="s">
        <v>53</v>
      </c>
      <c r="I14">
        <v>0</v>
      </c>
      <c r="J14" t="s">
        <v>54</v>
      </c>
      <c r="K14">
        <v>0</v>
      </c>
      <c r="L14" t="s">
        <v>55</v>
      </c>
      <c r="M14">
        <v>1</v>
      </c>
      <c r="N14" t="s">
        <v>56</v>
      </c>
      <c r="O14">
        <v>8</v>
      </c>
      <c r="P14" t="s">
        <v>57</v>
      </c>
      <c r="Q14">
        <v>2</v>
      </c>
      <c r="R14" t="s">
        <v>26</v>
      </c>
      <c r="S14" t="s">
        <v>27</v>
      </c>
    </row>
    <row r="15" spans="1:19" x14ac:dyDescent="0.25">
      <c r="A15" t="s">
        <v>58</v>
      </c>
      <c r="B15">
        <v>225</v>
      </c>
      <c r="C15" t="s">
        <v>59</v>
      </c>
      <c r="D15">
        <v>0.45454545454545398</v>
      </c>
      <c r="E15">
        <v>0.52223296786709295</v>
      </c>
      <c r="F15" t="s">
        <v>60</v>
      </c>
      <c r="G15">
        <v>5</v>
      </c>
      <c r="H15" t="s">
        <v>61</v>
      </c>
      <c r="I15">
        <v>6</v>
      </c>
      <c r="R15" t="s">
        <v>26</v>
      </c>
      <c r="S15" t="s">
        <v>27</v>
      </c>
    </row>
    <row r="16" spans="1:19" x14ac:dyDescent="0.25">
      <c r="A16" t="s">
        <v>62</v>
      </c>
      <c r="B16">
        <v>226</v>
      </c>
      <c r="C16" t="s">
        <v>63</v>
      </c>
      <c r="D16">
        <v>7.4545454545454497</v>
      </c>
      <c r="E16">
        <v>4.3672333659569</v>
      </c>
      <c r="F16" t="s">
        <v>64</v>
      </c>
      <c r="G16">
        <v>2</v>
      </c>
      <c r="H16" t="s">
        <v>65</v>
      </c>
      <c r="I16">
        <v>3</v>
      </c>
      <c r="J16" t="s">
        <v>66</v>
      </c>
      <c r="K16">
        <v>5</v>
      </c>
      <c r="L16" t="s">
        <v>67</v>
      </c>
      <c r="M16">
        <v>1</v>
      </c>
      <c r="N16" t="s">
        <v>68</v>
      </c>
      <c r="O16">
        <v>0</v>
      </c>
      <c r="R16" t="s">
        <v>26</v>
      </c>
      <c r="S16" t="s">
        <v>27</v>
      </c>
    </row>
    <row r="17" spans="1:19" x14ac:dyDescent="0.25">
      <c r="A17" t="s">
        <v>34</v>
      </c>
      <c r="B17">
        <v>177</v>
      </c>
      <c r="C17" t="s">
        <v>69</v>
      </c>
      <c r="D17">
        <v>4.2631578947368398</v>
      </c>
      <c r="E17">
        <v>0.65337629647494899</v>
      </c>
      <c r="F17" t="s">
        <v>70</v>
      </c>
      <c r="G17">
        <v>7</v>
      </c>
      <c r="H17" t="s">
        <v>71</v>
      </c>
      <c r="I17">
        <v>10</v>
      </c>
      <c r="J17" t="s">
        <v>72</v>
      </c>
      <c r="K17">
        <v>2</v>
      </c>
      <c r="L17" t="s">
        <v>73</v>
      </c>
      <c r="M17">
        <v>0</v>
      </c>
      <c r="N17" t="s">
        <v>74</v>
      </c>
      <c r="O17">
        <v>0</v>
      </c>
      <c r="P17" t="s">
        <v>75</v>
      </c>
      <c r="Q17">
        <v>0</v>
      </c>
      <c r="R17" t="s">
        <v>76</v>
      </c>
      <c r="S17" t="s">
        <v>77</v>
      </c>
    </row>
    <row r="18" spans="1:19" x14ac:dyDescent="0.25">
      <c r="A18" t="s">
        <v>28</v>
      </c>
      <c r="B18">
        <v>178</v>
      </c>
      <c r="C18" t="s">
        <v>78</v>
      </c>
      <c r="D18">
        <v>4.55555555555555</v>
      </c>
      <c r="E18">
        <v>0.61569876345519903</v>
      </c>
      <c r="F18" t="s">
        <v>79</v>
      </c>
      <c r="G18">
        <v>0</v>
      </c>
      <c r="H18" t="s">
        <v>80</v>
      </c>
      <c r="I18">
        <v>6</v>
      </c>
      <c r="J18" t="s">
        <v>81</v>
      </c>
      <c r="K18">
        <v>11</v>
      </c>
      <c r="L18" t="s">
        <v>82</v>
      </c>
      <c r="M18">
        <v>1</v>
      </c>
      <c r="N18" t="s">
        <v>83</v>
      </c>
      <c r="O18">
        <v>0</v>
      </c>
      <c r="P18" t="s">
        <v>75</v>
      </c>
      <c r="Q18">
        <v>1</v>
      </c>
      <c r="R18" t="s">
        <v>76</v>
      </c>
      <c r="S18" t="s">
        <v>77</v>
      </c>
    </row>
    <row r="19" spans="1:19" x14ac:dyDescent="0.25">
      <c r="A19" t="s">
        <v>84</v>
      </c>
      <c r="B19">
        <v>179</v>
      </c>
      <c r="C19" t="s">
        <v>85</v>
      </c>
      <c r="D19">
        <v>4</v>
      </c>
      <c r="E19">
        <v>0.81649658092772504</v>
      </c>
      <c r="F19" t="s">
        <v>70</v>
      </c>
      <c r="G19">
        <v>5</v>
      </c>
      <c r="H19" t="s">
        <v>71</v>
      </c>
      <c r="I19">
        <v>10</v>
      </c>
      <c r="J19" t="s">
        <v>72</v>
      </c>
      <c r="K19">
        <v>3</v>
      </c>
      <c r="L19" t="s">
        <v>73</v>
      </c>
      <c r="M19">
        <v>1</v>
      </c>
      <c r="N19" t="s">
        <v>74</v>
      </c>
      <c r="O19">
        <v>0</v>
      </c>
      <c r="P19" t="s">
        <v>75</v>
      </c>
      <c r="Q19">
        <v>0</v>
      </c>
      <c r="R19" t="s">
        <v>76</v>
      </c>
      <c r="S19" t="s">
        <v>77</v>
      </c>
    </row>
    <row r="20" spans="1:19" x14ac:dyDescent="0.25">
      <c r="A20" t="s">
        <v>86</v>
      </c>
      <c r="B20">
        <v>180</v>
      </c>
      <c r="C20" t="s">
        <v>87</v>
      </c>
      <c r="D20">
        <v>4.3157894736842097</v>
      </c>
      <c r="E20">
        <v>0.74926864926535497</v>
      </c>
      <c r="F20" t="s">
        <v>70</v>
      </c>
      <c r="G20">
        <v>9</v>
      </c>
      <c r="H20" t="s">
        <v>71</v>
      </c>
      <c r="I20">
        <v>7</v>
      </c>
      <c r="J20" t="s">
        <v>72</v>
      </c>
      <c r="K20">
        <v>3</v>
      </c>
      <c r="L20" t="s">
        <v>73</v>
      </c>
      <c r="M20">
        <v>0</v>
      </c>
      <c r="N20" t="s">
        <v>74</v>
      </c>
      <c r="O20">
        <v>0</v>
      </c>
      <c r="P20" t="s">
        <v>75</v>
      </c>
      <c r="Q20">
        <v>0</v>
      </c>
      <c r="R20" t="s">
        <v>76</v>
      </c>
      <c r="S20" t="s">
        <v>77</v>
      </c>
    </row>
    <row r="21" spans="1:19" x14ac:dyDescent="0.25">
      <c r="A21" t="s">
        <v>88</v>
      </c>
      <c r="B21">
        <v>181</v>
      </c>
      <c r="C21" t="s">
        <v>89</v>
      </c>
      <c r="D21">
        <v>4.2105263157894699</v>
      </c>
      <c r="E21">
        <v>0.78732651481813498</v>
      </c>
      <c r="F21" t="s">
        <v>70</v>
      </c>
      <c r="G21">
        <v>8</v>
      </c>
      <c r="H21" t="s">
        <v>71</v>
      </c>
      <c r="I21">
        <v>7</v>
      </c>
      <c r="J21" t="s">
        <v>72</v>
      </c>
      <c r="K21">
        <v>4</v>
      </c>
      <c r="L21" t="s">
        <v>73</v>
      </c>
      <c r="M21">
        <v>0</v>
      </c>
      <c r="N21" t="s">
        <v>74</v>
      </c>
      <c r="O21">
        <v>0</v>
      </c>
      <c r="P21" t="s">
        <v>75</v>
      </c>
      <c r="Q21">
        <v>0</v>
      </c>
      <c r="R21" t="s">
        <v>76</v>
      </c>
      <c r="S21" t="s">
        <v>77</v>
      </c>
    </row>
    <row r="22" spans="1:19" x14ac:dyDescent="0.25">
      <c r="A22" t="s">
        <v>90</v>
      </c>
      <c r="B22">
        <v>182</v>
      </c>
      <c r="C22" t="s">
        <v>91</v>
      </c>
      <c r="D22">
        <v>4.2</v>
      </c>
      <c r="E22">
        <v>0.63245553203367499</v>
      </c>
      <c r="F22" t="s">
        <v>92</v>
      </c>
      <c r="G22">
        <v>3</v>
      </c>
      <c r="H22" t="s">
        <v>93</v>
      </c>
      <c r="I22">
        <v>6</v>
      </c>
      <c r="J22" t="s">
        <v>94</v>
      </c>
      <c r="K22">
        <v>1</v>
      </c>
      <c r="L22" t="s">
        <v>95</v>
      </c>
      <c r="M22">
        <v>0</v>
      </c>
      <c r="N22" t="s">
        <v>96</v>
      </c>
      <c r="O22">
        <v>0</v>
      </c>
      <c r="P22" t="s">
        <v>97</v>
      </c>
      <c r="Q22">
        <v>7</v>
      </c>
      <c r="R22" t="s">
        <v>76</v>
      </c>
      <c r="S22" t="s">
        <v>77</v>
      </c>
    </row>
    <row r="23" spans="1:19" x14ac:dyDescent="0.25">
      <c r="A23" t="s">
        <v>98</v>
      </c>
      <c r="B23">
        <v>184</v>
      </c>
      <c r="C23" t="s">
        <v>99</v>
      </c>
      <c r="D23">
        <v>3</v>
      </c>
      <c r="E23">
        <v>0.81649658092772504</v>
      </c>
      <c r="F23" t="s">
        <v>100</v>
      </c>
      <c r="G23">
        <v>2</v>
      </c>
      <c r="H23" t="s">
        <v>101</v>
      </c>
      <c r="I23">
        <v>13</v>
      </c>
      <c r="J23" t="s">
        <v>102</v>
      </c>
      <c r="K23">
        <v>4</v>
      </c>
      <c r="L23" t="s">
        <v>75</v>
      </c>
      <c r="M23">
        <v>0</v>
      </c>
      <c r="R23" t="s">
        <v>76</v>
      </c>
      <c r="S23" t="s">
        <v>77</v>
      </c>
    </row>
    <row r="24" spans="1:19" x14ac:dyDescent="0.25">
      <c r="A24" t="s">
        <v>103</v>
      </c>
      <c r="B24">
        <v>187</v>
      </c>
      <c r="C24" t="s">
        <v>104</v>
      </c>
      <c r="D24">
        <v>82.894736842105203</v>
      </c>
      <c r="E24">
        <v>20.837718836662201</v>
      </c>
      <c r="F24" t="s">
        <v>105</v>
      </c>
      <c r="G24">
        <v>15</v>
      </c>
      <c r="H24" t="s">
        <v>106</v>
      </c>
      <c r="I24">
        <v>3</v>
      </c>
      <c r="J24" t="s">
        <v>107</v>
      </c>
      <c r="K24">
        <v>0</v>
      </c>
      <c r="L24" t="s">
        <v>108</v>
      </c>
      <c r="M24">
        <v>0</v>
      </c>
      <c r="N24" t="s">
        <v>109</v>
      </c>
      <c r="O24">
        <v>1</v>
      </c>
      <c r="R24" t="s">
        <v>76</v>
      </c>
      <c r="S24" t="s">
        <v>77</v>
      </c>
    </row>
    <row r="25" spans="1:19" x14ac:dyDescent="0.25">
      <c r="A25" t="s">
        <v>110</v>
      </c>
      <c r="B25">
        <v>188</v>
      </c>
      <c r="C25" t="s">
        <v>111</v>
      </c>
      <c r="D25">
        <v>4.1111111111111098</v>
      </c>
      <c r="E25">
        <v>1.0226199851298201</v>
      </c>
      <c r="F25" t="s">
        <v>112</v>
      </c>
      <c r="G25">
        <v>10</v>
      </c>
      <c r="H25" t="s">
        <v>113</v>
      </c>
      <c r="I25">
        <v>8</v>
      </c>
      <c r="J25" t="s">
        <v>114</v>
      </c>
      <c r="K25">
        <v>0</v>
      </c>
      <c r="L25" t="s">
        <v>115</v>
      </c>
      <c r="M25">
        <v>0</v>
      </c>
      <c r="R25" t="s">
        <v>76</v>
      </c>
      <c r="S25" t="s">
        <v>77</v>
      </c>
    </row>
    <row r="26" spans="1:19" x14ac:dyDescent="0.25">
      <c r="A26" t="s">
        <v>116</v>
      </c>
      <c r="B26">
        <v>189</v>
      </c>
      <c r="C26" t="s">
        <v>117</v>
      </c>
      <c r="D26">
        <v>3.2222222222222201</v>
      </c>
      <c r="E26">
        <v>0.66666666666666596</v>
      </c>
      <c r="F26" t="s">
        <v>112</v>
      </c>
      <c r="G26">
        <v>1</v>
      </c>
      <c r="H26" t="s">
        <v>113</v>
      </c>
      <c r="I26">
        <v>8</v>
      </c>
      <c r="J26" t="s">
        <v>114</v>
      </c>
      <c r="K26">
        <v>0</v>
      </c>
      <c r="L26" t="s">
        <v>118</v>
      </c>
      <c r="M26">
        <v>8</v>
      </c>
      <c r="R26" t="s">
        <v>76</v>
      </c>
      <c r="S26" t="s">
        <v>77</v>
      </c>
    </row>
    <row r="27" spans="1:19" x14ac:dyDescent="0.25">
      <c r="A27" t="s">
        <v>119</v>
      </c>
      <c r="B27">
        <v>190</v>
      </c>
      <c r="C27" t="s">
        <v>120</v>
      </c>
      <c r="D27">
        <v>3.93333333333333</v>
      </c>
      <c r="E27">
        <v>1.2227992865708099</v>
      </c>
      <c r="F27" t="s">
        <v>112</v>
      </c>
      <c r="G27">
        <v>8</v>
      </c>
      <c r="H27" t="s">
        <v>113</v>
      </c>
      <c r="I27">
        <v>5</v>
      </c>
      <c r="J27" t="s">
        <v>114</v>
      </c>
      <c r="K27">
        <v>2</v>
      </c>
      <c r="L27" t="s">
        <v>121</v>
      </c>
      <c r="M27">
        <v>1</v>
      </c>
      <c r="R27" t="s">
        <v>76</v>
      </c>
      <c r="S27" t="s">
        <v>77</v>
      </c>
    </row>
    <row r="28" spans="1:19" x14ac:dyDescent="0.25">
      <c r="A28" t="s">
        <v>122</v>
      </c>
      <c r="B28">
        <v>191</v>
      </c>
      <c r="C28" t="s">
        <v>123</v>
      </c>
      <c r="D28">
        <v>4.7222222222222197</v>
      </c>
      <c r="E28">
        <v>0.46088859896247703</v>
      </c>
      <c r="F28" t="s">
        <v>124</v>
      </c>
      <c r="G28">
        <v>0</v>
      </c>
      <c r="H28" t="s">
        <v>125</v>
      </c>
      <c r="I28">
        <v>5</v>
      </c>
      <c r="J28" t="s">
        <v>126</v>
      </c>
      <c r="K28">
        <v>13</v>
      </c>
      <c r="L28" t="s">
        <v>127</v>
      </c>
      <c r="M28">
        <v>0</v>
      </c>
      <c r="N28" t="s">
        <v>128</v>
      </c>
      <c r="O28">
        <v>0</v>
      </c>
      <c r="P28" t="s">
        <v>75</v>
      </c>
      <c r="Q28">
        <v>1</v>
      </c>
      <c r="R28" t="s">
        <v>76</v>
      </c>
      <c r="S28" t="s">
        <v>77</v>
      </c>
    </row>
    <row r="29" spans="1:19" x14ac:dyDescent="0.25">
      <c r="A29" t="s">
        <v>129</v>
      </c>
      <c r="B29">
        <v>192</v>
      </c>
      <c r="C29" t="s">
        <v>130</v>
      </c>
      <c r="D29">
        <v>4.8823529411764701</v>
      </c>
      <c r="E29">
        <v>0.33210558207753499</v>
      </c>
      <c r="F29" t="s">
        <v>124</v>
      </c>
      <c r="G29">
        <v>0</v>
      </c>
      <c r="H29" t="s">
        <v>125</v>
      </c>
      <c r="I29">
        <v>2</v>
      </c>
      <c r="J29" t="s">
        <v>126</v>
      </c>
      <c r="K29">
        <v>15</v>
      </c>
      <c r="L29" t="s">
        <v>127</v>
      </c>
      <c r="M29">
        <v>0</v>
      </c>
      <c r="N29" t="s">
        <v>128</v>
      </c>
      <c r="O29">
        <v>0</v>
      </c>
      <c r="P29" t="s">
        <v>75</v>
      </c>
      <c r="Q29">
        <v>1</v>
      </c>
      <c r="R29" t="s">
        <v>76</v>
      </c>
      <c r="S29" t="s">
        <v>77</v>
      </c>
    </row>
    <row r="30" spans="1:19" x14ac:dyDescent="0.25">
      <c r="A30" t="s">
        <v>131</v>
      </c>
      <c r="B30">
        <v>193</v>
      </c>
      <c r="C30" t="s">
        <v>132</v>
      </c>
      <c r="D30">
        <v>4.1842105263157796</v>
      </c>
      <c r="E30">
        <v>2.0963627649109902</v>
      </c>
      <c r="F30" t="s">
        <v>133</v>
      </c>
      <c r="G30">
        <v>4</v>
      </c>
      <c r="H30" t="s">
        <v>134</v>
      </c>
      <c r="I30">
        <v>13</v>
      </c>
      <c r="J30" t="s">
        <v>135</v>
      </c>
      <c r="K30">
        <v>2</v>
      </c>
      <c r="L30" t="s">
        <v>136</v>
      </c>
      <c r="M30">
        <v>0</v>
      </c>
      <c r="N30" t="s">
        <v>137</v>
      </c>
      <c r="O30">
        <v>0</v>
      </c>
      <c r="R30" t="s">
        <v>76</v>
      </c>
      <c r="S30" t="s">
        <v>77</v>
      </c>
    </row>
    <row r="31" spans="1:19" x14ac:dyDescent="0.25">
      <c r="A31" t="s">
        <v>138</v>
      </c>
      <c r="B31">
        <v>54</v>
      </c>
      <c r="C31" t="s">
        <v>139</v>
      </c>
      <c r="D31">
        <v>4.6045918367346896</v>
      </c>
      <c r="E31">
        <v>0.73122855011958698</v>
      </c>
      <c r="F31" t="s">
        <v>140</v>
      </c>
      <c r="G31">
        <v>71</v>
      </c>
      <c r="H31" t="s">
        <v>141</v>
      </c>
      <c r="I31">
        <v>25</v>
      </c>
      <c r="J31" t="s">
        <v>142</v>
      </c>
      <c r="K31">
        <v>0</v>
      </c>
      <c r="L31" t="s">
        <v>143</v>
      </c>
      <c r="M31">
        <v>2</v>
      </c>
      <c r="N31" t="s">
        <v>144</v>
      </c>
      <c r="O31">
        <v>0</v>
      </c>
      <c r="R31" t="s">
        <v>145</v>
      </c>
      <c r="S31" t="s">
        <v>146</v>
      </c>
    </row>
    <row r="32" spans="1:19" x14ac:dyDescent="0.25">
      <c r="A32" t="s">
        <v>147</v>
      </c>
      <c r="B32">
        <v>55</v>
      </c>
      <c r="C32" t="s">
        <v>148</v>
      </c>
      <c r="D32">
        <v>4.4770408163265296</v>
      </c>
      <c r="E32">
        <v>0.84041497994921399</v>
      </c>
      <c r="F32" t="s">
        <v>149</v>
      </c>
      <c r="G32">
        <v>65</v>
      </c>
      <c r="H32" t="s">
        <v>141</v>
      </c>
      <c r="I32">
        <v>27</v>
      </c>
      <c r="J32" t="s">
        <v>142</v>
      </c>
      <c r="K32">
        <v>4</v>
      </c>
      <c r="L32" t="s">
        <v>143</v>
      </c>
      <c r="M32">
        <v>2</v>
      </c>
      <c r="N32" t="s">
        <v>150</v>
      </c>
      <c r="O32">
        <v>0</v>
      </c>
      <c r="R32" t="s">
        <v>145</v>
      </c>
      <c r="S32" t="s">
        <v>146</v>
      </c>
    </row>
    <row r="33" spans="1:19" x14ac:dyDescent="0.25">
      <c r="A33" t="s">
        <v>151</v>
      </c>
      <c r="B33">
        <v>56</v>
      </c>
      <c r="C33" t="s">
        <v>152</v>
      </c>
      <c r="D33">
        <v>4.6683673469387701</v>
      </c>
      <c r="E33">
        <v>0.73021631292723999</v>
      </c>
      <c r="F33" t="s">
        <v>153</v>
      </c>
      <c r="G33">
        <v>77</v>
      </c>
      <c r="H33" t="s">
        <v>141</v>
      </c>
      <c r="I33">
        <v>18</v>
      </c>
      <c r="J33" t="s">
        <v>142</v>
      </c>
      <c r="K33">
        <v>1</v>
      </c>
      <c r="L33" t="s">
        <v>143</v>
      </c>
      <c r="M33">
        <v>2</v>
      </c>
      <c r="N33" t="s">
        <v>154</v>
      </c>
      <c r="O33">
        <v>0</v>
      </c>
      <c r="R33" t="s">
        <v>145</v>
      </c>
      <c r="S33" t="s">
        <v>146</v>
      </c>
    </row>
    <row r="34" spans="1:19" x14ac:dyDescent="0.25">
      <c r="A34" t="s">
        <v>155</v>
      </c>
      <c r="B34">
        <v>57</v>
      </c>
      <c r="C34" t="s">
        <v>156</v>
      </c>
      <c r="D34">
        <v>4.46428571428571</v>
      </c>
      <c r="E34">
        <v>0.86080159237962495</v>
      </c>
      <c r="F34" t="s">
        <v>153</v>
      </c>
      <c r="G34">
        <v>65</v>
      </c>
      <c r="H34" t="s">
        <v>141</v>
      </c>
      <c r="I34">
        <v>26</v>
      </c>
      <c r="J34" t="s">
        <v>142</v>
      </c>
      <c r="K34">
        <v>5</v>
      </c>
      <c r="L34" t="s">
        <v>143</v>
      </c>
      <c r="M34">
        <v>2</v>
      </c>
      <c r="N34" t="s">
        <v>154</v>
      </c>
      <c r="O34">
        <v>0</v>
      </c>
      <c r="R34" t="s">
        <v>145</v>
      </c>
      <c r="S34" t="s">
        <v>146</v>
      </c>
    </row>
    <row r="35" spans="1:19" x14ac:dyDescent="0.25">
      <c r="A35" t="s">
        <v>157</v>
      </c>
      <c r="B35">
        <v>58</v>
      </c>
      <c r="C35" t="s">
        <v>158</v>
      </c>
      <c r="D35">
        <v>4.2647058823529402</v>
      </c>
      <c r="E35">
        <v>0.941291353282662</v>
      </c>
      <c r="F35" t="s">
        <v>159</v>
      </c>
      <c r="G35">
        <v>28</v>
      </c>
      <c r="H35" t="s">
        <v>141</v>
      </c>
      <c r="I35">
        <v>17</v>
      </c>
      <c r="J35" t="s">
        <v>142</v>
      </c>
      <c r="K35">
        <v>5</v>
      </c>
      <c r="L35" t="s">
        <v>143</v>
      </c>
      <c r="M35">
        <v>1</v>
      </c>
      <c r="N35" t="s">
        <v>160</v>
      </c>
      <c r="O35">
        <v>0</v>
      </c>
      <c r="R35" t="s">
        <v>145</v>
      </c>
      <c r="S35" t="s">
        <v>146</v>
      </c>
    </row>
    <row r="36" spans="1:19" x14ac:dyDescent="0.25">
      <c r="A36" t="s">
        <v>161</v>
      </c>
      <c r="B36">
        <v>59</v>
      </c>
      <c r="C36" t="s">
        <v>162</v>
      </c>
      <c r="D36">
        <v>4.0721649484536</v>
      </c>
      <c r="E36">
        <v>1.25361911646849</v>
      </c>
      <c r="F36" t="s">
        <v>163</v>
      </c>
      <c r="G36">
        <v>2</v>
      </c>
      <c r="H36" t="s">
        <v>141</v>
      </c>
      <c r="I36">
        <v>30</v>
      </c>
      <c r="J36" t="s">
        <v>142</v>
      </c>
      <c r="K36">
        <v>62</v>
      </c>
      <c r="L36" t="s">
        <v>143</v>
      </c>
      <c r="M36">
        <v>3</v>
      </c>
      <c r="N36" t="s">
        <v>164</v>
      </c>
      <c r="O36">
        <v>0</v>
      </c>
      <c r="R36" t="s">
        <v>145</v>
      </c>
      <c r="S36" t="s">
        <v>146</v>
      </c>
    </row>
    <row r="37" spans="1:19" x14ac:dyDescent="0.25">
      <c r="A37" t="s">
        <v>165</v>
      </c>
      <c r="B37">
        <v>60</v>
      </c>
      <c r="C37" t="s">
        <v>166</v>
      </c>
      <c r="D37">
        <v>4.2602040816326499</v>
      </c>
      <c r="E37">
        <v>0.99672037418378501</v>
      </c>
      <c r="F37" t="s">
        <v>167</v>
      </c>
      <c r="G37">
        <v>56</v>
      </c>
      <c r="H37" t="s">
        <v>141</v>
      </c>
      <c r="I37">
        <v>29</v>
      </c>
      <c r="J37" t="s">
        <v>142</v>
      </c>
      <c r="K37">
        <v>10</v>
      </c>
      <c r="L37" t="s">
        <v>143</v>
      </c>
      <c r="M37">
        <v>3</v>
      </c>
      <c r="N37" t="s">
        <v>168</v>
      </c>
      <c r="O37">
        <v>0</v>
      </c>
      <c r="R37" t="s">
        <v>145</v>
      </c>
      <c r="S37" t="s">
        <v>146</v>
      </c>
    </row>
    <row r="38" spans="1:19" x14ac:dyDescent="0.25">
      <c r="A38" t="s">
        <v>169</v>
      </c>
      <c r="B38">
        <v>61</v>
      </c>
      <c r="C38" t="s">
        <v>170</v>
      </c>
      <c r="D38">
        <v>4.6173469387755102</v>
      </c>
      <c r="E38">
        <v>0.68130794620923896</v>
      </c>
      <c r="F38" t="s">
        <v>171</v>
      </c>
      <c r="G38">
        <v>72</v>
      </c>
      <c r="H38" t="s">
        <v>141</v>
      </c>
      <c r="I38">
        <v>22</v>
      </c>
      <c r="J38" t="s">
        <v>142</v>
      </c>
      <c r="K38">
        <v>4</v>
      </c>
      <c r="L38" t="s">
        <v>143</v>
      </c>
      <c r="M38">
        <v>0</v>
      </c>
      <c r="N38" t="s">
        <v>172</v>
      </c>
      <c r="O38">
        <v>0</v>
      </c>
      <c r="R38" t="s">
        <v>145</v>
      </c>
      <c r="S38" t="s">
        <v>146</v>
      </c>
    </row>
    <row r="39" spans="1:19" x14ac:dyDescent="0.25">
      <c r="A39" t="s">
        <v>173</v>
      </c>
      <c r="B39">
        <v>62</v>
      </c>
      <c r="C39" t="s">
        <v>174</v>
      </c>
      <c r="D39">
        <v>4.5489690721649403</v>
      </c>
      <c r="E39">
        <v>0.83044225734454502</v>
      </c>
      <c r="F39" t="s">
        <v>175</v>
      </c>
      <c r="G39">
        <v>71</v>
      </c>
      <c r="H39" t="s">
        <v>141</v>
      </c>
      <c r="I39">
        <v>18</v>
      </c>
      <c r="J39" t="s">
        <v>142</v>
      </c>
      <c r="K39">
        <v>7</v>
      </c>
      <c r="L39" t="s">
        <v>143</v>
      </c>
      <c r="M39">
        <v>1</v>
      </c>
      <c r="N39" t="s">
        <v>176</v>
      </c>
      <c r="O39">
        <v>0</v>
      </c>
      <c r="R39" t="s">
        <v>145</v>
      </c>
      <c r="S39" t="s">
        <v>146</v>
      </c>
    </row>
    <row r="40" spans="1:19" x14ac:dyDescent="0.25">
      <c r="A40" t="s">
        <v>177</v>
      </c>
      <c r="B40">
        <v>63</v>
      </c>
      <c r="C40" t="s">
        <v>178</v>
      </c>
      <c r="D40">
        <v>4.4716494845360799</v>
      </c>
      <c r="E40">
        <v>0.74028102829878495</v>
      </c>
      <c r="F40" t="s">
        <v>179</v>
      </c>
      <c r="G40">
        <v>60</v>
      </c>
      <c r="H40" t="s">
        <v>141</v>
      </c>
      <c r="I40">
        <v>34</v>
      </c>
      <c r="J40" t="s">
        <v>142</v>
      </c>
      <c r="K40">
        <v>2</v>
      </c>
      <c r="L40" t="s">
        <v>143</v>
      </c>
      <c r="M40">
        <v>1</v>
      </c>
      <c r="N40" t="s">
        <v>180</v>
      </c>
      <c r="O40">
        <v>0</v>
      </c>
      <c r="R40" t="s">
        <v>145</v>
      </c>
      <c r="S40" t="s">
        <v>146</v>
      </c>
    </row>
    <row r="41" spans="1:19" x14ac:dyDescent="0.25">
      <c r="A41" t="s">
        <v>181</v>
      </c>
      <c r="B41">
        <v>65</v>
      </c>
      <c r="C41" t="s">
        <v>182</v>
      </c>
      <c r="D41">
        <v>3.4278350515463898</v>
      </c>
      <c r="E41">
        <v>1.3292378978855699</v>
      </c>
      <c r="F41" t="s">
        <v>183</v>
      </c>
      <c r="G41">
        <v>0</v>
      </c>
      <c r="H41" t="s">
        <v>141</v>
      </c>
      <c r="I41">
        <v>19</v>
      </c>
      <c r="J41" t="s">
        <v>142</v>
      </c>
      <c r="K41">
        <v>39</v>
      </c>
      <c r="L41" t="s">
        <v>143</v>
      </c>
      <c r="M41">
        <v>33</v>
      </c>
      <c r="N41" t="s">
        <v>184</v>
      </c>
      <c r="O41">
        <v>6</v>
      </c>
      <c r="R41" t="s">
        <v>145</v>
      </c>
      <c r="S41" t="s">
        <v>146</v>
      </c>
    </row>
    <row r="42" spans="1:19" x14ac:dyDescent="0.25">
      <c r="A42" t="s">
        <v>185</v>
      </c>
      <c r="B42">
        <v>66</v>
      </c>
      <c r="C42" t="s">
        <v>186</v>
      </c>
      <c r="D42">
        <v>3.7105263157894699</v>
      </c>
      <c r="E42">
        <v>1.33304751509149</v>
      </c>
      <c r="F42" t="s">
        <v>187</v>
      </c>
      <c r="G42">
        <v>2</v>
      </c>
      <c r="H42" t="s">
        <v>141</v>
      </c>
      <c r="I42">
        <v>12</v>
      </c>
      <c r="J42" t="s">
        <v>142</v>
      </c>
      <c r="K42">
        <v>48</v>
      </c>
      <c r="L42" t="s">
        <v>143</v>
      </c>
      <c r="M42">
        <v>31</v>
      </c>
      <c r="N42" t="s">
        <v>188</v>
      </c>
      <c r="O42">
        <v>2</v>
      </c>
      <c r="R42" t="s">
        <v>145</v>
      </c>
      <c r="S42" t="s">
        <v>146</v>
      </c>
    </row>
    <row r="43" spans="1:19" x14ac:dyDescent="0.25">
      <c r="A43" t="s">
        <v>189</v>
      </c>
      <c r="B43">
        <v>67</v>
      </c>
      <c r="C43" t="s">
        <v>190</v>
      </c>
      <c r="D43">
        <v>3.4693877551020398</v>
      </c>
      <c r="E43">
        <v>1.4966738492345399</v>
      </c>
      <c r="F43" t="s">
        <v>191</v>
      </c>
      <c r="G43">
        <v>36</v>
      </c>
      <c r="H43" t="s">
        <v>141</v>
      </c>
      <c r="I43">
        <v>26</v>
      </c>
      <c r="J43" t="s">
        <v>142</v>
      </c>
      <c r="K43">
        <v>17</v>
      </c>
      <c r="L43" t="s">
        <v>143</v>
      </c>
      <c r="M43">
        <v>16</v>
      </c>
      <c r="N43" t="s">
        <v>192</v>
      </c>
      <c r="O43">
        <v>3</v>
      </c>
      <c r="R43" t="s">
        <v>145</v>
      </c>
      <c r="S43" t="s">
        <v>146</v>
      </c>
    </row>
    <row r="44" spans="1:19" x14ac:dyDescent="0.25">
      <c r="A44" t="s">
        <v>193</v>
      </c>
      <c r="B44">
        <v>68</v>
      </c>
      <c r="C44" t="s">
        <v>194</v>
      </c>
      <c r="D44">
        <v>3.9973958333333299</v>
      </c>
      <c r="E44">
        <v>1.0671499128067701</v>
      </c>
      <c r="F44" t="s">
        <v>191</v>
      </c>
      <c r="G44">
        <v>43</v>
      </c>
      <c r="H44" t="s">
        <v>141</v>
      </c>
      <c r="I44">
        <v>32</v>
      </c>
      <c r="J44" t="s">
        <v>142</v>
      </c>
      <c r="K44">
        <v>18</v>
      </c>
      <c r="L44" t="s">
        <v>143</v>
      </c>
      <c r="M44">
        <v>3</v>
      </c>
      <c r="N44" t="s">
        <v>192</v>
      </c>
      <c r="O44">
        <v>0</v>
      </c>
      <c r="R44" t="s">
        <v>145</v>
      </c>
      <c r="S44" t="s">
        <v>146</v>
      </c>
    </row>
    <row r="45" spans="1:19" x14ac:dyDescent="0.25">
      <c r="A45" t="s">
        <v>195</v>
      </c>
      <c r="B45">
        <v>69</v>
      </c>
      <c r="C45" t="s">
        <v>196</v>
      </c>
      <c r="D45">
        <v>4.0688775510203996</v>
      </c>
      <c r="E45">
        <v>1.12537543119633</v>
      </c>
      <c r="F45" t="s">
        <v>197</v>
      </c>
      <c r="G45">
        <v>49</v>
      </c>
      <c r="H45" t="s">
        <v>141</v>
      </c>
      <c r="I45">
        <v>30</v>
      </c>
      <c r="J45" t="s">
        <v>142</v>
      </c>
      <c r="K45">
        <v>15</v>
      </c>
      <c r="L45" t="s">
        <v>143</v>
      </c>
      <c r="M45">
        <v>3</v>
      </c>
      <c r="N45" t="s">
        <v>168</v>
      </c>
      <c r="O45">
        <v>1</v>
      </c>
      <c r="R45" t="s">
        <v>145</v>
      </c>
      <c r="S45" t="s">
        <v>146</v>
      </c>
    </row>
    <row r="46" spans="1:19" x14ac:dyDescent="0.25">
      <c r="A46" t="s">
        <v>198</v>
      </c>
      <c r="B46">
        <v>70</v>
      </c>
      <c r="C46" t="s">
        <v>199</v>
      </c>
      <c r="D46">
        <v>3.9494680851063801</v>
      </c>
      <c r="E46">
        <v>1.247351919387</v>
      </c>
      <c r="F46" t="s">
        <v>200</v>
      </c>
      <c r="G46">
        <v>44</v>
      </c>
      <c r="H46" t="s">
        <v>141</v>
      </c>
      <c r="I46">
        <v>30</v>
      </c>
      <c r="J46" t="s">
        <v>142</v>
      </c>
      <c r="K46">
        <v>13</v>
      </c>
      <c r="L46" t="s">
        <v>143</v>
      </c>
      <c r="M46">
        <v>5</v>
      </c>
      <c r="N46" t="s">
        <v>201</v>
      </c>
      <c r="O46">
        <v>2</v>
      </c>
      <c r="R46" t="s">
        <v>145</v>
      </c>
      <c r="S46" t="s">
        <v>146</v>
      </c>
    </row>
    <row r="47" spans="1:19" x14ac:dyDescent="0.25">
      <c r="A47" t="s">
        <v>202</v>
      </c>
      <c r="B47">
        <v>71</v>
      </c>
      <c r="C47" t="s">
        <v>203</v>
      </c>
      <c r="D47">
        <v>4.2602040816326499</v>
      </c>
      <c r="E47">
        <v>0.81932078934899299</v>
      </c>
      <c r="F47" t="s">
        <v>153</v>
      </c>
      <c r="G47">
        <v>48</v>
      </c>
      <c r="H47" t="s">
        <v>141</v>
      </c>
      <c r="I47">
        <v>43</v>
      </c>
      <c r="J47" t="s">
        <v>142</v>
      </c>
      <c r="K47">
        <v>6</v>
      </c>
      <c r="L47" t="s">
        <v>143</v>
      </c>
      <c r="M47">
        <v>1</v>
      </c>
      <c r="N47" t="s">
        <v>204</v>
      </c>
      <c r="O47">
        <v>0</v>
      </c>
      <c r="R47" t="s">
        <v>145</v>
      </c>
      <c r="S47" t="s">
        <v>146</v>
      </c>
    </row>
    <row r="48" spans="1:19" x14ac:dyDescent="0.25">
      <c r="A48" t="s">
        <v>205</v>
      </c>
      <c r="B48">
        <v>72</v>
      </c>
      <c r="C48" t="s">
        <v>206</v>
      </c>
      <c r="D48">
        <v>4.59183673469387</v>
      </c>
      <c r="E48">
        <v>0.735151778898816</v>
      </c>
      <c r="F48" t="s">
        <v>207</v>
      </c>
      <c r="G48">
        <v>72</v>
      </c>
      <c r="H48" t="s">
        <v>141</v>
      </c>
      <c r="I48">
        <v>20</v>
      </c>
      <c r="J48" t="s">
        <v>142</v>
      </c>
      <c r="K48">
        <v>6</v>
      </c>
      <c r="L48" t="s">
        <v>143</v>
      </c>
      <c r="M48">
        <v>0</v>
      </c>
      <c r="N48" t="s">
        <v>208</v>
      </c>
      <c r="O48">
        <v>0</v>
      </c>
      <c r="R48" t="s">
        <v>145</v>
      </c>
      <c r="S48" t="s">
        <v>146</v>
      </c>
    </row>
    <row r="49" spans="1:19" x14ac:dyDescent="0.25">
      <c r="A49" t="s">
        <v>138</v>
      </c>
      <c r="B49">
        <v>54</v>
      </c>
      <c r="C49" t="s">
        <v>139</v>
      </c>
      <c r="D49">
        <v>4.2450495049504902</v>
      </c>
      <c r="E49">
        <v>1.0167227977795801</v>
      </c>
      <c r="F49" t="s">
        <v>140</v>
      </c>
      <c r="G49">
        <v>57</v>
      </c>
      <c r="H49" t="s">
        <v>141</v>
      </c>
      <c r="I49">
        <v>30</v>
      </c>
      <c r="J49" t="s">
        <v>142</v>
      </c>
      <c r="K49">
        <v>12</v>
      </c>
      <c r="L49" t="s">
        <v>143</v>
      </c>
      <c r="M49">
        <v>1</v>
      </c>
      <c r="N49" t="s">
        <v>144</v>
      </c>
      <c r="O49">
        <v>1</v>
      </c>
      <c r="R49" t="s">
        <v>145</v>
      </c>
      <c r="S49" t="s">
        <v>209</v>
      </c>
    </row>
    <row r="50" spans="1:19" x14ac:dyDescent="0.25">
      <c r="A50" t="s">
        <v>147</v>
      </c>
      <c r="B50">
        <v>55</v>
      </c>
      <c r="C50" t="s">
        <v>148</v>
      </c>
      <c r="D50">
        <v>4.2698019801980198</v>
      </c>
      <c r="E50">
        <v>0.81523245788918397</v>
      </c>
      <c r="F50" t="s">
        <v>149</v>
      </c>
      <c r="G50">
        <v>50</v>
      </c>
      <c r="H50" t="s">
        <v>141</v>
      </c>
      <c r="I50">
        <v>44</v>
      </c>
      <c r="J50" t="s">
        <v>142</v>
      </c>
      <c r="K50">
        <v>6</v>
      </c>
      <c r="L50" t="s">
        <v>143</v>
      </c>
      <c r="M50">
        <v>1</v>
      </c>
      <c r="N50" t="s">
        <v>150</v>
      </c>
      <c r="O50">
        <v>0</v>
      </c>
      <c r="R50" t="s">
        <v>145</v>
      </c>
      <c r="S50" t="s">
        <v>209</v>
      </c>
    </row>
    <row r="51" spans="1:19" x14ac:dyDescent="0.25">
      <c r="A51" t="s">
        <v>151</v>
      </c>
      <c r="B51">
        <v>56</v>
      </c>
      <c r="C51" t="s">
        <v>152</v>
      </c>
      <c r="D51">
        <v>4.4925742574257397</v>
      </c>
      <c r="E51">
        <v>0.77415715906441895</v>
      </c>
      <c r="F51" t="s">
        <v>153</v>
      </c>
      <c r="G51">
        <v>67</v>
      </c>
      <c r="H51" t="s">
        <v>141</v>
      </c>
      <c r="I51">
        <v>27</v>
      </c>
      <c r="J51" t="s">
        <v>142</v>
      </c>
      <c r="K51">
        <v>7</v>
      </c>
      <c r="L51" t="s">
        <v>143</v>
      </c>
      <c r="M51">
        <v>0</v>
      </c>
      <c r="N51" t="s">
        <v>154</v>
      </c>
      <c r="O51">
        <v>0</v>
      </c>
      <c r="R51" t="s">
        <v>145</v>
      </c>
      <c r="S51" t="s">
        <v>209</v>
      </c>
    </row>
    <row r="52" spans="1:19" x14ac:dyDescent="0.25">
      <c r="A52" t="s">
        <v>155</v>
      </c>
      <c r="B52">
        <v>57</v>
      </c>
      <c r="C52" t="s">
        <v>156</v>
      </c>
      <c r="D52">
        <v>4.4306930693069297</v>
      </c>
      <c r="E52">
        <v>0.85740802121946902</v>
      </c>
      <c r="F52" t="s">
        <v>153</v>
      </c>
      <c r="G52">
        <v>64</v>
      </c>
      <c r="H52" t="s">
        <v>141</v>
      </c>
      <c r="I52">
        <v>30</v>
      </c>
      <c r="J52" t="s">
        <v>142</v>
      </c>
      <c r="K52">
        <v>5</v>
      </c>
      <c r="L52" t="s">
        <v>143</v>
      </c>
      <c r="M52">
        <v>2</v>
      </c>
      <c r="N52" t="s">
        <v>154</v>
      </c>
      <c r="O52">
        <v>0</v>
      </c>
      <c r="R52" t="s">
        <v>145</v>
      </c>
      <c r="S52" t="s">
        <v>209</v>
      </c>
    </row>
    <row r="53" spans="1:19" x14ac:dyDescent="0.25">
      <c r="A53" t="s">
        <v>157</v>
      </c>
      <c r="B53">
        <v>58</v>
      </c>
      <c r="C53" t="s">
        <v>158</v>
      </c>
      <c r="D53">
        <v>4.1153846153846096</v>
      </c>
      <c r="E53">
        <v>0.93026050941906302</v>
      </c>
      <c r="F53" t="s">
        <v>159</v>
      </c>
      <c r="G53">
        <v>29</v>
      </c>
      <c r="H53" t="s">
        <v>141</v>
      </c>
      <c r="I53">
        <v>27</v>
      </c>
      <c r="J53" t="s">
        <v>142</v>
      </c>
      <c r="K53">
        <v>8</v>
      </c>
      <c r="L53" t="s">
        <v>143</v>
      </c>
      <c r="M53">
        <v>1</v>
      </c>
      <c r="N53" t="s">
        <v>160</v>
      </c>
      <c r="O53">
        <v>0</v>
      </c>
      <c r="R53" t="s">
        <v>145</v>
      </c>
      <c r="S53" t="s">
        <v>209</v>
      </c>
    </row>
    <row r="54" spans="1:19" x14ac:dyDescent="0.25">
      <c r="A54" t="s">
        <v>161</v>
      </c>
      <c r="B54">
        <v>59</v>
      </c>
      <c r="C54" t="s">
        <v>162</v>
      </c>
      <c r="D54">
        <v>3.4624999999999999</v>
      </c>
      <c r="E54">
        <v>1.38597547969039</v>
      </c>
      <c r="F54" t="s">
        <v>163</v>
      </c>
      <c r="G54">
        <v>9</v>
      </c>
      <c r="H54" t="s">
        <v>141</v>
      </c>
      <c r="I54">
        <v>41</v>
      </c>
      <c r="J54" t="s">
        <v>142</v>
      </c>
      <c r="K54">
        <v>43</v>
      </c>
      <c r="L54" t="s">
        <v>143</v>
      </c>
      <c r="M54">
        <v>7</v>
      </c>
      <c r="N54" t="s">
        <v>164</v>
      </c>
      <c r="O54">
        <v>0</v>
      </c>
      <c r="R54" t="s">
        <v>145</v>
      </c>
      <c r="S54" t="s">
        <v>209</v>
      </c>
    </row>
    <row r="55" spans="1:19" x14ac:dyDescent="0.25">
      <c r="A55" t="s">
        <v>165</v>
      </c>
      <c r="B55">
        <v>60</v>
      </c>
      <c r="C55" t="s">
        <v>166</v>
      </c>
      <c r="D55">
        <v>3.8875000000000002</v>
      </c>
      <c r="E55">
        <v>1.0791732479031799</v>
      </c>
      <c r="F55" t="s">
        <v>167</v>
      </c>
      <c r="G55">
        <v>39</v>
      </c>
      <c r="H55" t="s">
        <v>141</v>
      </c>
      <c r="I55">
        <v>37</v>
      </c>
      <c r="J55" t="s">
        <v>142</v>
      </c>
      <c r="K55">
        <v>20</v>
      </c>
      <c r="L55" t="s">
        <v>143</v>
      </c>
      <c r="M55">
        <v>4</v>
      </c>
      <c r="N55" t="s">
        <v>168</v>
      </c>
      <c r="O55">
        <v>0</v>
      </c>
      <c r="R55" t="s">
        <v>145</v>
      </c>
      <c r="S55" t="s">
        <v>209</v>
      </c>
    </row>
    <row r="56" spans="1:19" x14ac:dyDescent="0.25">
      <c r="A56" t="s">
        <v>169</v>
      </c>
      <c r="B56">
        <v>61</v>
      </c>
      <c r="C56" t="s">
        <v>170</v>
      </c>
      <c r="D56">
        <v>4.2202970297029703</v>
      </c>
      <c r="E56">
        <v>0.84504964995619403</v>
      </c>
      <c r="F56" t="s">
        <v>171</v>
      </c>
      <c r="G56">
        <v>48</v>
      </c>
      <c r="H56" t="s">
        <v>141</v>
      </c>
      <c r="I56">
        <v>44</v>
      </c>
      <c r="J56" t="s">
        <v>142</v>
      </c>
      <c r="K56">
        <v>8</v>
      </c>
      <c r="L56" t="s">
        <v>143</v>
      </c>
      <c r="M56">
        <v>1</v>
      </c>
      <c r="N56" t="s">
        <v>172</v>
      </c>
      <c r="O56">
        <v>0</v>
      </c>
      <c r="R56" t="s">
        <v>145</v>
      </c>
      <c r="S56" t="s">
        <v>209</v>
      </c>
    </row>
    <row r="57" spans="1:19" x14ac:dyDescent="0.25">
      <c r="A57" t="s">
        <v>173</v>
      </c>
      <c r="B57">
        <v>62</v>
      </c>
      <c r="C57" t="s">
        <v>174</v>
      </c>
      <c r="D57">
        <v>4.3499999999999996</v>
      </c>
      <c r="E57">
        <v>0.78415495273510105</v>
      </c>
      <c r="F57" t="s">
        <v>175</v>
      </c>
      <c r="G57">
        <v>55</v>
      </c>
      <c r="H57" t="s">
        <v>141</v>
      </c>
      <c r="I57">
        <v>38</v>
      </c>
      <c r="J57" t="s">
        <v>142</v>
      </c>
      <c r="K57">
        <v>7</v>
      </c>
      <c r="L57" t="s">
        <v>143</v>
      </c>
      <c r="M57">
        <v>0</v>
      </c>
      <c r="N57" t="s">
        <v>176</v>
      </c>
      <c r="O57">
        <v>0</v>
      </c>
      <c r="R57" t="s">
        <v>145</v>
      </c>
      <c r="S57" t="s">
        <v>209</v>
      </c>
    </row>
    <row r="58" spans="1:19" x14ac:dyDescent="0.25">
      <c r="A58" t="s">
        <v>177</v>
      </c>
      <c r="B58">
        <v>63</v>
      </c>
      <c r="C58" t="s">
        <v>178</v>
      </c>
      <c r="D58">
        <v>3.8613861386138599</v>
      </c>
      <c r="E58">
        <v>0.95359533315025202</v>
      </c>
      <c r="F58" t="s">
        <v>179</v>
      </c>
      <c r="G58">
        <v>32</v>
      </c>
      <c r="H58" t="s">
        <v>141</v>
      </c>
      <c r="I58">
        <v>48</v>
      </c>
      <c r="J58" t="s">
        <v>142</v>
      </c>
      <c r="K58">
        <v>19</v>
      </c>
      <c r="L58" t="s">
        <v>143</v>
      </c>
      <c r="M58">
        <v>2</v>
      </c>
      <c r="N58" t="s">
        <v>180</v>
      </c>
      <c r="O58">
        <v>0</v>
      </c>
      <c r="R58" t="s">
        <v>145</v>
      </c>
      <c r="S58" t="s">
        <v>209</v>
      </c>
    </row>
    <row r="59" spans="1:19" x14ac:dyDescent="0.25">
      <c r="A59" t="s">
        <v>181</v>
      </c>
      <c r="B59">
        <v>65</v>
      </c>
      <c r="C59" t="s">
        <v>182</v>
      </c>
      <c r="D59">
        <v>2.4874999999999998</v>
      </c>
      <c r="E59">
        <v>1.19836536392477</v>
      </c>
      <c r="F59" t="s">
        <v>183</v>
      </c>
      <c r="G59">
        <v>0</v>
      </c>
      <c r="H59" t="s">
        <v>141</v>
      </c>
      <c r="I59">
        <v>3</v>
      </c>
      <c r="J59" t="s">
        <v>142</v>
      </c>
      <c r="K59">
        <v>15</v>
      </c>
      <c r="L59" t="s">
        <v>143</v>
      </c>
      <c r="M59">
        <v>51</v>
      </c>
      <c r="N59" t="s">
        <v>184</v>
      </c>
      <c r="O59">
        <v>31</v>
      </c>
      <c r="R59" t="s">
        <v>145</v>
      </c>
      <c r="S59" t="s">
        <v>209</v>
      </c>
    </row>
    <row r="60" spans="1:19" x14ac:dyDescent="0.25">
      <c r="A60" t="s">
        <v>185</v>
      </c>
      <c r="B60">
        <v>66</v>
      </c>
      <c r="C60" t="s">
        <v>186</v>
      </c>
      <c r="D60">
        <v>2.9455445544554402</v>
      </c>
      <c r="E60">
        <v>1.4316092171032699</v>
      </c>
      <c r="F60" t="s">
        <v>187</v>
      </c>
      <c r="G60">
        <v>0</v>
      </c>
      <c r="H60" t="s">
        <v>141</v>
      </c>
      <c r="I60">
        <v>2</v>
      </c>
      <c r="J60" t="s">
        <v>142</v>
      </c>
      <c r="K60">
        <v>30</v>
      </c>
      <c r="L60" t="s">
        <v>143</v>
      </c>
      <c r="M60">
        <v>45</v>
      </c>
      <c r="N60" t="s">
        <v>188</v>
      </c>
      <c r="O60">
        <v>24</v>
      </c>
      <c r="R60" t="s">
        <v>145</v>
      </c>
      <c r="S60" t="s">
        <v>209</v>
      </c>
    </row>
    <row r="61" spans="1:19" x14ac:dyDescent="0.25">
      <c r="A61" t="s">
        <v>189</v>
      </c>
      <c r="B61">
        <v>67</v>
      </c>
      <c r="C61" t="s">
        <v>190</v>
      </c>
      <c r="D61">
        <v>2.19780219780219</v>
      </c>
      <c r="E61">
        <v>1.45941221211966</v>
      </c>
      <c r="F61" t="s">
        <v>191</v>
      </c>
      <c r="G61">
        <v>5</v>
      </c>
      <c r="H61" t="s">
        <v>141</v>
      </c>
      <c r="I61">
        <v>23</v>
      </c>
      <c r="J61" t="s">
        <v>142</v>
      </c>
      <c r="K61">
        <v>23</v>
      </c>
      <c r="L61" t="s">
        <v>143</v>
      </c>
      <c r="M61">
        <v>25</v>
      </c>
      <c r="N61" t="s">
        <v>192</v>
      </c>
      <c r="O61">
        <v>15</v>
      </c>
      <c r="R61" t="s">
        <v>145</v>
      </c>
      <c r="S61" t="s">
        <v>209</v>
      </c>
    </row>
    <row r="62" spans="1:19" x14ac:dyDescent="0.25">
      <c r="A62" t="s">
        <v>193</v>
      </c>
      <c r="B62">
        <v>68</v>
      </c>
      <c r="C62" t="s">
        <v>194</v>
      </c>
      <c r="D62">
        <v>4.3811881188118802</v>
      </c>
      <c r="E62">
        <v>0.87720725843863501</v>
      </c>
      <c r="F62" t="s">
        <v>191</v>
      </c>
      <c r="G62">
        <v>61</v>
      </c>
      <c r="H62" t="s">
        <v>141</v>
      </c>
      <c r="I62">
        <v>32</v>
      </c>
      <c r="J62" t="s">
        <v>142</v>
      </c>
      <c r="K62">
        <v>6</v>
      </c>
      <c r="L62" t="s">
        <v>143</v>
      </c>
      <c r="M62">
        <v>2</v>
      </c>
      <c r="N62" t="s">
        <v>192</v>
      </c>
      <c r="O62">
        <v>0</v>
      </c>
      <c r="R62" t="s">
        <v>145</v>
      </c>
      <c r="S62" t="s">
        <v>209</v>
      </c>
    </row>
    <row r="63" spans="1:19" x14ac:dyDescent="0.25">
      <c r="A63" t="s">
        <v>195</v>
      </c>
      <c r="B63">
        <v>69</v>
      </c>
      <c r="C63" t="s">
        <v>196</v>
      </c>
      <c r="D63">
        <v>4.0841584158415802</v>
      </c>
      <c r="E63">
        <v>0.99829681691041405</v>
      </c>
      <c r="F63" t="s">
        <v>197</v>
      </c>
      <c r="G63">
        <v>46</v>
      </c>
      <c r="H63" t="s">
        <v>141</v>
      </c>
      <c r="I63">
        <v>39</v>
      </c>
      <c r="J63" t="s">
        <v>142</v>
      </c>
      <c r="K63">
        <v>13</v>
      </c>
      <c r="L63" t="s">
        <v>143</v>
      </c>
      <c r="M63">
        <v>3</v>
      </c>
      <c r="N63" t="s">
        <v>168</v>
      </c>
      <c r="O63">
        <v>0</v>
      </c>
      <c r="R63" t="s">
        <v>145</v>
      </c>
      <c r="S63" t="s">
        <v>209</v>
      </c>
    </row>
    <row r="64" spans="1:19" x14ac:dyDescent="0.25">
      <c r="A64" t="s">
        <v>198</v>
      </c>
      <c r="B64">
        <v>70</v>
      </c>
      <c r="C64" t="s">
        <v>199</v>
      </c>
      <c r="D64">
        <v>2.5866336633663298</v>
      </c>
      <c r="E64">
        <v>1.6513008673332199</v>
      </c>
      <c r="F64" t="s">
        <v>200</v>
      </c>
      <c r="G64">
        <v>19</v>
      </c>
      <c r="H64" t="s">
        <v>141</v>
      </c>
      <c r="I64">
        <v>19</v>
      </c>
      <c r="J64" t="s">
        <v>142</v>
      </c>
      <c r="K64">
        <v>28</v>
      </c>
      <c r="L64" t="s">
        <v>143</v>
      </c>
      <c r="M64">
        <v>20</v>
      </c>
      <c r="N64" t="s">
        <v>201</v>
      </c>
      <c r="O64">
        <v>15</v>
      </c>
      <c r="R64" t="s">
        <v>145</v>
      </c>
      <c r="S64" t="s">
        <v>209</v>
      </c>
    </row>
    <row r="65" spans="1:19" x14ac:dyDescent="0.25">
      <c r="A65" t="s">
        <v>202</v>
      </c>
      <c r="B65">
        <v>71</v>
      </c>
      <c r="C65" t="s">
        <v>203</v>
      </c>
      <c r="D65">
        <v>3.6881188118811798</v>
      </c>
      <c r="E65">
        <v>1.0364639046983599</v>
      </c>
      <c r="F65" t="s">
        <v>153</v>
      </c>
      <c r="G65">
        <v>24</v>
      </c>
      <c r="H65" t="s">
        <v>141</v>
      </c>
      <c r="I65">
        <v>54</v>
      </c>
      <c r="J65" t="s">
        <v>142</v>
      </c>
      <c r="K65">
        <v>19</v>
      </c>
      <c r="L65" t="s">
        <v>143</v>
      </c>
      <c r="M65">
        <v>2</v>
      </c>
      <c r="N65" t="s">
        <v>204</v>
      </c>
      <c r="O65">
        <v>2</v>
      </c>
      <c r="R65" t="s">
        <v>145</v>
      </c>
      <c r="S65" t="s">
        <v>209</v>
      </c>
    </row>
    <row r="66" spans="1:19" x14ac:dyDescent="0.25">
      <c r="A66" t="s">
        <v>205</v>
      </c>
      <c r="B66">
        <v>72</v>
      </c>
      <c r="C66" t="s">
        <v>206</v>
      </c>
      <c r="D66">
        <v>4.8762376237623704</v>
      </c>
      <c r="E66">
        <v>0.48428266845954399</v>
      </c>
      <c r="F66" t="s">
        <v>207</v>
      </c>
      <c r="G66">
        <v>93</v>
      </c>
      <c r="H66" t="s">
        <v>141</v>
      </c>
      <c r="I66">
        <v>7</v>
      </c>
      <c r="J66" t="s">
        <v>142</v>
      </c>
      <c r="K66">
        <v>0</v>
      </c>
      <c r="L66" t="s">
        <v>143</v>
      </c>
      <c r="M66">
        <v>1</v>
      </c>
      <c r="N66" t="s">
        <v>208</v>
      </c>
      <c r="O66">
        <v>0</v>
      </c>
      <c r="R66" t="s">
        <v>145</v>
      </c>
      <c r="S66" t="s">
        <v>209</v>
      </c>
    </row>
    <row r="67" spans="1:19" x14ac:dyDescent="0.25">
      <c r="A67" t="s">
        <v>34</v>
      </c>
      <c r="B67">
        <v>177</v>
      </c>
      <c r="C67" t="s">
        <v>69</v>
      </c>
      <c r="D67">
        <v>4.5</v>
      </c>
      <c r="E67">
        <v>0.72231511851461505</v>
      </c>
      <c r="F67" t="s">
        <v>70</v>
      </c>
      <c r="G67">
        <v>15</v>
      </c>
      <c r="H67" t="s">
        <v>71</v>
      </c>
      <c r="I67">
        <v>6</v>
      </c>
      <c r="J67" t="s">
        <v>72</v>
      </c>
      <c r="K67">
        <v>3</v>
      </c>
      <c r="L67" t="s">
        <v>73</v>
      </c>
      <c r="M67">
        <v>0</v>
      </c>
      <c r="N67" t="s">
        <v>74</v>
      </c>
      <c r="O67">
        <v>0</v>
      </c>
      <c r="P67" t="s">
        <v>75</v>
      </c>
      <c r="Q67">
        <v>0</v>
      </c>
      <c r="R67" t="s">
        <v>210</v>
      </c>
      <c r="S67" t="s">
        <v>211</v>
      </c>
    </row>
    <row r="68" spans="1:19" x14ac:dyDescent="0.25">
      <c r="A68" t="s">
        <v>28</v>
      </c>
      <c r="B68">
        <v>178</v>
      </c>
      <c r="C68" t="s">
        <v>78</v>
      </c>
      <c r="D68">
        <v>4</v>
      </c>
      <c r="E68">
        <v>1.14208048144032</v>
      </c>
      <c r="F68" t="s">
        <v>79</v>
      </c>
      <c r="G68">
        <v>5</v>
      </c>
      <c r="H68" t="s">
        <v>80</v>
      </c>
      <c r="I68">
        <v>9</v>
      </c>
      <c r="J68" t="s">
        <v>81</v>
      </c>
      <c r="K68">
        <v>10</v>
      </c>
      <c r="L68" t="s">
        <v>82</v>
      </c>
      <c r="M68">
        <v>0</v>
      </c>
      <c r="N68" t="s">
        <v>83</v>
      </c>
      <c r="O68">
        <v>0</v>
      </c>
      <c r="P68" t="s">
        <v>75</v>
      </c>
      <c r="Q68">
        <v>0</v>
      </c>
      <c r="R68" t="s">
        <v>210</v>
      </c>
      <c r="S68" t="s">
        <v>211</v>
      </c>
    </row>
    <row r="69" spans="1:19" x14ac:dyDescent="0.25">
      <c r="A69" t="s">
        <v>84</v>
      </c>
      <c r="B69">
        <v>179</v>
      </c>
      <c r="C69" t="s">
        <v>85</v>
      </c>
      <c r="D69">
        <v>4.5416666666666599</v>
      </c>
      <c r="E69">
        <v>0.658005330140078</v>
      </c>
      <c r="F69" t="s">
        <v>70</v>
      </c>
      <c r="G69">
        <v>15</v>
      </c>
      <c r="H69" t="s">
        <v>71</v>
      </c>
      <c r="I69">
        <v>7</v>
      </c>
      <c r="J69" t="s">
        <v>72</v>
      </c>
      <c r="K69">
        <v>2</v>
      </c>
      <c r="L69" t="s">
        <v>73</v>
      </c>
      <c r="M69">
        <v>0</v>
      </c>
      <c r="N69" t="s">
        <v>74</v>
      </c>
      <c r="O69">
        <v>0</v>
      </c>
      <c r="P69" t="s">
        <v>75</v>
      </c>
      <c r="Q69">
        <v>0</v>
      </c>
      <c r="R69" t="s">
        <v>210</v>
      </c>
      <c r="S69" t="s">
        <v>211</v>
      </c>
    </row>
    <row r="70" spans="1:19" x14ac:dyDescent="0.25">
      <c r="A70" t="s">
        <v>86</v>
      </c>
      <c r="B70">
        <v>180</v>
      </c>
      <c r="C70" t="s">
        <v>87</v>
      </c>
      <c r="D70">
        <v>4.0416666666666599</v>
      </c>
      <c r="E70">
        <v>0.80645044413192501</v>
      </c>
      <c r="F70" t="s">
        <v>70</v>
      </c>
      <c r="G70">
        <v>7</v>
      </c>
      <c r="H70" t="s">
        <v>71</v>
      </c>
      <c r="I70">
        <v>12</v>
      </c>
      <c r="J70" t="s">
        <v>72</v>
      </c>
      <c r="K70">
        <v>4</v>
      </c>
      <c r="L70" t="s">
        <v>73</v>
      </c>
      <c r="M70">
        <v>1</v>
      </c>
      <c r="N70" t="s">
        <v>74</v>
      </c>
      <c r="O70">
        <v>0</v>
      </c>
      <c r="P70" t="s">
        <v>75</v>
      </c>
      <c r="Q70">
        <v>0</v>
      </c>
      <c r="R70" t="s">
        <v>210</v>
      </c>
      <c r="S70" t="s">
        <v>211</v>
      </c>
    </row>
    <row r="71" spans="1:19" x14ac:dyDescent="0.25">
      <c r="A71" t="s">
        <v>88</v>
      </c>
      <c r="B71">
        <v>181</v>
      </c>
      <c r="C71" t="s">
        <v>89</v>
      </c>
      <c r="D71">
        <v>4.3333333333333304</v>
      </c>
      <c r="E71">
        <v>0.86811473228243097</v>
      </c>
      <c r="F71" t="s">
        <v>70</v>
      </c>
      <c r="G71">
        <v>13</v>
      </c>
      <c r="H71" t="s">
        <v>71</v>
      </c>
      <c r="I71">
        <v>7</v>
      </c>
      <c r="J71" t="s">
        <v>72</v>
      </c>
      <c r="K71">
        <v>3</v>
      </c>
      <c r="L71" t="s">
        <v>73</v>
      </c>
      <c r="M71">
        <v>1</v>
      </c>
      <c r="N71" t="s">
        <v>74</v>
      </c>
      <c r="O71">
        <v>0</v>
      </c>
      <c r="P71" t="s">
        <v>75</v>
      </c>
      <c r="Q71">
        <v>0</v>
      </c>
      <c r="R71" t="s">
        <v>210</v>
      </c>
      <c r="S71" t="s">
        <v>211</v>
      </c>
    </row>
    <row r="72" spans="1:19" x14ac:dyDescent="0.25">
      <c r="A72" t="s">
        <v>90</v>
      </c>
      <c r="B72">
        <v>182</v>
      </c>
      <c r="C72" t="s">
        <v>91</v>
      </c>
      <c r="D72">
        <v>4.2</v>
      </c>
      <c r="E72">
        <v>0.76777189594991402</v>
      </c>
      <c r="F72" t="s">
        <v>92</v>
      </c>
      <c r="G72">
        <v>7</v>
      </c>
      <c r="H72" t="s">
        <v>93</v>
      </c>
      <c r="I72">
        <v>11</v>
      </c>
      <c r="J72" t="s">
        <v>94</v>
      </c>
      <c r="K72">
        <v>1</v>
      </c>
      <c r="L72" t="s">
        <v>95</v>
      </c>
      <c r="M72">
        <v>1</v>
      </c>
      <c r="N72" t="s">
        <v>96</v>
      </c>
      <c r="O72">
        <v>0</v>
      </c>
      <c r="P72" t="s">
        <v>97</v>
      </c>
      <c r="Q72">
        <v>3</v>
      </c>
      <c r="R72" t="s">
        <v>210</v>
      </c>
      <c r="S72" t="s">
        <v>211</v>
      </c>
    </row>
    <row r="73" spans="1:19" x14ac:dyDescent="0.25">
      <c r="A73" t="s">
        <v>98</v>
      </c>
      <c r="B73">
        <v>184</v>
      </c>
      <c r="C73" t="s">
        <v>99</v>
      </c>
      <c r="D73">
        <v>3.4583333333333299</v>
      </c>
      <c r="E73">
        <v>1.17876747224513</v>
      </c>
      <c r="F73" t="s">
        <v>100</v>
      </c>
      <c r="G73">
        <v>8</v>
      </c>
      <c r="H73" t="s">
        <v>101</v>
      </c>
      <c r="I73">
        <v>11</v>
      </c>
      <c r="J73" t="s">
        <v>102</v>
      </c>
      <c r="K73">
        <v>5</v>
      </c>
      <c r="L73" t="s">
        <v>75</v>
      </c>
      <c r="M73">
        <v>0</v>
      </c>
      <c r="R73" t="s">
        <v>210</v>
      </c>
      <c r="S73" t="s">
        <v>211</v>
      </c>
    </row>
    <row r="74" spans="1:19" x14ac:dyDescent="0.25">
      <c r="A74" t="s">
        <v>103</v>
      </c>
      <c r="B74">
        <v>187</v>
      </c>
      <c r="C74" t="s">
        <v>104</v>
      </c>
      <c r="D74">
        <v>83.9583333333333</v>
      </c>
      <c r="E74">
        <v>9.9977352507919299</v>
      </c>
      <c r="F74" t="s">
        <v>105</v>
      </c>
      <c r="G74">
        <v>16</v>
      </c>
      <c r="H74" t="s">
        <v>106</v>
      </c>
      <c r="I74">
        <v>7</v>
      </c>
      <c r="J74" t="s">
        <v>107</v>
      </c>
      <c r="K74">
        <v>1</v>
      </c>
      <c r="L74" t="s">
        <v>108</v>
      </c>
      <c r="M74">
        <v>0</v>
      </c>
      <c r="N74" t="s">
        <v>109</v>
      </c>
      <c r="O74">
        <v>0</v>
      </c>
      <c r="R74" t="s">
        <v>210</v>
      </c>
      <c r="S74" t="s">
        <v>211</v>
      </c>
    </row>
    <row r="75" spans="1:19" x14ac:dyDescent="0.25">
      <c r="A75" t="s">
        <v>110</v>
      </c>
      <c r="B75">
        <v>188</v>
      </c>
      <c r="C75" t="s">
        <v>111</v>
      </c>
      <c r="D75">
        <v>4.0416666666666599</v>
      </c>
      <c r="E75">
        <v>1.08263634211833</v>
      </c>
      <c r="F75" t="s">
        <v>112</v>
      </c>
      <c r="G75">
        <v>13</v>
      </c>
      <c r="H75" t="s">
        <v>113</v>
      </c>
      <c r="I75">
        <v>10</v>
      </c>
      <c r="J75" t="s">
        <v>114</v>
      </c>
      <c r="K75">
        <v>1</v>
      </c>
      <c r="L75" t="s">
        <v>115</v>
      </c>
      <c r="M75">
        <v>0</v>
      </c>
      <c r="R75" t="s">
        <v>210</v>
      </c>
      <c r="S75" t="s">
        <v>211</v>
      </c>
    </row>
    <row r="76" spans="1:19" x14ac:dyDescent="0.25">
      <c r="A76" t="s">
        <v>116</v>
      </c>
      <c r="B76">
        <v>189</v>
      </c>
      <c r="C76" t="s">
        <v>117</v>
      </c>
      <c r="D76">
        <v>3.73684210526315</v>
      </c>
      <c r="E76">
        <v>1.1470786693527999</v>
      </c>
      <c r="F76" t="s">
        <v>112</v>
      </c>
      <c r="G76">
        <v>8</v>
      </c>
      <c r="H76" t="s">
        <v>113</v>
      </c>
      <c r="I76">
        <v>9</v>
      </c>
      <c r="J76" t="s">
        <v>114</v>
      </c>
      <c r="K76">
        <v>2</v>
      </c>
      <c r="L76" t="s">
        <v>118</v>
      </c>
      <c r="M76">
        <v>3</v>
      </c>
      <c r="R76" t="s">
        <v>210</v>
      </c>
      <c r="S76" t="s">
        <v>211</v>
      </c>
    </row>
    <row r="77" spans="1:19" x14ac:dyDescent="0.25">
      <c r="A77" t="s">
        <v>119</v>
      </c>
      <c r="B77">
        <v>190</v>
      </c>
      <c r="C77" t="s">
        <v>120</v>
      </c>
      <c r="D77">
        <v>4.0869565217391299</v>
      </c>
      <c r="E77">
        <v>1.2027636160965001</v>
      </c>
      <c r="F77" t="s">
        <v>112</v>
      </c>
      <c r="G77">
        <v>14</v>
      </c>
      <c r="H77" t="s">
        <v>113</v>
      </c>
      <c r="I77">
        <v>6</v>
      </c>
      <c r="J77" t="s">
        <v>114</v>
      </c>
      <c r="K77">
        <v>3</v>
      </c>
      <c r="L77" t="s">
        <v>121</v>
      </c>
      <c r="M77">
        <v>1</v>
      </c>
      <c r="R77" t="s">
        <v>210</v>
      </c>
      <c r="S77" t="s">
        <v>211</v>
      </c>
    </row>
    <row r="78" spans="1:19" x14ac:dyDescent="0.25">
      <c r="A78" t="s">
        <v>122</v>
      </c>
      <c r="B78">
        <v>191</v>
      </c>
      <c r="C78" t="s">
        <v>123</v>
      </c>
      <c r="D78">
        <v>4.25</v>
      </c>
      <c r="E78">
        <v>0.98907071009367997</v>
      </c>
      <c r="F78" t="s">
        <v>124</v>
      </c>
      <c r="G78">
        <v>3</v>
      </c>
      <c r="H78" t="s">
        <v>125</v>
      </c>
      <c r="I78">
        <v>9</v>
      </c>
      <c r="J78" t="s">
        <v>126</v>
      </c>
      <c r="K78">
        <v>12</v>
      </c>
      <c r="L78" t="s">
        <v>127</v>
      </c>
      <c r="M78">
        <v>0</v>
      </c>
      <c r="N78" t="s">
        <v>128</v>
      </c>
      <c r="O78">
        <v>0</v>
      </c>
      <c r="P78" t="s">
        <v>75</v>
      </c>
      <c r="Q78">
        <v>0</v>
      </c>
      <c r="R78" t="s">
        <v>210</v>
      </c>
      <c r="S78" t="s">
        <v>211</v>
      </c>
    </row>
    <row r="79" spans="1:19" x14ac:dyDescent="0.25">
      <c r="A79" t="s">
        <v>129</v>
      </c>
      <c r="B79">
        <v>192</v>
      </c>
      <c r="C79" t="s">
        <v>130</v>
      </c>
      <c r="D79">
        <v>4.2083333333333304</v>
      </c>
      <c r="E79">
        <v>1.1412870944175499</v>
      </c>
      <c r="F79" t="s">
        <v>124</v>
      </c>
      <c r="G79">
        <v>4</v>
      </c>
      <c r="H79" t="s">
        <v>125</v>
      </c>
      <c r="I79">
        <v>5</v>
      </c>
      <c r="J79" t="s">
        <v>126</v>
      </c>
      <c r="K79">
        <v>14</v>
      </c>
      <c r="L79" t="s">
        <v>127</v>
      </c>
      <c r="M79">
        <v>1</v>
      </c>
      <c r="N79" t="s">
        <v>128</v>
      </c>
      <c r="O79">
        <v>0</v>
      </c>
      <c r="P79" t="s">
        <v>75</v>
      </c>
      <c r="Q79">
        <v>0</v>
      </c>
      <c r="R79" t="s">
        <v>210</v>
      </c>
      <c r="S79" t="s">
        <v>211</v>
      </c>
    </row>
    <row r="80" spans="1:19" x14ac:dyDescent="0.25">
      <c r="A80" t="s">
        <v>131</v>
      </c>
      <c r="B80">
        <v>193</v>
      </c>
      <c r="C80" t="s">
        <v>132</v>
      </c>
      <c r="D80">
        <v>7.4583333333333304</v>
      </c>
      <c r="E80">
        <v>4.1908717228163201</v>
      </c>
      <c r="F80" t="s">
        <v>133</v>
      </c>
      <c r="G80">
        <v>2</v>
      </c>
      <c r="H80" t="s">
        <v>134</v>
      </c>
      <c r="I80">
        <v>10</v>
      </c>
      <c r="J80" t="s">
        <v>135</v>
      </c>
      <c r="K80">
        <v>6</v>
      </c>
      <c r="L80" t="s">
        <v>136</v>
      </c>
      <c r="M80">
        <v>5</v>
      </c>
      <c r="N80" t="s">
        <v>137</v>
      </c>
      <c r="O80">
        <v>1</v>
      </c>
      <c r="R80" t="s">
        <v>210</v>
      </c>
      <c r="S80" t="s">
        <v>211</v>
      </c>
    </row>
    <row r="81" spans="1:19" x14ac:dyDescent="0.25">
      <c r="A81" t="s">
        <v>34</v>
      </c>
      <c r="B81">
        <v>177</v>
      </c>
      <c r="C81" t="s">
        <v>69</v>
      </c>
      <c r="D81">
        <v>3.6</v>
      </c>
      <c r="E81">
        <v>1.16263671795235</v>
      </c>
      <c r="F81" t="s">
        <v>70</v>
      </c>
      <c r="G81">
        <v>7</v>
      </c>
      <c r="H81" t="s">
        <v>71</v>
      </c>
      <c r="I81">
        <v>12</v>
      </c>
      <c r="J81" t="s">
        <v>72</v>
      </c>
      <c r="K81">
        <v>4</v>
      </c>
      <c r="L81" t="s">
        <v>73</v>
      </c>
      <c r="M81">
        <v>6</v>
      </c>
      <c r="N81" t="s">
        <v>74</v>
      </c>
      <c r="O81">
        <v>1</v>
      </c>
      <c r="P81" t="s">
        <v>75</v>
      </c>
      <c r="Q81">
        <v>0</v>
      </c>
      <c r="R81" t="s">
        <v>210</v>
      </c>
      <c r="S81" t="s">
        <v>212</v>
      </c>
    </row>
    <row r="82" spans="1:19" x14ac:dyDescent="0.25">
      <c r="A82" t="s">
        <v>28</v>
      </c>
      <c r="B82">
        <v>178</v>
      </c>
      <c r="C82" t="s">
        <v>78</v>
      </c>
      <c r="D82">
        <v>4.36666666666666</v>
      </c>
      <c r="E82">
        <v>1.0661996103898099</v>
      </c>
      <c r="F82" t="s">
        <v>79</v>
      </c>
      <c r="G82">
        <v>2</v>
      </c>
      <c r="H82" t="s">
        <v>80</v>
      </c>
      <c r="I82">
        <v>7</v>
      </c>
      <c r="J82" t="s">
        <v>81</v>
      </c>
      <c r="K82">
        <v>19</v>
      </c>
      <c r="L82" t="s">
        <v>82</v>
      </c>
      <c r="M82">
        <v>1</v>
      </c>
      <c r="N82" t="s">
        <v>83</v>
      </c>
      <c r="O82">
        <v>1</v>
      </c>
      <c r="P82" t="s">
        <v>75</v>
      </c>
      <c r="Q82">
        <v>0</v>
      </c>
      <c r="R82" t="s">
        <v>210</v>
      </c>
      <c r="S82" t="s">
        <v>212</v>
      </c>
    </row>
    <row r="83" spans="1:19" x14ac:dyDescent="0.25">
      <c r="A83" t="s">
        <v>84</v>
      </c>
      <c r="B83">
        <v>179</v>
      </c>
      <c r="C83" t="s">
        <v>85</v>
      </c>
      <c r="D83">
        <v>3.86666666666666</v>
      </c>
      <c r="E83">
        <v>1.00801386598746</v>
      </c>
      <c r="F83" t="s">
        <v>70</v>
      </c>
      <c r="G83">
        <v>8</v>
      </c>
      <c r="H83" t="s">
        <v>71</v>
      </c>
      <c r="I83">
        <v>14</v>
      </c>
      <c r="J83" t="s">
        <v>72</v>
      </c>
      <c r="K83">
        <v>5</v>
      </c>
      <c r="L83" t="s">
        <v>73</v>
      </c>
      <c r="M83">
        <v>2</v>
      </c>
      <c r="N83" t="s">
        <v>74</v>
      </c>
      <c r="O83">
        <v>1</v>
      </c>
      <c r="P83" t="s">
        <v>75</v>
      </c>
      <c r="Q83">
        <v>0</v>
      </c>
      <c r="R83" t="s">
        <v>210</v>
      </c>
      <c r="S83" t="s">
        <v>212</v>
      </c>
    </row>
    <row r="84" spans="1:19" x14ac:dyDescent="0.25">
      <c r="A84" t="s">
        <v>86</v>
      </c>
      <c r="B84">
        <v>180</v>
      </c>
      <c r="C84" t="s">
        <v>87</v>
      </c>
      <c r="D84">
        <v>3.5172413793103399</v>
      </c>
      <c r="E84">
        <v>1.05629709210904</v>
      </c>
      <c r="F84" t="s">
        <v>70</v>
      </c>
      <c r="G84">
        <v>6</v>
      </c>
      <c r="H84" t="s">
        <v>71</v>
      </c>
      <c r="I84">
        <v>8</v>
      </c>
      <c r="J84" t="s">
        <v>72</v>
      </c>
      <c r="K84">
        <v>11</v>
      </c>
      <c r="L84" t="s">
        <v>73</v>
      </c>
      <c r="M84">
        <v>3</v>
      </c>
      <c r="N84" t="s">
        <v>74</v>
      </c>
      <c r="O84">
        <v>1</v>
      </c>
      <c r="P84" t="s">
        <v>75</v>
      </c>
      <c r="Q84">
        <v>1</v>
      </c>
      <c r="R84" t="s">
        <v>210</v>
      </c>
      <c r="S84" t="s">
        <v>212</v>
      </c>
    </row>
    <row r="85" spans="1:19" x14ac:dyDescent="0.25">
      <c r="A85" t="s">
        <v>88</v>
      </c>
      <c r="B85">
        <v>181</v>
      </c>
      <c r="C85" t="s">
        <v>89</v>
      </c>
      <c r="D85">
        <v>3.7333333333333298</v>
      </c>
      <c r="E85">
        <v>1.0806553992619501</v>
      </c>
      <c r="F85" t="s">
        <v>70</v>
      </c>
      <c r="G85">
        <v>8</v>
      </c>
      <c r="H85" t="s">
        <v>71</v>
      </c>
      <c r="I85">
        <v>11</v>
      </c>
      <c r="J85" t="s">
        <v>72</v>
      </c>
      <c r="K85">
        <v>7</v>
      </c>
      <c r="L85" t="s">
        <v>73</v>
      </c>
      <c r="M85">
        <v>3</v>
      </c>
      <c r="N85" t="s">
        <v>74</v>
      </c>
      <c r="O85">
        <v>1</v>
      </c>
      <c r="P85" t="s">
        <v>75</v>
      </c>
      <c r="Q85">
        <v>0</v>
      </c>
      <c r="R85" t="s">
        <v>210</v>
      </c>
      <c r="S85" t="s">
        <v>212</v>
      </c>
    </row>
    <row r="86" spans="1:19" x14ac:dyDescent="0.25">
      <c r="A86" t="s">
        <v>90</v>
      </c>
      <c r="B86">
        <v>182</v>
      </c>
      <c r="C86" t="s">
        <v>91</v>
      </c>
      <c r="D86">
        <v>3.4166666666666599</v>
      </c>
      <c r="E86">
        <v>1.0179547554081001</v>
      </c>
      <c r="F86" t="s">
        <v>92</v>
      </c>
      <c r="G86">
        <v>4</v>
      </c>
      <c r="H86" t="s">
        <v>93</v>
      </c>
      <c r="I86">
        <v>6</v>
      </c>
      <c r="J86" t="s">
        <v>94</v>
      </c>
      <c r="K86">
        <v>11</v>
      </c>
      <c r="L86" t="s">
        <v>95</v>
      </c>
      <c r="M86">
        <v>2</v>
      </c>
      <c r="N86" t="s">
        <v>96</v>
      </c>
      <c r="O86">
        <v>1</v>
      </c>
      <c r="P86" t="s">
        <v>97</v>
      </c>
      <c r="Q86">
        <v>5</v>
      </c>
      <c r="R86" t="s">
        <v>210</v>
      </c>
      <c r="S86" t="s">
        <v>212</v>
      </c>
    </row>
    <row r="87" spans="1:19" x14ac:dyDescent="0.25">
      <c r="A87" t="s">
        <v>98</v>
      </c>
      <c r="B87">
        <v>184</v>
      </c>
      <c r="C87" t="s">
        <v>99</v>
      </c>
      <c r="D87">
        <v>3.0333333333333301</v>
      </c>
      <c r="E87">
        <v>0.88991798666422395</v>
      </c>
      <c r="F87" t="s">
        <v>100</v>
      </c>
      <c r="G87">
        <v>4</v>
      </c>
      <c r="H87" t="s">
        <v>101</v>
      </c>
      <c r="I87">
        <v>19</v>
      </c>
      <c r="J87" t="s">
        <v>102</v>
      </c>
      <c r="K87">
        <v>7</v>
      </c>
      <c r="L87" t="s">
        <v>75</v>
      </c>
      <c r="M87">
        <v>0</v>
      </c>
      <c r="R87" t="s">
        <v>210</v>
      </c>
      <c r="S87" t="s">
        <v>212</v>
      </c>
    </row>
    <row r="88" spans="1:19" x14ac:dyDescent="0.25">
      <c r="A88" t="s">
        <v>103</v>
      </c>
      <c r="B88">
        <v>187</v>
      </c>
      <c r="C88" t="s">
        <v>104</v>
      </c>
      <c r="D88">
        <v>78.5</v>
      </c>
      <c r="E88">
        <v>15.764976459183799</v>
      </c>
      <c r="F88" t="s">
        <v>105</v>
      </c>
      <c r="G88">
        <v>17</v>
      </c>
      <c r="H88" t="s">
        <v>106</v>
      </c>
      <c r="I88">
        <v>7</v>
      </c>
      <c r="J88" t="s">
        <v>107</v>
      </c>
      <c r="K88">
        <v>6</v>
      </c>
      <c r="L88" t="s">
        <v>108</v>
      </c>
      <c r="M88">
        <v>0</v>
      </c>
      <c r="N88" t="s">
        <v>109</v>
      </c>
      <c r="O88">
        <v>0</v>
      </c>
      <c r="R88" t="s">
        <v>210</v>
      </c>
      <c r="S88" t="s">
        <v>212</v>
      </c>
    </row>
    <row r="89" spans="1:19" x14ac:dyDescent="0.25">
      <c r="A89" t="s">
        <v>110</v>
      </c>
      <c r="B89">
        <v>188</v>
      </c>
      <c r="C89" t="s">
        <v>111</v>
      </c>
      <c r="D89">
        <v>3.2222222222222201</v>
      </c>
      <c r="E89">
        <v>0.93369956184785197</v>
      </c>
      <c r="F89" t="s">
        <v>112</v>
      </c>
      <c r="G89">
        <v>5</v>
      </c>
      <c r="H89" t="s">
        <v>113</v>
      </c>
      <c r="I89">
        <v>18</v>
      </c>
      <c r="J89" t="s">
        <v>114</v>
      </c>
      <c r="K89">
        <v>4</v>
      </c>
      <c r="L89" t="s">
        <v>115</v>
      </c>
      <c r="M89">
        <v>1</v>
      </c>
      <c r="R89" t="s">
        <v>210</v>
      </c>
      <c r="S89" t="s">
        <v>212</v>
      </c>
    </row>
    <row r="90" spans="1:19" x14ac:dyDescent="0.25">
      <c r="A90" t="s">
        <v>116</v>
      </c>
      <c r="B90">
        <v>189</v>
      </c>
      <c r="C90" t="s">
        <v>117</v>
      </c>
      <c r="D90">
        <v>3.7826086956521698</v>
      </c>
      <c r="E90">
        <v>1.1263989983825899</v>
      </c>
      <c r="F90" t="s">
        <v>112</v>
      </c>
      <c r="G90">
        <v>10</v>
      </c>
      <c r="H90" t="s">
        <v>113</v>
      </c>
      <c r="I90">
        <v>11</v>
      </c>
      <c r="J90" t="s">
        <v>114</v>
      </c>
      <c r="K90">
        <v>2</v>
      </c>
      <c r="L90" t="s">
        <v>118</v>
      </c>
      <c r="M90">
        <v>6</v>
      </c>
      <c r="R90" t="s">
        <v>210</v>
      </c>
      <c r="S90" t="s">
        <v>212</v>
      </c>
    </row>
    <row r="91" spans="1:19" x14ac:dyDescent="0.25">
      <c r="A91" t="s">
        <v>119</v>
      </c>
      <c r="B91">
        <v>190</v>
      </c>
      <c r="C91" t="s">
        <v>120</v>
      </c>
      <c r="D91">
        <v>3.63636363636363</v>
      </c>
      <c r="E91">
        <v>1.09307145000004</v>
      </c>
      <c r="F91" t="s">
        <v>112</v>
      </c>
      <c r="G91">
        <v>8</v>
      </c>
      <c r="H91" t="s">
        <v>113</v>
      </c>
      <c r="I91">
        <v>12</v>
      </c>
      <c r="J91" t="s">
        <v>114</v>
      </c>
      <c r="K91">
        <v>2</v>
      </c>
      <c r="L91" t="s">
        <v>121</v>
      </c>
      <c r="M91">
        <v>6</v>
      </c>
      <c r="R91" t="s">
        <v>210</v>
      </c>
      <c r="S91" t="s">
        <v>212</v>
      </c>
    </row>
    <row r="92" spans="1:19" x14ac:dyDescent="0.25">
      <c r="A92" t="s">
        <v>122</v>
      </c>
      <c r="B92">
        <v>191</v>
      </c>
      <c r="C92" t="s">
        <v>123</v>
      </c>
      <c r="D92">
        <v>3.9655172413793101</v>
      </c>
      <c r="E92">
        <v>1.2672455681710799</v>
      </c>
      <c r="F92" t="s">
        <v>124</v>
      </c>
      <c r="G92">
        <v>5</v>
      </c>
      <c r="H92" t="s">
        <v>125</v>
      </c>
      <c r="I92">
        <v>7</v>
      </c>
      <c r="J92" t="s">
        <v>126</v>
      </c>
      <c r="K92">
        <v>14</v>
      </c>
      <c r="L92" t="s">
        <v>127</v>
      </c>
      <c r="M92">
        <v>2</v>
      </c>
      <c r="N92" t="s">
        <v>128</v>
      </c>
      <c r="O92">
        <v>1</v>
      </c>
      <c r="P92" t="s">
        <v>75</v>
      </c>
      <c r="Q92">
        <v>1</v>
      </c>
      <c r="R92" t="s">
        <v>210</v>
      </c>
      <c r="S92" t="s">
        <v>212</v>
      </c>
    </row>
    <row r="93" spans="1:19" x14ac:dyDescent="0.25">
      <c r="A93" t="s">
        <v>129</v>
      </c>
      <c r="B93">
        <v>192</v>
      </c>
      <c r="C93" t="s">
        <v>130</v>
      </c>
      <c r="D93">
        <v>4.3103448275862002</v>
      </c>
      <c r="E93">
        <v>1.13714706536835</v>
      </c>
      <c r="F93" t="s">
        <v>124</v>
      </c>
      <c r="G93">
        <v>3</v>
      </c>
      <c r="H93" t="s">
        <v>125</v>
      </c>
      <c r="I93">
        <v>7</v>
      </c>
      <c r="J93" t="s">
        <v>126</v>
      </c>
      <c r="K93">
        <v>18</v>
      </c>
      <c r="L93" t="s">
        <v>127</v>
      </c>
      <c r="M93">
        <v>0</v>
      </c>
      <c r="N93" t="s">
        <v>128</v>
      </c>
      <c r="O93">
        <v>1</v>
      </c>
      <c r="P93" t="s">
        <v>75</v>
      </c>
      <c r="Q93">
        <v>1</v>
      </c>
      <c r="R93" t="s">
        <v>210</v>
      </c>
      <c r="S93" t="s">
        <v>212</v>
      </c>
    </row>
    <row r="94" spans="1:19" x14ac:dyDescent="0.25">
      <c r="A94" t="s">
        <v>131</v>
      </c>
      <c r="B94">
        <v>193</v>
      </c>
      <c r="C94" t="s">
        <v>132</v>
      </c>
      <c r="D94">
        <v>6.5666666666666602</v>
      </c>
      <c r="E94">
        <v>2.9992336185850101</v>
      </c>
      <c r="F94" t="s">
        <v>133</v>
      </c>
      <c r="G94">
        <v>1</v>
      </c>
      <c r="H94" t="s">
        <v>134</v>
      </c>
      <c r="I94">
        <v>16</v>
      </c>
      <c r="J94" t="s">
        <v>135</v>
      </c>
      <c r="K94">
        <v>10</v>
      </c>
      <c r="L94" t="s">
        <v>136</v>
      </c>
      <c r="M94">
        <v>3</v>
      </c>
      <c r="N94" t="s">
        <v>137</v>
      </c>
      <c r="O94">
        <v>0</v>
      </c>
      <c r="R94" t="s">
        <v>210</v>
      </c>
      <c r="S94" t="s">
        <v>212</v>
      </c>
    </row>
    <row r="95" spans="1:19" x14ac:dyDescent="0.25">
      <c r="A95" t="s">
        <v>34</v>
      </c>
      <c r="B95">
        <v>177</v>
      </c>
      <c r="C95" t="s">
        <v>69</v>
      </c>
      <c r="D95">
        <v>4.2903225806451601</v>
      </c>
      <c r="E95">
        <v>0.69250985009104205</v>
      </c>
      <c r="F95" t="s">
        <v>70</v>
      </c>
      <c r="G95">
        <v>13</v>
      </c>
      <c r="H95" t="s">
        <v>71</v>
      </c>
      <c r="I95">
        <v>14</v>
      </c>
      <c r="J95" t="s">
        <v>72</v>
      </c>
      <c r="K95">
        <v>4</v>
      </c>
      <c r="L95" t="s">
        <v>73</v>
      </c>
      <c r="M95">
        <v>0</v>
      </c>
      <c r="N95" t="s">
        <v>74</v>
      </c>
      <c r="O95">
        <v>0</v>
      </c>
      <c r="P95" t="s">
        <v>75</v>
      </c>
      <c r="Q95">
        <v>0</v>
      </c>
      <c r="R95" t="s">
        <v>210</v>
      </c>
      <c r="S95" t="s">
        <v>213</v>
      </c>
    </row>
    <row r="96" spans="1:19" x14ac:dyDescent="0.25">
      <c r="A96" t="s">
        <v>28</v>
      </c>
      <c r="B96">
        <v>178</v>
      </c>
      <c r="C96" t="s">
        <v>78</v>
      </c>
      <c r="D96">
        <v>4.40625</v>
      </c>
      <c r="E96">
        <v>0.79755169718170504</v>
      </c>
      <c r="F96" t="s">
        <v>79</v>
      </c>
      <c r="G96">
        <v>2</v>
      </c>
      <c r="H96" t="s">
        <v>80</v>
      </c>
      <c r="I96">
        <v>13</v>
      </c>
      <c r="J96" t="s">
        <v>81</v>
      </c>
      <c r="K96">
        <v>17</v>
      </c>
      <c r="L96" t="s">
        <v>82</v>
      </c>
      <c r="M96">
        <v>0</v>
      </c>
      <c r="N96" t="s">
        <v>83</v>
      </c>
      <c r="O96">
        <v>0</v>
      </c>
      <c r="P96" t="s">
        <v>75</v>
      </c>
      <c r="Q96">
        <v>0</v>
      </c>
      <c r="R96" t="s">
        <v>210</v>
      </c>
      <c r="S96" t="s">
        <v>213</v>
      </c>
    </row>
    <row r="97" spans="1:19" x14ac:dyDescent="0.25">
      <c r="A97" t="s">
        <v>84</v>
      </c>
      <c r="B97">
        <v>179</v>
      </c>
      <c r="C97" t="s">
        <v>85</v>
      </c>
      <c r="D97">
        <v>4.34375</v>
      </c>
      <c r="E97">
        <v>0.86544320176651102</v>
      </c>
      <c r="F97" t="s">
        <v>70</v>
      </c>
      <c r="G97">
        <v>18</v>
      </c>
      <c r="H97" t="s">
        <v>71</v>
      </c>
      <c r="I97">
        <v>8</v>
      </c>
      <c r="J97" t="s">
        <v>72</v>
      </c>
      <c r="K97">
        <v>5</v>
      </c>
      <c r="L97" t="s">
        <v>73</v>
      </c>
      <c r="M97">
        <v>1</v>
      </c>
      <c r="N97" t="s">
        <v>74</v>
      </c>
      <c r="O97">
        <v>0</v>
      </c>
      <c r="P97" t="s">
        <v>75</v>
      </c>
      <c r="Q97">
        <v>0</v>
      </c>
      <c r="R97" t="s">
        <v>210</v>
      </c>
      <c r="S97" t="s">
        <v>213</v>
      </c>
    </row>
    <row r="98" spans="1:19" x14ac:dyDescent="0.25">
      <c r="A98" t="s">
        <v>86</v>
      </c>
      <c r="B98">
        <v>180</v>
      </c>
      <c r="C98" t="s">
        <v>87</v>
      </c>
      <c r="D98">
        <v>4.34375</v>
      </c>
      <c r="E98">
        <v>0.78737518212054003</v>
      </c>
      <c r="F98" t="s">
        <v>70</v>
      </c>
      <c r="G98">
        <v>16</v>
      </c>
      <c r="H98" t="s">
        <v>71</v>
      </c>
      <c r="I98">
        <v>12</v>
      </c>
      <c r="J98" t="s">
        <v>72</v>
      </c>
      <c r="K98">
        <v>3</v>
      </c>
      <c r="L98" t="s">
        <v>73</v>
      </c>
      <c r="M98">
        <v>1</v>
      </c>
      <c r="N98" t="s">
        <v>74</v>
      </c>
      <c r="O98">
        <v>0</v>
      </c>
      <c r="P98" t="s">
        <v>75</v>
      </c>
      <c r="Q98">
        <v>0</v>
      </c>
      <c r="R98" t="s">
        <v>210</v>
      </c>
      <c r="S98" t="s">
        <v>213</v>
      </c>
    </row>
    <row r="99" spans="1:19" x14ac:dyDescent="0.25">
      <c r="A99" t="s">
        <v>88</v>
      </c>
      <c r="B99">
        <v>181</v>
      </c>
      <c r="C99" t="s">
        <v>89</v>
      </c>
      <c r="D99">
        <v>4.34375</v>
      </c>
      <c r="E99">
        <v>0.74528085201962402</v>
      </c>
      <c r="F99" t="s">
        <v>70</v>
      </c>
      <c r="G99">
        <v>16</v>
      </c>
      <c r="H99" t="s">
        <v>71</v>
      </c>
      <c r="I99">
        <v>11</v>
      </c>
      <c r="J99" t="s">
        <v>72</v>
      </c>
      <c r="K99">
        <v>5</v>
      </c>
      <c r="L99" t="s">
        <v>73</v>
      </c>
      <c r="M99">
        <v>0</v>
      </c>
      <c r="N99" t="s">
        <v>74</v>
      </c>
      <c r="O99">
        <v>0</v>
      </c>
      <c r="P99" t="s">
        <v>75</v>
      </c>
      <c r="Q99">
        <v>0</v>
      </c>
      <c r="R99" t="s">
        <v>210</v>
      </c>
      <c r="S99" t="s">
        <v>213</v>
      </c>
    </row>
    <row r="100" spans="1:19" x14ac:dyDescent="0.25">
      <c r="A100" t="s">
        <v>90</v>
      </c>
      <c r="B100">
        <v>182</v>
      </c>
      <c r="C100" t="s">
        <v>91</v>
      </c>
      <c r="D100">
        <v>4.28</v>
      </c>
      <c r="E100">
        <v>0.79162280580252697</v>
      </c>
      <c r="F100" t="s">
        <v>92</v>
      </c>
      <c r="G100">
        <v>12</v>
      </c>
      <c r="H100" t="s">
        <v>93</v>
      </c>
      <c r="I100">
        <v>8</v>
      </c>
      <c r="J100" t="s">
        <v>94</v>
      </c>
      <c r="K100">
        <v>5</v>
      </c>
      <c r="L100" t="s">
        <v>95</v>
      </c>
      <c r="M100">
        <v>0</v>
      </c>
      <c r="N100" t="s">
        <v>96</v>
      </c>
      <c r="O100">
        <v>0</v>
      </c>
      <c r="P100" t="s">
        <v>97</v>
      </c>
      <c r="Q100">
        <v>6</v>
      </c>
      <c r="R100" t="s">
        <v>210</v>
      </c>
      <c r="S100" t="s">
        <v>213</v>
      </c>
    </row>
    <row r="101" spans="1:19" x14ac:dyDescent="0.25">
      <c r="A101" t="s">
        <v>98</v>
      </c>
      <c r="B101">
        <v>184</v>
      </c>
      <c r="C101" t="s">
        <v>99</v>
      </c>
      <c r="D101">
        <v>3.34375</v>
      </c>
      <c r="E101">
        <v>1.12477596335534</v>
      </c>
      <c r="F101" t="s">
        <v>100</v>
      </c>
      <c r="G101">
        <v>9</v>
      </c>
      <c r="H101" t="s">
        <v>101</v>
      </c>
      <c r="I101">
        <v>16</v>
      </c>
      <c r="J101" t="s">
        <v>102</v>
      </c>
      <c r="K101">
        <v>7</v>
      </c>
      <c r="L101" t="s">
        <v>75</v>
      </c>
      <c r="M101">
        <v>0</v>
      </c>
      <c r="R101" t="s">
        <v>210</v>
      </c>
      <c r="S101" t="s">
        <v>213</v>
      </c>
    </row>
    <row r="102" spans="1:19" x14ac:dyDescent="0.25">
      <c r="A102" t="s">
        <v>103</v>
      </c>
      <c r="B102">
        <v>187</v>
      </c>
      <c r="C102" t="s">
        <v>104</v>
      </c>
      <c r="D102">
        <v>80.806451612903203</v>
      </c>
      <c r="E102">
        <v>19.4977252602087</v>
      </c>
      <c r="F102" t="s">
        <v>105</v>
      </c>
      <c r="G102">
        <v>22</v>
      </c>
      <c r="H102" t="s">
        <v>106</v>
      </c>
      <c r="I102">
        <v>5</v>
      </c>
      <c r="J102" t="s">
        <v>107</v>
      </c>
      <c r="K102">
        <v>3</v>
      </c>
      <c r="L102" t="s">
        <v>108</v>
      </c>
      <c r="M102">
        <v>0</v>
      </c>
      <c r="N102" t="s">
        <v>109</v>
      </c>
      <c r="O102">
        <v>1</v>
      </c>
      <c r="R102" t="s">
        <v>210</v>
      </c>
      <c r="S102" t="s">
        <v>213</v>
      </c>
    </row>
    <row r="103" spans="1:19" x14ac:dyDescent="0.25">
      <c r="A103" t="s">
        <v>110</v>
      </c>
      <c r="B103">
        <v>188</v>
      </c>
      <c r="C103" t="s">
        <v>111</v>
      </c>
      <c r="D103">
        <v>3.7096774193548301</v>
      </c>
      <c r="E103">
        <v>1.16027434649732</v>
      </c>
      <c r="F103" t="s">
        <v>112</v>
      </c>
      <c r="G103">
        <v>13</v>
      </c>
      <c r="H103" t="s">
        <v>113</v>
      </c>
      <c r="I103">
        <v>14</v>
      </c>
      <c r="J103" t="s">
        <v>114</v>
      </c>
      <c r="K103">
        <v>4</v>
      </c>
      <c r="L103" t="s">
        <v>115</v>
      </c>
      <c r="M103">
        <v>0</v>
      </c>
      <c r="R103" t="s">
        <v>210</v>
      </c>
      <c r="S103" t="s">
        <v>213</v>
      </c>
    </row>
    <row r="104" spans="1:19" x14ac:dyDescent="0.25">
      <c r="A104" t="s">
        <v>116</v>
      </c>
      <c r="B104">
        <v>189</v>
      </c>
      <c r="C104" t="s">
        <v>117</v>
      </c>
      <c r="D104">
        <v>4</v>
      </c>
      <c r="E104">
        <v>1.1055415967851301</v>
      </c>
      <c r="F104" t="s">
        <v>112</v>
      </c>
      <c r="G104">
        <v>10</v>
      </c>
      <c r="H104" t="s">
        <v>113</v>
      </c>
      <c r="I104">
        <v>8</v>
      </c>
      <c r="J104" t="s">
        <v>114</v>
      </c>
      <c r="K104">
        <v>1</v>
      </c>
      <c r="L104" t="s">
        <v>118</v>
      </c>
      <c r="M104">
        <v>9</v>
      </c>
      <c r="R104" t="s">
        <v>210</v>
      </c>
      <c r="S104" t="s">
        <v>213</v>
      </c>
    </row>
    <row r="105" spans="1:19" x14ac:dyDescent="0.25">
      <c r="A105" t="s">
        <v>119</v>
      </c>
      <c r="B105">
        <v>190</v>
      </c>
      <c r="C105" t="s">
        <v>120</v>
      </c>
      <c r="D105">
        <v>3.6333333333333302</v>
      </c>
      <c r="E105">
        <v>0.99942512211402901</v>
      </c>
      <c r="F105" t="s">
        <v>112</v>
      </c>
      <c r="G105">
        <v>10</v>
      </c>
      <c r="H105" t="s">
        <v>113</v>
      </c>
      <c r="I105">
        <v>19</v>
      </c>
      <c r="J105" t="s">
        <v>114</v>
      </c>
      <c r="K105">
        <v>1</v>
      </c>
      <c r="L105" t="s">
        <v>121</v>
      </c>
      <c r="M105">
        <v>1</v>
      </c>
      <c r="R105" t="s">
        <v>210</v>
      </c>
      <c r="S105" t="s">
        <v>213</v>
      </c>
    </row>
    <row r="106" spans="1:19" x14ac:dyDescent="0.25">
      <c r="A106" t="s">
        <v>122</v>
      </c>
      <c r="B106">
        <v>191</v>
      </c>
      <c r="C106" t="s">
        <v>123</v>
      </c>
      <c r="D106">
        <v>3.84375</v>
      </c>
      <c r="E106">
        <v>1.16700263979578</v>
      </c>
      <c r="F106" t="s">
        <v>124</v>
      </c>
      <c r="G106">
        <v>8</v>
      </c>
      <c r="H106" t="s">
        <v>125</v>
      </c>
      <c r="I106">
        <v>13</v>
      </c>
      <c r="J106" t="s">
        <v>126</v>
      </c>
      <c r="K106">
        <v>11</v>
      </c>
      <c r="L106" t="s">
        <v>127</v>
      </c>
      <c r="M106">
        <v>0</v>
      </c>
      <c r="N106" t="s">
        <v>128</v>
      </c>
      <c r="O106">
        <v>0</v>
      </c>
      <c r="P106" t="s">
        <v>75</v>
      </c>
      <c r="Q106">
        <v>0</v>
      </c>
      <c r="R106" t="s">
        <v>210</v>
      </c>
      <c r="S106" t="s">
        <v>213</v>
      </c>
    </row>
    <row r="107" spans="1:19" x14ac:dyDescent="0.25">
      <c r="A107" t="s">
        <v>129</v>
      </c>
      <c r="B107">
        <v>192</v>
      </c>
      <c r="C107" t="s">
        <v>130</v>
      </c>
      <c r="D107">
        <v>4.28125</v>
      </c>
      <c r="E107">
        <v>0.924029569419339</v>
      </c>
      <c r="F107" t="s">
        <v>124</v>
      </c>
      <c r="G107">
        <v>3</v>
      </c>
      <c r="H107" t="s">
        <v>125</v>
      </c>
      <c r="I107">
        <v>12</v>
      </c>
      <c r="J107" t="s">
        <v>126</v>
      </c>
      <c r="K107">
        <v>16</v>
      </c>
      <c r="L107" t="s">
        <v>127</v>
      </c>
      <c r="M107">
        <v>1</v>
      </c>
      <c r="N107" t="s">
        <v>128</v>
      </c>
      <c r="O107">
        <v>0</v>
      </c>
      <c r="P107" t="s">
        <v>75</v>
      </c>
      <c r="Q107">
        <v>0</v>
      </c>
      <c r="R107" t="s">
        <v>210</v>
      </c>
      <c r="S107" t="s">
        <v>213</v>
      </c>
    </row>
    <row r="108" spans="1:19" x14ac:dyDescent="0.25">
      <c r="A108" t="s">
        <v>131</v>
      </c>
      <c r="B108">
        <v>193</v>
      </c>
      <c r="C108" t="s">
        <v>132</v>
      </c>
      <c r="D108">
        <v>9.1129032258064502</v>
      </c>
      <c r="E108">
        <v>3.6095006058533698</v>
      </c>
      <c r="F108" t="s">
        <v>133</v>
      </c>
      <c r="G108">
        <v>0</v>
      </c>
      <c r="H108" t="s">
        <v>134</v>
      </c>
      <c r="I108">
        <v>8</v>
      </c>
      <c r="J108" t="s">
        <v>135</v>
      </c>
      <c r="K108">
        <v>13</v>
      </c>
      <c r="L108" t="s">
        <v>136</v>
      </c>
      <c r="M108">
        <v>8</v>
      </c>
      <c r="N108" t="s">
        <v>137</v>
      </c>
      <c r="O108">
        <v>2</v>
      </c>
      <c r="R108" t="s">
        <v>210</v>
      </c>
      <c r="S108" t="s">
        <v>213</v>
      </c>
    </row>
    <row r="109" spans="1:19" x14ac:dyDescent="0.25">
      <c r="A109" t="s">
        <v>34</v>
      </c>
      <c r="B109">
        <v>177</v>
      </c>
      <c r="C109" t="s">
        <v>69</v>
      </c>
      <c r="D109">
        <v>4.0476190476190403</v>
      </c>
      <c r="E109">
        <v>0.99280255507716897</v>
      </c>
      <c r="F109" t="s">
        <v>70</v>
      </c>
      <c r="G109">
        <v>30</v>
      </c>
      <c r="H109" t="s">
        <v>71</v>
      </c>
      <c r="I109">
        <v>38</v>
      </c>
      <c r="J109" t="s">
        <v>72</v>
      </c>
      <c r="K109">
        <v>9</v>
      </c>
      <c r="L109" t="s">
        <v>73</v>
      </c>
      <c r="M109">
        <v>4</v>
      </c>
      <c r="N109" t="s">
        <v>74</v>
      </c>
      <c r="O109">
        <v>3</v>
      </c>
      <c r="P109" t="s">
        <v>75</v>
      </c>
      <c r="Q109">
        <v>2</v>
      </c>
      <c r="R109" t="s">
        <v>214</v>
      </c>
      <c r="S109" t="s">
        <v>215</v>
      </c>
    </row>
    <row r="110" spans="1:19" x14ac:dyDescent="0.25">
      <c r="A110" t="s">
        <v>28</v>
      </c>
      <c r="B110">
        <v>178</v>
      </c>
      <c r="C110" t="s">
        <v>78</v>
      </c>
      <c r="D110">
        <v>4.57317073170731</v>
      </c>
      <c r="E110">
        <v>0.83193197438071098</v>
      </c>
      <c r="F110" t="s">
        <v>79</v>
      </c>
      <c r="G110">
        <v>1</v>
      </c>
      <c r="H110" t="s">
        <v>80</v>
      </c>
      <c r="I110">
        <v>18</v>
      </c>
      <c r="J110" t="s">
        <v>81</v>
      </c>
      <c r="K110">
        <v>58</v>
      </c>
      <c r="L110" t="s">
        <v>82</v>
      </c>
      <c r="M110">
        <v>3</v>
      </c>
      <c r="N110" t="s">
        <v>83</v>
      </c>
      <c r="O110">
        <v>2</v>
      </c>
      <c r="P110" t="s">
        <v>75</v>
      </c>
      <c r="Q110">
        <v>4</v>
      </c>
      <c r="R110" t="s">
        <v>214</v>
      </c>
      <c r="S110" t="s">
        <v>215</v>
      </c>
    </row>
    <row r="111" spans="1:19" x14ac:dyDescent="0.25">
      <c r="A111" t="s">
        <v>84</v>
      </c>
      <c r="B111">
        <v>179</v>
      </c>
      <c r="C111" t="s">
        <v>85</v>
      </c>
      <c r="D111">
        <v>4.2</v>
      </c>
      <c r="E111">
        <v>0.93321277099564304</v>
      </c>
      <c r="F111" t="s">
        <v>70</v>
      </c>
      <c r="G111">
        <v>38</v>
      </c>
      <c r="H111" t="s">
        <v>71</v>
      </c>
      <c r="I111">
        <v>25</v>
      </c>
      <c r="J111" t="s">
        <v>72</v>
      </c>
      <c r="K111">
        <v>13</v>
      </c>
      <c r="L111" t="s">
        <v>73</v>
      </c>
      <c r="M111">
        <v>3</v>
      </c>
      <c r="N111" t="s">
        <v>74</v>
      </c>
      <c r="O111">
        <v>1</v>
      </c>
      <c r="P111" t="s">
        <v>75</v>
      </c>
      <c r="Q111">
        <v>5</v>
      </c>
      <c r="R111" t="s">
        <v>214</v>
      </c>
      <c r="S111" t="s">
        <v>215</v>
      </c>
    </row>
    <row r="112" spans="1:19" x14ac:dyDescent="0.25">
      <c r="A112" t="s">
        <v>86</v>
      </c>
      <c r="B112">
        <v>180</v>
      </c>
      <c r="C112" t="s">
        <v>87</v>
      </c>
      <c r="D112">
        <v>4.1829268292682897</v>
      </c>
      <c r="E112">
        <v>0.94448429694333103</v>
      </c>
      <c r="F112" t="s">
        <v>70</v>
      </c>
      <c r="G112">
        <v>39</v>
      </c>
      <c r="H112" t="s">
        <v>71</v>
      </c>
      <c r="I112">
        <v>24</v>
      </c>
      <c r="J112" t="s">
        <v>72</v>
      </c>
      <c r="K112">
        <v>15</v>
      </c>
      <c r="L112" t="s">
        <v>73</v>
      </c>
      <c r="M112">
        <v>3</v>
      </c>
      <c r="N112" t="s">
        <v>74</v>
      </c>
      <c r="O112">
        <v>1</v>
      </c>
      <c r="P112" t="s">
        <v>75</v>
      </c>
      <c r="Q112">
        <v>3</v>
      </c>
      <c r="R112" t="s">
        <v>214</v>
      </c>
      <c r="S112" t="s">
        <v>215</v>
      </c>
    </row>
    <row r="113" spans="1:19" x14ac:dyDescent="0.25">
      <c r="A113" t="s">
        <v>88</v>
      </c>
      <c r="B113">
        <v>181</v>
      </c>
      <c r="C113" t="s">
        <v>89</v>
      </c>
      <c r="D113">
        <v>4.0476190476190403</v>
      </c>
      <c r="E113">
        <v>0.96822731952957097</v>
      </c>
      <c r="F113" t="s">
        <v>70</v>
      </c>
      <c r="G113">
        <v>31</v>
      </c>
      <c r="H113" t="s">
        <v>71</v>
      </c>
      <c r="I113">
        <v>34</v>
      </c>
      <c r="J113" t="s">
        <v>72</v>
      </c>
      <c r="K113">
        <v>13</v>
      </c>
      <c r="L113" t="s">
        <v>73</v>
      </c>
      <c r="M113">
        <v>4</v>
      </c>
      <c r="N113" t="s">
        <v>74</v>
      </c>
      <c r="O113">
        <v>2</v>
      </c>
      <c r="P113" t="s">
        <v>75</v>
      </c>
      <c r="Q113">
        <v>2</v>
      </c>
      <c r="R113" t="s">
        <v>214</v>
      </c>
      <c r="S113" t="s">
        <v>215</v>
      </c>
    </row>
    <row r="114" spans="1:19" x14ac:dyDescent="0.25">
      <c r="A114" t="s">
        <v>90</v>
      </c>
      <c r="B114">
        <v>182</v>
      </c>
      <c r="C114" t="s">
        <v>91</v>
      </c>
      <c r="D114">
        <v>4.0526315789473601</v>
      </c>
      <c r="E114">
        <v>0.95283510474903499</v>
      </c>
      <c r="F114" t="s">
        <v>92</v>
      </c>
      <c r="G114">
        <v>24</v>
      </c>
      <c r="H114" t="s">
        <v>93</v>
      </c>
      <c r="I114">
        <v>15</v>
      </c>
      <c r="J114" t="s">
        <v>94</v>
      </c>
      <c r="K114">
        <v>15</v>
      </c>
      <c r="L114" t="s">
        <v>95</v>
      </c>
      <c r="M114">
        <v>3</v>
      </c>
      <c r="N114" t="s">
        <v>96</v>
      </c>
      <c r="O114">
        <v>0</v>
      </c>
      <c r="P114" t="s">
        <v>97</v>
      </c>
      <c r="Q114">
        <v>27</v>
      </c>
      <c r="R114" t="s">
        <v>214</v>
      </c>
      <c r="S114" t="s">
        <v>215</v>
      </c>
    </row>
    <row r="115" spans="1:19" x14ac:dyDescent="0.25">
      <c r="A115" t="s">
        <v>98</v>
      </c>
      <c r="B115">
        <v>184</v>
      </c>
      <c r="C115" t="s">
        <v>99</v>
      </c>
      <c r="D115">
        <v>3.1851851851851798</v>
      </c>
      <c r="E115">
        <v>0.909822937597079</v>
      </c>
      <c r="F115" t="s">
        <v>100</v>
      </c>
      <c r="G115">
        <v>14</v>
      </c>
      <c r="H115" t="s">
        <v>101</v>
      </c>
      <c r="I115">
        <v>54</v>
      </c>
      <c r="J115" t="s">
        <v>102</v>
      </c>
      <c r="K115">
        <v>13</v>
      </c>
      <c r="L115" t="s">
        <v>75</v>
      </c>
      <c r="M115">
        <v>5</v>
      </c>
      <c r="R115" t="s">
        <v>214</v>
      </c>
      <c r="S115" t="s">
        <v>215</v>
      </c>
    </row>
    <row r="116" spans="1:19" x14ac:dyDescent="0.25">
      <c r="A116" t="s">
        <v>103</v>
      </c>
      <c r="B116">
        <v>187</v>
      </c>
      <c r="C116" t="s">
        <v>104</v>
      </c>
      <c r="D116">
        <v>79.597701149425205</v>
      </c>
      <c r="E116">
        <v>20.291744093960101</v>
      </c>
      <c r="F116" t="s">
        <v>105</v>
      </c>
      <c r="G116">
        <v>60</v>
      </c>
      <c r="H116" t="s">
        <v>106</v>
      </c>
      <c r="I116">
        <v>14</v>
      </c>
      <c r="J116" t="s">
        <v>107</v>
      </c>
      <c r="K116">
        <v>8</v>
      </c>
      <c r="L116" t="s">
        <v>108</v>
      </c>
      <c r="M116">
        <v>3</v>
      </c>
      <c r="N116" t="s">
        <v>109</v>
      </c>
      <c r="O116">
        <v>2</v>
      </c>
      <c r="R116" t="s">
        <v>214</v>
      </c>
      <c r="S116" t="s">
        <v>215</v>
      </c>
    </row>
    <row r="117" spans="1:19" x14ac:dyDescent="0.25">
      <c r="A117" t="s">
        <v>110</v>
      </c>
      <c r="B117">
        <v>188</v>
      </c>
      <c r="C117" t="s">
        <v>111</v>
      </c>
      <c r="D117">
        <v>3.96428571428571</v>
      </c>
      <c r="E117">
        <v>1.09154945217358</v>
      </c>
      <c r="F117" t="s">
        <v>112</v>
      </c>
      <c r="G117">
        <v>43</v>
      </c>
      <c r="H117" t="s">
        <v>113</v>
      </c>
      <c r="I117">
        <v>36</v>
      </c>
      <c r="J117" t="s">
        <v>114</v>
      </c>
      <c r="K117">
        <v>5</v>
      </c>
      <c r="L117" t="s">
        <v>115</v>
      </c>
      <c r="M117">
        <v>0</v>
      </c>
      <c r="R117" t="s">
        <v>214</v>
      </c>
      <c r="S117" t="s">
        <v>215</v>
      </c>
    </row>
    <row r="118" spans="1:19" x14ac:dyDescent="0.25">
      <c r="A118" t="s">
        <v>116</v>
      </c>
      <c r="B118">
        <v>189</v>
      </c>
      <c r="C118" t="s">
        <v>117</v>
      </c>
      <c r="D118">
        <v>4.1818181818181799</v>
      </c>
      <c r="E118">
        <v>0.99470054562953103</v>
      </c>
      <c r="F118" t="s">
        <v>112</v>
      </c>
      <c r="G118">
        <v>26</v>
      </c>
      <c r="H118" t="s">
        <v>113</v>
      </c>
      <c r="I118">
        <v>18</v>
      </c>
      <c r="J118" t="s">
        <v>114</v>
      </c>
      <c r="K118">
        <v>0</v>
      </c>
      <c r="L118" t="s">
        <v>118</v>
      </c>
      <c r="M118">
        <v>35</v>
      </c>
      <c r="R118" t="s">
        <v>214</v>
      </c>
      <c r="S118" t="s">
        <v>215</v>
      </c>
    </row>
    <row r="119" spans="1:19" x14ac:dyDescent="0.25">
      <c r="A119" t="s">
        <v>119</v>
      </c>
      <c r="B119">
        <v>190</v>
      </c>
      <c r="C119" t="s">
        <v>120</v>
      </c>
      <c r="D119">
        <v>4</v>
      </c>
      <c r="E119">
        <v>1.0481371805712101</v>
      </c>
      <c r="F119" t="s">
        <v>112</v>
      </c>
      <c r="G119">
        <v>37</v>
      </c>
      <c r="H119" t="s">
        <v>113</v>
      </c>
      <c r="I119">
        <v>33</v>
      </c>
      <c r="J119" t="s">
        <v>114</v>
      </c>
      <c r="K119">
        <v>2</v>
      </c>
      <c r="L119" t="s">
        <v>121</v>
      </c>
      <c r="M119">
        <v>6</v>
      </c>
      <c r="R119" t="s">
        <v>214</v>
      </c>
      <c r="S119" t="s">
        <v>215</v>
      </c>
    </row>
    <row r="120" spans="1:19" x14ac:dyDescent="0.25">
      <c r="A120" t="s">
        <v>122</v>
      </c>
      <c r="B120">
        <v>191</v>
      </c>
      <c r="C120" t="s">
        <v>123</v>
      </c>
      <c r="D120">
        <v>4.3292682926829196</v>
      </c>
      <c r="E120">
        <v>1.0190152356992299</v>
      </c>
      <c r="F120" t="s">
        <v>124</v>
      </c>
      <c r="G120">
        <v>11</v>
      </c>
      <c r="H120" t="s">
        <v>125</v>
      </c>
      <c r="I120">
        <v>22</v>
      </c>
      <c r="J120" t="s">
        <v>126</v>
      </c>
      <c r="K120">
        <v>49</v>
      </c>
      <c r="L120" t="s">
        <v>127</v>
      </c>
      <c r="M120">
        <v>0</v>
      </c>
      <c r="N120" t="s">
        <v>128</v>
      </c>
      <c r="O120">
        <v>0</v>
      </c>
      <c r="P120" t="s">
        <v>75</v>
      </c>
      <c r="Q120">
        <v>3</v>
      </c>
      <c r="R120" t="s">
        <v>214</v>
      </c>
      <c r="S120" t="s">
        <v>215</v>
      </c>
    </row>
    <row r="121" spans="1:19" x14ac:dyDescent="0.25">
      <c r="A121" t="s">
        <v>129</v>
      </c>
      <c r="B121">
        <v>192</v>
      </c>
      <c r="C121" t="s">
        <v>130</v>
      </c>
      <c r="D121">
        <v>4.71428571428571</v>
      </c>
      <c r="E121">
        <v>0.63191101576222797</v>
      </c>
      <c r="F121" t="s">
        <v>124</v>
      </c>
      <c r="G121">
        <v>2</v>
      </c>
      <c r="H121" t="s">
        <v>125</v>
      </c>
      <c r="I121">
        <v>14</v>
      </c>
      <c r="J121" t="s">
        <v>126</v>
      </c>
      <c r="K121">
        <v>66</v>
      </c>
      <c r="L121" t="s">
        <v>127</v>
      </c>
      <c r="M121">
        <v>2</v>
      </c>
      <c r="N121" t="s">
        <v>128</v>
      </c>
      <c r="O121">
        <v>0</v>
      </c>
      <c r="P121" t="s">
        <v>75</v>
      </c>
      <c r="Q121">
        <v>2</v>
      </c>
      <c r="R121" t="s">
        <v>214</v>
      </c>
      <c r="S121" t="s">
        <v>215</v>
      </c>
    </row>
    <row r="122" spans="1:19" x14ac:dyDescent="0.25">
      <c r="A122" t="s">
        <v>131</v>
      </c>
      <c r="B122">
        <v>193</v>
      </c>
      <c r="C122" t="s">
        <v>132</v>
      </c>
      <c r="D122">
        <v>6.7383720930232496</v>
      </c>
      <c r="E122">
        <v>2.92426636771168</v>
      </c>
      <c r="F122" t="s">
        <v>133</v>
      </c>
      <c r="G122">
        <v>2</v>
      </c>
      <c r="H122" t="s">
        <v>134</v>
      </c>
      <c r="I122">
        <v>42</v>
      </c>
      <c r="J122" t="s">
        <v>135</v>
      </c>
      <c r="K122">
        <v>37</v>
      </c>
      <c r="L122" t="s">
        <v>136</v>
      </c>
      <c r="M122">
        <v>2</v>
      </c>
      <c r="N122" t="s">
        <v>137</v>
      </c>
      <c r="O122">
        <v>3</v>
      </c>
      <c r="R122" t="s">
        <v>214</v>
      </c>
      <c r="S122" t="s">
        <v>215</v>
      </c>
    </row>
    <row r="123" spans="1:19" x14ac:dyDescent="0.25">
      <c r="A123" t="s">
        <v>34</v>
      </c>
      <c r="B123">
        <v>177</v>
      </c>
      <c r="C123" t="s">
        <v>69</v>
      </c>
      <c r="D123">
        <v>4.1632653061224403</v>
      </c>
      <c r="E123">
        <v>0.84577637792996896</v>
      </c>
      <c r="F123" t="s">
        <v>70</v>
      </c>
      <c r="G123">
        <v>38</v>
      </c>
      <c r="H123" t="s">
        <v>71</v>
      </c>
      <c r="I123">
        <v>43</v>
      </c>
      <c r="J123" t="s">
        <v>72</v>
      </c>
      <c r="K123">
        <v>13</v>
      </c>
      <c r="L123" t="s">
        <v>73</v>
      </c>
      <c r="M123">
        <v>3</v>
      </c>
      <c r="N123" t="s">
        <v>74</v>
      </c>
      <c r="O123">
        <v>1</v>
      </c>
      <c r="P123" t="s">
        <v>75</v>
      </c>
      <c r="Q123">
        <v>1</v>
      </c>
      <c r="R123" t="s">
        <v>214</v>
      </c>
      <c r="S123" t="s">
        <v>216</v>
      </c>
    </row>
    <row r="124" spans="1:19" x14ac:dyDescent="0.25">
      <c r="A124" t="s">
        <v>28</v>
      </c>
      <c r="B124">
        <v>178</v>
      </c>
      <c r="C124" t="s">
        <v>78</v>
      </c>
      <c r="D124">
        <v>4.4285714285714199</v>
      </c>
      <c r="E124">
        <v>0.99483200674761296</v>
      </c>
      <c r="F124" t="s">
        <v>79</v>
      </c>
      <c r="G124">
        <v>5</v>
      </c>
      <c r="H124" t="s">
        <v>80</v>
      </c>
      <c r="I124">
        <v>15</v>
      </c>
      <c r="J124" t="s">
        <v>81</v>
      </c>
      <c r="K124">
        <v>67</v>
      </c>
      <c r="L124" t="s">
        <v>82</v>
      </c>
      <c r="M124">
        <v>9</v>
      </c>
      <c r="N124" t="s">
        <v>83</v>
      </c>
      <c r="O124">
        <v>2</v>
      </c>
      <c r="P124" t="s">
        <v>75</v>
      </c>
      <c r="Q124">
        <v>1</v>
      </c>
      <c r="R124" t="s">
        <v>214</v>
      </c>
      <c r="S124" t="s">
        <v>216</v>
      </c>
    </row>
    <row r="125" spans="1:19" x14ac:dyDescent="0.25">
      <c r="A125" t="s">
        <v>84</v>
      </c>
      <c r="B125">
        <v>179</v>
      </c>
      <c r="C125" t="s">
        <v>85</v>
      </c>
      <c r="D125">
        <v>4.3298969072164901</v>
      </c>
      <c r="E125">
        <v>0.78689327797855402</v>
      </c>
      <c r="F125" t="s">
        <v>70</v>
      </c>
      <c r="G125">
        <v>50</v>
      </c>
      <c r="H125" t="s">
        <v>71</v>
      </c>
      <c r="I125">
        <v>30</v>
      </c>
      <c r="J125" t="s">
        <v>72</v>
      </c>
      <c r="K125">
        <v>16</v>
      </c>
      <c r="L125" t="s">
        <v>73</v>
      </c>
      <c r="M125">
        <v>1</v>
      </c>
      <c r="N125" t="s">
        <v>74</v>
      </c>
      <c r="O125">
        <v>0</v>
      </c>
      <c r="P125" t="s">
        <v>75</v>
      </c>
      <c r="Q125">
        <v>2</v>
      </c>
      <c r="R125" t="s">
        <v>214</v>
      </c>
      <c r="S125" t="s">
        <v>216</v>
      </c>
    </row>
    <row r="126" spans="1:19" x14ac:dyDescent="0.25">
      <c r="A126" t="s">
        <v>86</v>
      </c>
      <c r="B126">
        <v>180</v>
      </c>
      <c r="C126" t="s">
        <v>87</v>
      </c>
      <c r="D126">
        <v>4.1752577319587596</v>
      </c>
      <c r="E126">
        <v>0.901506947633961</v>
      </c>
      <c r="F126" t="s">
        <v>70</v>
      </c>
      <c r="G126">
        <v>42</v>
      </c>
      <c r="H126" t="s">
        <v>71</v>
      </c>
      <c r="I126">
        <v>35</v>
      </c>
      <c r="J126" t="s">
        <v>72</v>
      </c>
      <c r="K126">
        <v>17</v>
      </c>
      <c r="L126" t="s">
        <v>73</v>
      </c>
      <c r="M126">
        <v>1</v>
      </c>
      <c r="N126" t="s">
        <v>74</v>
      </c>
      <c r="O126">
        <v>2</v>
      </c>
      <c r="P126" t="s">
        <v>75</v>
      </c>
      <c r="Q126">
        <v>2</v>
      </c>
      <c r="R126" t="s">
        <v>214</v>
      </c>
      <c r="S126" t="s">
        <v>216</v>
      </c>
    </row>
    <row r="127" spans="1:19" x14ac:dyDescent="0.25">
      <c r="A127" t="s">
        <v>88</v>
      </c>
      <c r="B127">
        <v>181</v>
      </c>
      <c r="C127" t="s">
        <v>89</v>
      </c>
      <c r="D127">
        <v>4.2959183673469301</v>
      </c>
      <c r="E127">
        <v>0.77604845838533498</v>
      </c>
      <c r="F127" t="s">
        <v>70</v>
      </c>
      <c r="G127">
        <v>47</v>
      </c>
      <c r="H127" t="s">
        <v>71</v>
      </c>
      <c r="I127">
        <v>34</v>
      </c>
      <c r="J127" t="s">
        <v>72</v>
      </c>
      <c r="K127">
        <v>16</v>
      </c>
      <c r="L127" t="s">
        <v>73</v>
      </c>
      <c r="M127">
        <v>1</v>
      </c>
      <c r="N127" t="s">
        <v>74</v>
      </c>
      <c r="O127">
        <v>0</v>
      </c>
      <c r="P127" t="s">
        <v>75</v>
      </c>
      <c r="Q127">
        <v>1</v>
      </c>
      <c r="R127" t="s">
        <v>214</v>
      </c>
      <c r="S127" t="s">
        <v>216</v>
      </c>
    </row>
    <row r="128" spans="1:19" x14ac:dyDescent="0.25">
      <c r="A128" t="s">
        <v>90</v>
      </c>
      <c r="B128">
        <v>182</v>
      </c>
      <c r="C128" t="s">
        <v>91</v>
      </c>
      <c r="D128">
        <v>4.5949367088607502</v>
      </c>
      <c r="E128">
        <v>0.670227426800174</v>
      </c>
      <c r="F128" t="s">
        <v>92</v>
      </c>
      <c r="G128">
        <v>55</v>
      </c>
      <c r="H128" t="s">
        <v>93</v>
      </c>
      <c r="I128">
        <v>16</v>
      </c>
      <c r="J128" t="s">
        <v>94</v>
      </c>
      <c r="K128">
        <v>8</v>
      </c>
      <c r="L128" t="s">
        <v>95</v>
      </c>
      <c r="M128">
        <v>0</v>
      </c>
      <c r="N128" t="s">
        <v>96</v>
      </c>
      <c r="O128">
        <v>0</v>
      </c>
      <c r="P128" t="s">
        <v>97</v>
      </c>
      <c r="Q128">
        <v>20</v>
      </c>
      <c r="R128" t="s">
        <v>214</v>
      </c>
      <c r="S128" t="s">
        <v>216</v>
      </c>
    </row>
    <row r="129" spans="1:19" x14ac:dyDescent="0.25">
      <c r="A129" t="s">
        <v>98</v>
      </c>
      <c r="B129">
        <v>184</v>
      </c>
      <c r="C129" t="s">
        <v>99</v>
      </c>
      <c r="D129">
        <v>3.3157894736842102</v>
      </c>
      <c r="E129">
        <v>0.99213028801597103</v>
      </c>
      <c r="F129" t="s">
        <v>100</v>
      </c>
      <c r="G129">
        <v>22</v>
      </c>
      <c r="H129" t="s">
        <v>101</v>
      </c>
      <c r="I129">
        <v>59</v>
      </c>
      <c r="J129" t="s">
        <v>102</v>
      </c>
      <c r="K129">
        <v>14</v>
      </c>
      <c r="L129" t="s">
        <v>75</v>
      </c>
      <c r="M129">
        <v>4</v>
      </c>
      <c r="R129" t="s">
        <v>214</v>
      </c>
      <c r="S129" t="s">
        <v>216</v>
      </c>
    </row>
    <row r="130" spans="1:19" x14ac:dyDescent="0.25">
      <c r="A130" t="s">
        <v>103</v>
      </c>
      <c r="B130">
        <v>187</v>
      </c>
      <c r="C130" t="s">
        <v>104</v>
      </c>
      <c r="D130">
        <v>79.4444444444444</v>
      </c>
      <c r="E130">
        <v>21.522281867405301</v>
      </c>
      <c r="F130" t="s">
        <v>105</v>
      </c>
      <c r="G130">
        <v>66</v>
      </c>
      <c r="H130" t="s">
        <v>106</v>
      </c>
      <c r="I130">
        <v>21</v>
      </c>
      <c r="J130" t="s">
        <v>107</v>
      </c>
      <c r="K130">
        <v>7</v>
      </c>
      <c r="L130" t="s">
        <v>108</v>
      </c>
      <c r="M130">
        <v>0</v>
      </c>
      <c r="N130" t="s">
        <v>109</v>
      </c>
      <c r="O130">
        <v>5</v>
      </c>
      <c r="R130" t="s">
        <v>214</v>
      </c>
      <c r="S130" t="s">
        <v>216</v>
      </c>
    </row>
    <row r="131" spans="1:19" x14ac:dyDescent="0.25">
      <c r="A131" t="s">
        <v>110</v>
      </c>
      <c r="B131">
        <v>188</v>
      </c>
      <c r="C131" t="s">
        <v>111</v>
      </c>
      <c r="D131">
        <v>3.7244897959183598</v>
      </c>
      <c r="E131">
        <v>1.04319703138312</v>
      </c>
      <c r="F131" t="s">
        <v>112</v>
      </c>
      <c r="G131">
        <v>38</v>
      </c>
      <c r="H131" t="s">
        <v>113</v>
      </c>
      <c r="I131">
        <v>55</v>
      </c>
      <c r="J131" t="s">
        <v>114</v>
      </c>
      <c r="K131">
        <v>5</v>
      </c>
      <c r="L131" t="s">
        <v>115</v>
      </c>
      <c r="M131">
        <v>1</v>
      </c>
      <c r="R131" t="s">
        <v>214</v>
      </c>
      <c r="S131" t="s">
        <v>216</v>
      </c>
    </row>
    <row r="132" spans="1:19" x14ac:dyDescent="0.25">
      <c r="A132" t="s">
        <v>116</v>
      </c>
      <c r="B132">
        <v>189</v>
      </c>
      <c r="C132" t="s">
        <v>117</v>
      </c>
      <c r="D132">
        <v>3.8615384615384598</v>
      </c>
      <c r="E132">
        <v>1.0439846005348099</v>
      </c>
      <c r="F132" t="s">
        <v>112</v>
      </c>
      <c r="G132">
        <v>29</v>
      </c>
      <c r="H132" t="s">
        <v>113</v>
      </c>
      <c r="I132">
        <v>34</v>
      </c>
      <c r="J132" t="s">
        <v>114</v>
      </c>
      <c r="K132">
        <v>2</v>
      </c>
      <c r="L132" t="s">
        <v>118</v>
      </c>
      <c r="M132">
        <v>32</v>
      </c>
      <c r="R132" t="s">
        <v>214</v>
      </c>
      <c r="S132" t="s">
        <v>216</v>
      </c>
    </row>
    <row r="133" spans="1:19" x14ac:dyDescent="0.25">
      <c r="A133" t="s">
        <v>119</v>
      </c>
      <c r="B133">
        <v>190</v>
      </c>
      <c r="C133" t="s">
        <v>120</v>
      </c>
      <c r="D133">
        <v>4.0352941176470498</v>
      </c>
      <c r="E133">
        <v>1.0402272968595101</v>
      </c>
      <c r="F133" t="s">
        <v>112</v>
      </c>
      <c r="G133">
        <v>45</v>
      </c>
      <c r="H133" t="s">
        <v>113</v>
      </c>
      <c r="I133">
        <v>38</v>
      </c>
      <c r="J133" t="s">
        <v>114</v>
      </c>
      <c r="K133">
        <v>2</v>
      </c>
      <c r="L133" t="s">
        <v>121</v>
      </c>
      <c r="M133">
        <v>13</v>
      </c>
      <c r="R133" t="s">
        <v>214</v>
      </c>
      <c r="S133" t="s">
        <v>216</v>
      </c>
    </row>
    <row r="134" spans="1:19" x14ac:dyDescent="0.25">
      <c r="A134" t="s">
        <v>122</v>
      </c>
      <c r="B134">
        <v>191</v>
      </c>
      <c r="C134" t="s">
        <v>123</v>
      </c>
      <c r="D134">
        <v>4.5</v>
      </c>
      <c r="E134">
        <v>0.76319999135490202</v>
      </c>
      <c r="F134" t="s">
        <v>124</v>
      </c>
      <c r="G134">
        <v>5</v>
      </c>
      <c r="H134" t="s">
        <v>125</v>
      </c>
      <c r="I134">
        <v>32</v>
      </c>
      <c r="J134" t="s">
        <v>126</v>
      </c>
      <c r="K134">
        <v>60</v>
      </c>
      <c r="L134" t="s">
        <v>127</v>
      </c>
      <c r="M134">
        <v>1</v>
      </c>
      <c r="N134" t="s">
        <v>128</v>
      </c>
      <c r="O134">
        <v>0</v>
      </c>
      <c r="P134" t="s">
        <v>75</v>
      </c>
      <c r="Q134">
        <v>0</v>
      </c>
      <c r="R134" t="s">
        <v>214</v>
      </c>
      <c r="S134" t="s">
        <v>216</v>
      </c>
    </row>
    <row r="135" spans="1:19" x14ac:dyDescent="0.25">
      <c r="A135" t="s">
        <v>129</v>
      </c>
      <c r="B135">
        <v>192</v>
      </c>
      <c r="C135" t="s">
        <v>130</v>
      </c>
      <c r="D135">
        <v>4.6868686868686797</v>
      </c>
      <c r="E135">
        <v>0.70921722653757102</v>
      </c>
      <c r="F135" t="s">
        <v>124</v>
      </c>
      <c r="G135">
        <v>3</v>
      </c>
      <c r="H135" t="s">
        <v>125</v>
      </c>
      <c r="I135">
        <v>12</v>
      </c>
      <c r="J135" t="s">
        <v>126</v>
      </c>
      <c r="K135">
        <v>79</v>
      </c>
      <c r="L135" t="s">
        <v>127</v>
      </c>
      <c r="M135">
        <v>5</v>
      </c>
      <c r="N135" t="s">
        <v>128</v>
      </c>
      <c r="O135">
        <v>0</v>
      </c>
      <c r="P135" t="s">
        <v>75</v>
      </c>
      <c r="Q135">
        <v>0</v>
      </c>
      <c r="R135" t="s">
        <v>214</v>
      </c>
      <c r="S135" t="s">
        <v>216</v>
      </c>
    </row>
    <row r="136" spans="1:19" x14ac:dyDescent="0.25">
      <c r="A136" t="s">
        <v>131</v>
      </c>
      <c r="B136">
        <v>193</v>
      </c>
      <c r="C136" t="s">
        <v>132</v>
      </c>
      <c r="D136">
        <v>6.0707070707070701</v>
      </c>
      <c r="E136">
        <v>3.2880504901174601</v>
      </c>
      <c r="F136" t="s">
        <v>133</v>
      </c>
      <c r="G136">
        <v>7</v>
      </c>
      <c r="H136" t="s">
        <v>134</v>
      </c>
      <c r="I136">
        <v>59</v>
      </c>
      <c r="J136" t="s">
        <v>135</v>
      </c>
      <c r="K136">
        <v>25</v>
      </c>
      <c r="L136" t="s">
        <v>136</v>
      </c>
      <c r="M136">
        <v>4</v>
      </c>
      <c r="N136" t="s">
        <v>137</v>
      </c>
      <c r="O136">
        <v>4</v>
      </c>
      <c r="R136" t="s">
        <v>214</v>
      </c>
      <c r="S136" t="s">
        <v>216</v>
      </c>
    </row>
    <row r="137" spans="1:19" x14ac:dyDescent="0.25">
      <c r="A137" t="s">
        <v>34</v>
      </c>
      <c r="B137">
        <v>177</v>
      </c>
      <c r="C137" t="s">
        <v>69</v>
      </c>
      <c r="D137">
        <v>3.8205128205128198</v>
      </c>
      <c r="E137">
        <v>0.85445565533652501</v>
      </c>
      <c r="F137" t="s">
        <v>70</v>
      </c>
      <c r="G137">
        <v>7</v>
      </c>
      <c r="H137" t="s">
        <v>71</v>
      </c>
      <c r="I137">
        <v>21</v>
      </c>
      <c r="J137" t="s">
        <v>72</v>
      </c>
      <c r="K137">
        <v>9</v>
      </c>
      <c r="L137" t="s">
        <v>73</v>
      </c>
      <c r="M137">
        <v>1</v>
      </c>
      <c r="N137" t="s">
        <v>74</v>
      </c>
      <c r="O137">
        <v>1</v>
      </c>
      <c r="P137" t="s">
        <v>75</v>
      </c>
      <c r="Q137">
        <v>1</v>
      </c>
      <c r="R137" t="s">
        <v>214</v>
      </c>
      <c r="S137" t="s">
        <v>77</v>
      </c>
    </row>
    <row r="138" spans="1:19" x14ac:dyDescent="0.25">
      <c r="A138" t="s">
        <v>28</v>
      </c>
      <c r="B138">
        <v>178</v>
      </c>
      <c r="C138" t="s">
        <v>78</v>
      </c>
      <c r="D138">
        <v>4.2564102564102502</v>
      </c>
      <c r="E138">
        <v>0.99254984543926605</v>
      </c>
      <c r="F138" t="s">
        <v>79</v>
      </c>
      <c r="G138">
        <v>0</v>
      </c>
      <c r="H138" t="s">
        <v>80</v>
      </c>
      <c r="I138">
        <v>15</v>
      </c>
      <c r="J138" t="s">
        <v>81</v>
      </c>
      <c r="K138">
        <v>19</v>
      </c>
      <c r="L138" t="s">
        <v>82</v>
      </c>
      <c r="M138">
        <v>3</v>
      </c>
      <c r="N138" t="s">
        <v>83</v>
      </c>
      <c r="O138">
        <v>2</v>
      </c>
      <c r="P138" t="s">
        <v>75</v>
      </c>
      <c r="Q138">
        <v>1</v>
      </c>
      <c r="R138" t="s">
        <v>214</v>
      </c>
      <c r="S138" t="s">
        <v>77</v>
      </c>
    </row>
    <row r="139" spans="1:19" x14ac:dyDescent="0.25">
      <c r="A139" t="s">
        <v>84</v>
      </c>
      <c r="B139">
        <v>179</v>
      </c>
      <c r="C139" t="s">
        <v>85</v>
      </c>
      <c r="D139">
        <v>3.94871794871794</v>
      </c>
      <c r="E139">
        <v>0.94447752052371703</v>
      </c>
      <c r="F139" t="s">
        <v>70</v>
      </c>
      <c r="G139">
        <v>12</v>
      </c>
      <c r="H139" t="s">
        <v>71</v>
      </c>
      <c r="I139">
        <v>16</v>
      </c>
      <c r="J139" t="s">
        <v>72</v>
      </c>
      <c r="K139">
        <v>9</v>
      </c>
      <c r="L139" t="s">
        <v>73</v>
      </c>
      <c r="M139">
        <v>1</v>
      </c>
      <c r="N139" t="s">
        <v>74</v>
      </c>
      <c r="O139">
        <v>1</v>
      </c>
      <c r="P139" t="s">
        <v>75</v>
      </c>
      <c r="Q139">
        <v>1</v>
      </c>
      <c r="R139" t="s">
        <v>214</v>
      </c>
      <c r="S139" t="s">
        <v>77</v>
      </c>
    </row>
    <row r="140" spans="1:19" x14ac:dyDescent="0.25">
      <c r="A140" t="s">
        <v>86</v>
      </c>
      <c r="B140">
        <v>180</v>
      </c>
      <c r="C140" t="s">
        <v>87</v>
      </c>
      <c r="D140">
        <v>3.6666666666666599</v>
      </c>
      <c r="E140">
        <v>0.95513386588183802</v>
      </c>
      <c r="F140" t="s">
        <v>70</v>
      </c>
      <c r="G140">
        <v>7</v>
      </c>
      <c r="H140" t="s">
        <v>71</v>
      </c>
      <c r="I140">
        <v>17</v>
      </c>
      <c r="J140" t="s">
        <v>72</v>
      </c>
      <c r="K140">
        <v>11</v>
      </c>
      <c r="L140" t="s">
        <v>73</v>
      </c>
      <c r="M140">
        <v>3</v>
      </c>
      <c r="N140" t="s">
        <v>74</v>
      </c>
      <c r="O140">
        <v>1</v>
      </c>
      <c r="P140" t="s">
        <v>75</v>
      </c>
      <c r="Q140">
        <v>1</v>
      </c>
      <c r="R140" t="s">
        <v>214</v>
      </c>
      <c r="S140" t="s">
        <v>77</v>
      </c>
    </row>
    <row r="141" spans="1:19" x14ac:dyDescent="0.25">
      <c r="A141" t="s">
        <v>88</v>
      </c>
      <c r="B141">
        <v>181</v>
      </c>
      <c r="C141" t="s">
        <v>89</v>
      </c>
      <c r="D141">
        <v>3.6923076923076898</v>
      </c>
      <c r="E141">
        <v>1.0040404204970499</v>
      </c>
      <c r="F141" t="s">
        <v>70</v>
      </c>
      <c r="G141">
        <v>8</v>
      </c>
      <c r="H141" t="s">
        <v>71</v>
      </c>
      <c r="I141">
        <v>16</v>
      </c>
      <c r="J141" t="s">
        <v>72</v>
      </c>
      <c r="K141">
        <v>12</v>
      </c>
      <c r="L141" t="s">
        <v>73</v>
      </c>
      <c r="M141">
        <v>1</v>
      </c>
      <c r="N141" t="s">
        <v>74</v>
      </c>
      <c r="O141">
        <v>2</v>
      </c>
      <c r="P141" t="s">
        <v>75</v>
      </c>
      <c r="Q141">
        <v>1</v>
      </c>
      <c r="R141" t="s">
        <v>214</v>
      </c>
      <c r="S141" t="s">
        <v>77</v>
      </c>
    </row>
    <row r="142" spans="1:19" x14ac:dyDescent="0.25">
      <c r="A142" t="s">
        <v>90</v>
      </c>
      <c r="B142">
        <v>182</v>
      </c>
      <c r="C142" t="s">
        <v>91</v>
      </c>
      <c r="D142">
        <v>3.8</v>
      </c>
      <c r="E142">
        <v>1.1516578439248699</v>
      </c>
      <c r="F142" t="s">
        <v>92</v>
      </c>
      <c r="G142">
        <v>6</v>
      </c>
      <c r="H142" t="s">
        <v>93</v>
      </c>
      <c r="I142">
        <v>8</v>
      </c>
      <c r="J142" t="s">
        <v>94</v>
      </c>
      <c r="K142">
        <v>3</v>
      </c>
      <c r="L142" t="s">
        <v>95</v>
      </c>
      <c r="M142">
        <v>2</v>
      </c>
      <c r="N142" t="s">
        <v>96</v>
      </c>
      <c r="O142">
        <v>1</v>
      </c>
      <c r="P142" t="s">
        <v>97</v>
      </c>
      <c r="Q142">
        <v>19</v>
      </c>
      <c r="R142" t="s">
        <v>214</v>
      </c>
      <c r="S142" t="s">
        <v>77</v>
      </c>
    </row>
    <row r="143" spans="1:19" x14ac:dyDescent="0.25">
      <c r="A143" t="s">
        <v>98</v>
      </c>
      <c r="B143">
        <v>184</v>
      </c>
      <c r="C143" t="s">
        <v>99</v>
      </c>
      <c r="D143">
        <v>2.8684210526315699</v>
      </c>
      <c r="E143">
        <v>0.87521588476798795</v>
      </c>
      <c r="F143" t="s">
        <v>100</v>
      </c>
      <c r="G143">
        <v>4</v>
      </c>
      <c r="H143" t="s">
        <v>101</v>
      </c>
      <c r="I143">
        <v>21</v>
      </c>
      <c r="J143" t="s">
        <v>102</v>
      </c>
      <c r="K143">
        <v>13</v>
      </c>
      <c r="L143" t="s">
        <v>75</v>
      </c>
      <c r="M143">
        <v>2</v>
      </c>
      <c r="R143" t="s">
        <v>214</v>
      </c>
      <c r="S143" t="s">
        <v>77</v>
      </c>
    </row>
    <row r="144" spans="1:19" x14ac:dyDescent="0.25">
      <c r="A144" t="s">
        <v>103</v>
      </c>
      <c r="B144">
        <v>187</v>
      </c>
      <c r="C144" t="s">
        <v>104</v>
      </c>
      <c r="D144">
        <v>76.904761904761898</v>
      </c>
      <c r="E144">
        <v>24.839788620727301</v>
      </c>
      <c r="F144" t="s">
        <v>105</v>
      </c>
      <c r="G144">
        <v>27</v>
      </c>
      <c r="H144" t="s">
        <v>106</v>
      </c>
      <c r="I144">
        <v>8</v>
      </c>
      <c r="J144" t="s">
        <v>107</v>
      </c>
      <c r="K144">
        <v>4</v>
      </c>
      <c r="L144" t="s">
        <v>108</v>
      </c>
      <c r="M144">
        <v>0</v>
      </c>
      <c r="N144" t="s">
        <v>109</v>
      </c>
      <c r="O144">
        <v>3</v>
      </c>
      <c r="R144" t="s">
        <v>214</v>
      </c>
      <c r="S144" t="s">
        <v>77</v>
      </c>
    </row>
    <row r="145" spans="1:19" x14ac:dyDescent="0.25">
      <c r="A145" t="s">
        <v>110</v>
      </c>
      <c r="B145">
        <v>188</v>
      </c>
      <c r="C145" t="s">
        <v>111</v>
      </c>
      <c r="D145">
        <v>3.2894736842105199</v>
      </c>
      <c r="E145">
        <v>1.0373535647057199</v>
      </c>
      <c r="F145" t="s">
        <v>112</v>
      </c>
      <c r="G145">
        <v>9</v>
      </c>
      <c r="H145" t="s">
        <v>113</v>
      </c>
      <c r="I145">
        <v>22</v>
      </c>
      <c r="J145" t="s">
        <v>114</v>
      </c>
      <c r="K145">
        <v>7</v>
      </c>
      <c r="L145" t="s">
        <v>115</v>
      </c>
      <c r="M145">
        <v>4</v>
      </c>
      <c r="R145" t="s">
        <v>214</v>
      </c>
      <c r="S145" t="s">
        <v>77</v>
      </c>
    </row>
    <row r="146" spans="1:19" x14ac:dyDescent="0.25">
      <c r="A146" t="s">
        <v>116</v>
      </c>
      <c r="B146">
        <v>189</v>
      </c>
      <c r="C146" t="s">
        <v>117</v>
      </c>
      <c r="D146">
        <v>3.5652173913043401</v>
      </c>
      <c r="E146">
        <v>0.99206336658509697</v>
      </c>
      <c r="F146" t="s">
        <v>112</v>
      </c>
      <c r="G146">
        <v>7</v>
      </c>
      <c r="H146" t="s">
        <v>113</v>
      </c>
      <c r="I146">
        <v>15</v>
      </c>
      <c r="J146" t="s">
        <v>114</v>
      </c>
      <c r="K146">
        <v>1</v>
      </c>
      <c r="L146" t="s">
        <v>118</v>
      </c>
      <c r="M146">
        <v>18</v>
      </c>
      <c r="R146" t="s">
        <v>214</v>
      </c>
      <c r="S146" t="s">
        <v>77</v>
      </c>
    </row>
    <row r="147" spans="1:19" x14ac:dyDescent="0.25">
      <c r="A147" t="s">
        <v>119</v>
      </c>
      <c r="B147">
        <v>190</v>
      </c>
      <c r="C147" t="s">
        <v>120</v>
      </c>
      <c r="D147">
        <v>4.0909090909090899</v>
      </c>
      <c r="E147">
        <v>1.1001033009346299</v>
      </c>
      <c r="F147" t="s">
        <v>112</v>
      </c>
      <c r="G147">
        <v>19</v>
      </c>
      <c r="H147" t="s">
        <v>113</v>
      </c>
      <c r="I147">
        <v>12</v>
      </c>
      <c r="J147" t="s">
        <v>114</v>
      </c>
      <c r="K147">
        <v>2</v>
      </c>
      <c r="L147" t="s">
        <v>121</v>
      </c>
      <c r="M147">
        <v>9</v>
      </c>
      <c r="R147" t="s">
        <v>214</v>
      </c>
      <c r="S147" t="s">
        <v>77</v>
      </c>
    </row>
    <row r="148" spans="1:19" x14ac:dyDescent="0.25">
      <c r="A148" t="s">
        <v>122</v>
      </c>
      <c r="B148">
        <v>191</v>
      </c>
      <c r="C148" t="s">
        <v>123</v>
      </c>
      <c r="D148">
        <v>4.1219512195121899</v>
      </c>
      <c r="E148">
        <v>1.0048662087865099</v>
      </c>
      <c r="F148" t="s">
        <v>124</v>
      </c>
      <c r="G148">
        <v>6</v>
      </c>
      <c r="H148" t="s">
        <v>125</v>
      </c>
      <c r="I148">
        <v>18</v>
      </c>
      <c r="J148" t="s">
        <v>126</v>
      </c>
      <c r="K148">
        <v>17</v>
      </c>
      <c r="L148" t="s">
        <v>127</v>
      </c>
      <c r="M148">
        <v>0</v>
      </c>
      <c r="N148" t="s">
        <v>128</v>
      </c>
      <c r="O148">
        <v>0</v>
      </c>
      <c r="P148" t="s">
        <v>75</v>
      </c>
      <c r="Q148">
        <v>1</v>
      </c>
      <c r="R148" t="s">
        <v>214</v>
      </c>
      <c r="S148" t="s">
        <v>77</v>
      </c>
    </row>
    <row r="149" spans="1:19" x14ac:dyDescent="0.25">
      <c r="A149" t="s">
        <v>129</v>
      </c>
      <c r="B149">
        <v>192</v>
      </c>
      <c r="C149" t="s">
        <v>130</v>
      </c>
      <c r="D149">
        <v>4.5750000000000002</v>
      </c>
      <c r="E149">
        <v>0.78077870399709504</v>
      </c>
      <c r="F149" t="s">
        <v>124</v>
      </c>
      <c r="G149">
        <v>2</v>
      </c>
      <c r="H149" t="s">
        <v>125</v>
      </c>
      <c r="I149">
        <v>9</v>
      </c>
      <c r="J149" t="s">
        <v>126</v>
      </c>
      <c r="K149">
        <v>28</v>
      </c>
      <c r="L149" t="s">
        <v>127</v>
      </c>
      <c r="M149">
        <v>1</v>
      </c>
      <c r="N149" t="s">
        <v>128</v>
      </c>
      <c r="O149">
        <v>0</v>
      </c>
      <c r="P149" t="s">
        <v>75</v>
      </c>
      <c r="Q149">
        <v>2</v>
      </c>
      <c r="R149" t="s">
        <v>214</v>
      </c>
      <c r="S149" t="s">
        <v>77</v>
      </c>
    </row>
    <row r="150" spans="1:19" x14ac:dyDescent="0.25">
      <c r="A150" t="s">
        <v>131</v>
      </c>
      <c r="B150">
        <v>193</v>
      </c>
      <c r="C150" t="s">
        <v>132</v>
      </c>
      <c r="D150">
        <v>6.4047619047618998</v>
      </c>
      <c r="E150">
        <v>3.6228241497451599</v>
      </c>
      <c r="F150" t="s">
        <v>133</v>
      </c>
      <c r="G150">
        <v>5</v>
      </c>
      <c r="H150" t="s">
        <v>134</v>
      </c>
      <c r="I150">
        <v>19</v>
      </c>
      <c r="J150" t="s">
        <v>135</v>
      </c>
      <c r="K150">
        <v>13</v>
      </c>
      <c r="L150" t="s">
        <v>136</v>
      </c>
      <c r="M150">
        <v>4</v>
      </c>
      <c r="N150" t="s">
        <v>137</v>
      </c>
      <c r="O150">
        <v>1</v>
      </c>
      <c r="R150" t="s">
        <v>214</v>
      </c>
      <c r="S150" t="s">
        <v>77</v>
      </c>
    </row>
    <row r="151" spans="1:19" x14ac:dyDescent="0.25">
      <c r="A151" t="s">
        <v>34</v>
      </c>
      <c r="B151">
        <v>177</v>
      </c>
      <c r="C151" t="s">
        <v>69</v>
      </c>
      <c r="D151">
        <v>4.2857142857142803</v>
      </c>
      <c r="E151">
        <v>0.84515425472851602</v>
      </c>
      <c r="F151" t="s">
        <v>70</v>
      </c>
      <c r="G151">
        <v>10</v>
      </c>
      <c r="H151" t="s">
        <v>71</v>
      </c>
      <c r="I151">
        <v>8</v>
      </c>
      <c r="J151" t="s">
        <v>72</v>
      </c>
      <c r="K151">
        <v>2</v>
      </c>
      <c r="L151" t="s">
        <v>73</v>
      </c>
      <c r="M151">
        <v>1</v>
      </c>
      <c r="N151" t="s">
        <v>74</v>
      </c>
      <c r="O151">
        <v>0</v>
      </c>
      <c r="P151" t="s">
        <v>75</v>
      </c>
      <c r="Q151">
        <v>0</v>
      </c>
      <c r="R151" t="s">
        <v>214</v>
      </c>
      <c r="S151" t="s">
        <v>27</v>
      </c>
    </row>
    <row r="152" spans="1:19" x14ac:dyDescent="0.25">
      <c r="A152" t="s">
        <v>28</v>
      </c>
      <c r="B152">
        <v>178</v>
      </c>
      <c r="C152" t="s">
        <v>78</v>
      </c>
      <c r="D152">
        <v>4.7619047619047601</v>
      </c>
      <c r="E152">
        <v>0.436435780471984</v>
      </c>
      <c r="F152" t="s">
        <v>79</v>
      </c>
      <c r="G152">
        <v>0</v>
      </c>
      <c r="H152" t="s">
        <v>80</v>
      </c>
      <c r="I152">
        <v>5</v>
      </c>
      <c r="J152" t="s">
        <v>81</v>
      </c>
      <c r="K152">
        <v>16</v>
      </c>
      <c r="L152" t="s">
        <v>82</v>
      </c>
      <c r="M152">
        <v>0</v>
      </c>
      <c r="N152" t="s">
        <v>83</v>
      </c>
      <c r="O152">
        <v>0</v>
      </c>
      <c r="P152" t="s">
        <v>75</v>
      </c>
      <c r="Q152">
        <v>0</v>
      </c>
      <c r="R152" t="s">
        <v>214</v>
      </c>
      <c r="S152" t="s">
        <v>27</v>
      </c>
    </row>
    <row r="153" spans="1:19" x14ac:dyDescent="0.25">
      <c r="A153" t="s">
        <v>84</v>
      </c>
      <c r="B153">
        <v>179</v>
      </c>
      <c r="C153" t="s">
        <v>85</v>
      </c>
      <c r="D153">
        <v>4.4761904761904701</v>
      </c>
      <c r="E153">
        <v>0.74960306956732803</v>
      </c>
      <c r="F153" t="s">
        <v>70</v>
      </c>
      <c r="G153">
        <v>13</v>
      </c>
      <c r="H153" t="s">
        <v>71</v>
      </c>
      <c r="I153">
        <v>5</v>
      </c>
      <c r="J153" t="s">
        <v>72</v>
      </c>
      <c r="K153">
        <v>3</v>
      </c>
      <c r="L153" t="s">
        <v>73</v>
      </c>
      <c r="M153">
        <v>0</v>
      </c>
      <c r="N153" t="s">
        <v>74</v>
      </c>
      <c r="O153">
        <v>0</v>
      </c>
      <c r="P153" t="s">
        <v>75</v>
      </c>
      <c r="Q153">
        <v>0</v>
      </c>
      <c r="R153" t="s">
        <v>214</v>
      </c>
      <c r="S153" t="s">
        <v>27</v>
      </c>
    </row>
    <row r="154" spans="1:19" x14ac:dyDescent="0.25">
      <c r="A154" t="s">
        <v>86</v>
      </c>
      <c r="B154">
        <v>180</v>
      </c>
      <c r="C154" t="s">
        <v>87</v>
      </c>
      <c r="D154">
        <v>4.2</v>
      </c>
      <c r="E154">
        <v>0.83350875346649</v>
      </c>
      <c r="F154" t="s">
        <v>70</v>
      </c>
      <c r="G154">
        <v>9</v>
      </c>
      <c r="H154" t="s">
        <v>71</v>
      </c>
      <c r="I154">
        <v>6</v>
      </c>
      <c r="J154" t="s">
        <v>72</v>
      </c>
      <c r="K154">
        <v>5</v>
      </c>
      <c r="L154" t="s">
        <v>73</v>
      </c>
      <c r="M154">
        <v>0</v>
      </c>
      <c r="N154" t="s">
        <v>74</v>
      </c>
      <c r="O154">
        <v>0</v>
      </c>
      <c r="P154" t="s">
        <v>75</v>
      </c>
      <c r="Q154">
        <v>1</v>
      </c>
      <c r="R154" t="s">
        <v>214</v>
      </c>
      <c r="S154" t="s">
        <v>27</v>
      </c>
    </row>
    <row r="155" spans="1:19" x14ac:dyDescent="0.25">
      <c r="A155" t="s">
        <v>88</v>
      </c>
      <c r="B155">
        <v>181</v>
      </c>
      <c r="C155" t="s">
        <v>89</v>
      </c>
      <c r="D155">
        <v>4.4000000000000004</v>
      </c>
      <c r="E155">
        <v>0.59824304161611797</v>
      </c>
      <c r="F155" t="s">
        <v>70</v>
      </c>
      <c r="G155">
        <v>9</v>
      </c>
      <c r="H155" t="s">
        <v>71</v>
      </c>
      <c r="I155">
        <v>10</v>
      </c>
      <c r="J155" t="s">
        <v>72</v>
      </c>
      <c r="K155">
        <v>1</v>
      </c>
      <c r="L155" t="s">
        <v>73</v>
      </c>
      <c r="M155">
        <v>0</v>
      </c>
      <c r="N155" t="s">
        <v>74</v>
      </c>
      <c r="O155">
        <v>0</v>
      </c>
      <c r="P155" t="s">
        <v>75</v>
      </c>
      <c r="Q155">
        <v>1</v>
      </c>
      <c r="R155" t="s">
        <v>214</v>
      </c>
      <c r="S155" t="s">
        <v>27</v>
      </c>
    </row>
    <row r="156" spans="1:19" x14ac:dyDescent="0.25">
      <c r="A156" t="s">
        <v>90</v>
      </c>
      <c r="B156">
        <v>182</v>
      </c>
      <c r="C156" t="s">
        <v>91</v>
      </c>
      <c r="D156">
        <v>4.5625</v>
      </c>
      <c r="E156">
        <v>0.629152869605895</v>
      </c>
      <c r="F156" t="s">
        <v>92</v>
      </c>
      <c r="G156">
        <v>10</v>
      </c>
      <c r="H156" t="s">
        <v>93</v>
      </c>
      <c r="I156">
        <v>5</v>
      </c>
      <c r="J156" t="s">
        <v>94</v>
      </c>
      <c r="K156">
        <v>1</v>
      </c>
      <c r="L156" t="s">
        <v>95</v>
      </c>
      <c r="M156">
        <v>0</v>
      </c>
      <c r="N156" t="s">
        <v>96</v>
      </c>
      <c r="O156">
        <v>0</v>
      </c>
      <c r="P156" t="s">
        <v>97</v>
      </c>
      <c r="Q156">
        <v>5</v>
      </c>
      <c r="R156" t="s">
        <v>214</v>
      </c>
      <c r="S156" t="s">
        <v>27</v>
      </c>
    </row>
    <row r="157" spans="1:19" x14ac:dyDescent="0.25">
      <c r="A157" t="s">
        <v>98</v>
      </c>
      <c r="B157">
        <v>184</v>
      </c>
      <c r="C157" t="s">
        <v>99</v>
      </c>
      <c r="D157">
        <v>3.75</v>
      </c>
      <c r="E157">
        <v>1.0699237552766301</v>
      </c>
      <c r="F157" t="s">
        <v>100</v>
      </c>
      <c r="G157">
        <v>8</v>
      </c>
      <c r="H157" t="s">
        <v>101</v>
      </c>
      <c r="I157">
        <v>11</v>
      </c>
      <c r="J157" t="s">
        <v>102</v>
      </c>
      <c r="K157">
        <v>1</v>
      </c>
      <c r="L157" t="s">
        <v>75</v>
      </c>
      <c r="M157">
        <v>1</v>
      </c>
      <c r="R157" t="s">
        <v>214</v>
      </c>
      <c r="S157" t="s">
        <v>27</v>
      </c>
    </row>
    <row r="158" spans="1:19" x14ac:dyDescent="0.25">
      <c r="A158" t="s">
        <v>103</v>
      </c>
      <c r="B158">
        <v>187</v>
      </c>
      <c r="C158" t="s">
        <v>104</v>
      </c>
      <c r="D158">
        <v>79.761904761904702</v>
      </c>
      <c r="E158">
        <v>22.106344704416301</v>
      </c>
      <c r="F158" t="s">
        <v>105</v>
      </c>
      <c r="G158">
        <v>15</v>
      </c>
      <c r="H158" t="s">
        <v>106</v>
      </c>
      <c r="I158">
        <v>3</v>
      </c>
      <c r="J158" t="s">
        <v>107</v>
      </c>
      <c r="K158">
        <v>2</v>
      </c>
      <c r="L158" t="s">
        <v>108</v>
      </c>
      <c r="M158">
        <v>0</v>
      </c>
      <c r="N158" t="s">
        <v>109</v>
      </c>
      <c r="O158">
        <v>1</v>
      </c>
      <c r="R158" t="s">
        <v>214</v>
      </c>
      <c r="S158" t="s">
        <v>27</v>
      </c>
    </row>
    <row r="159" spans="1:19" x14ac:dyDescent="0.25">
      <c r="A159" t="s">
        <v>110</v>
      </c>
      <c r="B159">
        <v>188</v>
      </c>
      <c r="C159" t="s">
        <v>111</v>
      </c>
      <c r="D159">
        <v>3.9</v>
      </c>
      <c r="E159">
        <v>1.0208355710680801</v>
      </c>
      <c r="F159" t="s">
        <v>112</v>
      </c>
      <c r="G159">
        <v>9</v>
      </c>
      <c r="H159" t="s">
        <v>113</v>
      </c>
      <c r="I159">
        <v>11</v>
      </c>
      <c r="J159" t="s">
        <v>114</v>
      </c>
      <c r="K159">
        <v>0</v>
      </c>
      <c r="L159" t="s">
        <v>115</v>
      </c>
      <c r="M159">
        <v>1</v>
      </c>
      <c r="R159" t="s">
        <v>214</v>
      </c>
      <c r="S159" t="s">
        <v>27</v>
      </c>
    </row>
    <row r="160" spans="1:19" x14ac:dyDescent="0.25">
      <c r="A160" t="s">
        <v>116</v>
      </c>
      <c r="B160">
        <v>189</v>
      </c>
      <c r="C160" t="s">
        <v>117</v>
      </c>
      <c r="D160">
        <v>3.88888888888888</v>
      </c>
      <c r="E160">
        <v>1.0540925533894501</v>
      </c>
      <c r="F160" t="s">
        <v>112</v>
      </c>
      <c r="G160">
        <v>4</v>
      </c>
      <c r="H160" t="s">
        <v>113</v>
      </c>
      <c r="I160">
        <v>5</v>
      </c>
      <c r="J160" t="s">
        <v>114</v>
      </c>
      <c r="K160">
        <v>0</v>
      </c>
      <c r="L160" t="s">
        <v>118</v>
      </c>
      <c r="M160">
        <v>12</v>
      </c>
      <c r="R160" t="s">
        <v>214</v>
      </c>
      <c r="S160" t="s">
        <v>27</v>
      </c>
    </row>
    <row r="161" spans="1:19" x14ac:dyDescent="0.25">
      <c r="A161" t="s">
        <v>119</v>
      </c>
      <c r="B161">
        <v>190</v>
      </c>
      <c r="C161" t="s">
        <v>120</v>
      </c>
      <c r="D161">
        <v>4.3333333333333304</v>
      </c>
      <c r="E161">
        <v>0.97014250014533199</v>
      </c>
      <c r="F161" t="s">
        <v>112</v>
      </c>
      <c r="G161">
        <v>12</v>
      </c>
      <c r="H161" t="s">
        <v>113</v>
      </c>
      <c r="I161">
        <v>6</v>
      </c>
      <c r="J161" t="s">
        <v>114</v>
      </c>
      <c r="K161">
        <v>0</v>
      </c>
      <c r="L161" t="s">
        <v>121</v>
      </c>
      <c r="M161">
        <v>3</v>
      </c>
      <c r="R161" t="s">
        <v>214</v>
      </c>
      <c r="S161" t="s">
        <v>27</v>
      </c>
    </row>
    <row r="162" spans="1:19" x14ac:dyDescent="0.25">
      <c r="A162" t="s">
        <v>122</v>
      </c>
      <c r="B162">
        <v>191</v>
      </c>
      <c r="C162" t="s">
        <v>123</v>
      </c>
      <c r="D162">
        <v>4.5714285714285703</v>
      </c>
      <c r="E162">
        <v>0.59761430466719601</v>
      </c>
      <c r="F162" t="s">
        <v>124</v>
      </c>
      <c r="G162">
        <v>0</v>
      </c>
      <c r="H162" t="s">
        <v>125</v>
      </c>
      <c r="I162">
        <v>7</v>
      </c>
      <c r="J162" t="s">
        <v>126</v>
      </c>
      <c r="K162">
        <v>13</v>
      </c>
      <c r="L162" t="s">
        <v>127</v>
      </c>
      <c r="M162">
        <v>1</v>
      </c>
      <c r="N162" t="s">
        <v>128</v>
      </c>
      <c r="O162">
        <v>0</v>
      </c>
      <c r="P162" t="s">
        <v>75</v>
      </c>
      <c r="Q162">
        <v>0</v>
      </c>
      <c r="R162" t="s">
        <v>214</v>
      </c>
      <c r="S162" t="s">
        <v>27</v>
      </c>
    </row>
    <row r="163" spans="1:19" x14ac:dyDescent="0.25">
      <c r="A163" t="s">
        <v>129</v>
      </c>
      <c r="B163">
        <v>192</v>
      </c>
      <c r="C163" t="s">
        <v>130</v>
      </c>
      <c r="D163">
        <v>4.8571428571428497</v>
      </c>
      <c r="E163">
        <v>0.478091443733757</v>
      </c>
      <c r="F163" t="s">
        <v>124</v>
      </c>
      <c r="G163">
        <v>0</v>
      </c>
      <c r="H163" t="s">
        <v>125</v>
      </c>
      <c r="I163">
        <v>1</v>
      </c>
      <c r="J163" t="s">
        <v>126</v>
      </c>
      <c r="K163">
        <v>19</v>
      </c>
      <c r="L163" t="s">
        <v>127</v>
      </c>
      <c r="M163">
        <v>1</v>
      </c>
      <c r="N163" t="s">
        <v>128</v>
      </c>
      <c r="O163">
        <v>0</v>
      </c>
      <c r="P163" t="s">
        <v>75</v>
      </c>
      <c r="Q163">
        <v>0</v>
      </c>
      <c r="R163" t="s">
        <v>214</v>
      </c>
      <c r="S163" t="s">
        <v>27</v>
      </c>
    </row>
    <row r="164" spans="1:19" x14ac:dyDescent="0.25">
      <c r="A164" t="s">
        <v>131</v>
      </c>
      <c r="B164">
        <v>193</v>
      </c>
      <c r="C164" t="s">
        <v>132</v>
      </c>
      <c r="D164">
        <v>8.4047619047618998</v>
      </c>
      <c r="E164">
        <v>3.69668448619518</v>
      </c>
      <c r="F164" t="s">
        <v>133</v>
      </c>
      <c r="G164">
        <v>1</v>
      </c>
      <c r="H164" t="s">
        <v>134</v>
      </c>
      <c r="I164">
        <v>5</v>
      </c>
      <c r="J164" t="s">
        <v>135</v>
      </c>
      <c r="K164">
        <v>10</v>
      </c>
      <c r="L164" t="s">
        <v>136</v>
      </c>
      <c r="M164">
        <v>4</v>
      </c>
      <c r="N164" t="s">
        <v>137</v>
      </c>
      <c r="O164">
        <v>1</v>
      </c>
      <c r="R164" t="s">
        <v>214</v>
      </c>
      <c r="S164" t="s">
        <v>27</v>
      </c>
    </row>
    <row r="165" spans="1:19" x14ac:dyDescent="0.25">
      <c r="A165" t="s">
        <v>34</v>
      </c>
      <c r="B165">
        <v>177</v>
      </c>
      <c r="C165" t="s">
        <v>69</v>
      </c>
      <c r="D165">
        <v>4.5294117647058796</v>
      </c>
      <c r="E165">
        <v>0.62426427284679697</v>
      </c>
      <c r="F165" t="s">
        <v>70</v>
      </c>
      <c r="G165">
        <v>10</v>
      </c>
      <c r="H165" t="s">
        <v>71</v>
      </c>
      <c r="I165">
        <v>6</v>
      </c>
      <c r="J165" t="s">
        <v>72</v>
      </c>
      <c r="K165">
        <v>1</v>
      </c>
      <c r="L165" t="s">
        <v>73</v>
      </c>
      <c r="M165">
        <v>0</v>
      </c>
      <c r="N165" t="s">
        <v>74</v>
      </c>
      <c r="O165">
        <v>0</v>
      </c>
      <c r="P165" t="s">
        <v>75</v>
      </c>
      <c r="Q165">
        <v>0</v>
      </c>
      <c r="R165" t="s">
        <v>217</v>
      </c>
      <c r="S165" t="s">
        <v>218</v>
      </c>
    </row>
    <row r="166" spans="1:19" x14ac:dyDescent="0.25">
      <c r="A166" t="s">
        <v>28</v>
      </c>
      <c r="B166">
        <v>178</v>
      </c>
      <c r="C166" t="s">
        <v>78</v>
      </c>
      <c r="D166">
        <v>4.1764705882352899</v>
      </c>
      <c r="E166">
        <v>1.18507880105328</v>
      </c>
      <c r="F166" t="s">
        <v>79</v>
      </c>
      <c r="G166">
        <v>1</v>
      </c>
      <c r="H166" t="s">
        <v>80</v>
      </c>
      <c r="I166">
        <v>5</v>
      </c>
      <c r="J166" t="s">
        <v>81</v>
      </c>
      <c r="K166">
        <v>9</v>
      </c>
      <c r="L166" t="s">
        <v>82</v>
      </c>
      <c r="M166">
        <v>1</v>
      </c>
      <c r="N166" t="s">
        <v>83</v>
      </c>
      <c r="O166">
        <v>1</v>
      </c>
      <c r="P166" t="s">
        <v>75</v>
      </c>
      <c r="Q166">
        <v>0</v>
      </c>
      <c r="R166" t="s">
        <v>217</v>
      </c>
      <c r="S166" t="s">
        <v>218</v>
      </c>
    </row>
    <row r="167" spans="1:19" x14ac:dyDescent="0.25">
      <c r="A167" t="s">
        <v>84</v>
      </c>
      <c r="B167">
        <v>179</v>
      </c>
      <c r="C167" t="s">
        <v>85</v>
      </c>
      <c r="D167">
        <v>4.2941176470588198</v>
      </c>
      <c r="E167">
        <v>0.848874687627165</v>
      </c>
      <c r="F167" t="s">
        <v>70</v>
      </c>
      <c r="G167">
        <v>8</v>
      </c>
      <c r="H167" t="s">
        <v>71</v>
      </c>
      <c r="I167">
        <v>7</v>
      </c>
      <c r="J167" t="s">
        <v>72</v>
      </c>
      <c r="K167">
        <v>1</v>
      </c>
      <c r="L167" t="s">
        <v>73</v>
      </c>
      <c r="M167">
        <v>1</v>
      </c>
      <c r="N167" t="s">
        <v>74</v>
      </c>
      <c r="O167">
        <v>0</v>
      </c>
      <c r="P167" t="s">
        <v>75</v>
      </c>
      <c r="Q167">
        <v>0</v>
      </c>
      <c r="R167" t="s">
        <v>217</v>
      </c>
      <c r="S167" t="s">
        <v>218</v>
      </c>
    </row>
    <row r="168" spans="1:19" x14ac:dyDescent="0.25">
      <c r="A168" t="s">
        <v>86</v>
      </c>
      <c r="B168">
        <v>180</v>
      </c>
      <c r="C168" t="s">
        <v>87</v>
      </c>
      <c r="D168">
        <v>4.4375</v>
      </c>
      <c r="E168">
        <v>0.629152869605895</v>
      </c>
      <c r="F168" t="s">
        <v>70</v>
      </c>
      <c r="G168">
        <v>8</v>
      </c>
      <c r="H168" t="s">
        <v>71</v>
      </c>
      <c r="I168">
        <v>7</v>
      </c>
      <c r="J168" t="s">
        <v>72</v>
      </c>
      <c r="K168">
        <v>1</v>
      </c>
      <c r="L168" t="s">
        <v>73</v>
      </c>
      <c r="M168">
        <v>0</v>
      </c>
      <c r="N168" t="s">
        <v>74</v>
      </c>
      <c r="O168">
        <v>0</v>
      </c>
      <c r="P168" t="s">
        <v>75</v>
      </c>
      <c r="Q168">
        <v>1</v>
      </c>
      <c r="R168" t="s">
        <v>217</v>
      </c>
      <c r="S168" t="s">
        <v>218</v>
      </c>
    </row>
    <row r="169" spans="1:19" x14ac:dyDescent="0.25">
      <c r="A169" t="s">
        <v>88</v>
      </c>
      <c r="B169">
        <v>181</v>
      </c>
      <c r="C169" t="s">
        <v>89</v>
      </c>
      <c r="D169">
        <v>4.2941176470588198</v>
      </c>
      <c r="E169">
        <v>0.58786753209725495</v>
      </c>
      <c r="F169" t="s">
        <v>70</v>
      </c>
      <c r="G169">
        <v>6</v>
      </c>
      <c r="H169" t="s">
        <v>71</v>
      </c>
      <c r="I169">
        <v>10</v>
      </c>
      <c r="J169" t="s">
        <v>72</v>
      </c>
      <c r="K169">
        <v>1</v>
      </c>
      <c r="L169" t="s">
        <v>73</v>
      </c>
      <c r="M169">
        <v>0</v>
      </c>
      <c r="N169" t="s">
        <v>74</v>
      </c>
      <c r="O169">
        <v>0</v>
      </c>
      <c r="P169" t="s">
        <v>75</v>
      </c>
      <c r="Q169">
        <v>0</v>
      </c>
      <c r="R169" t="s">
        <v>217</v>
      </c>
      <c r="S169" t="s">
        <v>218</v>
      </c>
    </row>
    <row r="170" spans="1:19" x14ac:dyDescent="0.25">
      <c r="A170" t="s">
        <v>90</v>
      </c>
      <c r="B170">
        <v>182</v>
      </c>
      <c r="C170" t="s">
        <v>91</v>
      </c>
      <c r="D170">
        <v>4.5714285714285703</v>
      </c>
      <c r="E170">
        <v>0.85163062725263905</v>
      </c>
      <c r="F170" t="s">
        <v>92</v>
      </c>
      <c r="G170">
        <v>10</v>
      </c>
      <c r="H170" t="s">
        <v>93</v>
      </c>
      <c r="I170">
        <v>3</v>
      </c>
      <c r="J170" t="s">
        <v>94</v>
      </c>
      <c r="K170">
        <v>0</v>
      </c>
      <c r="L170" t="s">
        <v>95</v>
      </c>
      <c r="M170">
        <v>1</v>
      </c>
      <c r="N170" t="s">
        <v>96</v>
      </c>
      <c r="O170">
        <v>0</v>
      </c>
      <c r="P170" t="s">
        <v>97</v>
      </c>
      <c r="Q170">
        <v>3</v>
      </c>
      <c r="R170" t="s">
        <v>217</v>
      </c>
      <c r="S170" t="s">
        <v>218</v>
      </c>
    </row>
    <row r="171" spans="1:19" x14ac:dyDescent="0.25">
      <c r="A171" t="s">
        <v>98</v>
      </c>
      <c r="B171">
        <v>184</v>
      </c>
      <c r="C171" t="s">
        <v>99</v>
      </c>
      <c r="D171">
        <v>3.6875</v>
      </c>
      <c r="E171">
        <v>1.25</v>
      </c>
      <c r="F171" t="s">
        <v>100</v>
      </c>
      <c r="G171">
        <v>7</v>
      </c>
      <c r="H171" t="s">
        <v>101</v>
      </c>
      <c r="I171">
        <v>6</v>
      </c>
      <c r="J171" t="s">
        <v>102</v>
      </c>
      <c r="K171">
        <v>3</v>
      </c>
      <c r="L171" t="s">
        <v>75</v>
      </c>
      <c r="M171">
        <v>1</v>
      </c>
      <c r="R171" t="s">
        <v>217</v>
      </c>
      <c r="S171" t="s">
        <v>218</v>
      </c>
    </row>
    <row r="172" spans="1:19" x14ac:dyDescent="0.25">
      <c r="A172" t="s">
        <v>103</v>
      </c>
      <c r="B172">
        <v>187</v>
      </c>
      <c r="C172" t="s">
        <v>104</v>
      </c>
      <c r="D172">
        <v>84.117647058823493</v>
      </c>
      <c r="E172">
        <v>10.93093290244</v>
      </c>
      <c r="F172" t="s">
        <v>105</v>
      </c>
      <c r="G172">
        <v>12</v>
      </c>
      <c r="H172" t="s">
        <v>106</v>
      </c>
      <c r="I172">
        <v>4</v>
      </c>
      <c r="J172" t="s">
        <v>107</v>
      </c>
      <c r="K172">
        <v>1</v>
      </c>
      <c r="L172" t="s">
        <v>108</v>
      </c>
      <c r="M172">
        <v>0</v>
      </c>
      <c r="N172" t="s">
        <v>109</v>
      </c>
      <c r="O172">
        <v>0</v>
      </c>
      <c r="R172" t="s">
        <v>217</v>
      </c>
      <c r="S172" t="s">
        <v>218</v>
      </c>
    </row>
    <row r="173" spans="1:19" x14ac:dyDescent="0.25">
      <c r="A173" t="s">
        <v>110</v>
      </c>
      <c r="B173">
        <v>188</v>
      </c>
      <c r="C173" t="s">
        <v>111</v>
      </c>
      <c r="D173">
        <v>4.1764705882352899</v>
      </c>
      <c r="E173">
        <v>1.01459931239178</v>
      </c>
      <c r="F173" t="s">
        <v>112</v>
      </c>
      <c r="G173">
        <v>10</v>
      </c>
      <c r="H173" t="s">
        <v>113</v>
      </c>
      <c r="I173">
        <v>7</v>
      </c>
      <c r="J173" t="s">
        <v>114</v>
      </c>
      <c r="K173">
        <v>0</v>
      </c>
      <c r="L173" t="s">
        <v>115</v>
      </c>
      <c r="M173">
        <v>0</v>
      </c>
      <c r="R173" t="s">
        <v>217</v>
      </c>
      <c r="S173" t="s">
        <v>218</v>
      </c>
    </row>
    <row r="174" spans="1:19" x14ac:dyDescent="0.25">
      <c r="A174" t="s">
        <v>116</v>
      </c>
      <c r="B174">
        <v>189</v>
      </c>
      <c r="C174" t="s">
        <v>117</v>
      </c>
      <c r="D174">
        <v>4.3333333333333304</v>
      </c>
      <c r="E174">
        <v>1</v>
      </c>
      <c r="F174" t="s">
        <v>112</v>
      </c>
      <c r="G174">
        <v>6</v>
      </c>
      <c r="H174" t="s">
        <v>113</v>
      </c>
      <c r="I174">
        <v>3</v>
      </c>
      <c r="J174" t="s">
        <v>114</v>
      </c>
      <c r="K174">
        <v>0</v>
      </c>
      <c r="L174" t="s">
        <v>118</v>
      </c>
      <c r="M174">
        <v>7</v>
      </c>
      <c r="R174" t="s">
        <v>217</v>
      </c>
      <c r="S174" t="s">
        <v>218</v>
      </c>
    </row>
    <row r="175" spans="1:19" x14ac:dyDescent="0.25">
      <c r="A175" t="s">
        <v>119</v>
      </c>
      <c r="B175">
        <v>190</v>
      </c>
      <c r="C175" t="s">
        <v>120</v>
      </c>
      <c r="D175">
        <v>3.9285714285714199</v>
      </c>
      <c r="E175">
        <v>1.1411388181101301</v>
      </c>
      <c r="F175" t="s">
        <v>112</v>
      </c>
      <c r="G175">
        <v>7</v>
      </c>
      <c r="H175" t="s">
        <v>113</v>
      </c>
      <c r="I175">
        <v>6</v>
      </c>
      <c r="J175" t="s">
        <v>114</v>
      </c>
      <c r="K175">
        <v>1</v>
      </c>
      <c r="L175" t="s">
        <v>121</v>
      </c>
      <c r="M175">
        <v>2</v>
      </c>
      <c r="R175" t="s">
        <v>217</v>
      </c>
      <c r="S175" t="s">
        <v>218</v>
      </c>
    </row>
    <row r="176" spans="1:19" x14ac:dyDescent="0.25">
      <c r="A176" t="s">
        <v>122</v>
      </c>
      <c r="B176">
        <v>191</v>
      </c>
      <c r="C176" t="s">
        <v>123</v>
      </c>
      <c r="D176">
        <v>4.3125</v>
      </c>
      <c r="E176">
        <v>1.0144785195688799</v>
      </c>
      <c r="F176" t="s">
        <v>124</v>
      </c>
      <c r="G176">
        <v>2</v>
      </c>
      <c r="H176" t="s">
        <v>125</v>
      </c>
      <c r="I176">
        <v>5</v>
      </c>
      <c r="J176" t="s">
        <v>126</v>
      </c>
      <c r="K176">
        <v>9</v>
      </c>
      <c r="L176" t="s">
        <v>127</v>
      </c>
      <c r="M176">
        <v>0</v>
      </c>
      <c r="N176" t="s">
        <v>128</v>
      </c>
      <c r="O176">
        <v>0</v>
      </c>
      <c r="P176" t="s">
        <v>75</v>
      </c>
      <c r="Q176">
        <v>1</v>
      </c>
      <c r="R176" t="s">
        <v>217</v>
      </c>
      <c r="S176" t="s">
        <v>218</v>
      </c>
    </row>
    <row r="177" spans="1:19" x14ac:dyDescent="0.25">
      <c r="A177" t="s">
        <v>129</v>
      </c>
      <c r="B177">
        <v>192</v>
      </c>
      <c r="C177" t="s">
        <v>130</v>
      </c>
      <c r="D177">
        <v>4.1764705882352899</v>
      </c>
      <c r="E177">
        <v>1.2862393885688099</v>
      </c>
      <c r="F177" t="s">
        <v>124</v>
      </c>
      <c r="G177">
        <v>4</v>
      </c>
      <c r="H177" t="s">
        <v>125</v>
      </c>
      <c r="I177">
        <v>2</v>
      </c>
      <c r="J177" t="s">
        <v>126</v>
      </c>
      <c r="K177">
        <v>11</v>
      </c>
      <c r="L177" t="s">
        <v>127</v>
      </c>
      <c r="M177">
        <v>0</v>
      </c>
      <c r="N177" t="s">
        <v>128</v>
      </c>
      <c r="O177">
        <v>0</v>
      </c>
      <c r="P177" t="s">
        <v>75</v>
      </c>
      <c r="Q177">
        <v>0</v>
      </c>
      <c r="R177" t="s">
        <v>217</v>
      </c>
      <c r="S177" t="s">
        <v>218</v>
      </c>
    </row>
    <row r="178" spans="1:19" x14ac:dyDescent="0.25">
      <c r="A178" t="s">
        <v>131</v>
      </c>
      <c r="B178">
        <v>193</v>
      </c>
      <c r="C178" t="s">
        <v>132</v>
      </c>
      <c r="D178">
        <v>4.3125</v>
      </c>
      <c r="E178">
        <v>1.6317168872080701</v>
      </c>
      <c r="F178" t="s">
        <v>133</v>
      </c>
      <c r="G178">
        <v>2</v>
      </c>
      <c r="H178" t="s">
        <v>134</v>
      </c>
      <c r="I178">
        <v>13</v>
      </c>
      <c r="J178" t="s">
        <v>135</v>
      </c>
      <c r="K178">
        <v>1</v>
      </c>
      <c r="L178" t="s">
        <v>136</v>
      </c>
      <c r="M178">
        <v>0</v>
      </c>
      <c r="N178" t="s">
        <v>137</v>
      </c>
      <c r="O178">
        <v>0</v>
      </c>
      <c r="R178" t="s">
        <v>217</v>
      </c>
      <c r="S178" t="s">
        <v>218</v>
      </c>
    </row>
    <row r="179" spans="1:19" x14ac:dyDescent="0.25">
      <c r="A179" t="s">
        <v>34</v>
      </c>
      <c r="B179">
        <v>177</v>
      </c>
      <c r="C179" t="s">
        <v>69</v>
      </c>
      <c r="D179">
        <v>4.1333333333333302</v>
      </c>
      <c r="E179">
        <v>1.00801386598746</v>
      </c>
      <c r="F179" t="s">
        <v>70</v>
      </c>
      <c r="G179">
        <v>13</v>
      </c>
      <c r="H179" t="s">
        <v>71</v>
      </c>
      <c r="I179">
        <v>11</v>
      </c>
      <c r="J179" t="s">
        <v>72</v>
      </c>
      <c r="K179">
        <v>4</v>
      </c>
      <c r="L179" t="s">
        <v>73</v>
      </c>
      <c r="M179">
        <v>1</v>
      </c>
      <c r="N179" t="s">
        <v>74</v>
      </c>
      <c r="O179">
        <v>1</v>
      </c>
      <c r="P179" t="s">
        <v>75</v>
      </c>
      <c r="Q179">
        <v>0</v>
      </c>
      <c r="R179" t="s">
        <v>219</v>
      </c>
      <c r="S179" t="s">
        <v>212</v>
      </c>
    </row>
    <row r="180" spans="1:19" x14ac:dyDescent="0.25">
      <c r="A180" t="s">
        <v>28</v>
      </c>
      <c r="B180">
        <v>178</v>
      </c>
      <c r="C180" t="s">
        <v>78</v>
      </c>
      <c r="D180">
        <v>4.6451612903225801</v>
      </c>
      <c r="E180">
        <v>0.79784656406162802</v>
      </c>
      <c r="F180" t="s">
        <v>79</v>
      </c>
      <c r="G180">
        <v>2</v>
      </c>
      <c r="H180" t="s">
        <v>80</v>
      </c>
      <c r="I180">
        <v>5</v>
      </c>
      <c r="J180" t="s">
        <v>81</v>
      </c>
      <c r="K180">
        <v>24</v>
      </c>
      <c r="L180" t="s">
        <v>82</v>
      </c>
      <c r="M180">
        <v>0</v>
      </c>
      <c r="N180" t="s">
        <v>83</v>
      </c>
      <c r="O180">
        <v>0</v>
      </c>
      <c r="P180" t="s">
        <v>75</v>
      </c>
      <c r="Q180">
        <v>0</v>
      </c>
      <c r="R180" t="s">
        <v>219</v>
      </c>
      <c r="S180" t="s">
        <v>212</v>
      </c>
    </row>
    <row r="181" spans="1:19" x14ac:dyDescent="0.25">
      <c r="A181" t="s">
        <v>84</v>
      </c>
      <c r="B181">
        <v>179</v>
      </c>
      <c r="C181" t="s">
        <v>85</v>
      </c>
      <c r="D181">
        <v>4.0333333333333297</v>
      </c>
      <c r="E181">
        <v>0.92785749995884803</v>
      </c>
      <c r="F181" t="s">
        <v>70</v>
      </c>
      <c r="G181">
        <v>10</v>
      </c>
      <c r="H181" t="s">
        <v>71</v>
      </c>
      <c r="I181">
        <v>13</v>
      </c>
      <c r="J181" t="s">
        <v>72</v>
      </c>
      <c r="K181">
        <v>6</v>
      </c>
      <c r="L181" t="s">
        <v>73</v>
      </c>
      <c r="M181">
        <v>0</v>
      </c>
      <c r="N181" t="s">
        <v>74</v>
      </c>
      <c r="O181">
        <v>1</v>
      </c>
      <c r="P181" t="s">
        <v>75</v>
      </c>
      <c r="Q181">
        <v>1</v>
      </c>
      <c r="R181" t="s">
        <v>219</v>
      </c>
      <c r="S181" t="s">
        <v>212</v>
      </c>
    </row>
    <row r="182" spans="1:19" x14ac:dyDescent="0.25">
      <c r="A182" t="s">
        <v>86</v>
      </c>
      <c r="B182">
        <v>180</v>
      </c>
      <c r="C182" t="s">
        <v>87</v>
      </c>
      <c r="D182">
        <v>4.0967741935483799</v>
      </c>
      <c r="E182">
        <v>1.01175882204134</v>
      </c>
      <c r="F182" t="s">
        <v>70</v>
      </c>
      <c r="G182">
        <v>13</v>
      </c>
      <c r="H182" t="s">
        <v>71</v>
      </c>
      <c r="I182">
        <v>11</v>
      </c>
      <c r="J182" t="s">
        <v>72</v>
      </c>
      <c r="K182">
        <v>5</v>
      </c>
      <c r="L182" t="s">
        <v>73</v>
      </c>
      <c r="M182">
        <v>1</v>
      </c>
      <c r="N182" t="s">
        <v>74</v>
      </c>
      <c r="O182">
        <v>1</v>
      </c>
      <c r="P182" t="s">
        <v>75</v>
      </c>
      <c r="Q182">
        <v>0</v>
      </c>
      <c r="R182" t="s">
        <v>219</v>
      </c>
      <c r="S182" t="s">
        <v>212</v>
      </c>
    </row>
    <row r="183" spans="1:19" x14ac:dyDescent="0.25">
      <c r="A183" t="s">
        <v>88</v>
      </c>
      <c r="B183">
        <v>181</v>
      </c>
      <c r="C183" t="s">
        <v>89</v>
      </c>
      <c r="D183">
        <v>3.9032258064516099</v>
      </c>
      <c r="E183">
        <v>0.94356906511667704</v>
      </c>
      <c r="F183" t="s">
        <v>70</v>
      </c>
      <c r="G183">
        <v>9</v>
      </c>
      <c r="H183" t="s">
        <v>71</v>
      </c>
      <c r="I183">
        <v>12</v>
      </c>
      <c r="J183" t="s">
        <v>72</v>
      </c>
      <c r="K183">
        <v>9</v>
      </c>
      <c r="L183" t="s">
        <v>73</v>
      </c>
      <c r="M183">
        <v>0</v>
      </c>
      <c r="N183" t="s">
        <v>74</v>
      </c>
      <c r="O183">
        <v>1</v>
      </c>
      <c r="P183" t="s">
        <v>75</v>
      </c>
      <c r="Q183">
        <v>0</v>
      </c>
      <c r="R183" t="s">
        <v>219</v>
      </c>
      <c r="S183" t="s">
        <v>212</v>
      </c>
    </row>
    <row r="184" spans="1:19" x14ac:dyDescent="0.25">
      <c r="A184" t="s">
        <v>90</v>
      </c>
      <c r="B184">
        <v>182</v>
      </c>
      <c r="C184" t="s">
        <v>91</v>
      </c>
      <c r="D184">
        <v>3.9230769230769198</v>
      </c>
      <c r="E184">
        <v>0.97665047680639205</v>
      </c>
      <c r="F184" t="s">
        <v>92</v>
      </c>
      <c r="G184">
        <v>8</v>
      </c>
      <c r="H184" t="s">
        <v>93</v>
      </c>
      <c r="I184">
        <v>10</v>
      </c>
      <c r="J184" t="s">
        <v>94</v>
      </c>
      <c r="K184">
        <v>7</v>
      </c>
      <c r="L184" t="s">
        <v>95</v>
      </c>
      <c r="M184">
        <v>0</v>
      </c>
      <c r="N184" t="s">
        <v>96</v>
      </c>
      <c r="O184">
        <v>1</v>
      </c>
      <c r="P184" t="s">
        <v>97</v>
      </c>
      <c r="Q184">
        <v>5</v>
      </c>
      <c r="R184" t="s">
        <v>219</v>
      </c>
      <c r="S184" t="s">
        <v>212</v>
      </c>
    </row>
    <row r="185" spans="1:19" x14ac:dyDescent="0.25">
      <c r="A185" t="s">
        <v>98</v>
      </c>
      <c r="B185">
        <v>184</v>
      </c>
      <c r="C185" t="s">
        <v>99</v>
      </c>
      <c r="D185">
        <v>3.13793103448275</v>
      </c>
      <c r="E185">
        <v>1.15647672853599</v>
      </c>
      <c r="F185" t="s">
        <v>100</v>
      </c>
      <c r="G185">
        <v>7</v>
      </c>
      <c r="H185" t="s">
        <v>101</v>
      </c>
      <c r="I185">
        <v>12</v>
      </c>
      <c r="J185" t="s">
        <v>102</v>
      </c>
      <c r="K185">
        <v>10</v>
      </c>
      <c r="L185" t="s">
        <v>75</v>
      </c>
      <c r="M185">
        <v>2</v>
      </c>
      <c r="R185" t="s">
        <v>219</v>
      </c>
      <c r="S185" t="s">
        <v>212</v>
      </c>
    </row>
    <row r="186" spans="1:19" x14ac:dyDescent="0.25">
      <c r="A186" t="s">
        <v>103</v>
      </c>
      <c r="B186">
        <v>187</v>
      </c>
      <c r="C186" t="s">
        <v>104</v>
      </c>
      <c r="D186">
        <v>77.096774193548299</v>
      </c>
      <c r="E186">
        <v>20.6871213378592</v>
      </c>
      <c r="F186" t="s">
        <v>105</v>
      </c>
      <c r="G186">
        <v>16</v>
      </c>
      <c r="H186" t="s">
        <v>106</v>
      </c>
      <c r="I186">
        <v>11</v>
      </c>
      <c r="J186" t="s">
        <v>107</v>
      </c>
      <c r="K186">
        <v>2</v>
      </c>
      <c r="L186" t="s">
        <v>108</v>
      </c>
      <c r="M186">
        <v>1</v>
      </c>
      <c r="N186" t="s">
        <v>109</v>
      </c>
      <c r="O186">
        <v>1</v>
      </c>
      <c r="R186" t="s">
        <v>219</v>
      </c>
      <c r="S186" t="s">
        <v>212</v>
      </c>
    </row>
    <row r="187" spans="1:19" x14ac:dyDescent="0.25">
      <c r="A187" t="s">
        <v>110</v>
      </c>
      <c r="B187">
        <v>188</v>
      </c>
      <c r="C187" t="s">
        <v>111</v>
      </c>
      <c r="D187">
        <v>3.72413793103448</v>
      </c>
      <c r="E187">
        <v>1.1306304096178801</v>
      </c>
      <c r="F187" t="s">
        <v>112</v>
      </c>
      <c r="G187">
        <v>12</v>
      </c>
      <c r="H187" t="s">
        <v>113</v>
      </c>
      <c r="I187">
        <v>14</v>
      </c>
      <c r="J187" t="s">
        <v>114</v>
      </c>
      <c r="K187">
        <v>3</v>
      </c>
      <c r="L187" t="s">
        <v>115</v>
      </c>
      <c r="M187">
        <v>0</v>
      </c>
      <c r="R187" t="s">
        <v>219</v>
      </c>
      <c r="S187" t="s">
        <v>212</v>
      </c>
    </row>
    <row r="188" spans="1:19" x14ac:dyDescent="0.25">
      <c r="A188" t="s">
        <v>116</v>
      </c>
      <c r="B188">
        <v>189</v>
      </c>
      <c r="C188" t="s">
        <v>117</v>
      </c>
      <c r="D188">
        <v>3.7619047619047601</v>
      </c>
      <c r="E188">
        <v>0.99522670305623795</v>
      </c>
      <c r="F188" t="s">
        <v>112</v>
      </c>
      <c r="G188">
        <v>8</v>
      </c>
      <c r="H188" t="s">
        <v>113</v>
      </c>
      <c r="I188">
        <v>13</v>
      </c>
      <c r="J188" t="s">
        <v>114</v>
      </c>
      <c r="K188">
        <v>0</v>
      </c>
      <c r="L188" t="s">
        <v>118</v>
      </c>
      <c r="M188">
        <v>8</v>
      </c>
      <c r="R188" t="s">
        <v>219</v>
      </c>
      <c r="S188" t="s">
        <v>212</v>
      </c>
    </row>
    <row r="189" spans="1:19" x14ac:dyDescent="0.25">
      <c r="A189" t="s">
        <v>119</v>
      </c>
      <c r="B189">
        <v>190</v>
      </c>
      <c r="C189" t="s">
        <v>120</v>
      </c>
      <c r="D189">
        <v>4.0384615384615303</v>
      </c>
      <c r="E189">
        <v>1.0763185116226199</v>
      </c>
      <c r="F189" t="s">
        <v>112</v>
      </c>
      <c r="G189">
        <v>14</v>
      </c>
      <c r="H189" t="s">
        <v>113</v>
      </c>
      <c r="I189">
        <v>11</v>
      </c>
      <c r="J189" t="s">
        <v>114</v>
      </c>
      <c r="K189">
        <v>1</v>
      </c>
      <c r="L189" t="s">
        <v>121</v>
      </c>
      <c r="M189">
        <v>3</v>
      </c>
      <c r="R189" t="s">
        <v>219</v>
      </c>
      <c r="S189" t="s">
        <v>212</v>
      </c>
    </row>
    <row r="190" spans="1:19" x14ac:dyDescent="0.25">
      <c r="A190" t="s">
        <v>122</v>
      </c>
      <c r="B190">
        <v>191</v>
      </c>
      <c r="C190" t="s">
        <v>123</v>
      </c>
      <c r="D190">
        <v>4.3</v>
      </c>
      <c r="E190">
        <v>1.0553639672872399</v>
      </c>
      <c r="F190" t="s">
        <v>124</v>
      </c>
      <c r="G190">
        <v>4</v>
      </c>
      <c r="H190" t="s">
        <v>125</v>
      </c>
      <c r="I190">
        <v>7</v>
      </c>
      <c r="J190" t="s">
        <v>126</v>
      </c>
      <c r="K190">
        <v>18</v>
      </c>
      <c r="L190" t="s">
        <v>127</v>
      </c>
      <c r="M190">
        <v>1</v>
      </c>
      <c r="N190" t="s">
        <v>128</v>
      </c>
      <c r="O190">
        <v>0</v>
      </c>
      <c r="P190" t="s">
        <v>75</v>
      </c>
      <c r="Q190">
        <v>1</v>
      </c>
      <c r="R190" t="s">
        <v>219</v>
      </c>
      <c r="S190" t="s">
        <v>212</v>
      </c>
    </row>
    <row r="191" spans="1:19" x14ac:dyDescent="0.25">
      <c r="A191" t="s">
        <v>129</v>
      </c>
      <c r="B191">
        <v>192</v>
      </c>
      <c r="C191" t="s">
        <v>130</v>
      </c>
      <c r="D191">
        <v>4.4666666666666597</v>
      </c>
      <c r="E191">
        <v>1.00801386598746</v>
      </c>
      <c r="F191" t="s">
        <v>124</v>
      </c>
      <c r="G191">
        <v>3</v>
      </c>
      <c r="H191" t="s">
        <v>125</v>
      </c>
      <c r="I191">
        <v>3</v>
      </c>
      <c r="J191" t="s">
        <v>126</v>
      </c>
      <c r="K191">
        <v>22</v>
      </c>
      <c r="L191" t="s">
        <v>127</v>
      </c>
      <c r="M191">
        <v>2</v>
      </c>
      <c r="N191" t="s">
        <v>128</v>
      </c>
      <c r="O191">
        <v>0</v>
      </c>
      <c r="P191" t="s">
        <v>75</v>
      </c>
      <c r="Q191">
        <v>1</v>
      </c>
      <c r="R191" t="s">
        <v>219</v>
      </c>
      <c r="S191" t="s">
        <v>212</v>
      </c>
    </row>
    <row r="192" spans="1:19" x14ac:dyDescent="0.25">
      <c r="A192" t="s">
        <v>131</v>
      </c>
      <c r="B192">
        <v>193</v>
      </c>
      <c r="C192" t="s">
        <v>132</v>
      </c>
      <c r="D192">
        <v>6.2258064516129004</v>
      </c>
      <c r="E192">
        <v>3.3512154752104899</v>
      </c>
      <c r="F192" t="s">
        <v>133</v>
      </c>
      <c r="G192">
        <v>2</v>
      </c>
      <c r="H192" t="s">
        <v>134</v>
      </c>
      <c r="I192">
        <v>18</v>
      </c>
      <c r="J192" t="s">
        <v>135</v>
      </c>
      <c r="K192">
        <v>8</v>
      </c>
      <c r="L192" t="s">
        <v>136</v>
      </c>
      <c r="M192">
        <v>2</v>
      </c>
      <c r="N192" t="s">
        <v>137</v>
      </c>
      <c r="O192">
        <v>1</v>
      </c>
      <c r="R192" t="s">
        <v>219</v>
      </c>
      <c r="S192" t="s">
        <v>212</v>
      </c>
    </row>
    <row r="193" spans="1:19" x14ac:dyDescent="0.25">
      <c r="A193" t="s">
        <v>34</v>
      </c>
      <c r="B193">
        <v>177</v>
      </c>
      <c r="C193" t="s">
        <v>69</v>
      </c>
      <c r="D193">
        <v>4.0857142857142801</v>
      </c>
      <c r="E193">
        <v>0.88687914726231898</v>
      </c>
      <c r="F193" t="s">
        <v>70</v>
      </c>
      <c r="G193">
        <v>13</v>
      </c>
      <c r="H193" t="s">
        <v>71</v>
      </c>
      <c r="I193">
        <v>14</v>
      </c>
      <c r="J193" t="s">
        <v>72</v>
      </c>
      <c r="K193">
        <v>6</v>
      </c>
      <c r="L193" t="s">
        <v>73</v>
      </c>
      <c r="M193">
        <v>2</v>
      </c>
      <c r="N193" t="s">
        <v>74</v>
      </c>
      <c r="O193">
        <v>0</v>
      </c>
      <c r="P193" t="s">
        <v>75</v>
      </c>
      <c r="Q193">
        <v>1</v>
      </c>
      <c r="R193" t="s">
        <v>219</v>
      </c>
      <c r="S193" t="s">
        <v>213</v>
      </c>
    </row>
    <row r="194" spans="1:19" x14ac:dyDescent="0.25">
      <c r="A194" t="s">
        <v>28</v>
      </c>
      <c r="B194">
        <v>178</v>
      </c>
      <c r="C194" t="s">
        <v>78</v>
      </c>
      <c r="D194">
        <v>4.54285714285714</v>
      </c>
      <c r="E194">
        <v>0.657215925787897</v>
      </c>
      <c r="F194" t="s">
        <v>79</v>
      </c>
      <c r="G194">
        <v>0</v>
      </c>
      <c r="H194" t="s">
        <v>80</v>
      </c>
      <c r="I194">
        <v>10</v>
      </c>
      <c r="J194" t="s">
        <v>81</v>
      </c>
      <c r="K194">
        <v>22</v>
      </c>
      <c r="L194" t="s">
        <v>82</v>
      </c>
      <c r="M194">
        <v>3</v>
      </c>
      <c r="N194" t="s">
        <v>83</v>
      </c>
      <c r="O194">
        <v>0</v>
      </c>
      <c r="P194" t="s">
        <v>75</v>
      </c>
      <c r="Q194">
        <v>1</v>
      </c>
      <c r="R194" t="s">
        <v>219</v>
      </c>
      <c r="S194" t="s">
        <v>213</v>
      </c>
    </row>
    <row r="195" spans="1:19" x14ac:dyDescent="0.25">
      <c r="A195" t="s">
        <v>84</v>
      </c>
      <c r="B195">
        <v>179</v>
      </c>
      <c r="C195" t="s">
        <v>85</v>
      </c>
      <c r="D195">
        <v>4.4571428571428502</v>
      </c>
      <c r="E195">
        <v>0.61082668875670298</v>
      </c>
      <c r="F195" t="s">
        <v>70</v>
      </c>
      <c r="G195">
        <v>18</v>
      </c>
      <c r="H195" t="s">
        <v>71</v>
      </c>
      <c r="I195">
        <v>15</v>
      </c>
      <c r="J195" t="s">
        <v>72</v>
      </c>
      <c r="K195">
        <v>2</v>
      </c>
      <c r="L195" t="s">
        <v>73</v>
      </c>
      <c r="M195">
        <v>0</v>
      </c>
      <c r="N195" t="s">
        <v>74</v>
      </c>
      <c r="O195">
        <v>0</v>
      </c>
      <c r="P195" t="s">
        <v>75</v>
      </c>
      <c r="Q195">
        <v>1</v>
      </c>
      <c r="R195" t="s">
        <v>219</v>
      </c>
      <c r="S195" t="s">
        <v>213</v>
      </c>
    </row>
    <row r="196" spans="1:19" x14ac:dyDescent="0.25">
      <c r="A196" t="s">
        <v>86</v>
      </c>
      <c r="B196">
        <v>180</v>
      </c>
      <c r="C196" t="s">
        <v>87</v>
      </c>
      <c r="D196">
        <v>4.3428571428571399</v>
      </c>
      <c r="E196">
        <v>0.72529333387813999</v>
      </c>
      <c r="F196" t="s">
        <v>70</v>
      </c>
      <c r="G196">
        <v>17</v>
      </c>
      <c r="H196" t="s">
        <v>71</v>
      </c>
      <c r="I196">
        <v>13</v>
      </c>
      <c r="J196" t="s">
        <v>72</v>
      </c>
      <c r="K196">
        <v>5</v>
      </c>
      <c r="L196" t="s">
        <v>73</v>
      </c>
      <c r="M196">
        <v>0</v>
      </c>
      <c r="N196" t="s">
        <v>74</v>
      </c>
      <c r="O196">
        <v>0</v>
      </c>
      <c r="P196" t="s">
        <v>75</v>
      </c>
      <c r="Q196">
        <v>1</v>
      </c>
      <c r="R196" t="s">
        <v>219</v>
      </c>
      <c r="S196" t="s">
        <v>213</v>
      </c>
    </row>
    <row r="197" spans="1:19" x14ac:dyDescent="0.25">
      <c r="A197" t="s">
        <v>88</v>
      </c>
      <c r="B197">
        <v>181</v>
      </c>
      <c r="C197" t="s">
        <v>89</v>
      </c>
      <c r="D197">
        <v>4.4571428571428502</v>
      </c>
      <c r="E197">
        <v>0.657215925787897</v>
      </c>
      <c r="F197" t="s">
        <v>70</v>
      </c>
      <c r="G197">
        <v>19</v>
      </c>
      <c r="H197" t="s">
        <v>71</v>
      </c>
      <c r="I197">
        <v>13</v>
      </c>
      <c r="J197" t="s">
        <v>72</v>
      </c>
      <c r="K197">
        <v>3</v>
      </c>
      <c r="L197" t="s">
        <v>73</v>
      </c>
      <c r="M197">
        <v>0</v>
      </c>
      <c r="N197" t="s">
        <v>74</v>
      </c>
      <c r="O197">
        <v>0</v>
      </c>
      <c r="P197" t="s">
        <v>75</v>
      </c>
      <c r="Q197">
        <v>1</v>
      </c>
      <c r="R197" t="s">
        <v>219</v>
      </c>
      <c r="S197" t="s">
        <v>213</v>
      </c>
    </row>
    <row r="198" spans="1:19" x14ac:dyDescent="0.25">
      <c r="A198" t="s">
        <v>90</v>
      </c>
      <c r="B198">
        <v>182</v>
      </c>
      <c r="C198" t="s">
        <v>91</v>
      </c>
      <c r="D198">
        <v>4</v>
      </c>
      <c r="E198">
        <v>1.02353263143831</v>
      </c>
      <c r="F198" t="s">
        <v>92</v>
      </c>
      <c r="G198">
        <v>8</v>
      </c>
      <c r="H198" t="s">
        <v>93</v>
      </c>
      <c r="I198">
        <v>8</v>
      </c>
      <c r="J198" t="s">
        <v>94</v>
      </c>
      <c r="K198">
        <v>5</v>
      </c>
      <c r="L198" t="s">
        <v>95</v>
      </c>
      <c r="M198">
        <v>0</v>
      </c>
      <c r="N198" t="s">
        <v>96</v>
      </c>
      <c r="O198">
        <v>1</v>
      </c>
      <c r="P198" t="s">
        <v>97</v>
      </c>
      <c r="Q198">
        <v>14</v>
      </c>
      <c r="R198" t="s">
        <v>219</v>
      </c>
      <c r="S198" t="s">
        <v>213</v>
      </c>
    </row>
    <row r="199" spans="1:19" x14ac:dyDescent="0.25">
      <c r="A199" t="s">
        <v>98</v>
      </c>
      <c r="B199">
        <v>184</v>
      </c>
      <c r="C199" t="s">
        <v>99</v>
      </c>
      <c r="D199">
        <v>3.1470588235294099</v>
      </c>
      <c r="E199">
        <v>1.1317016670048701</v>
      </c>
      <c r="F199" t="s">
        <v>100</v>
      </c>
      <c r="G199">
        <v>8</v>
      </c>
      <c r="H199" t="s">
        <v>101</v>
      </c>
      <c r="I199">
        <v>15</v>
      </c>
      <c r="J199" t="s">
        <v>102</v>
      </c>
      <c r="K199">
        <v>11</v>
      </c>
      <c r="L199" t="s">
        <v>75</v>
      </c>
      <c r="M199">
        <v>2</v>
      </c>
      <c r="R199" t="s">
        <v>219</v>
      </c>
      <c r="S199" t="s">
        <v>213</v>
      </c>
    </row>
    <row r="200" spans="1:19" x14ac:dyDescent="0.25">
      <c r="A200" t="s">
        <v>103</v>
      </c>
      <c r="B200">
        <v>187</v>
      </c>
      <c r="C200" t="s">
        <v>104</v>
      </c>
      <c r="D200">
        <v>75.4166666666666</v>
      </c>
      <c r="E200">
        <v>25.195662892081799</v>
      </c>
      <c r="F200" t="s">
        <v>105</v>
      </c>
      <c r="G200">
        <v>21</v>
      </c>
      <c r="H200" t="s">
        <v>106</v>
      </c>
      <c r="I200">
        <v>9</v>
      </c>
      <c r="J200" t="s">
        <v>107</v>
      </c>
      <c r="K200">
        <v>2</v>
      </c>
      <c r="L200" t="s">
        <v>108</v>
      </c>
      <c r="M200">
        <v>2</v>
      </c>
      <c r="N200" t="s">
        <v>109</v>
      </c>
      <c r="O200">
        <v>2</v>
      </c>
      <c r="R200" t="s">
        <v>219</v>
      </c>
      <c r="S200" t="s">
        <v>213</v>
      </c>
    </row>
    <row r="201" spans="1:19" x14ac:dyDescent="0.25">
      <c r="A201" t="s">
        <v>110</v>
      </c>
      <c r="B201">
        <v>188</v>
      </c>
      <c r="C201" t="s">
        <v>111</v>
      </c>
      <c r="D201">
        <v>3.46875</v>
      </c>
      <c r="E201">
        <v>1.01550480057949</v>
      </c>
      <c r="F201" t="s">
        <v>112</v>
      </c>
      <c r="G201">
        <v>9</v>
      </c>
      <c r="H201" t="s">
        <v>113</v>
      </c>
      <c r="I201">
        <v>20</v>
      </c>
      <c r="J201" t="s">
        <v>114</v>
      </c>
      <c r="K201">
        <v>3</v>
      </c>
      <c r="L201" t="s">
        <v>115</v>
      </c>
      <c r="M201">
        <v>4</v>
      </c>
      <c r="R201" t="s">
        <v>219</v>
      </c>
      <c r="S201" t="s">
        <v>213</v>
      </c>
    </row>
    <row r="202" spans="1:19" x14ac:dyDescent="0.25">
      <c r="A202" t="s">
        <v>116</v>
      </c>
      <c r="B202">
        <v>189</v>
      </c>
      <c r="C202" t="s">
        <v>117</v>
      </c>
      <c r="D202">
        <v>3.6</v>
      </c>
      <c r="E202">
        <v>0.94032469196325397</v>
      </c>
      <c r="F202" t="s">
        <v>112</v>
      </c>
      <c r="G202">
        <v>6</v>
      </c>
      <c r="H202" t="s">
        <v>113</v>
      </c>
      <c r="I202">
        <v>14</v>
      </c>
      <c r="J202" t="s">
        <v>114</v>
      </c>
      <c r="K202">
        <v>0</v>
      </c>
      <c r="L202" t="s">
        <v>118</v>
      </c>
      <c r="M202">
        <v>11</v>
      </c>
      <c r="R202" t="s">
        <v>219</v>
      </c>
      <c r="S202" t="s">
        <v>213</v>
      </c>
    </row>
    <row r="203" spans="1:19" x14ac:dyDescent="0.25">
      <c r="A203" t="s">
        <v>119</v>
      </c>
      <c r="B203">
        <v>190</v>
      </c>
      <c r="C203" t="s">
        <v>120</v>
      </c>
      <c r="D203">
        <v>4.3529411764705799</v>
      </c>
      <c r="E203">
        <v>0.94971615986763402</v>
      </c>
      <c r="F203" t="s">
        <v>112</v>
      </c>
      <c r="G203">
        <v>23</v>
      </c>
      <c r="H203" t="s">
        <v>113</v>
      </c>
      <c r="I203">
        <v>11</v>
      </c>
      <c r="J203" t="s">
        <v>114</v>
      </c>
      <c r="K203">
        <v>0</v>
      </c>
      <c r="L203" t="s">
        <v>121</v>
      </c>
      <c r="M203">
        <v>0</v>
      </c>
      <c r="R203" t="s">
        <v>219</v>
      </c>
      <c r="S203" t="s">
        <v>213</v>
      </c>
    </row>
    <row r="204" spans="1:19" x14ac:dyDescent="0.25">
      <c r="A204" t="s">
        <v>122</v>
      </c>
      <c r="B204">
        <v>191</v>
      </c>
      <c r="C204" t="s">
        <v>123</v>
      </c>
      <c r="D204">
        <v>4.1111111111111098</v>
      </c>
      <c r="E204">
        <v>1.0630892390381499</v>
      </c>
      <c r="F204" t="s">
        <v>124</v>
      </c>
      <c r="G204">
        <v>6</v>
      </c>
      <c r="H204" t="s">
        <v>125</v>
      </c>
      <c r="I204">
        <v>14</v>
      </c>
      <c r="J204" t="s">
        <v>126</v>
      </c>
      <c r="K204">
        <v>16</v>
      </c>
      <c r="L204" t="s">
        <v>127</v>
      </c>
      <c r="M204">
        <v>0</v>
      </c>
      <c r="N204" t="s">
        <v>128</v>
      </c>
      <c r="O204">
        <v>0</v>
      </c>
      <c r="P204" t="s">
        <v>75</v>
      </c>
      <c r="Q204">
        <v>0</v>
      </c>
      <c r="R204" t="s">
        <v>219</v>
      </c>
      <c r="S204" t="s">
        <v>213</v>
      </c>
    </row>
    <row r="205" spans="1:19" x14ac:dyDescent="0.25">
      <c r="A205" t="s">
        <v>129</v>
      </c>
      <c r="B205">
        <v>192</v>
      </c>
      <c r="C205" t="s">
        <v>130</v>
      </c>
      <c r="D205">
        <v>4.5294117647058796</v>
      </c>
      <c r="E205">
        <v>0.787604504567472</v>
      </c>
      <c r="F205" t="s">
        <v>124</v>
      </c>
      <c r="G205">
        <v>2</v>
      </c>
      <c r="H205" t="s">
        <v>125</v>
      </c>
      <c r="I205">
        <v>10</v>
      </c>
      <c r="J205" t="s">
        <v>126</v>
      </c>
      <c r="K205">
        <v>22</v>
      </c>
      <c r="L205" t="s">
        <v>127</v>
      </c>
      <c r="M205">
        <v>0</v>
      </c>
      <c r="N205" t="s">
        <v>128</v>
      </c>
      <c r="O205">
        <v>0</v>
      </c>
      <c r="P205" t="s">
        <v>75</v>
      </c>
      <c r="Q205">
        <v>2</v>
      </c>
      <c r="R205" t="s">
        <v>219</v>
      </c>
      <c r="S205" t="s">
        <v>213</v>
      </c>
    </row>
    <row r="206" spans="1:19" x14ac:dyDescent="0.25">
      <c r="A206" t="s">
        <v>131</v>
      </c>
      <c r="B206">
        <v>193</v>
      </c>
      <c r="C206" t="s">
        <v>132</v>
      </c>
      <c r="D206">
        <v>6.7361111111111098</v>
      </c>
      <c r="E206">
        <v>4.0097846595388296</v>
      </c>
      <c r="F206" t="s">
        <v>133</v>
      </c>
      <c r="G206">
        <v>4</v>
      </c>
      <c r="H206" t="s">
        <v>134</v>
      </c>
      <c r="I206">
        <v>17</v>
      </c>
      <c r="J206" t="s">
        <v>135</v>
      </c>
      <c r="K206">
        <v>8</v>
      </c>
      <c r="L206" t="s">
        <v>136</v>
      </c>
      <c r="M206">
        <v>6</v>
      </c>
      <c r="N206" t="s">
        <v>137</v>
      </c>
      <c r="O206">
        <v>1</v>
      </c>
      <c r="R206" t="s">
        <v>219</v>
      </c>
      <c r="S206" t="s">
        <v>213</v>
      </c>
    </row>
    <row r="207" spans="1:19" x14ac:dyDescent="0.25">
      <c r="A207" t="s">
        <v>34</v>
      </c>
      <c r="B207">
        <v>177</v>
      </c>
      <c r="C207" t="s">
        <v>69</v>
      </c>
      <c r="D207">
        <v>4.3541666666666599</v>
      </c>
      <c r="E207">
        <v>0.78522481760601304</v>
      </c>
      <c r="F207" t="s">
        <v>70</v>
      </c>
      <c r="G207">
        <v>24</v>
      </c>
      <c r="H207" t="s">
        <v>71</v>
      </c>
      <c r="I207">
        <v>19</v>
      </c>
      <c r="J207" t="s">
        <v>72</v>
      </c>
      <c r="K207">
        <v>3</v>
      </c>
      <c r="L207" t="s">
        <v>73</v>
      </c>
      <c r="M207">
        <v>2</v>
      </c>
      <c r="N207" t="s">
        <v>74</v>
      </c>
      <c r="O207">
        <v>0</v>
      </c>
      <c r="P207" t="s">
        <v>75</v>
      </c>
      <c r="Q207">
        <v>3</v>
      </c>
      <c r="R207" t="s">
        <v>219</v>
      </c>
      <c r="S207" t="s">
        <v>216</v>
      </c>
    </row>
    <row r="208" spans="1:19" x14ac:dyDescent="0.25">
      <c r="A208" t="s">
        <v>28</v>
      </c>
      <c r="B208">
        <v>178</v>
      </c>
      <c r="C208" t="s">
        <v>78</v>
      </c>
      <c r="D208">
        <v>4.5625</v>
      </c>
      <c r="E208">
        <v>0.76925634163712697</v>
      </c>
      <c r="F208" t="s">
        <v>79</v>
      </c>
      <c r="G208">
        <v>2</v>
      </c>
      <c r="H208" t="s">
        <v>80</v>
      </c>
      <c r="I208">
        <v>11</v>
      </c>
      <c r="J208" t="s">
        <v>81</v>
      </c>
      <c r="K208">
        <v>33</v>
      </c>
      <c r="L208" t="s">
        <v>82</v>
      </c>
      <c r="M208">
        <v>2</v>
      </c>
      <c r="N208" t="s">
        <v>83</v>
      </c>
      <c r="O208">
        <v>0</v>
      </c>
      <c r="P208" t="s">
        <v>75</v>
      </c>
      <c r="Q208">
        <v>3</v>
      </c>
      <c r="R208" t="s">
        <v>219</v>
      </c>
      <c r="S208" t="s">
        <v>216</v>
      </c>
    </row>
    <row r="209" spans="1:19" x14ac:dyDescent="0.25">
      <c r="A209" t="s">
        <v>84</v>
      </c>
      <c r="B209">
        <v>179</v>
      </c>
      <c r="C209" t="s">
        <v>85</v>
      </c>
      <c r="D209">
        <v>4.2727272727272698</v>
      </c>
      <c r="E209">
        <v>0.84533291539106103</v>
      </c>
      <c r="F209" t="s">
        <v>70</v>
      </c>
      <c r="G209">
        <v>21</v>
      </c>
      <c r="H209" t="s">
        <v>71</v>
      </c>
      <c r="I209">
        <v>16</v>
      </c>
      <c r="J209" t="s">
        <v>72</v>
      </c>
      <c r="K209">
        <v>5</v>
      </c>
      <c r="L209" t="s">
        <v>73</v>
      </c>
      <c r="M209">
        <v>2</v>
      </c>
      <c r="N209" t="s">
        <v>74</v>
      </c>
      <c r="O209">
        <v>0</v>
      </c>
      <c r="P209" t="s">
        <v>75</v>
      </c>
      <c r="Q209">
        <v>6</v>
      </c>
      <c r="R209" t="s">
        <v>219</v>
      </c>
      <c r="S209" t="s">
        <v>216</v>
      </c>
    </row>
    <row r="210" spans="1:19" x14ac:dyDescent="0.25">
      <c r="A210" t="s">
        <v>86</v>
      </c>
      <c r="B210">
        <v>180</v>
      </c>
      <c r="C210" t="s">
        <v>87</v>
      </c>
      <c r="D210">
        <v>4.2040816326530601</v>
      </c>
      <c r="E210">
        <v>1.0404244293543199</v>
      </c>
      <c r="F210" t="s">
        <v>70</v>
      </c>
      <c r="G210">
        <v>26</v>
      </c>
      <c r="H210" t="s">
        <v>71</v>
      </c>
      <c r="I210">
        <v>11</v>
      </c>
      <c r="J210" t="s">
        <v>72</v>
      </c>
      <c r="K210">
        <v>10</v>
      </c>
      <c r="L210" t="s">
        <v>73</v>
      </c>
      <c r="M210">
        <v>0</v>
      </c>
      <c r="N210" t="s">
        <v>74</v>
      </c>
      <c r="O210">
        <v>2</v>
      </c>
      <c r="P210" t="s">
        <v>75</v>
      </c>
      <c r="Q210">
        <v>2</v>
      </c>
      <c r="R210" t="s">
        <v>219</v>
      </c>
      <c r="S210" t="s">
        <v>216</v>
      </c>
    </row>
    <row r="211" spans="1:19" x14ac:dyDescent="0.25">
      <c r="A211" t="s">
        <v>88</v>
      </c>
      <c r="B211">
        <v>181</v>
      </c>
      <c r="C211" t="s">
        <v>89</v>
      </c>
      <c r="D211">
        <v>4.3469387755101998</v>
      </c>
      <c r="E211">
        <v>0.77864787741751595</v>
      </c>
      <c r="F211" t="s">
        <v>70</v>
      </c>
      <c r="G211">
        <v>25</v>
      </c>
      <c r="H211" t="s">
        <v>71</v>
      </c>
      <c r="I211">
        <v>17</v>
      </c>
      <c r="J211" t="s">
        <v>72</v>
      </c>
      <c r="K211">
        <v>6</v>
      </c>
      <c r="L211" t="s">
        <v>73</v>
      </c>
      <c r="M211">
        <v>1</v>
      </c>
      <c r="N211" t="s">
        <v>74</v>
      </c>
      <c r="O211">
        <v>0</v>
      </c>
      <c r="P211" t="s">
        <v>75</v>
      </c>
      <c r="Q211">
        <v>2</v>
      </c>
      <c r="R211" t="s">
        <v>219</v>
      </c>
      <c r="S211" t="s">
        <v>216</v>
      </c>
    </row>
    <row r="212" spans="1:19" x14ac:dyDescent="0.25">
      <c r="A212" t="s">
        <v>90</v>
      </c>
      <c r="B212">
        <v>182</v>
      </c>
      <c r="C212" t="s">
        <v>91</v>
      </c>
      <c r="D212">
        <v>4.4864864864864797</v>
      </c>
      <c r="E212">
        <v>0.73111868703688199</v>
      </c>
      <c r="F212" t="s">
        <v>92</v>
      </c>
      <c r="G212">
        <v>22</v>
      </c>
      <c r="H212" t="s">
        <v>93</v>
      </c>
      <c r="I212">
        <v>12</v>
      </c>
      <c r="J212" t="s">
        <v>94</v>
      </c>
      <c r="K212">
        <v>2</v>
      </c>
      <c r="L212" t="s">
        <v>95</v>
      </c>
      <c r="M212">
        <v>1</v>
      </c>
      <c r="N212" t="s">
        <v>96</v>
      </c>
      <c r="O212">
        <v>0</v>
      </c>
      <c r="P212" t="s">
        <v>97</v>
      </c>
      <c r="Q212">
        <v>13</v>
      </c>
      <c r="R212" t="s">
        <v>219</v>
      </c>
      <c r="S212" t="s">
        <v>216</v>
      </c>
    </row>
    <row r="213" spans="1:19" x14ac:dyDescent="0.25">
      <c r="A213" t="s">
        <v>98</v>
      </c>
      <c r="B213">
        <v>184</v>
      </c>
      <c r="C213" t="s">
        <v>99</v>
      </c>
      <c r="D213">
        <v>3.6444444444444399</v>
      </c>
      <c r="E213">
        <v>1.04784531204744</v>
      </c>
      <c r="F213" t="s">
        <v>100</v>
      </c>
      <c r="G213">
        <v>16</v>
      </c>
      <c r="H213" t="s">
        <v>101</v>
      </c>
      <c r="I213">
        <v>26</v>
      </c>
      <c r="J213" t="s">
        <v>102</v>
      </c>
      <c r="K213">
        <v>3</v>
      </c>
      <c r="L213" t="s">
        <v>75</v>
      </c>
      <c r="M213">
        <v>6</v>
      </c>
      <c r="R213" t="s">
        <v>219</v>
      </c>
      <c r="S213" t="s">
        <v>216</v>
      </c>
    </row>
    <row r="214" spans="1:19" x14ac:dyDescent="0.25">
      <c r="A214" t="s">
        <v>103</v>
      </c>
      <c r="B214">
        <v>187</v>
      </c>
      <c r="C214" t="s">
        <v>104</v>
      </c>
      <c r="D214">
        <v>73.725490196078397</v>
      </c>
      <c r="E214">
        <v>27.907761236883498</v>
      </c>
      <c r="F214" t="s">
        <v>105</v>
      </c>
      <c r="G214">
        <v>29</v>
      </c>
      <c r="H214" t="s">
        <v>106</v>
      </c>
      <c r="I214">
        <v>13</v>
      </c>
      <c r="J214" t="s">
        <v>107</v>
      </c>
      <c r="K214">
        <v>3</v>
      </c>
      <c r="L214" t="s">
        <v>108</v>
      </c>
      <c r="M214">
        <v>1</v>
      </c>
      <c r="N214" t="s">
        <v>109</v>
      </c>
      <c r="O214">
        <v>5</v>
      </c>
      <c r="R214" t="s">
        <v>219</v>
      </c>
      <c r="S214" t="s">
        <v>216</v>
      </c>
    </row>
    <row r="215" spans="1:19" x14ac:dyDescent="0.25">
      <c r="A215" t="s">
        <v>110</v>
      </c>
      <c r="B215">
        <v>188</v>
      </c>
      <c r="C215" t="s">
        <v>111</v>
      </c>
      <c r="D215">
        <v>4.1568627450980298</v>
      </c>
      <c r="E215">
        <v>1.02708420335643</v>
      </c>
      <c r="F215" t="s">
        <v>112</v>
      </c>
      <c r="G215">
        <v>30</v>
      </c>
      <c r="H215" t="s">
        <v>113</v>
      </c>
      <c r="I215">
        <v>20</v>
      </c>
      <c r="J215" t="s">
        <v>114</v>
      </c>
      <c r="K215">
        <v>1</v>
      </c>
      <c r="L215" t="s">
        <v>115</v>
      </c>
      <c r="M215">
        <v>0</v>
      </c>
      <c r="R215" t="s">
        <v>219</v>
      </c>
      <c r="S215" t="s">
        <v>216</v>
      </c>
    </row>
    <row r="216" spans="1:19" x14ac:dyDescent="0.25">
      <c r="A216" t="s">
        <v>116</v>
      </c>
      <c r="B216">
        <v>189</v>
      </c>
      <c r="C216" t="s">
        <v>117</v>
      </c>
      <c r="D216">
        <v>4.0357142857142803</v>
      </c>
      <c r="E216">
        <v>1.07089934019281</v>
      </c>
      <c r="F216" t="s">
        <v>112</v>
      </c>
      <c r="G216">
        <v>15</v>
      </c>
      <c r="H216" t="s">
        <v>113</v>
      </c>
      <c r="I216">
        <v>12</v>
      </c>
      <c r="J216" t="s">
        <v>114</v>
      </c>
      <c r="K216">
        <v>1</v>
      </c>
      <c r="L216" t="s">
        <v>118</v>
      </c>
      <c r="M216">
        <v>23</v>
      </c>
      <c r="R216" t="s">
        <v>219</v>
      </c>
      <c r="S216" t="s">
        <v>216</v>
      </c>
    </row>
    <row r="217" spans="1:19" x14ac:dyDescent="0.25">
      <c r="A217" t="s">
        <v>119</v>
      </c>
      <c r="B217">
        <v>190</v>
      </c>
      <c r="C217" t="s">
        <v>120</v>
      </c>
      <c r="D217">
        <v>4.3260869565217304</v>
      </c>
      <c r="E217">
        <v>0.99004708813014297</v>
      </c>
      <c r="F217" t="s">
        <v>112</v>
      </c>
      <c r="G217">
        <v>31</v>
      </c>
      <c r="H217" t="s">
        <v>113</v>
      </c>
      <c r="I217">
        <v>14</v>
      </c>
      <c r="J217" t="s">
        <v>114</v>
      </c>
      <c r="K217">
        <v>1</v>
      </c>
      <c r="L217" t="s">
        <v>121</v>
      </c>
      <c r="M217">
        <v>4</v>
      </c>
      <c r="R217" t="s">
        <v>219</v>
      </c>
      <c r="S217" t="s">
        <v>216</v>
      </c>
    </row>
    <row r="218" spans="1:19" x14ac:dyDescent="0.25">
      <c r="A218" t="s">
        <v>122</v>
      </c>
      <c r="B218">
        <v>191</v>
      </c>
      <c r="C218" t="s">
        <v>123</v>
      </c>
      <c r="D218">
        <v>4.5102040816326499</v>
      </c>
      <c r="E218">
        <v>0.84465103690794097</v>
      </c>
      <c r="F218" t="s">
        <v>124</v>
      </c>
      <c r="G218">
        <v>3</v>
      </c>
      <c r="H218" t="s">
        <v>125</v>
      </c>
      <c r="I218">
        <v>11</v>
      </c>
      <c r="J218" t="s">
        <v>126</v>
      </c>
      <c r="K218">
        <v>33</v>
      </c>
      <c r="L218" t="s">
        <v>127</v>
      </c>
      <c r="M218">
        <v>2</v>
      </c>
      <c r="N218" t="s">
        <v>128</v>
      </c>
      <c r="O218">
        <v>0</v>
      </c>
      <c r="P218" t="s">
        <v>75</v>
      </c>
      <c r="Q218">
        <v>1</v>
      </c>
      <c r="R218" t="s">
        <v>219</v>
      </c>
      <c r="S218" t="s">
        <v>216</v>
      </c>
    </row>
    <row r="219" spans="1:19" x14ac:dyDescent="0.25">
      <c r="A219" t="s">
        <v>129</v>
      </c>
      <c r="B219">
        <v>192</v>
      </c>
      <c r="C219" t="s">
        <v>130</v>
      </c>
      <c r="D219">
        <v>4.5599999999999996</v>
      </c>
      <c r="E219">
        <v>0.83690391519296004</v>
      </c>
      <c r="F219" t="s">
        <v>124</v>
      </c>
      <c r="G219">
        <v>3</v>
      </c>
      <c r="H219" t="s">
        <v>125</v>
      </c>
      <c r="I219">
        <v>9</v>
      </c>
      <c r="J219" t="s">
        <v>126</v>
      </c>
      <c r="K219">
        <v>36</v>
      </c>
      <c r="L219" t="s">
        <v>127</v>
      </c>
      <c r="M219">
        <v>2</v>
      </c>
      <c r="N219" t="s">
        <v>128</v>
      </c>
      <c r="O219">
        <v>0</v>
      </c>
      <c r="P219" t="s">
        <v>75</v>
      </c>
      <c r="Q219">
        <v>1</v>
      </c>
      <c r="R219" t="s">
        <v>219</v>
      </c>
      <c r="S219" t="s">
        <v>216</v>
      </c>
    </row>
    <row r="220" spans="1:19" x14ac:dyDescent="0.25">
      <c r="A220" t="s">
        <v>131</v>
      </c>
      <c r="B220">
        <v>193</v>
      </c>
      <c r="C220" t="s">
        <v>132</v>
      </c>
      <c r="D220">
        <v>6.6960784313725403</v>
      </c>
      <c r="E220">
        <v>3.0034620546505102</v>
      </c>
      <c r="F220" t="s">
        <v>133</v>
      </c>
      <c r="G220">
        <v>0</v>
      </c>
      <c r="H220" t="s">
        <v>134</v>
      </c>
      <c r="I220">
        <v>29</v>
      </c>
      <c r="J220" t="s">
        <v>135</v>
      </c>
      <c r="K220">
        <v>18</v>
      </c>
      <c r="L220" t="s">
        <v>136</v>
      </c>
      <c r="M220">
        <v>2</v>
      </c>
      <c r="N220" t="s">
        <v>137</v>
      </c>
      <c r="O220">
        <v>2</v>
      </c>
      <c r="R220" t="s">
        <v>219</v>
      </c>
      <c r="S220" t="s">
        <v>216</v>
      </c>
    </row>
    <row r="221" spans="1:19" x14ac:dyDescent="0.25">
      <c r="A221" t="s">
        <v>34</v>
      </c>
      <c r="B221">
        <v>177</v>
      </c>
      <c r="C221" t="s">
        <v>69</v>
      </c>
      <c r="D221">
        <v>4.375</v>
      </c>
      <c r="E221">
        <v>0.95239239919860796</v>
      </c>
      <c r="F221" t="s">
        <v>70</v>
      </c>
      <c r="G221">
        <v>24</v>
      </c>
      <c r="H221" t="s">
        <v>71</v>
      </c>
      <c r="I221">
        <v>10</v>
      </c>
      <c r="J221" t="s">
        <v>72</v>
      </c>
      <c r="K221">
        <v>4</v>
      </c>
      <c r="L221" t="s">
        <v>73</v>
      </c>
      <c r="M221">
        <v>1</v>
      </c>
      <c r="N221" t="s">
        <v>74</v>
      </c>
      <c r="O221">
        <v>1</v>
      </c>
      <c r="P221" t="s">
        <v>75</v>
      </c>
      <c r="Q221">
        <v>1</v>
      </c>
      <c r="R221" t="s">
        <v>219</v>
      </c>
      <c r="S221" t="s">
        <v>218</v>
      </c>
    </row>
    <row r="222" spans="1:19" x14ac:dyDescent="0.25">
      <c r="A222" t="s">
        <v>28</v>
      </c>
      <c r="B222">
        <v>178</v>
      </c>
      <c r="C222" t="s">
        <v>78</v>
      </c>
      <c r="D222">
        <v>4.4749999999999996</v>
      </c>
      <c r="E222">
        <v>0.90546772160679101</v>
      </c>
      <c r="F222" t="s">
        <v>79</v>
      </c>
      <c r="G222">
        <v>1</v>
      </c>
      <c r="H222" t="s">
        <v>80</v>
      </c>
      <c r="I222">
        <v>10</v>
      </c>
      <c r="J222" t="s">
        <v>81</v>
      </c>
      <c r="K222">
        <v>26</v>
      </c>
      <c r="L222" t="s">
        <v>82</v>
      </c>
      <c r="M222">
        <v>2</v>
      </c>
      <c r="N222" t="s">
        <v>83</v>
      </c>
      <c r="O222">
        <v>1</v>
      </c>
      <c r="P222" t="s">
        <v>75</v>
      </c>
      <c r="Q222">
        <v>1</v>
      </c>
      <c r="R222" t="s">
        <v>219</v>
      </c>
      <c r="S222" t="s">
        <v>218</v>
      </c>
    </row>
    <row r="223" spans="1:19" x14ac:dyDescent="0.25">
      <c r="A223" t="s">
        <v>84</v>
      </c>
      <c r="B223">
        <v>179</v>
      </c>
      <c r="C223" t="s">
        <v>85</v>
      </c>
      <c r="D223">
        <v>4.375</v>
      </c>
      <c r="E223">
        <v>0.92507795929274494</v>
      </c>
      <c r="F223" t="s">
        <v>70</v>
      </c>
      <c r="G223">
        <v>24</v>
      </c>
      <c r="H223" t="s">
        <v>71</v>
      </c>
      <c r="I223">
        <v>9</v>
      </c>
      <c r="J223" t="s">
        <v>72</v>
      </c>
      <c r="K223">
        <v>6</v>
      </c>
      <c r="L223" t="s">
        <v>73</v>
      </c>
      <c r="M223">
        <v>0</v>
      </c>
      <c r="N223" t="s">
        <v>74</v>
      </c>
      <c r="O223">
        <v>1</v>
      </c>
      <c r="P223" t="s">
        <v>75</v>
      </c>
      <c r="Q223">
        <v>1</v>
      </c>
      <c r="R223" t="s">
        <v>219</v>
      </c>
      <c r="S223" t="s">
        <v>218</v>
      </c>
    </row>
    <row r="224" spans="1:19" x14ac:dyDescent="0.25">
      <c r="A224" t="s">
        <v>86</v>
      </c>
      <c r="B224">
        <v>180</v>
      </c>
      <c r="C224" t="s">
        <v>87</v>
      </c>
      <c r="D224">
        <v>4.4000000000000004</v>
      </c>
      <c r="E224">
        <v>0.95541640807582495</v>
      </c>
      <c r="F224" t="s">
        <v>70</v>
      </c>
      <c r="G224">
        <v>26</v>
      </c>
      <c r="H224" t="s">
        <v>71</v>
      </c>
      <c r="I224">
        <v>6</v>
      </c>
      <c r="J224" t="s">
        <v>72</v>
      </c>
      <c r="K224">
        <v>7</v>
      </c>
      <c r="L224" t="s">
        <v>73</v>
      </c>
      <c r="M224">
        <v>0</v>
      </c>
      <c r="N224" t="s">
        <v>74</v>
      </c>
      <c r="O224">
        <v>1</v>
      </c>
      <c r="P224" t="s">
        <v>75</v>
      </c>
      <c r="Q224">
        <v>1</v>
      </c>
      <c r="R224" t="s">
        <v>219</v>
      </c>
      <c r="S224" t="s">
        <v>218</v>
      </c>
    </row>
    <row r="225" spans="1:19" x14ac:dyDescent="0.25">
      <c r="A225" t="s">
        <v>88</v>
      </c>
      <c r="B225">
        <v>181</v>
      </c>
      <c r="C225" t="s">
        <v>89</v>
      </c>
      <c r="D225">
        <v>4.4249999999999998</v>
      </c>
      <c r="E225">
        <v>0.95776181397448201</v>
      </c>
      <c r="F225" t="s">
        <v>70</v>
      </c>
      <c r="G225">
        <v>26</v>
      </c>
      <c r="H225" t="s">
        <v>71</v>
      </c>
      <c r="I225">
        <v>8</v>
      </c>
      <c r="J225" t="s">
        <v>72</v>
      </c>
      <c r="K225">
        <v>4</v>
      </c>
      <c r="L225" t="s">
        <v>73</v>
      </c>
      <c r="M225">
        <v>1</v>
      </c>
      <c r="N225" t="s">
        <v>74</v>
      </c>
      <c r="O225">
        <v>1</v>
      </c>
      <c r="P225" t="s">
        <v>75</v>
      </c>
      <c r="Q225">
        <v>1</v>
      </c>
      <c r="R225" t="s">
        <v>219</v>
      </c>
      <c r="S225" t="s">
        <v>218</v>
      </c>
    </row>
    <row r="226" spans="1:19" x14ac:dyDescent="0.25">
      <c r="A226" t="s">
        <v>90</v>
      </c>
      <c r="B226">
        <v>182</v>
      </c>
      <c r="C226" t="s">
        <v>91</v>
      </c>
      <c r="D226">
        <v>4.4594594594594597</v>
      </c>
      <c r="E226">
        <v>0.93078803514353603</v>
      </c>
      <c r="F226" t="s">
        <v>92</v>
      </c>
      <c r="G226">
        <v>24</v>
      </c>
      <c r="H226" t="s">
        <v>93</v>
      </c>
      <c r="I226">
        <v>9</v>
      </c>
      <c r="J226" t="s">
        <v>94</v>
      </c>
      <c r="K226">
        <v>2</v>
      </c>
      <c r="L226" t="s">
        <v>95</v>
      </c>
      <c r="M226">
        <v>1</v>
      </c>
      <c r="N226" t="s">
        <v>96</v>
      </c>
      <c r="O226">
        <v>1</v>
      </c>
      <c r="P226" t="s">
        <v>97</v>
      </c>
      <c r="Q226">
        <v>4</v>
      </c>
      <c r="R226" t="s">
        <v>219</v>
      </c>
      <c r="S226" t="s">
        <v>218</v>
      </c>
    </row>
    <row r="227" spans="1:19" x14ac:dyDescent="0.25">
      <c r="A227" t="s">
        <v>98</v>
      </c>
      <c r="B227">
        <v>184</v>
      </c>
      <c r="C227" t="s">
        <v>99</v>
      </c>
      <c r="D227">
        <v>3.6410256410256401</v>
      </c>
      <c r="E227">
        <v>1.1352528002070099</v>
      </c>
      <c r="F227" t="s">
        <v>100</v>
      </c>
      <c r="G227">
        <v>15</v>
      </c>
      <c r="H227" t="s">
        <v>101</v>
      </c>
      <c r="I227">
        <v>19</v>
      </c>
      <c r="J227" t="s">
        <v>102</v>
      </c>
      <c r="K227">
        <v>5</v>
      </c>
      <c r="L227" t="s">
        <v>75</v>
      </c>
      <c r="M227">
        <v>2</v>
      </c>
      <c r="R227" t="s">
        <v>219</v>
      </c>
      <c r="S227" t="s">
        <v>218</v>
      </c>
    </row>
    <row r="228" spans="1:19" x14ac:dyDescent="0.25">
      <c r="A228" t="s">
        <v>103</v>
      </c>
      <c r="B228">
        <v>187</v>
      </c>
      <c r="C228" t="s">
        <v>104</v>
      </c>
      <c r="D228">
        <v>82.125</v>
      </c>
      <c r="E228">
        <v>18.428221807172701</v>
      </c>
      <c r="F228" t="s">
        <v>105</v>
      </c>
      <c r="G228">
        <v>29</v>
      </c>
      <c r="H228" t="s">
        <v>106</v>
      </c>
      <c r="I228">
        <v>8</v>
      </c>
      <c r="J228" t="s">
        <v>107</v>
      </c>
      <c r="K228">
        <v>1</v>
      </c>
      <c r="L228" t="s">
        <v>108</v>
      </c>
      <c r="M228">
        <v>1</v>
      </c>
      <c r="N228" t="s">
        <v>109</v>
      </c>
      <c r="O228">
        <v>1</v>
      </c>
      <c r="R228" t="s">
        <v>219</v>
      </c>
      <c r="S228" t="s">
        <v>218</v>
      </c>
    </row>
    <row r="229" spans="1:19" x14ac:dyDescent="0.25">
      <c r="A229" t="s">
        <v>110</v>
      </c>
      <c r="B229">
        <v>188</v>
      </c>
      <c r="C229" t="s">
        <v>111</v>
      </c>
      <c r="D229">
        <v>3.7749999999999999</v>
      </c>
      <c r="E229">
        <v>1.02500781735605</v>
      </c>
      <c r="F229" t="s">
        <v>112</v>
      </c>
      <c r="G229">
        <v>16</v>
      </c>
      <c r="H229" t="s">
        <v>113</v>
      </c>
      <c r="I229">
        <v>23</v>
      </c>
      <c r="J229" t="s">
        <v>114</v>
      </c>
      <c r="K229">
        <v>1</v>
      </c>
      <c r="L229" t="s">
        <v>115</v>
      </c>
      <c r="M229">
        <v>0</v>
      </c>
      <c r="R229" t="s">
        <v>219</v>
      </c>
      <c r="S229" t="s">
        <v>218</v>
      </c>
    </row>
    <row r="230" spans="1:19" x14ac:dyDescent="0.25">
      <c r="A230" t="s">
        <v>116</v>
      </c>
      <c r="B230">
        <v>189</v>
      </c>
      <c r="C230" t="s">
        <v>117</v>
      </c>
      <c r="D230">
        <v>4.08</v>
      </c>
      <c r="E230">
        <v>1.0770329614269001</v>
      </c>
      <c r="F230" t="s">
        <v>112</v>
      </c>
      <c r="G230">
        <v>14</v>
      </c>
      <c r="H230" t="s">
        <v>113</v>
      </c>
      <c r="I230">
        <v>10</v>
      </c>
      <c r="J230" t="s">
        <v>114</v>
      </c>
      <c r="K230">
        <v>1</v>
      </c>
      <c r="L230" t="s">
        <v>118</v>
      </c>
      <c r="M230">
        <v>15</v>
      </c>
      <c r="R230" t="s">
        <v>219</v>
      </c>
      <c r="S230" t="s">
        <v>218</v>
      </c>
    </row>
    <row r="231" spans="1:19" x14ac:dyDescent="0.25">
      <c r="A231" t="s">
        <v>119</v>
      </c>
      <c r="B231">
        <v>190</v>
      </c>
      <c r="C231" t="s">
        <v>120</v>
      </c>
      <c r="D231">
        <v>4.1315789473684204</v>
      </c>
      <c r="E231">
        <v>1.0441873248007401</v>
      </c>
      <c r="F231" t="s">
        <v>112</v>
      </c>
      <c r="G231">
        <v>22</v>
      </c>
      <c r="H231" t="s">
        <v>113</v>
      </c>
      <c r="I231">
        <v>15</v>
      </c>
      <c r="J231" t="s">
        <v>114</v>
      </c>
      <c r="K231">
        <v>1</v>
      </c>
      <c r="L231" t="s">
        <v>121</v>
      </c>
      <c r="M231">
        <v>2</v>
      </c>
      <c r="R231" t="s">
        <v>219</v>
      </c>
      <c r="S231" t="s">
        <v>218</v>
      </c>
    </row>
    <row r="232" spans="1:19" x14ac:dyDescent="0.25">
      <c r="A232" t="s">
        <v>122</v>
      </c>
      <c r="B232">
        <v>191</v>
      </c>
      <c r="C232" t="s">
        <v>123</v>
      </c>
      <c r="D232">
        <v>4.5641025641025603</v>
      </c>
      <c r="E232">
        <v>0.71799691374764696</v>
      </c>
      <c r="F232" t="s">
        <v>124</v>
      </c>
      <c r="G232">
        <v>1</v>
      </c>
      <c r="H232" t="s">
        <v>125</v>
      </c>
      <c r="I232">
        <v>10</v>
      </c>
      <c r="J232" t="s">
        <v>126</v>
      </c>
      <c r="K232">
        <v>26</v>
      </c>
      <c r="L232" t="s">
        <v>127</v>
      </c>
      <c r="M232">
        <v>2</v>
      </c>
      <c r="N232" t="s">
        <v>128</v>
      </c>
      <c r="O232">
        <v>0</v>
      </c>
      <c r="P232" t="s">
        <v>75</v>
      </c>
      <c r="Q232">
        <v>1</v>
      </c>
      <c r="R232" t="s">
        <v>219</v>
      </c>
      <c r="S232" t="s">
        <v>218</v>
      </c>
    </row>
    <row r="233" spans="1:19" x14ac:dyDescent="0.25">
      <c r="A233" t="s">
        <v>129</v>
      </c>
      <c r="B233">
        <v>192</v>
      </c>
      <c r="C233" t="s">
        <v>130</v>
      </c>
      <c r="D233">
        <v>4.7179487179487101</v>
      </c>
      <c r="E233">
        <v>0.686283582198846</v>
      </c>
      <c r="F233" t="s">
        <v>124</v>
      </c>
      <c r="G233">
        <v>1</v>
      </c>
      <c r="H233" t="s">
        <v>125</v>
      </c>
      <c r="I233">
        <v>4</v>
      </c>
      <c r="J233" t="s">
        <v>126</v>
      </c>
      <c r="K233">
        <v>32</v>
      </c>
      <c r="L233" t="s">
        <v>127</v>
      </c>
      <c r="M233">
        <v>2</v>
      </c>
      <c r="N233" t="s">
        <v>128</v>
      </c>
      <c r="O233">
        <v>0</v>
      </c>
      <c r="P233" t="s">
        <v>75</v>
      </c>
      <c r="Q233">
        <v>1</v>
      </c>
      <c r="R233" t="s">
        <v>219</v>
      </c>
      <c r="S233" t="s">
        <v>218</v>
      </c>
    </row>
    <row r="234" spans="1:19" x14ac:dyDescent="0.25">
      <c r="A234" t="s">
        <v>131</v>
      </c>
      <c r="B234">
        <v>193</v>
      </c>
      <c r="C234" t="s">
        <v>132</v>
      </c>
      <c r="D234">
        <v>6.5625</v>
      </c>
      <c r="E234">
        <v>2.9486796262838602</v>
      </c>
      <c r="F234" t="s">
        <v>133</v>
      </c>
      <c r="G234">
        <v>1</v>
      </c>
      <c r="H234" t="s">
        <v>134</v>
      </c>
      <c r="I234">
        <v>22</v>
      </c>
      <c r="J234" t="s">
        <v>135</v>
      </c>
      <c r="K234">
        <v>13</v>
      </c>
      <c r="L234" t="s">
        <v>136</v>
      </c>
      <c r="M234">
        <v>4</v>
      </c>
      <c r="N234" t="s">
        <v>137</v>
      </c>
      <c r="O234">
        <v>0</v>
      </c>
      <c r="R234" t="s">
        <v>219</v>
      </c>
      <c r="S234" t="s">
        <v>218</v>
      </c>
    </row>
    <row r="235" spans="1:19" x14ac:dyDescent="0.25">
      <c r="A235" t="s">
        <v>34</v>
      </c>
      <c r="B235">
        <v>177</v>
      </c>
      <c r="C235" t="s">
        <v>69</v>
      </c>
      <c r="D235">
        <v>4.4807692307692299</v>
      </c>
      <c r="E235">
        <v>0.64139506700306503</v>
      </c>
      <c r="F235" t="s">
        <v>70</v>
      </c>
      <c r="G235">
        <v>28</v>
      </c>
      <c r="H235" t="s">
        <v>71</v>
      </c>
      <c r="I235">
        <v>22</v>
      </c>
      <c r="J235" t="s">
        <v>72</v>
      </c>
      <c r="K235">
        <v>1</v>
      </c>
      <c r="L235" t="s">
        <v>73</v>
      </c>
      <c r="M235">
        <v>1</v>
      </c>
      <c r="N235" t="s">
        <v>74</v>
      </c>
      <c r="O235">
        <v>0</v>
      </c>
      <c r="P235" t="s">
        <v>75</v>
      </c>
      <c r="Q235">
        <v>4</v>
      </c>
      <c r="R235" t="s">
        <v>219</v>
      </c>
      <c r="S235" t="s">
        <v>209</v>
      </c>
    </row>
    <row r="236" spans="1:19" x14ac:dyDescent="0.25">
      <c r="A236" t="s">
        <v>28</v>
      </c>
      <c r="B236">
        <v>178</v>
      </c>
      <c r="C236" t="s">
        <v>78</v>
      </c>
      <c r="D236">
        <v>4.8269230769230704</v>
      </c>
      <c r="E236">
        <v>0.38200471438184502</v>
      </c>
      <c r="F236" t="s">
        <v>79</v>
      </c>
      <c r="G236">
        <v>0</v>
      </c>
      <c r="H236" t="s">
        <v>80</v>
      </c>
      <c r="I236">
        <v>9</v>
      </c>
      <c r="J236" t="s">
        <v>81</v>
      </c>
      <c r="K236">
        <v>43</v>
      </c>
      <c r="L236" t="s">
        <v>82</v>
      </c>
      <c r="M236">
        <v>0</v>
      </c>
      <c r="N236" t="s">
        <v>83</v>
      </c>
      <c r="O236">
        <v>0</v>
      </c>
      <c r="P236" t="s">
        <v>75</v>
      </c>
      <c r="Q236">
        <v>4</v>
      </c>
      <c r="R236" t="s">
        <v>219</v>
      </c>
      <c r="S236" t="s">
        <v>209</v>
      </c>
    </row>
    <row r="237" spans="1:19" x14ac:dyDescent="0.25">
      <c r="A237" t="s">
        <v>84</v>
      </c>
      <c r="B237">
        <v>179</v>
      </c>
      <c r="C237" t="s">
        <v>85</v>
      </c>
      <c r="D237">
        <v>4.4423076923076898</v>
      </c>
      <c r="E237">
        <v>0.66901922767472899</v>
      </c>
      <c r="F237" t="s">
        <v>70</v>
      </c>
      <c r="G237">
        <v>28</v>
      </c>
      <c r="H237" t="s">
        <v>71</v>
      </c>
      <c r="I237">
        <v>19</v>
      </c>
      <c r="J237" t="s">
        <v>72</v>
      </c>
      <c r="K237">
        <v>5</v>
      </c>
      <c r="L237" t="s">
        <v>73</v>
      </c>
      <c r="M237">
        <v>0</v>
      </c>
      <c r="N237" t="s">
        <v>74</v>
      </c>
      <c r="O237">
        <v>0</v>
      </c>
      <c r="P237" t="s">
        <v>75</v>
      </c>
      <c r="Q237">
        <v>4</v>
      </c>
      <c r="R237" t="s">
        <v>219</v>
      </c>
      <c r="S237" t="s">
        <v>209</v>
      </c>
    </row>
    <row r="238" spans="1:19" x14ac:dyDescent="0.25">
      <c r="A238" t="s">
        <v>86</v>
      </c>
      <c r="B238">
        <v>180</v>
      </c>
      <c r="C238" t="s">
        <v>87</v>
      </c>
      <c r="D238">
        <v>4.5576923076923004</v>
      </c>
      <c r="E238">
        <v>0.63903915429649605</v>
      </c>
      <c r="F238" t="s">
        <v>70</v>
      </c>
      <c r="G238">
        <v>33</v>
      </c>
      <c r="H238" t="s">
        <v>71</v>
      </c>
      <c r="I238">
        <v>15</v>
      </c>
      <c r="J238" t="s">
        <v>72</v>
      </c>
      <c r="K238">
        <v>4</v>
      </c>
      <c r="L238" t="s">
        <v>73</v>
      </c>
      <c r="M238">
        <v>0</v>
      </c>
      <c r="N238" t="s">
        <v>74</v>
      </c>
      <c r="O238">
        <v>0</v>
      </c>
      <c r="P238" t="s">
        <v>75</v>
      </c>
      <c r="Q238">
        <v>4</v>
      </c>
      <c r="R238" t="s">
        <v>219</v>
      </c>
      <c r="S238" t="s">
        <v>209</v>
      </c>
    </row>
    <row r="239" spans="1:19" x14ac:dyDescent="0.25">
      <c r="A239" t="s">
        <v>88</v>
      </c>
      <c r="B239">
        <v>181</v>
      </c>
      <c r="C239" t="s">
        <v>89</v>
      </c>
      <c r="D239">
        <v>4.6346153846153797</v>
      </c>
      <c r="E239">
        <v>0.65765018873186998</v>
      </c>
      <c r="F239" t="s">
        <v>70</v>
      </c>
      <c r="G239">
        <v>37</v>
      </c>
      <c r="H239" t="s">
        <v>71</v>
      </c>
      <c r="I239">
        <v>12</v>
      </c>
      <c r="J239" t="s">
        <v>72</v>
      </c>
      <c r="K239">
        <v>2</v>
      </c>
      <c r="L239" t="s">
        <v>73</v>
      </c>
      <c r="M239">
        <v>1</v>
      </c>
      <c r="N239" t="s">
        <v>74</v>
      </c>
      <c r="O239">
        <v>0</v>
      </c>
      <c r="P239" t="s">
        <v>75</v>
      </c>
      <c r="Q239">
        <v>4</v>
      </c>
      <c r="R239" t="s">
        <v>219</v>
      </c>
      <c r="S239" t="s">
        <v>209</v>
      </c>
    </row>
    <row r="240" spans="1:19" x14ac:dyDescent="0.25">
      <c r="A240" t="s">
        <v>90</v>
      </c>
      <c r="B240">
        <v>182</v>
      </c>
      <c r="C240" t="s">
        <v>91</v>
      </c>
      <c r="D240">
        <v>4.4749999999999996</v>
      </c>
      <c r="E240">
        <v>0.75064075193233304</v>
      </c>
      <c r="F240" t="s">
        <v>92</v>
      </c>
      <c r="G240">
        <v>24</v>
      </c>
      <c r="H240" t="s">
        <v>93</v>
      </c>
      <c r="I240">
        <v>12</v>
      </c>
      <c r="J240" t="s">
        <v>94</v>
      </c>
      <c r="K240">
        <v>3</v>
      </c>
      <c r="L240" t="s">
        <v>95</v>
      </c>
      <c r="M240">
        <v>1</v>
      </c>
      <c r="N240" t="s">
        <v>96</v>
      </c>
      <c r="O240">
        <v>0</v>
      </c>
      <c r="P240" t="s">
        <v>97</v>
      </c>
      <c r="Q240">
        <v>17</v>
      </c>
      <c r="R240" t="s">
        <v>219</v>
      </c>
      <c r="S240" t="s">
        <v>209</v>
      </c>
    </row>
    <row r="241" spans="1:19" x14ac:dyDescent="0.25">
      <c r="A241" t="s">
        <v>98</v>
      </c>
      <c r="B241">
        <v>184</v>
      </c>
      <c r="C241" t="s">
        <v>99</v>
      </c>
      <c r="D241">
        <v>3.5370370370370301</v>
      </c>
      <c r="E241">
        <v>0.98503831862948998</v>
      </c>
      <c r="F241" t="s">
        <v>100</v>
      </c>
      <c r="G241">
        <v>16</v>
      </c>
      <c r="H241" t="s">
        <v>101</v>
      </c>
      <c r="I241">
        <v>35</v>
      </c>
      <c r="J241" t="s">
        <v>102</v>
      </c>
      <c r="K241">
        <v>3</v>
      </c>
      <c r="L241" t="s">
        <v>75</v>
      </c>
      <c r="M241">
        <v>3</v>
      </c>
      <c r="R241" t="s">
        <v>219</v>
      </c>
      <c r="S241" t="s">
        <v>209</v>
      </c>
    </row>
    <row r="242" spans="1:19" x14ac:dyDescent="0.25">
      <c r="A242" t="s">
        <v>103</v>
      </c>
      <c r="B242">
        <v>187</v>
      </c>
      <c r="C242" t="s">
        <v>104</v>
      </c>
      <c r="D242">
        <v>83.392857142857096</v>
      </c>
      <c r="E242">
        <v>15.8718488026941</v>
      </c>
      <c r="F242" t="s">
        <v>105</v>
      </c>
      <c r="G242">
        <v>43</v>
      </c>
      <c r="H242" t="s">
        <v>106</v>
      </c>
      <c r="I242">
        <v>8</v>
      </c>
      <c r="J242" t="s">
        <v>107</v>
      </c>
      <c r="K242">
        <v>4</v>
      </c>
      <c r="L242" t="s">
        <v>108</v>
      </c>
      <c r="M242">
        <v>0</v>
      </c>
      <c r="N242" t="s">
        <v>109</v>
      </c>
      <c r="O242">
        <v>1</v>
      </c>
      <c r="R242" t="s">
        <v>219</v>
      </c>
      <c r="S242" t="s">
        <v>209</v>
      </c>
    </row>
    <row r="243" spans="1:19" x14ac:dyDescent="0.25">
      <c r="A243" t="s">
        <v>110</v>
      </c>
      <c r="B243">
        <v>188</v>
      </c>
      <c r="C243" t="s">
        <v>111</v>
      </c>
      <c r="D243">
        <v>3.9629629629629601</v>
      </c>
      <c r="E243">
        <v>1.0086973284832099</v>
      </c>
      <c r="F243" t="s">
        <v>112</v>
      </c>
      <c r="G243">
        <v>26</v>
      </c>
      <c r="H243" t="s">
        <v>113</v>
      </c>
      <c r="I243">
        <v>28</v>
      </c>
      <c r="J243" t="s">
        <v>114</v>
      </c>
      <c r="K243">
        <v>0</v>
      </c>
      <c r="L243" t="s">
        <v>115</v>
      </c>
      <c r="M243">
        <v>3</v>
      </c>
      <c r="R243" t="s">
        <v>219</v>
      </c>
      <c r="S243" t="s">
        <v>209</v>
      </c>
    </row>
    <row r="244" spans="1:19" x14ac:dyDescent="0.25">
      <c r="A244" t="s">
        <v>116</v>
      </c>
      <c r="B244">
        <v>189</v>
      </c>
      <c r="C244" t="s">
        <v>117</v>
      </c>
      <c r="D244">
        <v>4.1612903225806397</v>
      </c>
      <c r="E244">
        <v>1.0032206202542</v>
      </c>
      <c r="F244" t="s">
        <v>112</v>
      </c>
      <c r="G244">
        <v>18</v>
      </c>
      <c r="H244" t="s">
        <v>113</v>
      </c>
      <c r="I244">
        <v>13</v>
      </c>
      <c r="J244" t="s">
        <v>114</v>
      </c>
      <c r="K244">
        <v>0</v>
      </c>
      <c r="L244" t="s">
        <v>118</v>
      </c>
      <c r="M244">
        <v>26</v>
      </c>
      <c r="R244" t="s">
        <v>219</v>
      </c>
      <c r="S244" t="s">
        <v>209</v>
      </c>
    </row>
    <row r="245" spans="1:19" x14ac:dyDescent="0.25">
      <c r="A245" t="s">
        <v>119</v>
      </c>
      <c r="B245">
        <v>190</v>
      </c>
      <c r="C245" t="s">
        <v>120</v>
      </c>
      <c r="D245">
        <v>4.1698113207547101</v>
      </c>
      <c r="E245">
        <v>0.99490720588953097</v>
      </c>
      <c r="F245" t="s">
        <v>112</v>
      </c>
      <c r="G245">
        <v>31</v>
      </c>
      <c r="H245" t="s">
        <v>113</v>
      </c>
      <c r="I245">
        <v>22</v>
      </c>
      <c r="J245" t="s">
        <v>114</v>
      </c>
      <c r="K245">
        <v>0</v>
      </c>
      <c r="L245" t="s">
        <v>121</v>
      </c>
      <c r="M245">
        <v>4</v>
      </c>
      <c r="R245" t="s">
        <v>219</v>
      </c>
      <c r="S245" t="s">
        <v>209</v>
      </c>
    </row>
    <row r="246" spans="1:19" x14ac:dyDescent="0.25">
      <c r="A246" t="s">
        <v>122</v>
      </c>
      <c r="B246">
        <v>191</v>
      </c>
      <c r="C246" t="s">
        <v>123</v>
      </c>
      <c r="D246">
        <v>4.5614035087719298</v>
      </c>
      <c r="E246">
        <v>0.70754969183516703</v>
      </c>
      <c r="F246" t="s">
        <v>124</v>
      </c>
      <c r="G246">
        <v>2</v>
      </c>
      <c r="H246" t="s">
        <v>125</v>
      </c>
      <c r="I246">
        <v>17</v>
      </c>
      <c r="J246" t="s">
        <v>126</v>
      </c>
      <c r="K246">
        <v>37</v>
      </c>
      <c r="L246" t="s">
        <v>127</v>
      </c>
      <c r="M246">
        <v>1</v>
      </c>
      <c r="N246" t="s">
        <v>128</v>
      </c>
      <c r="O246">
        <v>0</v>
      </c>
      <c r="P246" t="s">
        <v>75</v>
      </c>
      <c r="Q246">
        <v>0</v>
      </c>
      <c r="R246" t="s">
        <v>219</v>
      </c>
      <c r="S246" t="s">
        <v>209</v>
      </c>
    </row>
    <row r="247" spans="1:19" x14ac:dyDescent="0.25">
      <c r="A247" t="s">
        <v>129</v>
      </c>
      <c r="B247">
        <v>192</v>
      </c>
      <c r="C247" t="s">
        <v>130</v>
      </c>
      <c r="D247">
        <v>4.6964285714285703</v>
      </c>
      <c r="E247">
        <v>0.68542336902471801</v>
      </c>
      <c r="F247" t="s">
        <v>124</v>
      </c>
      <c r="G247">
        <v>2</v>
      </c>
      <c r="H247" t="s">
        <v>125</v>
      </c>
      <c r="I247">
        <v>9</v>
      </c>
      <c r="J247" t="s">
        <v>126</v>
      </c>
      <c r="K247">
        <v>44</v>
      </c>
      <c r="L247" t="s">
        <v>127</v>
      </c>
      <c r="M247">
        <v>1</v>
      </c>
      <c r="N247" t="s">
        <v>128</v>
      </c>
      <c r="O247">
        <v>0</v>
      </c>
      <c r="P247" t="s">
        <v>75</v>
      </c>
      <c r="Q247">
        <v>1</v>
      </c>
      <c r="R247" t="s">
        <v>219</v>
      </c>
      <c r="S247" t="s">
        <v>209</v>
      </c>
    </row>
    <row r="248" spans="1:19" x14ac:dyDescent="0.25">
      <c r="A248" t="s">
        <v>131</v>
      </c>
      <c r="B248">
        <v>193</v>
      </c>
      <c r="C248" t="s">
        <v>132</v>
      </c>
      <c r="D248">
        <v>5.77678571428571</v>
      </c>
      <c r="E248">
        <v>3.09533320699689</v>
      </c>
      <c r="F248" t="s">
        <v>133</v>
      </c>
      <c r="G248">
        <v>5</v>
      </c>
      <c r="H248" t="s">
        <v>134</v>
      </c>
      <c r="I248">
        <v>34</v>
      </c>
      <c r="J248" t="s">
        <v>135</v>
      </c>
      <c r="K248">
        <v>13</v>
      </c>
      <c r="L248" t="s">
        <v>136</v>
      </c>
      <c r="M248">
        <v>3</v>
      </c>
      <c r="N248" t="s">
        <v>137</v>
      </c>
      <c r="O248">
        <v>1</v>
      </c>
      <c r="R248" t="s">
        <v>219</v>
      </c>
      <c r="S248" t="s">
        <v>209</v>
      </c>
    </row>
    <row r="249" spans="1:19" x14ac:dyDescent="0.25">
      <c r="A249" t="s">
        <v>34</v>
      </c>
      <c r="B249">
        <v>177</v>
      </c>
      <c r="C249" t="s">
        <v>69</v>
      </c>
      <c r="D249">
        <v>4.05555555555555</v>
      </c>
      <c r="E249">
        <v>0.89265076980048397</v>
      </c>
      <c r="F249" t="s">
        <v>70</v>
      </c>
      <c r="G249">
        <v>12</v>
      </c>
      <c r="H249" t="s">
        <v>71</v>
      </c>
      <c r="I249">
        <v>17</v>
      </c>
      <c r="J249" t="s">
        <v>72</v>
      </c>
      <c r="K249">
        <v>4</v>
      </c>
      <c r="L249" t="s">
        <v>73</v>
      </c>
      <c r="M249">
        <v>3</v>
      </c>
      <c r="N249" t="s">
        <v>74</v>
      </c>
      <c r="O249">
        <v>0</v>
      </c>
      <c r="P249" t="s">
        <v>75</v>
      </c>
      <c r="Q249">
        <v>0</v>
      </c>
      <c r="R249" t="s">
        <v>220</v>
      </c>
      <c r="S249" t="s">
        <v>215</v>
      </c>
    </row>
    <row r="250" spans="1:19" x14ac:dyDescent="0.25">
      <c r="A250" t="s">
        <v>28</v>
      </c>
      <c r="B250">
        <v>178</v>
      </c>
      <c r="C250" t="s">
        <v>78</v>
      </c>
      <c r="D250">
        <v>4.5999999999999996</v>
      </c>
      <c r="E250">
        <v>0.73564697415828095</v>
      </c>
      <c r="F250" t="s">
        <v>79</v>
      </c>
      <c r="G250">
        <v>1</v>
      </c>
      <c r="H250" t="s">
        <v>80</v>
      </c>
      <c r="I250">
        <v>7</v>
      </c>
      <c r="J250" t="s">
        <v>81</v>
      </c>
      <c r="K250">
        <v>25</v>
      </c>
      <c r="L250" t="s">
        <v>82</v>
      </c>
      <c r="M250">
        <v>2</v>
      </c>
      <c r="N250" t="s">
        <v>83</v>
      </c>
      <c r="O250">
        <v>0</v>
      </c>
      <c r="P250" t="s">
        <v>75</v>
      </c>
      <c r="Q250">
        <v>1</v>
      </c>
      <c r="R250" t="s">
        <v>220</v>
      </c>
      <c r="S250" t="s">
        <v>215</v>
      </c>
    </row>
    <row r="251" spans="1:19" x14ac:dyDescent="0.25">
      <c r="A251" t="s">
        <v>84</v>
      </c>
      <c r="B251">
        <v>179</v>
      </c>
      <c r="C251" t="s">
        <v>85</v>
      </c>
      <c r="D251">
        <v>4.2</v>
      </c>
      <c r="E251">
        <v>0.83313723182847998</v>
      </c>
      <c r="F251" t="s">
        <v>70</v>
      </c>
      <c r="G251">
        <v>15</v>
      </c>
      <c r="H251" t="s">
        <v>71</v>
      </c>
      <c r="I251">
        <v>13</v>
      </c>
      <c r="J251" t="s">
        <v>72</v>
      </c>
      <c r="K251">
        <v>6</v>
      </c>
      <c r="L251" t="s">
        <v>73</v>
      </c>
      <c r="M251">
        <v>1</v>
      </c>
      <c r="N251" t="s">
        <v>74</v>
      </c>
      <c r="O251">
        <v>0</v>
      </c>
      <c r="P251" t="s">
        <v>75</v>
      </c>
      <c r="Q251">
        <v>1</v>
      </c>
      <c r="R251" t="s">
        <v>220</v>
      </c>
      <c r="S251" t="s">
        <v>215</v>
      </c>
    </row>
    <row r="252" spans="1:19" x14ac:dyDescent="0.25">
      <c r="A252" t="s">
        <v>86</v>
      </c>
      <c r="B252">
        <v>180</v>
      </c>
      <c r="C252" t="s">
        <v>87</v>
      </c>
      <c r="D252">
        <v>4.1388888888888804</v>
      </c>
      <c r="E252">
        <v>0.72319836353235201</v>
      </c>
      <c r="F252" t="s">
        <v>70</v>
      </c>
      <c r="G252">
        <v>12</v>
      </c>
      <c r="H252" t="s">
        <v>71</v>
      </c>
      <c r="I252">
        <v>17</v>
      </c>
      <c r="J252" t="s">
        <v>72</v>
      </c>
      <c r="K252">
        <v>7</v>
      </c>
      <c r="L252" t="s">
        <v>73</v>
      </c>
      <c r="M252">
        <v>0</v>
      </c>
      <c r="N252" t="s">
        <v>74</v>
      </c>
      <c r="O252">
        <v>0</v>
      </c>
      <c r="P252" t="s">
        <v>75</v>
      </c>
      <c r="Q252">
        <v>0</v>
      </c>
      <c r="R252" t="s">
        <v>220</v>
      </c>
      <c r="S252" t="s">
        <v>215</v>
      </c>
    </row>
    <row r="253" spans="1:19" x14ac:dyDescent="0.25">
      <c r="A253" t="s">
        <v>88</v>
      </c>
      <c r="B253">
        <v>181</v>
      </c>
      <c r="C253" t="s">
        <v>89</v>
      </c>
      <c r="D253">
        <v>4.1666666666666599</v>
      </c>
      <c r="E253">
        <v>0.73678839761300696</v>
      </c>
      <c r="F253" t="s">
        <v>70</v>
      </c>
      <c r="G253">
        <v>13</v>
      </c>
      <c r="H253" t="s">
        <v>71</v>
      </c>
      <c r="I253">
        <v>16</v>
      </c>
      <c r="J253" t="s">
        <v>72</v>
      </c>
      <c r="K253">
        <v>7</v>
      </c>
      <c r="L253" t="s">
        <v>73</v>
      </c>
      <c r="M253">
        <v>0</v>
      </c>
      <c r="N253" t="s">
        <v>74</v>
      </c>
      <c r="O253">
        <v>0</v>
      </c>
      <c r="P253" t="s">
        <v>75</v>
      </c>
      <c r="Q253">
        <v>0</v>
      </c>
      <c r="R253" t="s">
        <v>220</v>
      </c>
      <c r="S253" t="s">
        <v>215</v>
      </c>
    </row>
    <row r="254" spans="1:19" x14ac:dyDescent="0.25">
      <c r="A254" t="s">
        <v>90</v>
      </c>
      <c r="B254">
        <v>182</v>
      </c>
      <c r="C254" t="s">
        <v>91</v>
      </c>
      <c r="D254">
        <v>4.1875</v>
      </c>
      <c r="E254">
        <v>0.75</v>
      </c>
      <c r="F254" t="s">
        <v>92</v>
      </c>
      <c r="G254">
        <v>6</v>
      </c>
      <c r="H254" t="s">
        <v>93</v>
      </c>
      <c r="I254">
        <v>7</v>
      </c>
      <c r="J254" t="s">
        <v>94</v>
      </c>
      <c r="K254">
        <v>3</v>
      </c>
      <c r="L254" t="s">
        <v>95</v>
      </c>
      <c r="M254">
        <v>0</v>
      </c>
      <c r="N254" t="s">
        <v>96</v>
      </c>
      <c r="O254">
        <v>0</v>
      </c>
      <c r="P254" t="s">
        <v>97</v>
      </c>
      <c r="Q254">
        <v>19</v>
      </c>
      <c r="R254" t="s">
        <v>220</v>
      </c>
      <c r="S254" t="s">
        <v>215</v>
      </c>
    </row>
    <row r="255" spans="1:19" x14ac:dyDescent="0.25">
      <c r="A255" t="s">
        <v>98</v>
      </c>
      <c r="B255">
        <v>184</v>
      </c>
      <c r="C255" t="s">
        <v>99</v>
      </c>
      <c r="D255">
        <v>3.52941176470588</v>
      </c>
      <c r="E255">
        <v>1.0797107951064999</v>
      </c>
      <c r="F255" t="s">
        <v>100</v>
      </c>
      <c r="G255">
        <v>11</v>
      </c>
      <c r="H255" t="s">
        <v>101</v>
      </c>
      <c r="I255">
        <v>19</v>
      </c>
      <c r="J255" t="s">
        <v>102</v>
      </c>
      <c r="K255">
        <v>4</v>
      </c>
      <c r="L255" t="s">
        <v>75</v>
      </c>
      <c r="M255">
        <v>2</v>
      </c>
      <c r="R255" t="s">
        <v>220</v>
      </c>
      <c r="S255" t="s">
        <v>215</v>
      </c>
    </row>
    <row r="256" spans="1:19" x14ac:dyDescent="0.25">
      <c r="A256" t="s">
        <v>103</v>
      </c>
      <c r="B256">
        <v>187</v>
      </c>
      <c r="C256" t="s">
        <v>104</v>
      </c>
      <c r="D256">
        <v>79.4444444444444</v>
      </c>
      <c r="E256">
        <v>17.678791885750599</v>
      </c>
      <c r="F256" t="s">
        <v>105</v>
      </c>
      <c r="G256">
        <v>24</v>
      </c>
      <c r="H256" t="s">
        <v>106</v>
      </c>
      <c r="I256">
        <v>5</v>
      </c>
      <c r="J256" t="s">
        <v>107</v>
      </c>
      <c r="K256">
        <v>6</v>
      </c>
      <c r="L256" t="s">
        <v>108</v>
      </c>
      <c r="M256">
        <v>1</v>
      </c>
      <c r="N256" t="s">
        <v>109</v>
      </c>
      <c r="O256">
        <v>0</v>
      </c>
      <c r="R256" t="s">
        <v>220</v>
      </c>
      <c r="S256" t="s">
        <v>215</v>
      </c>
    </row>
    <row r="257" spans="1:19" x14ac:dyDescent="0.25">
      <c r="A257" t="s">
        <v>110</v>
      </c>
      <c r="B257">
        <v>188</v>
      </c>
      <c r="C257" t="s">
        <v>111</v>
      </c>
      <c r="D257">
        <v>3.8285714285714199</v>
      </c>
      <c r="E257">
        <v>1.0427823157223099</v>
      </c>
      <c r="F257" t="s">
        <v>112</v>
      </c>
      <c r="G257">
        <v>15</v>
      </c>
      <c r="H257" t="s">
        <v>113</v>
      </c>
      <c r="I257">
        <v>19</v>
      </c>
      <c r="J257" t="s">
        <v>114</v>
      </c>
      <c r="K257">
        <v>1</v>
      </c>
      <c r="L257" t="s">
        <v>115</v>
      </c>
      <c r="M257">
        <v>0</v>
      </c>
      <c r="R257" t="s">
        <v>220</v>
      </c>
      <c r="S257" t="s">
        <v>215</v>
      </c>
    </row>
    <row r="258" spans="1:19" x14ac:dyDescent="0.25">
      <c r="A258" t="s">
        <v>116</v>
      </c>
      <c r="B258">
        <v>189</v>
      </c>
      <c r="C258" t="s">
        <v>117</v>
      </c>
      <c r="D258">
        <v>3.3684210526315699</v>
      </c>
      <c r="E258">
        <v>0.89508077325081303</v>
      </c>
      <c r="F258" t="s">
        <v>112</v>
      </c>
      <c r="G258">
        <v>4</v>
      </c>
      <c r="H258" t="s">
        <v>113</v>
      </c>
      <c r="I258">
        <v>14</v>
      </c>
      <c r="J258" t="s">
        <v>114</v>
      </c>
      <c r="K258">
        <v>1</v>
      </c>
      <c r="L258" t="s">
        <v>118</v>
      </c>
      <c r="M258">
        <v>12</v>
      </c>
      <c r="R258" t="s">
        <v>220</v>
      </c>
      <c r="S258" t="s">
        <v>215</v>
      </c>
    </row>
    <row r="259" spans="1:19" x14ac:dyDescent="0.25">
      <c r="A259" t="s">
        <v>119</v>
      </c>
      <c r="B259">
        <v>190</v>
      </c>
      <c r="C259" t="s">
        <v>120</v>
      </c>
      <c r="D259">
        <v>4</v>
      </c>
      <c r="E259">
        <v>1.10716143882132</v>
      </c>
      <c r="F259" t="s">
        <v>112</v>
      </c>
      <c r="G259">
        <v>17</v>
      </c>
      <c r="H259" t="s">
        <v>113</v>
      </c>
      <c r="I259">
        <v>13</v>
      </c>
      <c r="J259" t="s">
        <v>114</v>
      </c>
      <c r="K259">
        <v>2</v>
      </c>
      <c r="L259" t="s">
        <v>121</v>
      </c>
      <c r="M259">
        <v>2</v>
      </c>
      <c r="R259" t="s">
        <v>220</v>
      </c>
      <c r="S259" t="s">
        <v>215</v>
      </c>
    </row>
    <row r="260" spans="1:19" x14ac:dyDescent="0.25">
      <c r="A260" t="s">
        <v>122</v>
      </c>
      <c r="B260">
        <v>191</v>
      </c>
      <c r="C260" t="s">
        <v>123</v>
      </c>
      <c r="D260">
        <v>4.6857142857142797</v>
      </c>
      <c r="E260">
        <v>0.63112544532057302</v>
      </c>
      <c r="F260" t="s">
        <v>124</v>
      </c>
      <c r="G260">
        <v>1</v>
      </c>
      <c r="H260" t="s">
        <v>125</v>
      </c>
      <c r="I260">
        <v>8</v>
      </c>
      <c r="J260" t="s">
        <v>126</v>
      </c>
      <c r="K260">
        <v>26</v>
      </c>
      <c r="L260" t="s">
        <v>127</v>
      </c>
      <c r="M260">
        <v>0</v>
      </c>
      <c r="N260" t="s">
        <v>128</v>
      </c>
      <c r="O260">
        <v>0</v>
      </c>
      <c r="P260" t="s">
        <v>75</v>
      </c>
      <c r="Q260">
        <v>0</v>
      </c>
      <c r="R260" t="s">
        <v>220</v>
      </c>
      <c r="S260" t="s">
        <v>215</v>
      </c>
    </row>
    <row r="261" spans="1:19" x14ac:dyDescent="0.25">
      <c r="A261" t="s">
        <v>129</v>
      </c>
      <c r="B261">
        <v>192</v>
      </c>
      <c r="C261" t="s">
        <v>130</v>
      </c>
      <c r="D261">
        <v>4.6764705882352899</v>
      </c>
      <c r="E261">
        <v>0.87803459016884799</v>
      </c>
      <c r="F261" t="s">
        <v>124</v>
      </c>
      <c r="G261">
        <v>1</v>
      </c>
      <c r="H261" t="s">
        <v>125</v>
      </c>
      <c r="I261">
        <v>4</v>
      </c>
      <c r="J261" t="s">
        <v>126</v>
      </c>
      <c r="K261">
        <v>28</v>
      </c>
      <c r="L261" t="s">
        <v>127</v>
      </c>
      <c r="M261">
        <v>0</v>
      </c>
      <c r="N261" t="s">
        <v>128</v>
      </c>
      <c r="O261">
        <v>1</v>
      </c>
      <c r="P261" t="s">
        <v>75</v>
      </c>
      <c r="Q261">
        <v>1</v>
      </c>
      <c r="R261" t="s">
        <v>220</v>
      </c>
      <c r="S261" t="s">
        <v>215</v>
      </c>
    </row>
    <row r="262" spans="1:19" x14ac:dyDescent="0.25">
      <c r="A262" t="s">
        <v>131</v>
      </c>
      <c r="B262">
        <v>193</v>
      </c>
      <c r="C262" t="s">
        <v>132</v>
      </c>
      <c r="D262">
        <v>5.3333333333333304</v>
      </c>
      <c r="E262">
        <v>2.46112633912663</v>
      </c>
      <c r="F262" t="s">
        <v>133</v>
      </c>
      <c r="G262">
        <v>3</v>
      </c>
      <c r="H262" t="s">
        <v>134</v>
      </c>
      <c r="I262">
        <v>24</v>
      </c>
      <c r="J262" t="s">
        <v>135</v>
      </c>
      <c r="K262">
        <v>8</v>
      </c>
      <c r="L262" t="s">
        <v>136</v>
      </c>
      <c r="M262">
        <v>1</v>
      </c>
      <c r="N262" t="s">
        <v>137</v>
      </c>
      <c r="O262">
        <v>0</v>
      </c>
      <c r="R262" t="s">
        <v>220</v>
      </c>
      <c r="S262" t="s">
        <v>215</v>
      </c>
    </row>
    <row r="263" spans="1:19" x14ac:dyDescent="0.25">
      <c r="A263" t="s">
        <v>34</v>
      </c>
      <c r="B263">
        <v>177</v>
      </c>
      <c r="C263" t="s">
        <v>69</v>
      </c>
      <c r="D263">
        <v>4.0980392156862697</v>
      </c>
      <c r="E263">
        <v>0.85451511305030303</v>
      </c>
      <c r="F263" t="s">
        <v>70</v>
      </c>
      <c r="G263">
        <v>19</v>
      </c>
      <c r="H263" t="s">
        <v>71</v>
      </c>
      <c r="I263">
        <v>20</v>
      </c>
      <c r="J263" t="s">
        <v>72</v>
      </c>
      <c r="K263">
        <v>10</v>
      </c>
      <c r="L263" t="s">
        <v>73</v>
      </c>
      <c r="M263">
        <v>2</v>
      </c>
      <c r="N263" t="s">
        <v>74</v>
      </c>
      <c r="O263">
        <v>0</v>
      </c>
      <c r="P263" t="s">
        <v>75</v>
      </c>
      <c r="Q263">
        <v>0</v>
      </c>
      <c r="R263" t="s">
        <v>220</v>
      </c>
      <c r="S263" t="s">
        <v>146</v>
      </c>
    </row>
    <row r="264" spans="1:19" x14ac:dyDescent="0.25">
      <c r="A264" t="s">
        <v>28</v>
      </c>
      <c r="B264">
        <v>178</v>
      </c>
      <c r="C264" t="s">
        <v>78</v>
      </c>
      <c r="D264">
        <v>4.6078431372548998</v>
      </c>
      <c r="E264">
        <v>0.75042471634532404</v>
      </c>
      <c r="F264" t="s">
        <v>79</v>
      </c>
      <c r="G264">
        <v>1</v>
      </c>
      <c r="H264" t="s">
        <v>80</v>
      </c>
      <c r="I264">
        <v>7</v>
      </c>
      <c r="J264" t="s">
        <v>81</v>
      </c>
      <c r="K264">
        <v>38</v>
      </c>
      <c r="L264" t="s">
        <v>82</v>
      </c>
      <c r="M264">
        <v>5</v>
      </c>
      <c r="N264" t="s">
        <v>83</v>
      </c>
      <c r="O264">
        <v>0</v>
      </c>
      <c r="P264" t="s">
        <v>75</v>
      </c>
      <c r="Q264">
        <v>0</v>
      </c>
      <c r="R264" t="s">
        <v>220</v>
      </c>
      <c r="S264" t="s">
        <v>146</v>
      </c>
    </row>
    <row r="265" spans="1:19" x14ac:dyDescent="0.25">
      <c r="A265" t="s">
        <v>84</v>
      </c>
      <c r="B265">
        <v>179</v>
      </c>
      <c r="C265" t="s">
        <v>85</v>
      </c>
      <c r="D265">
        <v>4.2745098039215597</v>
      </c>
      <c r="E265">
        <v>0.75042471634532404</v>
      </c>
      <c r="F265" t="s">
        <v>70</v>
      </c>
      <c r="G265">
        <v>23</v>
      </c>
      <c r="H265" t="s">
        <v>71</v>
      </c>
      <c r="I265">
        <v>19</v>
      </c>
      <c r="J265" t="s">
        <v>72</v>
      </c>
      <c r="K265">
        <v>9</v>
      </c>
      <c r="L265" t="s">
        <v>73</v>
      </c>
      <c r="M265">
        <v>0</v>
      </c>
      <c r="N265" t="s">
        <v>74</v>
      </c>
      <c r="O265">
        <v>0</v>
      </c>
      <c r="P265" t="s">
        <v>75</v>
      </c>
      <c r="Q265">
        <v>0</v>
      </c>
      <c r="R265" t="s">
        <v>220</v>
      </c>
      <c r="S265" t="s">
        <v>146</v>
      </c>
    </row>
    <row r="266" spans="1:19" x14ac:dyDescent="0.25">
      <c r="A266" t="s">
        <v>86</v>
      </c>
      <c r="B266">
        <v>180</v>
      </c>
      <c r="C266" t="s">
        <v>87</v>
      </c>
      <c r="D266">
        <v>4.0784313725490096</v>
      </c>
      <c r="E266">
        <v>0.89091272872042704</v>
      </c>
      <c r="F266" t="s">
        <v>70</v>
      </c>
      <c r="G266">
        <v>19</v>
      </c>
      <c r="H266" t="s">
        <v>71</v>
      </c>
      <c r="I266">
        <v>20</v>
      </c>
      <c r="J266" t="s">
        <v>72</v>
      </c>
      <c r="K266">
        <v>9</v>
      </c>
      <c r="L266" t="s">
        <v>73</v>
      </c>
      <c r="M266">
        <v>3</v>
      </c>
      <c r="N266" t="s">
        <v>74</v>
      </c>
      <c r="O266">
        <v>0</v>
      </c>
      <c r="P266" t="s">
        <v>75</v>
      </c>
      <c r="Q266">
        <v>0</v>
      </c>
      <c r="R266" t="s">
        <v>220</v>
      </c>
      <c r="S266" t="s">
        <v>146</v>
      </c>
    </row>
    <row r="267" spans="1:19" x14ac:dyDescent="0.25">
      <c r="A267" t="s">
        <v>88</v>
      </c>
      <c r="B267">
        <v>181</v>
      </c>
      <c r="C267" t="s">
        <v>89</v>
      </c>
      <c r="D267">
        <v>4.1176470588235201</v>
      </c>
      <c r="E267">
        <v>0.86364480716390302</v>
      </c>
      <c r="F267" t="s">
        <v>70</v>
      </c>
      <c r="G267">
        <v>20</v>
      </c>
      <c r="H267" t="s">
        <v>71</v>
      </c>
      <c r="I267">
        <v>19</v>
      </c>
      <c r="J267" t="s">
        <v>72</v>
      </c>
      <c r="K267">
        <v>10</v>
      </c>
      <c r="L267" t="s">
        <v>73</v>
      </c>
      <c r="M267">
        <v>2</v>
      </c>
      <c r="N267" t="s">
        <v>74</v>
      </c>
      <c r="O267">
        <v>0</v>
      </c>
      <c r="P267" t="s">
        <v>75</v>
      </c>
      <c r="Q267">
        <v>0</v>
      </c>
      <c r="R267" t="s">
        <v>220</v>
      </c>
      <c r="S267" t="s">
        <v>146</v>
      </c>
    </row>
    <row r="268" spans="1:19" x14ac:dyDescent="0.25">
      <c r="A268" t="s">
        <v>90</v>
      </c>
      <c r="B268">
        <v>182</v>
      </c>
      <c r="C268" t="s">
        <v>91</v>
      </c>
      <c r="D268">
        <v>4.5882352941176396</v>
      </c>
      <c r="E268">
        <v>0.70141186875163997</v>
      </c>
      <c r="F268" t="s">
        <v>92</v>
      </c>
      <c r="G268">
        <v>24</v>
      </c>
      <c r="H268" t="s">
        <v>93</v>
      </c>
      <c r="I268">
        <v>6</v>
      </c>
      <c r="J268" t="s">
        <v>94</v>
      </c>
      <c r="K268">
        <v>4</v>
      </c>
      <c r="L268" t="s">
        <v>95</v>
      </c>
      <c r="M268">
        <v>0</v>
      </c>
      <c r="N268" t="s">
        <v>96</v>
      </c>
      <c r="O268">
        <v>0</v>
      </c>
      <c r="P268" t="s">
        <v>97</v>
      </c>
      <c r="Q268">
        <v>16</v>
      </c>
      <c r="R268" t="s">
        <v>220</v>
      </c>
      <c r="S268" t="s">
        <v>146</v>
      </c>
    </row>
    <row r="269" spans="1:19" x14ac:dyDescent="0.25">
      <c r="A269" t="s">
        <v>98</v>
      </c>
      <c r="B269">
        <v>184</v>
      </c>
      <c r="C269" t="s">
        <v>99</v>
      </c>
      <c r="D269">
        <v>3.5416666666666599</v>
      </c>
      <c r="E269">
        <v>1.09074117555758</v>
      </c>
      <c r="F269" t="s">
        <v>100</v>
      </c>
      <c r="G269">
        <v>16</v>
      </c>
      <c r="H269" t="s">
        <v>101</v>
      </c>
      <c r="I269">
        <v>26</v>
      </c>
      <c r="J269" t="s">
        <v>102</v>
      </c>
      <c r="K269">
        <v>6</v>
      </c>
      <c r="L269" t="s">
        <v>75</v>
      </c>
      <c r="M269">
        <v>3</v>
      </c>
      <c r="R269" t="s">
        <v>220</v>
      </c>
      <c r="S269" t="s">
        <v>146</v>
      </c>
    </row>
    <row r="270" spans="1:19" x14ac:dyDescent="0.25">
      <c r="A270" t="s">
        <v>103</v>
      </c>
      <c r="B270">
        <v>187</v>
      </c>
      <c r="C270" t="s">
        <v>104</v>
      </c>
      <c r="D270">
        <v>79.900000000000006</v>
      </c>
      <c r="E270">
        <v>18.196489905966999</v>
      </c>
      <c r="F270" t="s">
        <v>105</v>
      </c>
      <c r="G270">
        <v>33</v>
      </c>
      <c r="H270" t="s">
        <v>106</v>
      </c>
      <c r="I270">
        <v>10</v>
      </c>
      <c r="J270" t="s">
        <v>107</v>
      </c>
      <c r="K270">
        <v>4</v>
      </c>
      <c r="L270" t="s">
        <v>108</v>
      </c>
      <c r="M270">
        <v>3</v>
      </c>
      <c r="N270" t="s">
        <v>109</v>
      </c>
      <c r="O270">
        <v>0</v>
      </c>
      <c r="R270" t="s">
        <v>220</v>
      </c>
      <c r="S270" t="s">
        <v>146</v>
      </c>
    </row>
    <row r="271" spans="1:19" x14ac:dyDescent="0.25">
      <c r="A271" t="s">
        <v>110</v>
      </c>
      <c r="B271">
        <v>188</v>
      </c>
      <c r="C271" t="s">
        <v>111</v>
      </c>
      <c r="D271">
        <v>4.0408163265306101</v>
      </c>
      <c r="E271">
        <v>1.0400156984686399</v>
      </c>
      <c r="F271" t="s">
        <v>112</v>
      </c>
      <c r="G271">
        <v>26</v>
      </c>
      <c r="H271" t="s">
        <v>113</v>
      </c>
      <c r="I271">
        <v>22</v>
      </c>
      <c r="J271" t="s">
        <v>114</v>
      </c>
      <c r="K271">
        <v>1</v>
      </c>
      <c r="L271" t="s">
        <v>115</v>
      </c>
      <c r="M271">
        <v>0</v>
      </c>
      <c r="R271" t="s">
        <v>220</v>
      </c>
      <c r="S271" t="s">
        <v>146</v>
      </c>
    </row>
    <row r="272" spans="1:19" x14ac:dyDescent="0.25">
      <c r="A272" t="s">
        <v>116</v>
      </c>
      <c r="B272">
        <v>189</v>
      </c>
      <c r="C272" t="s">
        <v>117</v>
      </c>
      <c r="D272">
        <v>4.06451612903225</v>
      </c>
      <c r="E272">
        <v>1.0625592962581001</v>
      </c>
      <c r="F272" t="s">
        <v>112</v>
      </c>
      <c r="G272">
        <v>17</v>
      </c>
      <c r="H272" t="s">
        <v>113</v>
      </c>
      <c r="I272">
        <v>13</v>
      </c>
      <c r="J272" t="s">
        <v>114</v>
      </c>
      <c r="K272">
        <v>1</v>
      </c>
      <c r="L272" t="s">
        <v>118</v>
      </c>
      <c r="M272">
        <v>18</v>
      </c>
      <c r="R272" t="s">
        <v>220</v>
      </c>
      <c r="S272" t="s">
        <v>146</v>
      </c>
    </row>
    <row r="273" spans="1:19" x14ac:dyDescent="0.25">
      <c r="A273" t="s">
        <v>119</v>
      </c>
      <c r="B273">
        <v>190</v>
      </c>
      <c r="C273" t="s">
        <v>120</v>
      </c>
      <c r="D273">
        <v>4.0888888888888797</v>
      </c>
      <c r="E273">
        <v>1.1041702401314299</v>
      </c>
      <c r="F273" t="s">
        <v>112</v>
      </c>
      <c r="G273">
        <v>26</v>
      </c>
      <c r="H273" t="s">
        <v>113</v>
      </c>
      <c r="I273">
        <v>16</v>
      </c>
      <c r="J273" t="s">
        <v>114</v>
      </c>
      <c r="K273">
        <v>3</v>
      </c>
      <c r="L273" t="s">
        <v>121</v>
      </c>
      <c r="M273">
        <v>5</v>
      </c>
      <c r="R273" t="s">
        <v>220</v>
      </c>
      <c r="S273" t="s">
        <v>146</v>
      </c>
    </row>
    <row r="274" spans="1:19" x14ac:dyDescent="0.25">
      <c r="A274" t="s">
        <v>122</v>
      </c>
      <c r="B274">
        <v>191</v>
      </c>
      <c r="C274" t="s">
        <v>123</v>
      </c>
      <c r="D274">
        <v>4.6399999999999997</v>
      </c>
      <c r="E274">
        <v>0.77617586898320701</v>
      </c>
      <c r="F274" t="s">
        <v>124</v>
      </c>
      <c r="G274">
        <v>3</v>
      </c>
      <c r="H274" t="s">
        <v>125</v>
      </c>
      <c r="I274">
        <v>9</v>
      </c>
      <c r="J274" t="s">
        <v>126</v>
      </c>
      <c r="K274">
        <v>38</v>
      </c>
      <c r="L274" t="s">
        <v>127</v>
      </c>
      <c r="M274">
        <v>0</v>
      </c>
      <c r="N274" t="s">
        <v>128</v>
      </c>
      <c r="O274">
        <v>0</v>
      </c>
      <c r="P274" t="s">
        <v>75</v>
      </c>
      <c r="Q274">
        <v>0</v>
      </c>
      <c r="R274" t="s">
        <v>220</v>
      </c>
      <c r="S274" t="s">
        <v>146</v>
      </c>
    </row>
    <row r="275" spans="1:19" x14ac:dyDescent="0.25">
      <c r="A275" t="s">
        <v>129</v>
      </c>
      <c r="B275">
        <v>192</v>
      </c>
      <c r="C275" t="s">
        <v>130</v>
      </c>
      <c r="D275">
        <v>4.84</v>
      </c>
      <c r="E275">
        <v>0.50950155714648604</v>
      </c>
      <c r="F275" t="s">
        <v>124</v>
      </c>
      <c r="G275">
        <v>1</v>
      </c>
      <c r="H275" t="s">
        <v>125</v>
      </c>
      <c r="I275">
        <v>5</v>
      </c>
      <c r="J275" t="s">
        <v>126</v>
      </c>
      <c r="K275">
        <v>44</v>
      </c>
      <c r="L275" t="s">
        <v>127</v>
      </c>
      <c r="M275">
        <v>0</v>
      </c>
      <c r="N275" t="s">
        <v>128</v>
      </c>
      <c r="O275">
        <v>0</v>
      </c>
      <c r="P275" t="s">
        <v>75</v>
      </c>
      <c r="Q275">
        <v>0</v>
      </c>
      <c r="R275" t="s">
        <v>220</v>
      </c>
      <c r="S275" t="s">
        <v>146</v>
      </c>
    </row>
    <row r="276" spans="1:19" x14ac:dyDescent="0.25">
      <c r="A276" t="s">
        <v>131</v>
      </c>
      <c r="B276">
        <v>193</v>
      </c>
      <c r="C276" t="s">
        <v>132</v>
      </c>
      <c r="D276">
        <v>5.24</v>
      </c>
      <c r="E276">
        <v>2.9246314960615201</v>
      </c>
      <c r="F276" t="s">
        <v>133</v>
      </c>
      <c r="G276">
        <v>7</v>
      </c>
      <c r="H276" t="s">
        <v>134</v>
      </c>
      <c r="I276">
        <v>31</v>
      </c>
      <c r="J276" t="s">
        <v>135</v>
      </c>
      <c r="K276">
        <v>9</v>
      </c>
      <c r="L276" t="s">
        <v>136</v>
      </c>
      <c r="M276">
        <v>3</v>
      </c>
      <c r="N276" t="s">
        <v>137</v>
      </c>
      <c r="O276">
        <v>0</v>
      </c>
      <c r="R276" t="s">
        <v>220</v>
      </c>
      <c r="S276" t="s">
        <v>146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workbookViewId="0">
      <selection activeCell="I17" sqref="I17"/>
    </sheetView>
  </sheetViews>
  <sheetFormatPr defaultRowHeight="15" x14ac:dyDescent="0.25"/>
  <cols>
    <col min="1" max="1" width="13.5703125" bestFit="1" customWidth="1"/>
    <col min="2" max="2" width="55.42578125" bestFit="1" customWidth="1"/>
    <col min="3" max="4" width="8.5703125" bestFit="1" customWidth="1"/>
    <col min="5" max="5" width="11" bestFit="1" customWidth="1"/>
    <col min="6" max="6" width="13.42578125" bestFit="1" customWidth="1"/>
    <col min="7" max="7" width="11.7109375" bestFit="1" customWidth="1"/>
    <col min="8" max="11" width="13.42578125" bestFit="1" customWidth="1"/>
    <col min="12" max="12" width="11.28515625" bestFit="1" customWidth="1"/>
    <col min="13" max="13" width="129.42578125" bestFit="1" customWidth="1"/>
    <col min="14" max="14" width="54.28515625" bestFit="1" customWidth="1"/>
    <col min="15" max="15" width="51.7109375" bestFit="1" customWidth="1"/>
    <col min="16" max="16" width="66.140625" bestFit="1" customWidth="1"/>
    <col min="17" max="17" width="53.140625" bestFit="1" customWidth="1"/>
    <col min="18" max="18" width="56.5703125" bestFit="1" customWidth="1"/>
    <col min="19" max="19" width="50" bestFit="1" customWidth="1"/>
    <col min="20" max="20" width="118.7109375" bestFit="1" customWidth="1"/>
    <col min="21" max="21" width="64.7109375" bestFit="1" customWidth="1"/>
    <col min="22" max="22" width="77.5703125" bestFit="1" customWidth="1"/>
    <col min="23" max="23" width="11.28515625" bestFit="1" customWidth="1"/>
    <col min="24" max="24" width="12" bestFit="1" customWidth="1"/>
    <col min="25" max="25" width="14.85546875" bestFit="1" customWidth="1"/>
    <col min="26" max="27" width="12" bestFit="1" customWidth="1"/>
    <col min="28" max="28" width="14.85546875" bestFit="1" customWidth="1"/>
    <col min="29" max="29" width="12" bestFit="1" customWidth="1"/>
  </cols>
  <sheetData>
    <row r="1" spans="1:12" x14ac:dyDescent="0.25">
      <c r="A1" s="1" t="s">
        <v>2</v>
      </c>
      <c r="B1" t="s">
        <v>78</v>
      </c>
    </row>
    <row r="3" spans="1:12" x14ac:dyDescent="0.25">
      <c r="A3" s="1" t="s">
        <v>221</v>
      </c>
      <c r="B3" t="s">
        <v>223</v>
      </c>
    </row>
    <row r="4" spans="1:12" x14ac:dyDescent="0.25">
      <c r="A4" s="2" t="s">
        <v>211</v>
      </c>
      <c r="B4" s="3">
        <v>4</v>
      </c>
      <c r="E4" t="s">
        <v>211</v>
      </c>
      <c r="F4" s="6">
        <v>4.0416666666666599</v>
      </c>
      <c r="H4" s="6">
        <v>3.5172413793103399</v>
      </c>
      <c r="I4" s="6">
        <v>4.3428571428571399</v>
      </c>
      <c r="J4" s="6">
        <v>4.1388888888888804</v>
      </c>
      <c r="K4" s="6">
        <v>4.1752577319587596</v>
      </c>
      <c r="L4" s="6">
        <v>4.4000000000000004</v>
      </c>
    </row>
    <row r="5" spans="1:12" x14ac:dyDescent="0.25">
      <c r="A5" s="2" t="s">
        <v>212</v>
      </c>
      <c r="B5" s="3">
        <v>4.5059139784946201</v>
      </c>
      <c r="E5" t="s">
        <v>212</v>
      </c>
      <c r="F5">
        <f>AVERAGE(H4:H5)</f>
        <v>3.8070077864293599</v>
      </c>
      <c r="H5" s="6">
        <v>4.0967741935483799</v>
      </c>
      <c r="I5" s="6">
        <v>4.34375</v>
      </c>
      <c r="J5" s="6">
        <v>4.1829268292682897</v>
      </c>
      <c r="K5" s="6">
        <v>4.2040816326530601</v>
      </c>
      <c r="L5" s="6">
        <v>4.4375</v>
      </c>
    </row>
    <row r="6" spans="1:12" x14ac:dyDescent="0.25">
      <c r="A6" s="2" t="s">
        <v>213</v>
      </c>
      <c r="B6" s="3">
        <v>4.4745535714285705</v>
      </c>
      <c r="E6" t="s">
        <v>213</v>
      </c>
      <c r="F6">
        <f>AVERAGE(I4:I5)</f>
        <v>4.3433035714285699</v>
      </c>
    </row>
    <row r="7" spans="1:12" x14ac:dyDescent="0.25">
      <c r="A7" s="2" t="s">
        <v>215</v>
      </c>
      <c r="B7" s="3">
        <v>4.5865853658536544</v>
      </c>
      <c r="E7" t="s">
        <v>215</v>
      </c>
      <c r="F7">
        <f>AVERAGE(J4:J5)</f>
        <v>4.1609078590785851</v>
      </c>
    </row>
    <row r="8" spans="1:12" x14ac:dyDescent="0.25">
      <c r="A8" s="2" t="s">
        <v>146</v>
      </c>
      <c r="B8" s="3">
        <v>4.6078431372548998</v>
      </c>
      <c r="E8" t="s">
        <v>788</v>
      </c>
    </row>
    <row r="9" spans="1:12" x14ac:dyDescent="0.25">
      <c r="A9" s="2" t="s">
        <v>216</v>
      </c>
      <c r="B9" s="3">
        <v>4.49553571428571</v>
      </c>
      <c r="E9" t="s">
        <v>146</v>
      </c>
      <c r="F9" s="6">
        <v>4.0784313725490096</v>
      </c>
    </row>
    <row r="10" spans="1:12" x14ac:dyDescent="0.25">
      <c r="A10" s="2" t="s">
        <v>218</v>
      </c>
      <c r="B10" s="3">
        <v>4.3257352941176448</v>
      </c>
      <c r="E10" t="s">
        <v>216</v>
      </c>
      <c r="F10">
        <f>AVERAGE(K4:K5)</f>
        <v>4.1896696823059099</v>
      </c>
    </row>
    <row r="11" spans="1:12" x14ac:dyDescent="0.25">
      <c r="A11" s="2" t="s">
        <v>209</v>
      </c>
      <c r="B11" s="3">
        <v>4.8269230769230704</v>
      </c>
      <c r="E11" t="s">
        <v>218</v>
      </c>
      <c r="F11">
        <f>AVERAGE(L4:L5)</f>
        <v>4.4187500000000002</v>
      </c>
    </row>
    <row r="12" spans="1:12" x14ac:dyDescent="0.25">
      <c r="A12" s="2" t="s">
        <v>77</v>
      </c>
      <c r="B12" s="3">
        <v>4.4059829059829001</v>
      </c>
    </row>
    <row r="13" spans="1:12" x14ac:dyDescent="0.25">
      <c r="A13" s="2" t="s">
        <v>27</v>
      </c>
      <c r="B13" s="3">
        <v>4.7619047619047601</v>
      </c>
    </row>
    <row r="14" spans="1:12" x14ac:dyDescent="0.25">
      <c r="A14" s="2" t="s">
        <v>222</v>
      </c>
      <c r="B14" s="3">
        <v>4.4865802897755591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zoomScale="85" zoomScaleNormal="85" workbookViewId="0">
      <selection activeCell="A9" sqref="A9"/>
    </sheetView>
  </sheetViews>
  <sheetFormatPr defaultRowHeight="15" x14ac:dyDescent="0.25"/>
  <cols>
    <col min="1" max="1" width="159.42578125" bestFit="1" customWidth="1"/>
    <col min="4" max="4" width="118.5703125" bestFit="1" customWidth="1"/>
  </cols>
  <sheetData>
    <row r="1" spans="1:5" x14ac:dyDescent="0.25">
      <c r="A1" t="s">
        <v>158</v>
      </c>
      <c r="B1">
        <v>4.1900452488687749</v>
      </c>
      <c r="D1" s="4" t="s">
        <v>235</v>
      </c>
      <c r="E1">
        <f>AVERAGE(B1,B16,B18)</f>
        <v>4.3545929969325483</v>
      </c>
    </row>
    <row r="2" spans="1:5" x14ac:dyDescent="0.25">
      <c r="A2" t="s">
        <v>174</v>
      </c>
      <c r="B2">
        <v>4.44948453608247</v>
      </c>
      <c r="D2" s="4" t="s">
        <v>224</v>
      </c>
      <c r="E2">
        <f>AVERAGE(B2,B15)</f>
        <v>4.4747422680412345</v>
      </c>
    </row>
    <row r="3" spans="1:5" x14ac:dyDescent="0.25">
      <c r="A3" t="s">
        <v>89</v>
      </c>
      <c r="B3">
        <v>4.2126338928749263</v>
      </c>
      <c r="D3" s="4" t="s">
        <v>225</v>
      </c>
      <c r="E3">
        <f>AVERAGE(B3,B10)</f>
        <v>4.3965523475285906</v>
      </c>
    </row>
    <row r="4" spans="1:5" x14ac:dyDescent="0.25">
      <c r="A4" t="s">
        <v>87</v>
      </c>
      <c r="B4">
        <v>4.1687202678589799</v>
      </c>
      <c r="D4" s="4" t="s">
        <v>226</v>
      </c>
      <c r="E4">
        <f>AVERAGE(B4,B12)</f>
        <v>4.3081048298276503</v>
      </c>
    </row>
    <row r="5" spans="1:5" x14ac:dyDescent="0.25">
      <c r="A5" t="s">
        <v>85</v>
      </c>
      <c r="B5">
        <v>4.253501704496859</v>
      </c>
      <c r="D5" s="4" t="s">
        <v>227</v>
      </c>
      <c r="E5">
        <f>AVERAGE(B5)</f>
        <v>4.253501704496859</v>
      </c>
    </row>
    <row r="6" spans="1:5" x14ac:dyDescent="0.25">
      <c r="A6" t="s">
        <v>69</v>
      </c>
      <c r="B6">
        <v>4.1926613742363612</v>
      </c>
      <c r="D6" s="4" t="s">
        <v>234</v>
      </c>
      <c r="E6">
        <f>AVERAGE(B6,B11)</f>
        <v>4.3087410225394756</v>
      </c>
    </row>
    <row r="7" spans="1:5" x14ac:dyDescent="0.25">
      <c r="A7" t="s">
        <v>37</v>
      </c>
      <c r="B7">
        <v>4.3636363636363598</v>
      </c>
      <c r="D7" s="4" t="s">
        <v>233</v>
      </c>
      <c r="E7">
        <f>AVERAGE(B7)</f>
        <v>4.3636363636363598</v>
      </c>
    </row>
    <row r="8" spans="1:5" x14ac:dyDescent="0.25">
      <c r="A8" t="s">
        <v>43</v>
      </c>
      <c r="B8">
        <v>4</v>
      </c>
      <c r="D8" s="4" t="s">
        <v>228</v>
      </c>
      <c r="E8">
        <f>AVERAGE(B8)</f>
        <v>4</v>
      </c>
    </row>
    <row r="9" spans="1:5" x14ac:dyDescent="0.25">
      <c r="A9" t="s">
        <v>33</v>
      </c>
      <c r="B9">
        <v>4.2</v>
      </c>
      <c r="D9" s="4" t="s">
        <v>229</v>
      </c>
      <c r="E9">
        <f>AVERAGE(B9,B20)</f>
        <v>4.1832589057874845</v>
      </c>
    </row>
    <row r="10" spans="1:5" x14ac:dyDescent="0.25">
      <c r="A10" t="s">
        <v>152</v>
      </c>
      <c r="B10">
        <v>4.5804708021822549</v>
      </c>
      <c r="D10" s="4" t="s">
        <v>230</v>
      </c>
      <c r="E10">
        <f>AVERAGE(B13)</f>
        <v>4.3636363636363598</v>
      </c>
    </row>
    <row r="11" spans="1:5" x14ac:dyDescent="0.25">
      <c r="A11" t="s">
        <v>139</v>
      </c>
      <c r="B11">
        <v>4.4248206708425899</v>
      </c>
      <c r="D11" s="4" t="s">
        <v>232</v>
      </c>
      <c r="E11">
        <f>AVERAGE(B19)</f>
        <v>4.073852040816325</v>
      </c>
    </row>
    <row r="12" spans="1:5" x14ac:dyDescent="0.25">
      <c r="A12" t="s">
        <v>156</v>
      </c>
      <c r="B12">
        <v>4.4474893917963199</v>
      </c>
      <c r="D12" s="4" t="s">
        <v>231</v>
      </c>
      <c r="E12">
        <f>AVERAGE(B21)</f>
        <v>4.4188219842392407</v>
      </c>
    </row>
    <row r="13" spans="1:5" x14ac:dyDescent="0.25">
      <c r="A13" t="s">
        <v>45</v>
      </c>
      <c r="B13">
        <v>4.3636363636363598</v>
      </c>
    </row>
    <row r="14" spans="1:5" x14ac:dyDescent="0.25">
      <c r="A14" t="s">
        <v>47</v>
      </c>
      <c r="B14">
        <v>4</v>
      </c>
      <c r="E14">
        <f>AVERAGE(E1:E12)</f>
        <v>4.2916200689568447</v>
      </c>
    </row>
    <row r="15" spans="1:5" x14ac:dyDescent="0.25">
      <c r="A15" t="s">
        <v>20</v>
      </c>
      <c r="B15">
        <v>4.5</v>
      </c>
    </row>
    <row r="16" spans="1:5" x14ac:dyDescent="0.25">
      <c r="A16" t="s">
        <v>31</v>
      </c>
      <c r="B16">
        <v>4.6363636363636296</v>
      </c>
    </row>
    <row r="17" spans="1:2" x14ac:dyDescent="0.25">
      <c r="A17" t="s">
        <v>29</v>
      </c>
      <c r="B17">
        <v>4</v>
      </c>
    </row>
    <row r="18" spans="1:2" x14ac:dyDescent="0.25">
      <c r="A18" t="s">
        <v>91</v>
      </c>
      <c r="B18">
        <v>4.2373701055652404</v>
      </c>
    </row>
    <row r="19" spans="1:2" x14ac:dyDescent="0.25">
      <c r="A19" t="s">
        <v>166</v>
      </c>
      <c r="B19">
        <v>4.073852040816325</v>
      </c>
    </row>
    <row r="20" spans="1:2" x14ac:dyDescent="0.25">
      <c r="A20" t="s">
        <v>178</v>
      </c>
      <c r="B20">
        <v>4.1665178115749697</v>
      </c>
    </row>
    <row r="21" spans="1:2" x14ac:dyDescent="0.25">
      <c r="A21" t="s">
        <v>170</v>
      </c>
      <c r="B21">
        <v>4.4188219842392407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1"/>
  <sheetViews>
    <sheetView topLeftCell="C1" workbookViewId="0">
      <selection activeCell="F14" sqref="F14"/>
    </sheetView>
  </sheetViews>
  <sheetFormatPr defaultRowHeight="15" x14ac:dyDescent="0.25"/>
  <cols>
    <col min="1" max="1" width="15.7109375" customWidth="1"/>
    <col min="2" max="2" width="17.5703125" customWidth="1"/>
    <col min="3" max="3" width="159.42578125" bestFit="1" customWidth="1"/>
    <col min="4" max="4" width="20.140625" customWidth="1"/>
    <col min="5" max="5" width="16.28515625" customWidth="1"/>
    <col min="6" max="6" width="15.85546875" customWidth="1"/>
    <col min="7" max="7" width="20.140625" customWidth="1"/>
    <col min="8" max="8" width="15.85546875" customWidth="1"/>
    <col min="9" max="9" width="20.140625" customWidth="1"/>
    <col min="10" max="10" width="15.85546875" customWidth="1"/>
    <col min="11" max="11" width="20.140625" customWidth="1"/>
    <col min="12" max="12" width="15.85546875" customWidth="1"/>
    <col min="13" max="13" width="20.140625" customWidth="1"/>
    <col min="14" max="14" width="15.85546875" customWidth="1"/>
    <col min="15" max="15" width="20.140625" customWidth="1"/>
    <col min="16" max="16" width="15.85546875" customWidth="1"/>
    <col min="17" max="17" width="20.140625" customWidth="1"/>
    <col min="18" max="18" width="9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228</v>
      </c>
      <c r="C2" t="s">
        <v>20</v>
      </c>
      <c r="D2">
        <v>4.5</v>
      </c>
      <c r="E2">
        <v>0.52704627669472903</v>
      </c>
      <c r="F2" t="s">
        <v>21</v>
      </c>
      <c r="G2">
        <v>0</v>
      </c>
      <c r="H2" t="s">
        <v>22</v>
      </c>
      <c r="I2">
        <v>0</v>
      </c>
      <c r="J2" t="s">
        <v>23</v>
      </c>
      <c r="K2">
        <v>0</v>
      </c>
      <c r="L2" t="s">
        <v>24</v>
      </c>
      <c r="M2">
        <v>5</v>
      </c>
      <c r="N2" t="s">
        <v>25</v>
      </c>
      <c r="O2">
        <v>5</v>
      </c>
      <c r="R2" t="s">
        <v>26</v>
      </c>
      <c r="S2" t="s">
        <v>27</v>
      </c>
    </row>
    <row r="3" spans="1:19" x14ac:dyDescent="0.25">
      <c r="A3" t="s">
        <v>28</v>
      </c>
      <c r="B3">
        <v>229</v>
      </c>
      <c r="C3" t="s">
        <v>29</v>
      </c>
      <c r="D3">
        <v>4</v>
      </c>
      <c r="E3">
        <v>1.0540925533894501</v>
      </c>
      <c r="F3" t="s">
        <v>21</v>
      </c>
      <c r="G3">
        <v>0</v>
      </c>
      <c r="H3" t="s">
        <v>22</v>
      </c>
      <c r="I3">
        <v>1</v>
      </c>
      <c r="J3" t="s">
        <v>23</v>
      </c>
      <c r="K3">
        <v>2</v>
      </c>
      <c r="L3" t="s">
        <v>24</v>
      </c>
      <c r="M3">
        <v>3</v>
      </c>
      <c r="N3" t="s">
        <v>25</v>
      </c>
      <c r="O3">
        <v>4</v>
      </c>
      <c r="R3" t="s">
        <v>26</v>
      </c>
      <c r="S3" t="s">
        <v>27</v>
      </c>
    </row>
    <row r="4" spans="1:19" x14ac:dyDescent="0.25">
      <c r="A4" t="s">
        <v>30</v>
      </c>
      <c r="B4">
        <v>230</v>
      </c>
      <c r="C4" t="s">
        <v>31</v>
      </c>
      <c r="D4">
        <v>4.6363636363636296</v>
      </c>
      <c r="E4">
        <v>0.504524979109512</v>
      </c>
      <c r="F4" t="s">
        <v>21</v>
      </c>
      <c r="G4">
        <v>0</v>
      </c>
      <c r="H4" t="s">
        <v>22</v>
      </c>
      <c r="I4">
        <v>0</v>
      </c>
      <c r="J4" t="s">
        <v>23</v>
      </c>
      <c r="K4">
        <v>0</v>
      </c>
      <c r="L4" t="s">
        <v>24</v>
      </c>
      <c r="M4">
        <v>4</v>
      </c>
      <c r="N4" t="s">
        <v>25</v>
      </c>
      <c r="O4">
        <v>7</v>
      </c>
      <c r="R4" t="s">
        <v>26</v>
      </c>
      <c r="S4" t="s">
        <v>27</v>
      </c>
    </row>
    <row r="5" spans="1:19" x14ac:dyDescent="0.25">
      <c r="A5" t="s">
        <v>32</v>
      </c>
      <c r="B5">
        <v>231</v>
      </c>
      <c r="C5" t="s">
        <v>33</v>
      </c>
      <c r="D5">
        <v>4.2</v>
      </c>
      <c r="E5">
        <v>0.78881063774661497</v>
      </c>
      <c r="F5" t="s">
        <v>21</v>
      </c>
      <c r="G5">
        <v>0</v>
      </c>
      <c r="H5" t="s">
        <v>22</v>
      </c>
      <c r="I5">
        <v>0</v>
      </c>
      <c r="J5" t="s">
        <v>23</v>
      </c>
      <c r="K5">
        <v>2</v>
      </c>
      <c r="L5" t="s">
        <v>24</v>
      </c>
      <c r="M5">
        <v>4</v>
      </c>
      <c r="N5" t="s">
        <v>25</v>
      </c>
      <c r="O5">
        <v>4</v>
      </c>
      <c r="R5" t="s">
        <v>26</v>
      </c>
      <c r="S5" t="s">
        <v>27</v>
      </c>
    </row>
    <row r="6" spans="1:19" x14ac:dyDescent="0.25">
      <c r="A6" t="s">
        <v>36</v>
      </c>
      <c r="B6">
        <v>217</v>
      </c>
      <c r="C6" t="s">
        <v>37</v>
      </c>
      <c r="D6">
        <v>4.3636363636363598</v>
      </c>
      <c r="E6">
        <v>0.67419986246324204</v>
      </c>
      <c r="F6" t="s">
        <v>21</v>
      </c>
      <c r="G6">
        <v>0</v>
      </c>
      <c r="H6" t="s">
        <v>22</v>
      </c>
      <c r="I6">
        <v>0</v>
      </c>
      <c r="J6" t="s">
        <v>23</v>
      </c>
      <c r="K6">
        <v>1</v>
      </c>
      <c r="L6" t="s">
        <v>24</v>
      </c>
      <c r="M6">
        <v>5</v>
      </c>
      <c r="N6" t="s">
        <v>25</v>
      </c>
      <c r="O6">
        <v>5</v>
      </c>
      <c r="R6" t="s">
        <v>26</v>
      </c>
      <c r="S6" t="s">
        <v>27</v>
      </c>
    </row>
    <row r="7" spans="1:19" x14ac:dyDescent="0.25">
      <c r="A7" t="s">
        <v>42</v>
      </c>
      <c r="B7">
        <v>220</v>
      </c>
      <c r="C7" t="s">
        <v>43</v>
      </c>
      <c r="D7">
        <v>4</v>
      </c>
      <c r="E7">
        <v>1</v>
      </c>
      <c r="F7" t="s">
        <v>21</v>
      </c>
      <c r="G7">
        <v>0</v>
      </c>
      <c r="H7" t="s">
        <v>22</v>
      </c>
      <c r="I7">
        <v>1</v>
      </c>
      <c r="J7" t="s">
        <v>23</v>
      </c>
      <c r="K7">
        <v>2</v>
      </c>
      <c r="L7" t="s">
        <v>24</v>
      </c>
      <c r="M7">
        <v>4</v>
      </c>
      <c r="N7" t="s">
        <v>25</v>
      </c>
      <c r="O7">
        <v>4</v>
      </c>
      <c r="R7" t="s">
        <v>26</v>
      </c>
      <c r="S7" t="s">
        <v>27</v>
      </c>
    </row>
    <row r="8" spans="1:19" x14ac:dyDescent="0.25">
      <c r="A8" t="s">
        <v>44</v>
      </c>
      <c r="B8">
        <v>221</v>
      </c>
      <c r="C8" t="s">
        <v>45</v>
      </c>
      <c r="D8">
        <v>4.3636363636363598</v>
      </c>
      <c r="E8">
        <v>0.80903983495589005</v>
      </c>
      <c r="F8" t="s">
        <v>21</v>
      </c>
      <c r="G8">
        <v>0</v>
      </c>
      <c r="H8" t="s">
        <v>22</v>
      </c>
      <c r="I8">
        <v>0</v>
      </c>
      <c r="J8" t="s">
        <v>23</v>
      </c>
      <c r="K8">
        <v>2</v>
      </c>
      <c r="L8" t="s">
        <v>24</v>
      </c>
      <c r="M8">
        <v>3</v>
      </c>
      <c r="N8" t="s">
        <v>25</v>
      </c>
      <c r="O8">
        <v>6</v>
      </c>
      <c r="R8" t="s">
        <v>26</v>
      </c>
      <c r="S8" t="s">
        <v>27</v>
      </c>
    </row>
    <row r="9" spans="1:19" x14ac:dyDescent="0.25">
      <c r="A9" t="s">
        <v>46</v>
      </c>
      <c r="B9">
        <v>222</v>
      </c>
      <c r="C9" t="s">
        <v>47</v>
      </c>
      <c r="D9">
        <v>4</v>
      </c>
      <c r="E9">
        <v>1</v>
      </c>
      <c r="F9" t="s">
        <v>21</v>
      </c>
      <c r="G9">
        <v>0</v>
      </c>
      <c r="H9" t="s">
        <v>22</v>
      </c>
      <c r="I9">
        <v>1</v>
      </c>
      <c r="J9" t="s">
        <v>23</v>
      </c>
      <c r="K9">
        <v>2</v>
      </c>
      <c r="L9" t="s">
        <v>24</v>
      </c>
      <c r="M9">
        <v>4</v>
      </c>
      <c r="N9" t="s">
        <v>25</v>
      </c>
      <c r="O9">
        <v>4</v>
      </c>
      <c r="R9" t="s">
        <v>26</v>
      </c>
      <c r="S9" t="s">
        <v>27</v>
      </c>
    </row>
    <row r="10" spans="1:19" x14ac:dyDescent="0.25">
      <c r="A10" t="s">
        <v>34</v>
      </c>
      <c r="B10">
        <v>177</v>
      </c>
      <c r="C10" t="s">
        <v>69</v>
      </c>
      <c r="D10">
        <v>4.2631578947368398</v>
      </c>
      <c r="E10">
        <v>0.65337629647494899</v>
      </c>
      <c r="F10" t="s">
        <v>70</v>
      </c>
      <c r="G10">
        <v>7</v>
      </c>
      <c r="H10" t="s">
        <v>71</v>
      </c>
      <c r="I10">
        <v>10</v>
      </c>
      <c r="J10" t="s">
        <v>72</v>
      </c>
      <c r="K10">
        <v>2</v>
      </c>
      <c r="L10" t="s">
        <v>73</v>
      </c>
      <c r="M10">
        <v>0</v>
      </c>
      <c r="N10" t="s">
        <v>74</v>
      </c>
      <c r="O10">
        <v>0</v>
      </c>
      <c r="P10" t="s">
        <v>75</v>
      </c>
      <c r="Q10">
        <v>0</v>
      </c>
      <c r="R10" t="s">
        <v>76</v>
      </c>
      <c r="S10" t="s">
        <v>77</v>
      </c>
    </row>
    <row r="11" spans="1:19" x14ac:dyDescent="0.25">
      <c r="A11" t="s">
        <v>28</v>
      </c>
      <c r="B11">
        <v>178</v>
      </c>
      <c r="C11" t="s">
        <v>78</v>
      </c>
      <c r="D11">
        <v>4.55555555555555</v>
      </c>
      <c r="E11">
        <v>0.61569876345519903</v>
      </c>
      <c r="F11" t="s">
        <v>79</v>
      </c>
      <c r="G11">
        <v>0</v>
      </c>
      <c r="H11" t="s">
        <v>80</v>
      </c>
      <c r="I11">
        <v>6</v>
      </c>
      <c r="J11" t="s">
        <v>81</v>
      </c>
      <c r="K11">
        <v>11</v>
      </c>
      <c r="L11" t="s">
        <v>82</v>
      </c>
      <c r="M11">
        <v>1</v>
      </c>
      <c r="N11" t="s">
        <v>83</v>
      </c>
      <c r="O11">
        <v>0</v>
      </c>
      <c r="P11" t="s">
        <v>75</v>
      </c>
      <c r="Q11">
        <v>1</v>
      </c>
      <c r="R11" t="s">
        <v>76</v>
      </c>
      <c r="S11" t="s">
        <v>77</v>
      </c>
    </row>
    <row r="12" spans="1:19" x14ac:dyDescent="0.25">
      <c r="A12" t="s">
        <v>84</v>
      </c>
      <c r="B12">
        <v>179</v>
      </c>
      <c r="C12" t="s">
        <v>85</v>
      </c>
      <c r="D12">
        <v>4</v>
      </c>
      <c r="E12">
        <v>0.81649658092772504</v>
      </c>
      <c r="F12" t="s">
        <v>70</v>
      </c>
      <c r="G12">
        <v>5</v>
      </c>
      <c r="H12" t="s">
        <v>71</v>
      </c>
      <c r="I12">
        <v>10</v>
      </c>
      <c r="J12" t="s">
        <v>72</v>
      </c>
      <c r="K12">
        <v>3</v>
      </c>
      <c r="L12" t="s">
        <v>73</v>
      </c>
      <c r="M12">
        <v>1</v>
      </c>
      <c r="N12" t="s">
        <v>74</v>
      </c>
      <c r="O12">
        <v>0</v>
      </c>
      <c r="P12" t="s">
        <v>75</v>
      </c>
      <c r="Q12">
        <v>0</v>
      </c>
      <c r="R12" t="s">
        <v>76</v>
      </c>
      <c r="S12" t="s">
        <v>77</v>
      </c>
    </row>
    <row r="13" spans="1:19" x14ac:dyDescent="0.25">
      <c r="A13" t="s">
        <v>86</v>
      </c>
      <c r="B13">
        <v>180</v>
      </c>
      <c r="C13" t="s">
        <v>87</v>
      </c>
      <c r="D13">
        <v>4.3157894736842097</v>
      </c>
      <c r="E13">
        <v>0.74926864926535497</v>
      </c>
      <c r="F13" t="s">
        <v>70</v>
      </c>
      <c r="G13">
        <v>9</v>
      </c>
      <c r="H13" t="s">
        <v>71</v>
      </c>
      <c r="I13">
        <v>7</v>
      </c>
      <c r="J13" t="s">
        <v>72</v>
      </c>
      <c r="K13">
        <v>3</v>
      </c>
      <c r="L13" t="s">
        <v>73</v>
      </c>
      <c r="M13">
        <v>0</v>
      </c>
      <c r="N13" t="s">
        <v>74</v>
      </c>
      <c r="O13">
        <v>0</v>
      </c>
      <c r="P13" t="s">
        <v>75</v>
      </c>
      <c r="Q13">
        <v>0</v>
      </c>
      <c r="R13" t="s">
        <v>76</v>
      </c>
      <c r="S13" t="s">
        <v>77</v>
      </c>
    </row>
    <row r="14" spans="1:19" x14ac:dyDescent="0.25">
      <c r="A14" t="s">
        <v>88</v>
      </c>
      <c r="B14">
        <v>181</v>
      </c>
      <c r="C14" t="s">
        <v>89</v>
      </c>
      <c r="D14">
        <v>4.2105263157894699</v>
      </c>
      <c r="E14">
        <v>0.78732651481813498</v>
      </c>
      <c r="F14" t="s">
        <v>70</v>
      </c>
      <c r="G14">
        <v>8</v>
      </c>
      <c r="H14" t="s">
        <v>71</v>
      </c>
      <c r="I14">
        <v>7</v>
      </c>
      <c r="J14" t="s">
        <v>72</v>
      </c>
      <c r="K14">
        <v>4</v>
      </c>
      <c r="L14" t="s">
        <v>73</v>
      </c>
      <c r="M14">
        <v>0</v>
      </c>
      <c r="N14" t="s">
        <v>74</v>
      </c>
      <c r="O14">
        <v>0</v>
      </c>
      <c r="P14" t="s">
        <v>75</v>
      </c>
      <c r="Q14">
        <v>0</v>
      </c>
      <c r="R14" t="s">
        <v>76</v>
      </c>
      <c r="S14" t="s">
        <v>77</v>
      </c>
    </row>
    <row r="15" spans="1:19" x14ac:dyDescent="0.25">
      <c r="A15" t="s">
        <v>90</v>
      </c>
      <c r="B15">
        <v>182</v>
      </c>
      <c r="C15" t="s">
        <v>91</v>
      </c>
      <c r="D15">
        <v>4.2</v>
      </c>
      <c r="E15">
        <v>0.63245553203367499</v>
      </c>
      <c r="F15" t="s">
        <v>92</v>
      </c>
      <c r="G15">
        <v>3</v>
      </c>
      <c r="H15" t="s">
        <v>93</v>
      </c>
      <c r="I15">
        <v>6</v>
      </c>
      <c r="J15" t="s">
        <v>94</v>
      </c>
      <c r="K15">
        <v>1</v>
      </c>
      <c r="L15" t="s">
        <v>95</v>
      </c>
      <c r="M15">
        <v>0</v>
      </c>
      <c r="N15" t="s">
        <v>96</v>
      </c>
      <c r="O15">
        <v>0</v>
      </c>
      <c r="P15" t="s">
        <v>97</v>
      </c>
      <c r="Q15">
        <v>7</v>
      </c>
      <c r="R15" t="s">
        <v>76</v>
      </c>
      <c r="S15" t="s">
        <v>77</v>
      </c>
    </row>
    <row r="16" spans="1:19" x14ac:dyDescent="0.25">
      <c r="A16" t="s">
        <v>138</v>
      </c>
      <c r="B16">
        <v>54</v>
      </c>
      <c r="C16" t="s">
        <v>139</v>
      </c>
      <c r="D16">
        <v>4.6045918367346896</v>
      </c>
      <c r="E16">
        <v>0.73122855011958698</v>
      </c>
      <c r="F16" t="s">
        <v>140</v>
      </c>
      <c r="G16">
        <v>71</v>
      </c>
      <c r="H16" t="s">
        <v>141</v>
      </c>
      <c r="I16">
        <v>25</v>
      </c>
      <c r="J16" t="s">
        <v>142</v>
      </c>
      <c r="K16">
        <v>0</v>
      </c>
      <c r="L16" t="s">
        <v>143</v>
      </c>
      <c r="M16">
        <v>2</v>
      </c>
      <c r="N16" t="s">
        <v>144</v>
      </c>
      <c r="O16">
        <v>0</v>
      </c>
      <c r="R16" t="s">
        <v>145</v>
      </c>
      <c r="S16" t="s">
        <v>146</v>
      </c>
    </row>
    <row r="17" spans="1:19" x14ac:dyDescent="0.25">
      <c r="A17" t="s">
        <v>151</v>
      </c>
      <c r="B17">
        <v>56</v>
      </c>
      <c r="C17" t="s">
        <v>152</v>
      </c>
      <c r="D17">
        <v>4.6683673469387701</v>
      </c>
      <c r="E17">
        <v>0.73021631292723999</v>
      </c>
      <c r="F17" t="s">
        <v>153</v>
      </c>
      <c r="G17">
        <v>77</v>
      </c>
      <c r="H17" t="s">
        <v>141</v>
      </c>
      <c r="I17">
        <v>18</v>
      </c>
      <c r="J17" t="s">
        <v>142</v>
      </c>
      <c r="K17">
        <v>1</v>
      </c>
      <c r="L17" t="s">
        <v>143</v>
      </c>
      <c r="M17">
        <v>2</v>
      </c>
      <c r="N17" t="s">
        <v>154</v>
      </c>
      <c r="O17">
        <v>0</v>
      </c>
      <c r="R17" t="s">
        <v>145</v>
      </c>
      <c r="S17" t="s">
        <v>146</v>
      </c>
    </row>
    <row r="18" spans="1:19" x14ac:dyDescent="0.25">
      <c r="A18" t="s">
        <v>155</v>
      </c>
      <c r="B18">
        <v>57</v>
      </c>
      <c r="C18" t="s">
        <v>156</v>
      </c>
      <c r="D18">
        <v>4.46428571428571</v>
      </c>
      <c r="E18">
        <v>0.86080159237962495</v>
      </c>
      <c r="F18" t="s">
        <v>153</v>
      </c>
      <c r="G18">
        <v>65</v>
      </c>
      <c r="H18" t="s">
        <v>141</v>
      </c>
      <c r="I18">
        <v>26</v>
      </c>
      <c r="J18" t="s">
        <v>142</v>
      </c>
      <c r="K18">
        <v>5</v>
      </c>
      <c r="L18" t="s">
        <v>143</v>
      </c>
      <c r="M18">
        <v>2</v>
      </c>
      <c r="N18" t="s">
        <v>154</v>
      </c>
      <c r="O18">
        <v>0</v>
      </c>
      <c r="R18" t="s">
        <v>145</v>
      </c>
      <c r="S18" t="s">
        <v>146</v>
      </c>
    </row>
    <row r="19" spans="1:19" x14ac:dyDescent="0.25">
      <c r="A19" t="s">
        <v>157</v>
      </c>
      <c r="B19">
        <v>58</v>
      </c>
      <c r="C19" t="s">
        <v>158</v>
      </c>
      <c r="D19">
        <v>4.2647058823529402</v>
      </c>
      <c r="E19">
        <v>0.941291353282662</v>
      </c>
      <c r="F19" t="s">
        <v>159</v>
      </c>
      <c r="G19">
        <v>28</v>
      </c>
      <c r="H19" t="s">
        <v>141</v>
      </c>
      <c r="I19">
        <v>17</v>
      </c>
      <c r="J19" t="s">
        <v>142</v>
      </c>
      <c r="K19">
        <v>5</v>
      </c>
      <c r="L19" t="s">
        <v>143</v>
      </c>
      <c r="M19">
        <v>1</v>
      </c>
      <c r="N19" t="s">
        <v>160</v>
      </c>
      <c r="O19">
        <v>0</v>
      </c>
      <c r="R19" t="s">
        <v>145</v>
      </c>
      <c r="S19" t="s">
        <v>146</v>
      </c>
    </row>
    <row r="20" spans="1:19" x14ac:dyDescent="0.25">
      <c r="A20" t="s">
        <v>165</v>
      </c>
      <c r="B20">
        <v>60</v>
      </c>
      <c r="C20" t="s">
        <v>166</v>
      </c>
      <c r="D20">
        <v>4.2602040816326499</v>
      </c>
      <c r="E20">
        <v>0.99672037418378501</v>
      </c>
      <c r="F20" t="s">
        <v>167</v>
      </c>
      <c r="G20">
        <v>56</v>
      </c>
      <c r="H20" t="s">
        <v>141</v>
      </c>
      <c r="I20">
        <v>29</v>
      </c>
      <c r="J20" t="s">
        <v>142</v>
      </c>
      <c r="K20">
        <v>10</v>
      </c>
      <c r="L20" t="s">
        <v>143</v>
      </c>
      <c r="M20">
        <v>3</v>
      </c>
      <c r="N20" t="s">
        <v>168</v>
      </c>
      <c r="O20">
        <v>0</v>
      </c>
      <c r="R20" t="s">
        <v>145</v>
      </c>
      <c r="S20" t="s">
        <v>146</v>
      </c>
    </row>
    <row r="21" spans="1:19" x14ac:dyDescent="0.25">
      <c r="A21" t="s">
        <v>169</v>
      </c>
      <c r="B21">
        <v>61</v>
      </c>
      <c r="C21" t="s">
        <v>170</v>
      </c>
      <c r="D21">
        <v>4.6173469387755102</v>
      </c>
      <c r="E21">
        <v>0.68130794620923896</v>
      </c>
      <c r="F21" t="s">
        <v>171</v>
      </c>
      <c r="G21">
        <v>72</v>
      </c>
      <c r="H21" t="s">
        <v>141</v>
      </c>
      <c r="I21">
        <v>22</v>
      </c>
      <c r="J21" t="s">
        <v>142</v>
      </c>
      <c r="K21">
        <v>4</v>
      </c>
      <c r="L21" t="s">
        <v>143</v>
      </c>
      <c r="M21">
        <v>0</v>
      </c>
      <c r="N21" t="s">
        <v>172</v>
      </c>
      <c r="O21">
        <v>0</v>
      </c>
      <c r="R21" t="s">
        <v>145</v>
      </c>
      <c r="S21" t="s">
        <v>146</v>
      </c>
    </row>
    <row r="22" spans="1:19" x14ac:dyDescent="0.25">
      <c r="A22" t="s">
        <v>173</v>
      </c>
      <c r="B22">
        <v>62</v>
      </c>
      <c r="C22" t="s">
        <v>174</v>
      </c>
      <c r="D22">
        <v>4.5489690721649403</v>
      </c>
      <c r="E22">
        <v>0.83044225734454502</v>
      </c>
      <c r="F22" t="s">
        <v>175</v>
      </c>
      <c r="G22">
        <v>71</v>
      </c>
      <c r="H22" t="s">
        <v>141</v>
      </c>
      <c r="I22">
        <v>18</v>
      </c>
      <c r="J22" t="s">
        <v>142</v>
      </c>
      <c r="K22">
        <v>7</v>
      </c>
      <c r="L22" t="s">
        <v>143</v>
      </c>
      <c r="M22">
        <v>1</v>
      </c>
      <c r="N22" t="s">
        <v>176</v>
      </c>
      <c r="O22">
        <v>0</v>
      </c>
      <c r="R22" t="s">
        <v>145</v>
      </c>
      <c r="S22" t="s">
        <v>146</v>
      </c>
    </row>
    <row r="23" spans="1:19" x14ac:dyDescent="0.25">
      <c r="A23" t="s">
        <v>177</v>
      </c>
      <c r="B23">
        <v>63</v>
      </c>
      <c r="C23" t="s">
        <v>178</v>
      </c>
      <c r="D23">
        <v>4.4716494845360799</v>
      </c>
      <c r="E23">
        <v>0.74028102829878495</v>
      </c>
      <c r="F23" t="s">
        <v>179</v>
      </c>
      <c r="G23">
        <v>60</v>
      </c>
      <c r="H23" t="s">
        <v>141</v>
      </c>
      <c r="I23">
        <v>34</v>
      </c>
      <c r="J23" t="s">
        <v>142</v>
      </c>
      <c r="K23">
        <v>2</v>
      </c>
      <c r="L23" t="s">
        <v>143</v>
      </c>
      <c r="M23">
        <v>1</v>
      </c>
      <c r="N23" t="s">
        <v>180</v>
      </c>
      <c r="O23">
        <v>0</v>
      </c>
      <c r="R23" t="s">
        <v>145</v>
      </c>
      <c r="S23" t="s">
        <v>146</v>
      </c>
    </row>
    <row r="24" spans="1:19" x14ac:dyDescent="0.25">
      <c r="A24" t="s">
        <v>138</v>
      </c>
      <c r="B24">
        <v>54</v>
      </c>
      <c r="C24" t="s">
        <v>139</v>
      </c>
      <c r="D24">
        <v>4.2450495049504902</v>
      </c>
      <c r="E24">
        <v>1.0167227977795801</v>
      </c>
      <c r="F24" t="s">
        <v>140</v>
      </c>
      <c r="G24">
        <v>57</v>
      </c>
      <c r="H24" t="s">
        <v>141</v>
      </c>
      <c r="I24">
        <v>30</v>
      </c>
      <c r="J24" t="s">
        <v>142</v>
      </c>
      <c r="K24">
        <v>12</v>
      </c>
      <c r="L24" t="s">
        <v>143</v>
      </c>
      <c r="M24">
        <v>1</v>
      </c>
      <c r="N24" t="s">
        <v>144</v>
      </c>
      <c r="O24">
        <v>1</v>
      </c>
      <c r="R24" t="s">
        <v>145</v>
      </c>
      <c r="S24" t="s">
        <v>209</v>
      </c>
    </row>
    <row r="25" spans="1:19" x14ac:dyDescent="0.25">
      <c r="A25" t="s">
        <v>151</v>
      </c>
      <c r="B25">
        <v>56</v>
      </c>
      <c r="C25" t="s">
        <v>152</v>
      </c>
      <c r="D25">
        <v>4.4925742574257397</v>
      </c>
      <c r="E25">
        <v>0.77415715906441895</v>
      </c>
      <c r="F25" t="s">
        <v>153</v>
      </c>
      <c r="G25">
        <v>67</v>
      </c>
      <c r="H25" t="s">
        <v>141</v>
      </c>
      <c r="I25">
        <v>27</v>
      </c>
      <c r="J25" t="s">
        <v>142</v>
      </c>
      <c r="K25">
        <v>7</v>
      </c>
      <c r="L25" t="s">
        <v>143</v>
      </c>
      <c r="M25">
        <v>0</v>
      </c>
      <c r="N25" t="s">
        <v>154</v>
      </c>
      <c r="O25">
        <v>0</v>
      </c>
      <c r="R25" t="s">
        <v>145</v>
      </c>
      <c r="S25" t="s">
        <v>209</v>
      </c>
    </row>
    <row r="26" spans="1:19" x14ac:dyDescent="0.25">
      <c r="A26" t="s">
        <v>155</v>
      </c>
      <c r="B26">
        <v>57</v>
      </c>
      <c r="C26" t="s">
        <v>156</v>
      </c>
      <c r="D26">
        <v>4.4306930693069297</v>
      </c>
      <c r="E26">
        <v>0.85740802121946902</v>
      </c>
      <c r="F26" t="s">
        <v>153</v>
      </c>
      <c r="G26">
        <v>64</v>
      </c>
      <c r="H26" t="s">
        <v>141</v>
      </c>
      <c r="I26">
        <v>30</v>
      </c>
      <c r="J26" t="s">
        <v>142</v>
      </c>
      <c r="K26">
        <v>5</v>
      </c>
      <c r="L26" t="s">
        <v>143</v>
      </c>
      <c r="M26">
        <v>2</v>
      </c>
      <c r="N26" t="s">
        <v>154</v>
      </c>
      <c r="O26">
        <v>0</v>
      </c>
      <c r="R26" t="s">
        <v>145</v>
      </c>
      <c r="S26" t="s">
        <v>209</v>
      </c>
    </row>
    <row r="27" spans="1:19" x14ac:dyDescent="0.25">
      <c r="A27" t="s">
        <v>157</v>
      </c>
      <c r="B27">
        <v>58</v>
      </c>
      <c r="C27" t="s">
        <v>158</v>
      </c>
      <c r="D27">
        <v>4.1153846153846096</v>
      </c>
      <c r="E27">
        <v>0.93026050941906302</v>
      </c>
      <c r="F27" t="s">
        <v>159</v>
      </c>
      <c r="G27">
        <v>29</v>
      </c>
      <c r="H27" t="s">
        <v>141</v>
      </c>
      <c r="I27">
        <v>27</v>
      </c>
      <c r="J27" t="s">
        <v>142</v>
      </c>
      <c r="K27">
        <v>8</v>
      </c>
      <c r="L27" t="s">
        <v>143</v>
      </c>
      <c r="M27">
        <v>1</v>
      </c>
      <c r="N27" t="s">
        <v>160</v>
      </c>
      <c r="O27">
        <v>0</v>
      </c>
      <c r="R27" t="s">
        <v>145</v>
      </c>
      <c r="S27" t="s">
        <v>209</v>
      </c>
    </row>
    <row r="28" spans="1:19" x14ac:dyDescent="0.25">
      <c r="A28" t="s">
        <v>165</v>
      </c>
      <c r="B28">
        <v>60</v>
      </c>
      <c r="C28" t="s">
        <v>166</v>
      </c>
      <c r="D28">
        <v>3.8875000000000002</v>
      </c>
      <c r="E28">
        <v>1.0791732479031799</v>
      </c>
      <c r="F28" t="s">
        <v>167</v>
      </c>
      <c r="G28">
        <v>39</v>
      </c>
      <c r="H28" t="s">
        <v>141</v>
      </c>
      <c r="I28">
        <v>37</v>
      </c>
      <c r="J28" t="s">
        <v>142</v>
      </c>
      <c r="K28">
        <v>20</v>
      </c>
      <c r="L28" t="s">
        <v>143</v>
      </c>
      <c r="M28">
        <v>4</v>
      </c>
      <c r="N28" t="s">
        <v>168</v>
      </c>
      <c r="O28">
        <v>0</v>
      </c>
      <c r="R28" t="s">
        <v>145</v>
      </c>
      <c r="S28" t="s">
        <v>209</v>
      </c>
    </row>
    <row r="29" spans="1:19" x14ac:dyDescent="0.25">
      <c r="A29" t="s">
        <v>169</v>
      </c>
      <c r="B29">
        <v>61</v>
      </c>
      <c r="C29" t="s">
        <v>170</v>
      </c>
      <c r="D29">
        <v>4.2202970297029703</v>
      </c>
      <c r="E29">
        <v>0.84504964995619403</v>
      </c>
      <c r="F29" t="s">
        <v>171</v>
      </c>
      <c r="G29">
        <v>48</v>
      </c>
      <c r="H29" t="s">
        <v>141</v>
      </c>
      <c r="I29">
        <v>44</v>
      </c>
      <c r="J29" t="s">
        <v>142</v>
      </c>
      <c r="K29">
        <v>8</v>
      </c>
      <c r="L29" t="s">
        <v>143</v>
      </c>
      <c r="M29">
        <v>1</v>
      </c>
      <c r="N29" t="s">
        <v>172</v>
      </c>
      <c r="O29">
        <v>0</v>
      </c>
      <c r="R29" t="s">
        <v>145</v>
      </c>
      <c r="S29" t="s">
        <v>209</v>
      </c>
    </row>
    <row r="30" spans="1:19" x14ac:dyDescent="0.25">
      <c r="A30" t="s">
        <v>173</v>
      </c>
      <c r="B30">
        <v>62</v>
      </c>
      <c r="C30" t="s">
        <v>174</v>
      </c>
      <c r="D30">
        <v>4.3499999999999996</v>
      </c>
      <c r="E30">
        <v>0.78415495273510105</v>
      </c>
      <c r="F30" t="s">
        <v>175</v>
      </c>
      <c r="G30">
        <v>55</v>
      </c>
      <c r="H30" t="s">
        <v>141</v>
      </c>
      <c r="I30">
        <v>38</v>
      </c>
      <c r="J30" t="s">
        <v>142</v>
      </c>
      <c r="K30">
        <v>7</v>
      </c>
      <c r="L30" t="s">
        <v>143</v>
      </c>
      <c r="M30">
        <v>0</v>
      </c>
      <c r="N30" t="s">
        <v>176</v>
      </c>
      <c r="O30">
        <v>0</v>
      </c>
      <c r="R30" t="s">
        <v>145</v>
      </c>
      <c r="S30" t="s">
        <v>209</v>
      </c>
    </row>
    <row r="31" spans="1:19" x14ac:dyDescent="0.25">
      <c r="A31" t="s">
        <v>177</v>
      </c>
      <c r="B31">
        <v>63</v>
      </c>
      <c r="C31" t="s">
        <v>178</v>
      </c>
      <c r="D31">
        <v>3.8613861386138599</v>
      </c>
      <c r="E31">
        <v>0.95359533315025202</v>
      </c>
      <c r="F31" t="s">
        <v>179</v>
      </c>
      <c r="G31">
        <v>32</v>
      </c>
      <c r="H31" t="s">
        <v>141</v>
      </c>
      <c r="I31">
        <v>48</v>
      </c>
      <c r="J31" t="s">
        <v>142</v>
      </c>
      <c r="K31">
        <v>19</v>
      </c>
      <c r="L31" t="s">
        <v>143</v>
      </c>
      <c r="M31">
        <v>2</v>
      </c>
      <c r="N31" t="s">
        <v>180</v>
      </c>
      <c r="O31">
        <v>0</v>
      </c>
      <c r="R31" t="s">
        <v>145</v>
      </c>
      <c r="S31" t="s">
        <v>209</v>
      </c>
    </row>
    <row r="32" spans="1:19" x14ac:dyDescent="0.25">
      <c r="A32" t="s">
        <v>34</v>
      </c>
      <c r="B32">
        <v>177</v>
      </c>
      <c r="C32" t="s">
        <v>69</v>
      </c>
      <c r="D32">
        <v>4.5</v>
      </c>
      <c r="E32">
        <v>0.72231511851461505</v>
      </c>
      <c r="F32" t="s">
        <v>70</v>
      </c>
      <c r="G32">
        <v>15</v>
      </c>
      <c r="H32" t="s">
        <v>71</v>
      </c>
      <c r="I32">
        <v>6</v>
      </c>
      <c r="J32" t="s">
        <v>72</v>
      </c>
      <c r="K32">
        <v>3</v>
      </c>
      <c r="L32" t="s">
        <v>73</v>
      </c>
      <c r="M32">
        <v>0</v>
      </c>
      <c r="N32" t="s">
        <v>74</v>
      </c>
      <c r="O32">
        <v>0</v>
      </c>
      <c r="P32" t="s">
        <v>75</v>
      </c>
      <c r="Q32">
        <v>0</v>
      </c>
      <c r="R32" t="s">
        <v>210</v>
      </c>
      <c r="S32" t="s">
        <v>211</v>
      </c>
    </row>
    <row r="33" spans="1:19" x14ac:dyDescent="0.25">
      <c r="A33" t="s">
        <v>28</v>
      </c>
      <c r="B33">
        <v>178</v>
      </c>
      <c r="C33" t="s">
        <v>78</v>
      </c>
      <c r="D33">
        <v>4</v>
      </c>
      <c r="E33">
        <v>1.14208048144032</v>
      </c>
      <c r="F33" t="s">
        <v>79</v>
      </c>
      <c r="G33">
        <v>5</v>
      </c>
      <c r="H33" t="s">
        <v>80</v>
      </c>
      <c r="I33">
        <v>9</v>
      </c>
      <c r="J33" t="s">
        <v>81</v>
      </c>
      <c r="K33">
        <v>10</v>
      </c>
      <c r="L33" t="s">
        <v>82</v>
      </c>
      <c r="M33">
        <v>0</v>
      </c>
      <c r="N33" t="s">
        <v>83</v>
      </c>
      <c r="O33">
        <v>0</v>
      </c>
      <c r="P33" t="s">
        <v>75</v>
      </c>
      <c r="Q33">
        <v>0</v>
      </c>
      <c r="R33" t="s">
        <v>210</v>
      </c>
      <c r="S33" t="s">
        <v>211</v>
      </c>
    </row>
    <row r="34" spans="1:19" x14ac:dyDescent="0.25">
      <c r="A34" t="s">
        <v>84</v>
      </c>
      <c r="B34">
        <v>179</v>
      </c>
      <c r="C34" t="s">
        <v>85</v>
      </c>
      <c r="D34">
        <v>4.5416666666666599</v>
      </c>
      <c r="E34">
        <v>0.658005330140078</v>
      </c>
      <c r="F34" t="s">
        <v>70</v>
      </c>
      <c r="G34">
        <v>15</v>
      </c>
      <c r="H34" t="s">
        <v>71</v>
      </c>
      <c r="I34">
        <v>7</v>
      </c>
      <c r="J34" t="s">
        <v>72</v>
      </c>
      <c r="K34">
        <v>2</v>
      </c>
      <c r="L34" t="s">
        <v>73</v>
      </c>
      <c r="M34">
        <v>0</v>
      </c>
      <c r="N34" t="s">
        <v>74</v>
      </c>
      <c r="O34">
        <v>0</v>
      </c>
      <c r="P34" t="s">
        <v>75</v>
      </c>
      <c r="Q34">
        <v>0</v>
      </c>
      <c r="R34" t="s">
        <v>210</v>
      </c>
      <c r="S34" t="s">
        <v>211</v>
      </c>
    </row>
    <row r="35" spans="1:19" x14ac:dyDescent="0.25">
      <c r="A35" t="s">
        <v>86</v>
      </c>
      <c r="B35">
        <v>180</v>
      </c>
      <c r="C35" t="s">
        <v>87</v>
      </c>
      <c r="D35">
        <v>4.0416666666666599</v>
      </c>
      <c r="E35">
        <v>0.80645044413192501</v>
      </c>
      <c r="F35" t="s">
        <v>70</v>
      </c>
      <c r="G35">
        <v>7</v>
      </c>
      <c r="H35" t="s">
        <v>71</v>
      </c>
      <c r="I35">
        <v>12</v>
      </c>
      <c r="J35" t="s">
        <v>72</v>
      </c>
      <c r="K35">
        <v>4</v>
      </c>
      <c r="L35" t="s">
        <v>73</v>
      </c>
      <c r="M35">
        <v>1</v>
      </c>
      <c r="N35" t="s">
        <v>74</v>
      </c>
      <c r="O35">
        <v>0</v>
      </c>
      <c r="P35" t="s">
        <v>75</v>
      </c>
      <c r="Q35">
        <v>0</v>
      </c>
      <c r="R35" t="s">
        <v>210</v>
      </c>
      <c r="S35" t="s">
        <v>211</v>
      </c>
    </row>
    <row r="36" spans="1:19" x14ac:dyDescent="0.25">
      <c r="A36" t="s">
        <v>88</v>
      </c>
      <c r="B36">
        <v>181</v>
      </c>
      <c r="C36" t="s">
        <v>89</v>
      </c>
      <c r="D36">
        <v>4.3333333333333304</v>
      </c>
      <c r="E36">
        <v>0.86811473228243097</v>
      </c>
      <c r="F36" t="s">
        <v>70</v>
      </c>
      <c r="G36">
        <v>13</v>
      </c>
      <c r="H36" t="s">
        <v>71</v>
      </c>
      <c r="I36">
        <v>7</v>
      </c>
      <c r="J36" t="s">
        <v>72</v>
      </c>
      <c r="K36">
        <v>3</v>
      </c>
      <c r="L36" t="s">
        <v>73</v>
      </c>
      <c r="M36">
        <v>1</v>
      </c>
      <c r="N36" t="s">
        <v>74</v>
      </c>
      <c r="O36">
        <v>0</v>
      </c>
      <c r="P36" t="s">
        <v>75</v>
      </c>
      <c r="Q36">
        <v>0</v>
      </c>
      <c r="R36" t="s">
        <v>210</v>
      </c>
      <c r="S36" t="s">
        <v>211</v>
      </c>
    </row>
    <row r="37" spans="1:19" x14ac:dyDescent="0.25">
      <c r="A37" t="s">
        <v>90</v>
      </c>
      <c r="B37">
        <v>182</v>
      </c>
      <c r="C37" t="s">
        <v>91</v>
      </c>
      <c r="D37">
        <v>4.2</v>
      </c>
      <c r="E37">
        <v>0.76777189594991402</v>
      </c>
      <c r="F37" t="s">
        <v>92</v>
      </c>
      <c r="G37">
        <v>7</v>
      </c>
      <c r="H37" t="s">
        <v>93</v>
      </c>
      <c r="I37">
        <v>11</v>
      </c>
      <c r="J37" t="s">
        <v>94</v>
      </c>
      <c r="K37">
        <v>1</v>
      </c>
      <c r="L37" t="s">
        <v>95</v>
      </c>
      <c r="M37">
        <v>1</v>
      </c>
      <c r="N37" t="s">
        <v>96</v>
      </c>
      <c r="O37">
        <v>0</v>
      </c>
      <c r="P37" t="s">
        <v>97</v>
      </c>
      <c r="Q37">
        <v>3</v>
      </c>
      <c r="R37" t="s">
        <v>210</v>
      </c>
      <c r="S37" t="s">
        <v>211</v>
      </c>
    </row>
    <row r="38" spans="1:19" x14ac:dyDescent="0.25">
      <c r="A38" t="s">
        <v>34</v>
      </c>
      <c r="B38">
        <v>177</v>
      </c>
      <c r="C38" t="s">
        <v>69</v>
      </c>
      <c r="D38">
        <v>3.6</v>
      </c>
      <c r="E38">
        <v>1.16263671795235</v>
      </c>
      <c r="F38" t="s">
        <v>70</v>
      </c>
      <c r="G38">
        <v>7</v>
      </c>
      <c r="H38" t="s">
        <v>71</v>
      </c>
      <c r="I38">
        <v>12</v>
      </c>
      <c r="J38" t="s">
        <v>72</v>
      </c>
      <c r="K38">
        <v>4</v>
      </c>
      <c r="L38" t="s">
        <v>73</v>
      </c>
      <c r="M38">
        <v>6</v>
      </c>
      <c r="N38" t="s">
        <v>74</v>
      </c>
      <c r="O38">
        <v>1</v>
      </c>
      <c r="P38" t="s">
        <v>75</v>
      </c>
      <c r="Q38">
        <v>0</v>
      </c>
      <c r="R38" t="s">
        <v>210</v>
      </c>
      <c r="S38" t="s">
        <v>212</v>
      </c>
    </row>
    <row r="39" spans="1:19" x14ac:dyDescent="0.25">
      <c r="A39" t="s">
        <v>28</v>
      </c>
      <c r="B39">
        <v>178</v>
      </c>
      <c r="C39" t="s">
        <v>78</v>
      </c>
      <c r="D39">
        <v>4.36666666666666</v>
      </c>
      <c r="E39">
        <v>1.0661996103898099</v>
      </c>
      <c r="F39" t="s">
        <v>79</v>
      </c>
      <c r="G39">
        <v>2</v>
      </c>
      <c r="H39" t="s">
        <v>80</v>
      </c>
      <c r="I39">
        <v>7</v>
      </c>
      <c r="J39" t="s">
        <v>81</v>
      </c>
      <c r="K39">
        <v>19</v>
      </c>
      <c r="L39" t="s">
        <v>82</v>
      </c>
      <c r="M39">
        <v>1</v>
      </c>
      <c r="N39" t="s">
        <v>83</v>
      </c>
      <c r="O39">
        <v>1</v>
      </c>
      <c r="P39" t="s">
        <v>75</v>
      </c>
      <c r="Q39">
        <v>0</v>
      </c>
      <c r="R39" t="s">
        <v>210</v>
      </c>
      <c r="S39" t="s">
        <v>212</v>
      </c>
    </row>
    <row r="40" spans="1:19" x14ac:dyDescent="0.25">
      <c r="A40" t="s">
        <v>84</v>
      </c>
      <c r="B40">
        <v>179</v>
      </c>
      <c r="C40" t="s">
        <v>85</v>
      </c>
      <c r="D40">
        <v>3.86666666666666</v>
      </c>
      <c r="E40">
        <v>1.00801386598746</v>
      </c>
      <c r="F40" t="s">
        <v>70</v>
      </c>
      <c r="G40">
        <v>8</v>
      </c>
      <c r="H40" t="s">
        <v>71</v>
      </c>
      <c r="I40">
        <v>14</v>
      </c>
      <c r="J40" t="s">
        <v>72</v>
      </c>
      <c r="K40">
        <v>5</v>
      </c>
      <c r="L40" t="s">
        <v>73</v>
      </c>
      <c r="M40">
        <v>2</v>
      </c>
      <c r="N40" t="s">
        <v>74</v>
      </c>
      <c r="O40">
        <v>1</v>
      </c>
      <c r="P40" t="s">
        <v>75</v>
      </c>
      <c r="Q40">
        <v>0</v>
      </c>
      <c r="R40" t="s">
        <v>210</v>
      </c>
      <c r="S40" t="s">
        <v>212</v>
      </c>
    </row>
    <row r="41" spans="1:19" x14ac:dyDescent="0.25">
      <c r="A41" t="s">
        <v>86</v>
      </c>
      <c r="B41">
        <v>180</v>
      </c>
      <c r="C41" t="s">
        <v>87</v>
      </c>
      <c r="D41">
        <v>3.5172413793103399</v>
      </c>
      <c r="E41">
        <v>1.05629709210904</v>
      </c>
      <c r="F41" t="s">
        <v>70</v>
      </c>
      <c r="G41">
        <v>6</v>
      </c>
      <c r="H41" t="s">
        <v>71</v>
      </c>
      <c r="I41">
        <v>8</v>
      </c>
      <c r="J41" t="s">
        <v>72</v>
      </c>
      <c r="K41">
        <v>11</v>
      </c>
      <c r="L41" t="s">
        <v>73</v>
      </c>
      <c r="M41">
        <v>3</v>
      </c>
      <c r="N41" t="s">
        <v>74</v>
      </c>
      <c r="O41">
        <v>1</v>
      </c>
      <c r="P41" t="s">
        <v>75</v>
      </c>
      <c r="Q41">
        <v>1</v>
      </c>
      <c r="R41" t="s">
        <v>210</v>
      </c>
      <c r="S41" t="s">
        <v>212</v>
      </c>
    </row>
    <row r="42" spans="1:19" x14ac:dyDescent="0.25">
      <c r="A42" t="s">
        <v>88</v>
      </c>
      <c r="B42">
        <v>181</v>
      </c>
      <c r="C42" t="s">
        <v>89</v>
      </c>
      <c r="D42">
        <v>3.7333333333333298</v>
      </c>
      <c r="E42">
        <v>1.0806553992619501</v>
      </c>
      <c r="F42" t="s">
        <v>70</v>
      </c>
      <c r="G42">
        <v>8</v>
      </c>
      <c r="H42" t="s">
        <v>71</v>
      </c>
      <c r="I42">
        <v>11</v>
      </c>
      <c r="J42" t="s">
        <v>72</v>
      </c>
      <c r="K42">
        <v>7</v>
      </c>
      <c r="L42" t="s">
        <v>73</v>
      </c>
      <c r="M42">
        <v>3</v>
      </c>
      <c r="N42" t="s">
        <v>74</v>
      </c>
      <c r="O42">
        <v>1</v>
      </c>
      <c r="P42" t="s">
        <v>75</v>
      </c>
      <c r="Q42">
        <v>0</v>
      </c>
      <c r="R42" t="s">
        <v>210</v>
      </c>
      <c r="S42" t="s">
        <v>212</v>
      </c>
    </row>
    <row r="43" spans="1:19" x14ac:dyDescent="0.25">
      <c r="A43" t="s">
        <v>90</v>
      </c>
      <c r="B43">
        <v>182</v>
      </c>
      <c r="C43" t="s">
        <v>91</v>
      </c>
      <c r="D43">
        <v>3.4166666666666599</v>
      </c>
      <c r="E43">
        <v>1.0179547554081001</v>
      </c>
      <c r="F43" t="s">
        <v>92</v>
      </c>
      <c r="G43">
        <v>4</v>
      </c>
      <c r="H43" t="s">
        <v>93</v>
      </c>
      <c r="I43">
        <v>6</v>
      </c>
      <c r="J43" t="s">
        <v>94</v>
      </c>
      <c r="K43">
        <v>11</v>
      </c>
      <c r="L43" t="s">
        <v>95</v>
      </c>
      <c r="M43">
        <v>2</v>
      </c>
      <c r="N43" t="s">
        <v>96</v>
      </c>
      <c r="O43">
        <v>1</v>
      </c>
      <c r="P43" t="s">
        <v>97</v>
      </c>
      <c r="Q43">
        <v>5</v>
      </c>
      <c r="R43" t="s">
        <v>210</v>
      </c>
      <c r="S43" t="s">
        <v>212</v>
      </c>
    </row>
    <row r="44" spans="1:19" x14ac:dyDescent="0.25">
      <c r="A44" t="s">
        <v>34</v>
      </c>
      <c r="B44">
        <v>177</v>
      </c>
      <c r="C44" t="s">
        <v>69</v>
      </c>
      <c r="D44">
        <v>4.2903225806451601</v>
      </c>
      <c r="E44">
        <v>0.69250985009104205</v>
      </c>
      <c r="F44" t="s">
        <v>70</v>
      </c>
      <c r="G44">
        <v>13</v>
      </c>
      <c r="H44" t="s">
        <v>71</v>
      </c>
      <c r="I44">
        <v>14</v>
      </c>
      <c r="J44" t="s">
        <v>72</v>
      </c>
      <c r="K44">
        <v>4</v>
      </c>
      <c r="L44" t="s">
        <v>73</v>
      </c>
      <c r="M44">
        <v>0</v>
      </c>
      <c r="N44" t="s">
        <v>74</v>
      </c>
      <c r="O44">
        <v>0</v>
      </c>
      <c r="P44" t="s">
        <v>75</v>
      </c>
      <c r="Q44">
        <v>0</v>
      </c>
      <c r="R44" t="s">
        <v>210</v>
      </c>
      <c r="S44" t="s">
        <v>213</v>
      </c>
    </row>
    <row r="45" spans="1:19" x14ac:dyDescent="0.25">
      <c r="A45" t="s">
        <v>28</v>
      </c>
      <c r="B45">
        <v>178</v>
      </c>
      <c r="C45" t="s">
        <v>78</v>
      </c>
      <c r="D45">
        <v>4.40625</v>
      </c>
      <c r="E45">
        <v>0.79755169718170504</v>
      </c>
      <c r="F45" t="s">
        <v>79</v>
      </c>
      <c r="G45">
        <v>2</v>
      </c>
      <c r="H45" t="s">
        <v>80</v>
      </c>
      <c r="I45">
        <v>13</v>
      </c>
      <c r="J45" t="s">
        <v>81</v>
      </c>
      <c r="K45">
        <v>17</v>
      </c>
      <c r="L45" t="s">
        <v>82</v>
      </c>
      <c r="M45">
        <v>0</v>
      </c>
      <c r="N45" t="s">
        <v>83</v>
      </c>
      <c r="O45">
        <v>0</v>
      </c>
      <c r="P45" t="s">
        <v>75</v>
      </c>
      <c r="Q45">
        <v>0</v>
      </c>
      <c r="R45" t="s">
        <v>210</v>
      </c>
      <c r="S45" t="s">
        <v>213</v>
      </c>
    </row>
    <row r="46" spans="1:19" x14ac:dyDescent="0.25">
      <c r="A46" t="s">
        <v>84</v>
      </c>
      <c r="B46">
        <v>179</v>
      </c>
      <c r="C46" t="s">
        <v>85</v>
      </c>
      <c r="D46">
        <v>4.34375</v>
      </c>
      <c r="E46">
        <v>0.86544320176651102</v>
      </c>
      <c r="F46" t="s">
        <v>70</v>
      </c>
      <c r="G46">
        <v>18</v>
      </c>
      <c r="H46" t="s">
        <v>71</v>
      </c>
      <c r="I46">
        <v>8</v>
      </c>
      <c r="J46" t="s">
        <v>72</v>
      </c>
      <c r="K46">
        <v>5</v>
      </c>
      <c r="L46" t="s">
        <v>73</v>
      </c>
      <c r="M46">
        <v>1</v>
      </c>
      <c r="N46" t="s">
        <v>74</v>
      </c>
      <c r="O46">
        <v>0</v>
      </c>
      <c r="P46" t="s">
        <v>75</v>
      </c>
      <c r="Q46">
        <v>0</v>
      </c>
      <c r="R46" t="s">
        <v>210</v>
      </c>
      <c r="S46" t="s">
        <v>213</v>
      </c>
    </row>
    <row r="47" spans="1:19" x14ac:dyDescent="0.25">
      <c r="A47" t="s">
        <v>86</v>
      </c>
      <c r="B47">
        <v>180</v>
      </c>
      <c r="C47" t="s">
        <v>87</v>
      </c>
      <c r="D47">
        <v>4.34375</v>
      </c>
      <c r="E47">
        <v>0.78737518212054003</v>
      </c>
      <c r="F47" t="s">
        <v>70</v>
      </c>
      <c r="G47">
        <v>16</v>
      </c>
      <c r="H47" t="s">
        <v>71</v>
      </c>
      <c r="I47">
        <v>12</v>
      </c>
      <c r="J47" t="s">
        <v>72</v>
      </c>
      <c r="K47">
        <v>3</v>
      </c>
      <c r="L47" t="s">
        <v>73</v>
      </c>
      <c r="M47">
        <v>1</v>
      </c>
      <c r="N47" t="s">
        <v>74</v>
      </c>
      <c r="O47">
        <v>0</v>
      </c>
      <c r="P47" t="s">
        <v>75</v>
      </c>
      <c r="Q47">
        <v>0</v>
      </c>
      <c r="R47" t="s">
        <v>210</v>
      </c>
      <c r="S47" t="s">
        <v>213</v>
      </c>
    </row>
    <row r="48" spans="1:19" x14ac:dyDescent="0.25">
      <c r="A48" t="s">
        <v>88</v>
      </c>
      <c r="B48">
        <v>181</v>
      </c>
      <c r="C48" t="s">
        <v>89</v>
      </c>
      <c r="D48">
        <v>4.34375</v>
      </c>
      <c r="E48">
        <v>0.74528085201962402</v>
      </c>
      <c r="F48" t="s">
        <v>70</v>
      </c>
      <c r="G48">
        <v>16</v>
      </c>
      <c r="H48" t="s">
        <v>71</v>
      </c>
      <c r="I48">
        <v>11</v>
      </c>
      <c r="J48" t="s">
        <v>72</v>
      </c>
      <c r="K48">
        <v>5</v>
      </c>
      <c r="L48" t="s">
        <v>73</v>
      </c>
      <c r="M48">
        <v>0</v>
      </c>
      <c r="N48" t="s">
        <v>74</v>
      </c>
      <c r="O48">
        <v>0</v>
      </c>
      <c r="P48" t="s">
        <v>75</v>
      </c>
      <c r="Q48">
        <v>0</v>
      </c>
      <c r="R48" t="s">
        <v>210</v>
      </c>
      <c r="S48" t="s">
        <v>213</v>
      </c>
    </row>
    <row r="49" spans="1:19" x14ac:dyDescent="0.25">
      <c r="A49" t="s">
        <v>90</v>
      </c>
      <c r="B49">
        <v>182</v>
      </c>
      <c r="C49" t="s">
        <v>91</v>
      </c>
      <c r="D49">
        <v>4.28</v>
      </c>
      <c r="E49">
        <v>0.79162280580252697</v>
      </c>
      <c r="F49" t="s">
        <v>92</v>
      </c>
      <c r="G49">
        <v>12</v>
      </c>
      <c r="H49" t="s">
        <v>93</v>
      </c>
      <c r="I49">
        <v>8</v>
      </c>
      <c r="J49" t="s">
        <v>94</v>
      </c>
      <c r="K49">
        <v>5</v>
      </c>
      <c r="L49" t="s">
        <v>95</v>
      </c>
      <c r="M49">
        <v>0</v>
      </c>
      <c r="N49" t="s">
        <v>96</v>
      </c>
      <c r="O49">
        <v>0</v>
      </c>
      <c r="P49" t="s">
        <v>97</v>
      </c>
      <c r="Q49">
        <v>6</v>
      </c>
      <c r="R49" t="s">
        <v>210</v>
      </c>
      <c r="S49" t="s">
        <v>213</v>
      </c>
    </row>
    <row r="50" spans="1:19" x14ac:dyDescent="0.25">
      <c r="A50" t="s">
        <v>34</v>
      </c>
      <c r="B50">
        <v>177</v>
      </c>
      <c r="C50" t="s">
        <v>69</v>
      </c>
      <c r="D50">
        <v>4.0476190476190403</v>
      </c>
      <c r="E50">
        <v>0.99280255507716897</v>
      </c>
      <c r="F50" t="s">
        <v>70</v>
      </c>
      <c r="G50">
        <v>30</v>
      </c>
      <c r="H50" t="s">
        <v>71</v>
      </c>
      <c r="I50">
        <v>38</v>
      </c>
      <c r="J50" t="s">
        <v>72</v>
      </c>
      <c r="K50">
        <v>9</v>
      </c>
      <c r="L50" t="s">
        <v>73</v>
      </c>
      <c r="M50">
        <v>4</v>
      </c>
      <c r="N50" t="s">
        <v>74</v>
      </c>
      <c r="O50">
        <v>3</v>
      </c>
      <c r="P50" t="s">
        <v>75</v>
      </c>
      <c r="Q50">
        <v>2</v>
      </c>
      <c r="R50" t="s">
        <v>214</v>
      </c>
      <c r="S50" t="s">
        <v>215</v>
      </c>
    </row>
    <row r="51" spans="1:19" x14ac:dyDescent="0.25">
      <c r="A51" t="s">
        <v>28</v>
      </c>
      <c r="B51">
        <v>178</v>
      </c>
      <c r="C51" t="s">
        <v>78</v>
      </c>
      <c r="D51">
        <v>4.57317073170731</v>
      </c>
      <c r="E51">
        <v>0.83193197438071098</v>
      </c>
      <c r="F51" t="s">
        <v>79</v>
      </c>
      <c r="G51">
        <v>1</v>
      </c>
      <c r="H51" t="s">
        <v>80</v>
      </c>
      <c r="I51">
        <v>18</v>
      </c>
      <c r="J51" t="s">
        <v>81</v>
      </c>
      <c r="K51">
        <v>58</v>
      </c>
      <c r="L51" t="s">
        <v>82</v>
      </c>
      <c r="M51">
        <v>3</v>
      </c>
      <c r="N51" t="s">
        <v>83</v>
      </c>
      <c r="O51">
        <v>2</v>
      </c>
      <c r="P51" t="s">
        <v>75</v>
      </c>
      <c r="Q51">
        <v>4</v>
      </c>
      <c r="R51" t="s">
        <v>214</v>
      </c>
      <c r="S51" t="s">
        <v>215</v>
      </c>
    </row>
    <row r="52" spans="1:19" x14ac:dyDescent="0.25">
      <c r="A52" t="s">
        <v>84</v>
      </c>
      <c r="B52">
        <v>179</v>
      </c>
      <c r="C52" t="s">
        <v>85</v>
      </c>
      <c r="D52">
        <v>4.2</v>
      </c>
      <c r="E52">
        <v>0.93321277099564304</v>
      </c>
      <c r="F52" t="s">
        <v>70</v>
      </c>
      <c r="G52">
        <v>38</v>
      </c>
      <c r="H52" t="s">
        <v>71</v>
      </c>
      <c r="I52">
        <v>25</v>
      </c>
      <c r="J52" t="s">
        <v>72</v>
      </c>
      <c r="K52">
        <v>13</v>
      </c>
      <c r="L52" t="s">
        <v>73</v>
      </c>
      <c r="M52">
        <v>3</v>
      </c>
      <c r="N52" t="s">
        <v>74</v>
      </c>
      <c r="O52">
        <v>1</v>
      </c>
      <c r="P52" t="s">
        <v>75</v>
      </c>
      <c r="Q52">
        <v>5</v>
      </c>
      <c r="R52" t="s">
        <v>214</v>
      </c>
      <c r="S52" t="s">
        <v>215</v>
      </c>
    </row>
    <row r="53" spans="1:19" x14ac:dyDescent="0.25">
      <c r="A53" t="s">
        <v>86</v>
      </c>
      <c r="B53">
        <v>180</v>
      </c>
      <c r="C53" t="s">
        <v>87</v>
      </c>
      <c r="D53">
        <v>4.1829268292682897</v>
      </c>
      <c r="E53">
        <v>0.94448429694333103</v>
      </c>
      <c r="F53" t="s">
        <v>70</v>
      </c>
      <c r="G53">
        <v>39</v>
      </c>
      <c r="H53" t="s">
        <v>71</v>
      </c>
      <c r="I53">
        <v>24</v>
      </c>
      <c r="J53" t="s">
        <v>72</v>
      </c>
      <c r="K53">
        <v>15</v>
      </c>
      <c r="L53" t="s">
        <v>73</v>
      </c>
      <c r="M53">
        <v>3</v>
      </c>
      <c r="N53" t="s">
        <v>74</v>
      </c>
      <c r="O53">
        <v>1</v>
      </c>
      <c r="P53" t="s">
        <v>75</v>
      </c>
      <c r="Q53">
        <v>3</v>
      </c>
      <c r="R53" t="s">
        <v>214</v>
      </c>
      <c r="S53" t="s">
        <v>215</v>
      </c>
    </row>
    <row r="54" spans="1:19" x14ac:dyDescent="0.25">
      <c r="A54" t="s">
        <v>88</v>
      </c>
      <c r="B54">
        <v>181</v>
      </c>
      <c r="C54" t="s">
        <v>89</v>
      </c>
      <c r="D54">
        <v>4.0476190476190403</v>
      </c>
      <c r="E54">
        <v>0.96822731952957097</v>
      </c>
      <c r="F54" t="s">
        <v>70</v>
      </c>
      <c r="G54">
        <v>31</v>
      </c>
      <c r="H54" t="s">
        <v>71</v>
      </c>
      <c r="I54">
        <v>34</v>
      </c>
      <c r="J54" t="s">
        <v>72</v>
      </c>
      <c r="K54">
        <v>13</v>
      </c>
      <c r="L54" t="s">
        <v>73</v>
      </c>
      <c r="M54">
        <v>4</v>
      </c>
      <c r="N54" t="s">
        <v>74</v>
      </c>
      <c r="O54">
        <v>2</v>
      </c>
      <c r="P54" t="s">
        <v>75</v>
      </c>
      <c r="Q54">
        <v>2</v>
      </c>
      <c r="R54" t="s">
        <v>214</v>
      </c>
      <c r="S54" t="s">
        <v>215</v>
      </c>
    </row>
    <row r="55" spans="1:19" x14ac:dyDescent="0.25">
      <c r="A55" t="s">
        <v>90</v>
      </c>
      <c r="B55">
        <v>182</v>
      </c>
      <c r="C55" t="s">
        <v>91</v>
      </c>
      <c r="D55">
        <v>4.0526315789473601</v>
      </c>
      <c r="E55">
        <v>0.95283510474903499</v>
      </c>
      <c r="F55" t="s">
        <v>92</v>
      </c>
      <c r="G55">
        <v>24</v>
      </c>
      <c r="H55" t="s">
        <v>93</v>
      </c>
      <c r="I55">
        <v>15</v>
      </c>
      <c r="J55" t="s">
        <v>94</v>
      </c>
      <c r="K55">
        <v>15</v>
      </c>
      <c r="L55" t="s">
        <v>95</v>
      </c>
      <c r="M55">
        <v>3</v>
      </c>
      <c r="N55" t="s">
        <v>96</v>
      </c>
      <c r="O55">
        <v>0</v>
      </c>
      <c r="P55" t="s">
        <v>97</v>
      </c>
      <c r="Q55">
        <v>27</v>
      </c>
      <c r="R55" t="s">
        <v>214</v>
      </c>
      <c r="S55" t="s">
        <v>215</v>
      </c>
    </row>
    <row r="56" spans="1:19" x14ac:dyDescent="0.25">
      <c r="A56" t="s">
        <v>34</v>
      </c>
      <c r="B56">
        <v>177</v>
      </c>
      <c r="C56" t="s">
        <v>69</v>
      </c>
      <c r="D56">
        <v>4.1632653061224403</v>
      </c>
      <c r="E56">
        <v>0.84577637792996896</v>
      </c>
      <c r="F56" t="s">
        <v>70</v>
      </c>
      <c r="G56">
        <v>38</v>
      </c>
      <c r="H56" t="s">
        <v>71</v>
      </c>
      <c r="I56">
        <v>43</v>
      </c>
      <c r="J56" t="s">
        <v>72</v>
      </c>
      <c r="K56">
        <v>13</v>
      </c>
      <c r="L56" t="s">
        <v>73</v>
      </c>
      <c r="M56">
        <v>3</v>
      </c>
      <c r="N56" t="s">
        <v>74</v>
      </c>
      <c r="O56">
        <v>1</v>
      </c>
      <c r="P56" t="s">
        <v>75</v>
      </c>
      <c r="Q56">
        <v>1</v>
      </c>
      <c r="R56" t="s">
        <v>214</v>
      </c>
      <c r="S56" t="s">
        <v>216</v>
      </c>
    </row>
    <row r="57" spans="1:19" x14ac:dyDescent="0.25">
      <c r="A57" t="s">
        <v>28</v>
      </c>
      <c r="B57">
        <v>178</v>
      </c>
      <c r="C57" t="s">
        <v>78</v>
      </c>
      <c r="D57">
        <v>4.4285714285714199</v>
      </c>
      <c r="E57">
        <v>0.99483200674761296</v>
      </c>
      <c r="F57" t="s">
        <v>79</v>
      </c>
      <c r="G57">
        <v>5</v>
      </c>
      <c r="H57" t="s">
        <v>80</v>
      </c>
      <c r="I57">
        <v>15</v>
      </c>
      <c r="J57" t="s">
        <v>81</v>
      </c>
      <c r="K57">
        <v>67</v>
      </c>
      <c r="L57" t="s">
        <v>82</v>
      </c>
      <c r="M57">
        <v>9</v>
      </c>
      <c r="N57" t="s">
        <v>83</v>
      </c>
      <c r="O57">
        <v>2</v>
      </c>
      <c r="P57" t="s">
        <v>75</v>
      </c>
      <c r="Q57">
        <v>1</v>
      </c>
      <c r="R57" t="s">
        <v>214</v>
      </c>
      <c r="S57" t="s">
        <v>216</v>
      </c>
    </row>
    <row r="58" spans="1:19" x14ac:dyDescent="0.25">
      <c r="A58" t="s">
        <v>84</v>
      </c>
      <c r="B58">
        <v>179</v>
      </c>
      <c r="C58" t="s">
        <v>85</v>
      </c>
      <c r="D58">
        <v>4.3298969072164901</v>
      </c>
      <c r="E58">
        <v>0.78689327797855402</v>
      </c>
      <c r="F58" t="s">
        <v>70</v>
      </c>
      <c r="G58">
        <v>50</v>
      </c>
      <c r="H58" t="s">
        <v>71</v>
      </c>
      <c r="I58">
        <v>30</v>
      </c>
      <c r="J58" t="s">
        <v>72</v>
      </c>
      <c r="K58">
        <v>16</v>
      </c>
      <c r="L58" t="s">
        <v>73</v>
      </c>
      <c r="M58">
        <v>1</v>
      </c>
      <c r="N58" t="s">
        <v>74</v>
      </c>
      <c r="O58">
        <v>0</v>
      </c>
      <c r="P58" t="s">
        <v>75</v>
      </c>
      <c r="Q58">
        <v>2</v>
      </c>
      <c r="R58" t="s">
        <v>214</v>
      </c>
      <c r="S58" t="s">
        <v>216</v>
      </c>
    </row>
    <row r="59" spans="1:19" x14ac:dyDescent="0.25">
      <c r="A59" t="s">
        <v>86</v>
      </c>
      <c r="B59">
        <v>180</v>
      </c>
      <c r="C59" t="s">
        <v>87</v>
      </c>
      <c r="D59">
        <v>4.1752577319587596</v>
      </c>
      <c r="E59">
        <v>0.901506947633961</v>
      </c>
      <c r="F59" t="s">
        <v>70</v>
      </c>
      <c r="G59">
        <v>42</v>
      </c>
      <c r="H59" t="s">
        <v>71</v>
      </c>
      <c r="I59">
        <v>35</v>
      </c>
      <c r="J59" t="s">
        <v>72</v>
      </c>
      <c r="K59">
        <v>17</v>
      </c>
      <c r="L59" t="s">
        <v>73</v>
      </c>
      <c r="M59">
        <v>1</v>
      </c>
      <c r="N59" t="s">
        <v>74</v>
      </c>
      <c r="O59">
        <v>2</v>
      </c>
      <c r="P59" t="s">
        <v>75</v>
      </c>
      <c r="Q59">
        <v>2</v>
      </c>
      <c r="R59" t="s">
        <v>214</v>
      </c>
      <c r="S59" t="s">
        <v>216</v>
      </c>
    </row>
    <row r="60" spans="1:19" x14ac:dyDescent="0.25">
      <c r="A60" t="s">
        <v>88</v>
      </c>
      <c r="B60">
        <v>181</v>
      </c>
      <c r="C60" t="s">
        <v>89</v>
      </c>
      <c r="D60">
        <v>4.2959183673469301</v>
      </c>
      <c r="E60">
        <v>0.77604845838533498</v>
      </c>
      <c r="F60" t="s">
        <v>70</v>
      </c>
      <c r="G60">
        <v>47</v>
      </c>
      <c r="H60" t="s">
        <v>71</v>
      </c>
      <c r="I60">
        <v>34</v>
      </c>
      <c r="J60" t="s">
        <v>72</v>
      </c>
      <c r="K60">
        <v>16</v>
      </c>
      <c r="L60" t="s">
        <v>73</v>
      </c>
      <c r="M60">
        <v>1</v>
      </c>
      <c r="N60" t="s">
        <v>74</v>
      </c>
      <c r="O60">
        <v>0</v>
      </c>
      <c r="P60" t="s">
        <v>75</v>
      </c>
      <c r="Q60">
        <v>1</v>
      </c>
      <c r="R60" t="s">
        <v>214</v>
      </c>
      <c r="S60" t="s">
        <v>216</v>
      </c>
    </row>
    <row r="61" spans="1:19" x14ac:dyDescent="0.25">
      <c r="A61" t="s">
        <v>90</v>
      </c>
      <c r="B61">
        <v>182</v>
      </c>
      <c r="C61" t="s">
        <v>91</v>
      </c>
      <c r="D61">
        <v>4.5949367088607502</v>
      </c>
      <c r="E61">
        <v>0.670227426800174</v>
      </c>
      <c r="F61" t="s">
        <v>92</v>
      </c>
      <c r="G61">
        <v>55</v>
      </c>
      <c r="H61" t="s">
        <v>93</v>
      </c>
      <c r="I61">
        <v>16</v>
      </c>
      <c r="J61" t="s">
        <v>94</v>
      </c>
      <c r="K61">
        <v>8</v>
      </c>
      <c r="L61" t="s">
        <v>95</v>
      </c>
      <c r="M61">
        <v>0</v>
      </c>
      <c r="N61" t="s">
        <v>96</v>
      </c>
      <c r="O61">
        <v>0</v>
      </c>
      <c r="P61" t="s">
        <v>97</v>
      </c>
      <c r="Q61">
        <v>20</v>
      </c>
      <c r="R61" t="s">
        <v>214</v>
      </c>
      <c r="S61" t="s">
        <v>216</v>
      </c>
    </row>
    <row r="62" spans="1:19" x14ac:dyDescent="0.25">
      <c r="A62" t="s">
        <v>34</v>
      </c>
      <c r="B62">
        <v>177</v>
      </c>
      <c r="C62" t="s">
        <v>69</v>
      </c>
      <c r="D62">
        <v>3.8205128205128198</v>
      </c>
      <c r="E62">
        <v>0.85445565533652501</v>
      </c>
      <c r="F62" t="s">
        <v>70</v>
      </c>
      <c r="G62">
        <v>7</v>
      </c>
      <c r="H62" t="s">
        <v>71</v>
      </c>
      <c r="I62">
        <v>21</v>
      </c>
      <c r="J62" t="s">
        <v>72</v>
      </c>
      <c r="K62">
        <v>9</v>
      </c>
      <c r="L62" t="s">
        <v>73</v>
      </c>
      <c r="M62">
        <v>1</v>
      </c>
      <c r="N62" t="s">
        <v>74</v>
      </c>
      <c r="O62">
        <v>1</v>
      </c>
      <c r="P62" t="s">
        <v>75</v>
      </c>
      <c r="Q62">
        <v>1</v>
      </c>
      <c r="R62" t="s">
        <v>214</v>
      </c>
      <c r="S62" t="s">
        <v>77</v>
      </c>
    </row>
    <row r="63" spans="1:19" x14ac:dyDescent="0.25">
      <c r="A63" t="s">
        <v>28</v>
      </c>
      <c r="B63">
        <v>178</v>
      </c>
      <c r="C63" t="s">
        <v>78</v>
      </c>
      <c r="D63">
        <v>4.2564102564102502</v>
      </c>
      <c r="E63">
        <v>0.99254984543926605</v>
      </c>
      <c r="F63" t="s">
        <v>79</v>
      </c>
      <c r="G63">
        <v>0</v>
      </c>
      <c r="H63" t="s">
        <v>80</v>
      </c>
      <c r="I63">
        <v>15</v>
      </c>
      <c r="J63" t="s">
        <v>81</v>
      </c>
      <c r="K63">
        <v>19</v>
      </c>
      <c r="L63" t="s">
        <v>82</v>
      </c>
      <c r="M63">
        <v>3</v>
      </c>
      <c r="N63" t="s">
        <v>83</v>
      </c>
      <c r="O63">
        <v>2</v>
      </c>
      <c r="P63" t="s">
        <v>75</v>
      </c>
      <c r="Q63">
        <v>1</v>
      </c>
      <c r="R63" t="s">
        <v>214</v>
      </c>
      <c r="S63" t="s">
        <v>77</v>
      </c>
    </row>
    <row r="64" spans="1:19" x14ac:dyDescent="0.25">
      <c r="A64" t="s">
        <v>84</v>
      </c>
      <c r="B64">
        <v>179</v>
      </c>
      <c r="C64" t="s">
        <v>85</v>
      </c>
      <c r="D64">
        <v>3.94871794871794</v>
      </c>
      <c r="E64">
        <v>0.94447752052371703</v>
      </c>
      <c r="F64" t="s">
        <v>70</v>
      </c>
      <c r="G64">
        <v>12</v>
      </c>
      <c r="H64" t="s">
        <v>71</v>
      </c>
      <c r="I64">
        <v>16</v>
      </c>
      <c r="J64" t="s">
        <v>72</v>
      </c>
      <c r="K64">
        <v>9</v>
      </c>
      <c r="L64" t="s">
        <v>73</v>
      </c>
      <c r="M64">
        <v>1</v>
      </c>
      <c r="N64" t="s">
        <v>74</v>
      </c>
      <c r="O64">
        <v>1</v>
      </c>
      <c r="P64" t="s">
        <v>75</v>
      </c>
      <c r="Q64">
        <v>1</v>
      </c>
      <c r="R64" t="s">
        <v>214</v>
      </c>
      <c r="S64" t="s">
        <v>77</v>
      </c>
    </row>
    <row r="65" spans="1:19" x14ac:dyDescent="0.25">
      <c r="A65" t="s">
        <v>86</v>
      </c>
      <c r="B65">
        <v>180</v>
      </c>
      <c r="C65" t="s">
        <v>87</v>
      </c>
      <c r="D65">
        <v>3.6666666666666599</v>
      </c>
      <c r="E65">
        <v>0.95513386588183802</v>
      </c>
      <c r="F65" t="s">
        <v>70</v>
      </c>
      <c r="G65">
        <v>7</v>
      </c>
      <c r="H65" t="s">
        <v>71</v>
      </c>
      <c r="I65">
        <v>17</v>
      </c>
      <c r="J65" t="s">
        <v>72</v>
      </c>
      <c r="K65">
        <v>11</v>
      </c>
      <c r="L65" t="s">
        <v>73</v>
      </c>
      <c r="M65">
        <v>3</v>
      </c>
      <c r="N65" t="s">
        <v>74</v>
      </c>
      <c r="O65">
        <v>1</v>
      </c>
      <c r="P65" t="s">
        <v>75</v>
      </c>
      <c r="Q65">
        <v>1</v>
      </c>
      <c r="R65" t="s">
        <v>214</v>
      </c>
      <c r="S65" t="s">
        <v>77</v>
      </c>
    </row>
    <row r="66" spans="1:19" x14ac:dyDescent="0.25">
      <c r="A66" t="s">
        <v>88</v>
      </c>
      <c r="B66">
        <v>181</v>
      </c>
      <c r="C66" t="s">
        <v>89</v>
      </c>
      <c r="D66">
        <v>3.6923076923076898</v>
      </c>
      <c r="E66">
        <v>1.0040404204970499</v>
      </c>
      <c r="F66" t="s">
        <v>70</v>
      </c>
      <c r="G66">
        <v>8</v>
      </c>
      <c r="H66" t="s">
        <v>71</v>
      </c>
      <c r="I66">
        <v>16</v>
      </c>
      <c r="J66" t="s">
        <v>72</v>
      </c>
      <c r="K66">
        <v>12</v>
      </c>
      <c r="L66" t="s">
        <v>73</v>
      </c>
      <c r="M66">
        <v>1</v>
      </c>
      <c r="N66" t="s">
        <v>74</v>
      </c>
      <c r="O66">
        <v>2</v>
      </c>
      <c r="P66" t="s">
        <v>75</v>
      </c>
      <c r="Q66">
        <v>1</v>
      </c>
      <c r="R66" t="s">
        <v>214</v>
      </c>
      <c r="S66" t="s">
        <v>77</v>
      </c>
    </row>
    <row r="67" spans="1:19" x14ac:dyDescent="0.25">
      <c r="A67" t="s">
        <v>90</v>
      </c>
      <c r="B67">
        <v>182</v>
      </c>
      <c r="C67" t="s">
        <v>91</v>
      </c>
      <c r="D67">
        <v>3.8</v>
      </c>
      <c r="E67">
        <v>1.1516578439248699</v>
      </c>
      <c r="F67" t="s">
        <v>92</v>
      </c>
      <c r="G67">
        <v>6</v>
      </c>
      <c r="H67" t="s">
        <v>93</v>
      </c>
      <c r="I67">
        <v>8</v>
      </c>
      <c r="J67" t="s">
        <v>94</v>
      </c>
      <c r="K67">
        <v>3</v>
      </c>
      <c r="L67" t="s">
        <v>95</v>
      </c>
      <c r="M67">
        <v>2</v>
      </c>
      <c r="N67" t="s">
        <v>96</v>
      </c>
      <c r="O67">
        <v>1</v>
      </c>
      <c r="P67" t="s">
        <v>97</v>
      </c>
      <c r="Q67">
        <v>19</v>
      </c>
      <c r="R67" t="s">
        <v>214</v>
      </c>
      <c r="S67" t="s">
        <v>77</v>
      </c>
    </row>
    <row r="68" spans="1:19" x14ac:dyDescent="0.25">
      <c r="A68" t="s">
        <v>34</v>
      </c>
      <c r="B68">
        <v>177</v>
      </c>
      <c r="C68" t="s">
        <v>69</v>
      </c>
      <c r="D68">
        <v>4.2857142857142803</v>
      </c>
      <c r="E68">
        <v>0.84515425472851602</v>
      </c>
      <c r="F68" t="s">
        <v>70</v>
      </c>
      <c r="G68">
        <v>10</v>
      </c>
      <c r="H68" t="s">
        <v>71</v>
      </c>
      <c r="I68">
        <v>8</v>
      </c>
      <c r="J68" t="s">
        <v>72</v>
      </c>
      <c r="K68">
        <v>2</v>
      </c>
      <c r="L68" t="s">
        <v>73</v>
      </c>
      <c r="M68">
        <v>1</v>
      </c>
      <c r="N68" t="s">
        <v>74</v>
      </c>
      <c r="O68">
        <v>0</v>
      </c>
      <c r="P68" t="s">
        <v>75</v>
      </c>
      <c r="Q68">
        <v>0</v>
      </c>
      <c r="R68" t="s">
        <v>214</v>
      </c>
      <c r="S68" t="s">
        <v>27</v>
      </c>
    </row>
    <row r="69" spans="1:19" x14ac:dyDescent="0.25">
      <c r="A69" t="s">
        <v>28</v>
      </c>
      <c r="B69">
        <v>178</v>
      </c>
      <c r="C69" t="s">
        <v>78</v>
      </c>
      <c r="D69">
        <v>4.7619047619047601</v>
      </c>
      <c r="E69">
        <v>0.436435780471984</v>
      </c>
      <c r="F69" t="s">
        <v>79</v>
      </c>
      <c r="G69">
        <v>0</v>
      </c>
      <c r="H69" t="s">
        <v>80</v>
      </c>
      <c r="I69">
        <v>5</v>
      </c>
      <c r="J69" t="s">
        <v>81</v>
      </c>
      <c r="K69">
        <v>16</v>
      </c>
      <c r="L69" t="s">
        <v>82</v>
      </c>
      <c r="M69">
        <v>0</v>
      </c>
      <c r="N69" t="s">
        <v>83</v>
      </c>
      <c r="O69">
        <v>0</v>
      </c>
      <c r="P69" t="s">
        <v>75</v>
      </c>
      <c r="Q69">
        <v>0</v>
      </c>
      <c r="R69" t="s">
        <v>214</v>
      </c>
      <c r="S69" t="s">
        <v>27</v>
      </c>
    </row>
    <row r="70" spans="1:19" x14ac:dyDescent="0.25">
      <c r="A70" t="s">
        <v>84</v>
      </c>
      <c r="B70">
        <v>179</v>
      </c>
      <c r="C70" t="s">
        <v>85</v>
      </c>
      <c r="D70">
        <v>4.4761904761904701</v>
      </c>
      <c r="E70">
        <v>0.74960306956732803</v>
      </c>
      <c r="F70" t="s">
        <v>70</v>
      </c>
      <c r="G70">
        <v>13</v>
      </c>
      <c r="H70" t="s">
        <v>71</v>
      </c>
      <c r="I70">
        <v>5</v>
      </c>
      <c r="J70" t="s">
        <v>72</v>
      </c>
      <c r="K70">
        <v>3</v>
      </c>
      <c r="L70" t="s">
        <v>73</v>
      </c>
      <c r="M70">
        <v>0</v>
      </c>
      <c r="N70" t="s">
        <v>74</v>
      </c>
      <c r="O70">
        <v>0</v>
      </c>
      <c r="P70" t="s">
        <v>75</v>
      </c>
      <c r="Q70">
        <v>0</v>
      </c>
      <c r="R70" t="s">
        <v>214</v>
      </c>
      <c r="S70" t="s">
        <v>27</v>
      </c>
    </row>
    <row r="71" spans="1:19" x14ac:dyDescent="0.25">
      <c r="A71" t="s">
        <v>86</v>
      </c>
      <c r="B71">
        <v>180</v>
      </c>
      <c r="C71" t="s">
        <v>87</v>
      </c>
      <c r="D71">
        <v>4.2</v>
      </c>
      <c r="E71">
        <v>0.83350875346649</v>
      </c>
      <c r="F71" t="s">
        <v>70</v>
      </c>
      <c r="G71">
        <v>9</v>
      </c>
      <c r="H71" t="s">
        <v>71</v>
      </c>
      <c r="I71">
        <v>6</v>
      </c>
      <c r="J71" t="s">
        <v>72</v>
      </c>
      <c r="K71">
        <v>5</v>
      </c>
      <c r="L71" t="s">
        <v>73</v>
      </c>
      <c r="M71">
        <v>0</v>
      </c>
      <c r="N71" t="s">
        <v>74</v>
      </c>
      <c r="O71">
        <v>0</v>
      </c>
      <c r="P71" t="s">
        <v>75</v>
      </c>
      <c r="Q71">
        <v>1</v>
      </c>
      <c r="R71" t="s">
        <v>214</v>
      </c>
      <c r="S71" t="s">
        <v>27</v>
      </c>
    </row>
    <row r="72" spans="1:19" x14ac:dyDescent="0.25">
      <c r="A72" t="s">
        <v>88</v>
      </c>
      <c r="B72">
        <v>181</v>
      </c>
      <c r="C72" t="s">
        <v>89</v>
      </c>
      <c r="D72">
        <v>4.4000000000000004</v>
      </c>
      <c r="E72">
        <v>0.59824304161611797</v>
      </c>
      <c r="F72" t="s">
        <v>70</v>
      </c>
      <c r="G72">
        <v>9</v>
      </c>
      <c r="H72" t="s">
        <v>71</v>
      </c>
      <c r="I72">
        <v>10</v>
      </c>
      <c r="J72" t="s">
        <v>72</v>
      </c>
      <c r="K72">
        <v>1</v>
      </c>
      <c r="L72" t="s">
        <v>73</v>
      </c>
      <c r="M72">
        <v>0</v>
      </c>
      <c r="N72" t="s">
        <v>74</v>
      </c>
      <c r="O72">
        <v>0</v>
      </c>
      <c r="P72" t="s">
        <v>75</v>
      </c>
      <c r="Q72">
        <v>1</v>
      </c>
      <c r="R72" t="s">
        <v>214</v>
      </c>
      <c r="S72" t="s">
        <v>27</v>
      </c>
    </row>
    <row r="73" spans="1:19" x14ac:dyDescent="0.25">
      <c r="A73" t="s">
        <v>90</v>
      </c>
      <c r="B73">
        <v>182</v>
      </c>
      <c r="C73" t="s">
        <v>91</v>
      </c>
      <c r="D73">
        <v>4.5625</v>
      </c>
      <c r="E73">
        <v>0.629152869605895</v>
      </c>
      <c r="F73" t="s">
        <v>92</v>
      </c>
      <c r="G73">
        <v>10</v>
      </c>
      <c r="H73" t="s">
        <v>93</v>
      </c>
      <c r="I73">
        <v>5</v>
      </c>
      <c r="J73" t="s">
        <v>94</v>
      </c>
      <c r="K73">
        <v>1</v>
      </c>
      <c r="L73" t="s">
        <v>95</v>
      </c>
      <c r="M73">
        <v>0</v>
      </c>
      <c r="N73" t="s">
        <v>96</v>
      </c>
      <c r="O73">
        <v>0</v>
      </c>
      <c r="P73" t="s">
        <v>97</v>
      </c>
      <c r="Q73">
        <v>5</v>
      </c>
      <c r="R73" t="s">
        <v>214</v>
      </c>
      <c r="S73" t="s">
        <v>27</v>
      </c>
    </row>
    <row r="74" spans="1:19" x14ac:dyDescent="0.25">
      <c r="A74" t="s">
        <v>34</v>
      </c>
      <c r="B74">
        <v>177</v>
      </c>
      <c r="C74" t="s">
        <v>69</v>
      </c>
      <c r="D74">
        <v>4.5294117647058796</v>
      </c>
      <c r="E74">
        <v>0.62426427284679697</v>
      </c>
      <c r="F74" t="s">
        <v>70</v>
      </c>
      <c r="G74">
        <v>10</v>
      </c>
      <c r="H74" t="s">
        <v>71</v>
      </c>
      <c r="I74">
        <v>6</v>
      </c>
      <c r="J74" t="s">
        <v>72</v>
      </c>
      <c r="K74">
        <v>1</v>
      </c>
      <c r="L74" t="s">
        <v>73</v>
      </c>
      <c r="M74">
        <v>0</v>
      </c>
      <c r="N74" t="s">
        <v>74</v>
      </c>
      <c r="O74">
        <v>0</v>
      </c>
      <c r="P74" t="s">
        <v>75</v>
      </c>
      <c r="Q74">
        <v>0</v>
      </c>
      <c r="R74" t="s">
        <v>217</v>
      </c>
      <c r="S74" t="s">
        <v>218</v>
      </c>
    </row>
    <row r="75" spans="1:19" x14ac:dyDescent="0.25">
      <c r="A75" t="s">
        <v>28</v>
      </c>
      <c r="B75">
        <v>178</v>
      </c>
      <c r="C75" t="s">
        <v>78</v>
      </c>
      <c r="D75">
        <v>4.1764705882352899</v>
      </c>
      <c r="E75">
        <v>1.18507880105328</v>
      </c>
      <c r="F75" t="s">
        <v>79</v>
      </c>
      <c r="G75">
        <v>1</v>
      </c>
      <c r="H75" t="s">
        <v>80</v>
      </c>
      <c r="I75">
        <v>5</v>
      </c>
      <c r="J75" t="s">
        <v>81</v>
      </c>
      <c r="K75">
        <v>9</v>
      </c>
      <c r="L75" t="s">
        <v>82</v>
      </c>
      <c r="M75">
        <v>1</v>
      </c>
      <c r="N75" t="s">
        <v>83</v>
      </c>
      <c r="O75">
        <v>1</v>
      </c>
      <c r="P75" t="s">
        <v>75</v>
      </c>
      <c r="Q75">
        <v>0</v>
      </c>
      <c r="R75" t="s">
        <v>217</v>
      </c>
      <c r="S75" t="s">
        <v>218</v>
      </c>
    </row>
    <row r="76" spans="1:19" x14ac:dyDescent="0.25">
      <c r="A76" t="s">
        <v>84</v>
      </c>
      <c r="B76">
        <v>179</v>
      </c>
      <c r="C76" t="s">
        <v>85</v>
      </c>
      <c r="D76">
        <v>4.2941176470588198</v>
      </c>
      <c r="E76">
        <v>0.848874687627165</v>
      </c>
      <c r="F76" t="s">
        <v>70</v>
      </c>
      <c r="G76">
        <v>8</v>
      </c>
      <c r="H76" t="s">
        <v>71</v>
      </c>
      <c r="I76">
        <v>7</v>
      </c>
      <c r="J76" t="s">
        <v>72</v>
      </c>
      <c r="K76">
        <v>1</v>
      </c>
      <c r="L76" t="s">
        <v>73</v>
      </c>
      <c r="M76">
        <v>1</v>
      </c>
      <c r="N76" t="s">
        <v>74</v>
      </c>
      <c r="O76">
        <v>0</v>
      </c>
      <c r="P76" t="s">
        <v>75</v>
      </c>
      <c r="Q76">
        <v>0</v>
      </c>
      <c r="R76" t="s">
        <v>217</v>
      </c>
      <c r="S76" t="s">
        <v>218</v>
      </c>
    </row>
    <row r="77" spans="1:19" x14ac:dyDescent="0.25">
      <c r="A77" t="s">
        <v>86</v>
      </c>
      <c r="B77">
        <v>180</v>
      </c>
      <c r="C77" t="s">
        <v>87</v>
      </c>
      <c r="D77">
        <v>4.4375</v>
      </c>
      <c r="E77">
        <v>0.629152869605895</v>
      </c>
      <c r="F77" t="s">
        <v>70</v>
      </c>
      <c r="G77">
        <v>8</v>
      </c>
      <c r="H77" t="s">
        <v>71</v>
      </c>
      <c r="I77">
        <v>7</v>
      </c>
      <c r="J77" t="s">
        <v>72</v>
      </c>
      <c r="K77">
        <v>1</v>
      </c>
      <c r="L77" t="s">
        <v>73</v>
      </c>
      <c r="M77">
        <v>0</v>
      </c>
      <c r="N77" t="s">
        <v>74</v>
      </c>
      <c r="O77">
        <v>0</v>
      </c>
      <c r="P77" t="s">
        <v>75</v>
      </c>
      <c r="Q77">
        <v>1</v>
      </c>
      <c r="R77" t="s">
        <v>217</v>
      </c>
      <c r="S77" t="s">
        <v>218</v>
      </c>
    </row>
    <row r="78" spans="1:19" x14ac:dyDescent="0.25">
      <c r="A78" t="s">
        <v>88</v>
      </c>
      <c r="B78">
        <v>181</v>
      </c>
      <c r="C78" t="s">
        <v>89</v>
      </c>
      <c r="D78">
        <v>4.2941176470588198</v>
      </c>
      <c r="E78">
        <v>0.58786753209725495</v>
      </c>
      <c r="F78" t="s">
        <v>70</v>
      </c>
      <c r="G78">
        <v>6</v>
      </c>
      <c r="H78" t="s">
        <v>71</v>
      </c>
      <c r="I78">
        <v>10</v>
      </c>
      <c r="J78" t="s">
        <v>72</v>
      </c>
      <c r="K78">
        <v>1</v>
      </c>
      <c r="L78" t="s">
        <v>73</v>
      </c>
      <c r="M78">
        <v>0</v>
      </c>
      <c r="N78" t="s">
        <v>74</v>
      </c>
      <c r="O78">
        <v>0</v>
      </c>
      <c r="P78" t="s">
        <v>75</v>
      </c>
      <c r="Q78">
        <v>0</v>
      </c>
      <c r="R78" t="s">
        <v>217</v>
      </c>
      <c r="S78" t="s">
        <v>218</v>
      </c>
    </row>
    <row r="79" spans="1:19" x14ac:dyDescent="0.25">
      <c r="A79" t="s">
        <v>90</v>
      </c>
      <c r="B79">
        <v>182</v>
      </c>
      <c r="C79" t="s">
        <v>91</v>
      </c>
      <c r="D79">
        <v>4.5714285714285703</v>
      </c>
      <c r="E79">
        <v>0.85163062725263905</v>
      </c>
      <c r="F79" t="s">
        <v>92</v>
      </c>
      <c r="G79">
        <v>10</v>
      </c>
      <c r="H79" t="s">
        <v>93</v>
      </c>
      <c r="I79">
        <v>3</v>
      </c>
      <c r="J79" t="s">
        <v>94</v>
      </c>
      <c r="K79">
        <v>0</v>
      </c>
      <c r="L79" t="s">
        <v>95</v>
      </c>
      <c r="M79">
        <v>1</v>
      </c>
      <c r="N79" t="s">
        <v>96</v>
      </c>
      <c r="O79">
        <v>0</v>
      </c>
      <c r="P79" t="s">
        <v>97</v>
      </c>
      <c r="Q79">
        <v>3</v>
      </c>
      <c r="R79" t="s">
        <v>217</v>
      </c>
      <c r="S79" t="s">
        <v>218</v>
      </c>
    </row>
    <row r="80" spans="1:19" x14ac:dyDescent="0.25">
      <c r="A80" t="s">
        <v>34</v>
      </c>
      <c r="B80">
        <v>177</v>
      </c>
      <c r="C80" t="s">
        <v>69</v>
      </c>
      <c r="D80">
        <v>4.1333333333333302</v>
      </c>
      <c r="E80">
        <v>1.00801386598746</v>
      </c>
      <c r="F80" t="s">
        <v>70</v>
      </c>
      <c r="G80">
        <v>13</v>
      </c>
      <c r="H80" t="s">
        <v>71</v>
      </c>
      <c r="I80">
        <v>11</v>
      </c>
      <c r="J80" t="s">
        <v>72</v>
      </c>
      <c r="K80">
        <v>4</v>
      </c>
      <c r="L80" t="s">
        <v>73</v>
      </c>
      <c r="M80">
        <v>1</v>
      </c>
      <c r="N80" t="s">
        <v>74</v>
      </c>
      <c r="O80">
        <v>1</v>
      </c>
      <c r="P80" t="s">
        <v>75</v>
      </c>
      <c r="Q80">
        <v>0</v>
      </c>
      <c r="R80" t="s">
        <v>219</v>
      </c>
      <c r="S80" t="s">
        <v>212</v>
      </c>
    </row>
    <row r="81" spans="1:19" x14ac:dyDescent="0.25">
      <c r="A81" t="s">
        <v>28</v>
      </c>
      <c r="B81">
        <v>178</v>
      </c>
      <c r="C81" t="s">
        <v>78</v>
      </c>
      <c r="D81">
        <v>4.6451612903225801</v>
      </c>
      <c r="E81">
        <v>0.79784656406162802</v>
      </c>
      <c r="F81" t="s">
        <v>79</v>
      </c>
      <c r="G81">
        <v>2</v>
      </c>
      <c r="H81" t="s">
        <v>80</v>
      </c>
      <c r="I81">
        <v>5</v>
      </c>
      <c r="J81" t="s">
        <v>81</v>
      </c>
      <c r="K81">
        <v>24</v>
      </c>
      <c r="L81" t="s">
        <v>82</v>
      </c>
      <c r="M81">
        <v>0</v>
      </c>
      <c r="N81" t="s">
        <v>83</v>
      </c>
      <c r="O81">
        <v>0</v>
      </c>
      <c r="P81" t="s">
        <v>75</v>
      </c>
      <c r="Q81">
        <v>0</v>
      </c>
      <c r="R81" t="s">
        <v>219</v>
      </c>
      <c r="S81" t="s">
        <v>212</v>
      </c>
    </row>
    <row r="82" spans="1:19" x14ac:dyDescent="0.25">
      <c r="A82" t="s">
        <v>84</v>
      </c>
      <c r="B82">
        <v>179</v>
      </c>
      <c r="C82" t="s">
        <v>85</v>
      </c>
      <c r="D82">
        <v>4.0333333333333297</v>
      </c>
      <c r="E82">
        <v>0.92785749995884803</v>
      </c>
      <c r="F82" t="s">
        <v>70</v>
      </c>
      <c r="G82">
        <v>10</v>
      </c>
      <c r="H82" t="s">
        <v>71</v>
      </c>
      <c r="I82">
        <v>13</v>
      </c>
      <c r="J82" t="s">
        <v>72</v>
      </c>
      <c r="K82">
        <v>6</v>
      </c>
      <c r="L82" t="s">
        <v>73</v>
      </c>
      <c r="M82">
        <v>0</v>
      </c>
      <c r="N82" t="s">
        <v>74</v>
      </c>
      <c r="O82">
        <v>1</v>
      </c>
      <c r="P82" t="s">
        <v>75</v>
      </c>
      <c r="Q82">
        <v>1</v>
      </c>
      <c r="R82" t="s">
        <v>219</v>
      </c>
      <c r="S82" t="s">
        <v>212</v>
      </c>
    </row>
    <row r="83" spans="1:19" x14ac:dyDescent="0.25">
      <c r="A83" t="s">
        <v>86</v>
      </c>
      <c r="B83">
        <v>180</v>
      </c>
      <c r="C83" t="s">
        <v>87</v>
      </c>
      <c r="D83">
        <v>4.0967741935483799</v>
      </c>
      <c r="E83">
        <v>1.01175882204134</v>
      </c>
      <c r="F83" t="s">
        <v>70</v>
      </c>
      <c r="G83">
        <v>13</v>
      </c>
      <c r="H83" t="s">
        <v>71</v>
      </c>
      <c r="I83">
        <v>11</v>
      </c>
      <c r="J83" t="s">
        <v>72</v>
      </c>
      <c r="K83">
        <v>5</v>
      </c>
      <c r="L83" t="s">
        <v>73</v>
      </c>
      <c r="M83">
        <v>1</v>
      </c>
      <c r="N83" t="s">
        <v>74</v>
      </c>
      <c r="O83">
        <v>1</v>
      </c>
      <c r="P83" t="s">
        <v>75</v>
      </c>
      <c r="Q83">
        <v>0</v>
      </c>
      <c r="R83" t="s">
        <v>219</v>
      </c>
      <c r="S83" t="s">
        <v>212</v>
      </c>
    </row>
    <row r="84" spans="1:19" x14ac:dyDescent="0.25">
      <c r="A84" t="s">
        <v>88</v>
      </c>
      <c r="B84">
        <v>181</v>
      </c>
      <c r="C84" t="s">
        <v>89</v>
      </c>
      <c r="D84">
        <v>3.9032258064516099</v>
      </c>
      <c r="E84">
        <v>0.94356906511667704</v>
      </c>
      <c r="F84" t="s">
        <v>70</v>
      </c>
      <c r="G84">
        <v>9</v>
      </c>
      <c r="H84" t="s">
        <v>71</v>
      </c>
      <c r="I84">
        <v>12</v>
      </c>
      <c r="J84" t="s">
        <v>72</v>
      </c>
      <c r="K84">
        <v>9</v>
      </c>
      <c r="L84" t="s">
        <v>73</v>
      </c>
      <c r="M84">
        <v>0</v>
      </c>
      <c r="N84" t="s">
        <v>74</v>
      </c>
      <c r="O84">
        <v>1</v>
      </c>
      <c r="P84" t="s">
        <v>75</v>
      </c>
      <c r="Q84">
        <v>0</v>
      </c>
      <c r="R84" t="s">
        <v>219</v>
      </c>
      <c r="S84" t="s">
        <v>212</v>
      </c>
    </row>
    <row r="85" spans="1:19" x14ac:dyDescent="0.25">
      <c r="A85" t="s">
        <v>90</v>
      </c>
      <c r="B85">
        <v>182</v>
      </c>
      <c r="C85" t="s">
        <v>91</v>
      </c>
      <c r="D85">
        <v>3.9230769230769198</v>
      </c>
      <c r="E85">
        <v>0.97665047680639205</v>
      </c>
      <c r="F85" t="s">
        <v>92</v>
      </c>
      <c r="G85">
        <v>8</v>
      </c>
      <c r="H85" t="s">
        <v>93</v>
      </c>
      <c r="I85">
        <v>10</v>
      </c>
      <c r="J85" t="s">
        <v>94</v>
      </c>
      <c r="K85">
        <v>7</v>
      </c>
      <c r="L85" t="s">
        <v>95</v>
      </c>
      <c r="M85">
        <v>0</v>
      </c>
      <c r="N85" t="s">
        <v>96</v>
      </c>
      <c r="O85">
        <v>1</v>
      </c>
      <c r="P85" t="s">
        <v>97</v>
      </c>
      <c r="Q85">
        <v>5</v>
      </c>
      <c r="R85" t="s">
        <v>219</v>
      </c>
      <c r="S85" t="s">
        <v>212</v>
      </c>
    </row>
    <row r="86" spans="1:19" x14ac:dyDescent="0.25">
      <c r="A86" t="s">
        <v>34</v>
      </c>
      <c r="B86">
        <v>177</v>
      </c>
      <c r="C86" t="s">
        <v>69</v>
      </c>
      <c r="D86">
        <v>4.0857142857142801</v>
      </c>
      <c r="E86">
        <v>0.88687914726231898</v>
      </c>
      <c r="F86" t="s">
        <v>70</v>
      </c>
      <c r="G86">
        <v>13</v>
      </c>
      <c r="H86" t="s">
        <v>71</v>
      </c>
      <c r="I86">
        <v>14</v>
      </c>
      <c r="J86" t="s">
        <v>72</v>
      </c>
      <c r="K86">
        <v>6</v>
      </c>
      <c r="L86" t="s">
        <v>73</v>
      </c>
      <c r="M86">
        <v>2</v>
      </c>
      <c r="N86" t="s">
        <v>74</v>
      </c>
      <c r="O86">
        <v>0</v>
      </c>
      <c r="P86" t="s">
        <v>75</v>
      </c>
      <c r="Q86">
        <v>1</v>
      </c>
      <c r="R86" t="s">
        <v>219</v>
      </c>
      <c r="S86" t="s">
        <v>213</v>
      </c>
    </row>
    <row r="87" spans="1:19" x14ac:dyDescent="0.25">
      <c r="A87" t="s">
        <v>28</v>
      </c>
      <c r="B87">
        <v>178</v>
      </c>
      <c r="C87" t="s">
        <v>78</v>
      </c>
      <c r="D87">
        <v>4.54285714285714</v>
      </c>
      <c r="E87">
        <v>0.657215925787897</v>
      </c>
      <c r="F87" t="s">
        <v>79</v>
      </c>
      <c r="G87">
        <v>0</v>
      </c>
      <c r="H87" t="s">
        <v>80</v>
      </c>
      <c r="I87">
        <v>10</v>
      </c>
      <c r="J87" t="s">
        <v>81</v>
      </c>
      <c r="K87">
        <v>22</v>
      </c>
      <c r="L87" t="s">
        <v>82</v>
      </c>
      <c r="M87">
        <v>3</v>
      </c>
      <c r="N87" t="s">
        <v>83</v>
      </c>
      <c r="O87">
        <v>0</v>
      </c>
      <c r="P87" t="s">
        <v>75</v>
      </c>
      <c r="Q87">
        <v>1</v>
      </c>
      <c r="R87" t="s">
        <v>219</v>
      </c>
      <c r="S87" t="s">
        <v>213</v>
      </c>
    </row>
    <row r="88" spans="1:19" x14ac:dyDescent="0.25">
      <c r="A88" t="s">
        <v>84</v>
      </c>
      <c r="B88">
        <v>179</v>
      </c>
      <c r="C88" t="s">
        <v>85</v>
      </c>
      <c r="D88">
        <v>4.4571428571428502</v>
      </c>
      <c r="E88">
        <v>0.61082668875670298</v>
      </c>
      <c r="F88" t="s">
        <v>70</v>
      </c>
      <c r="G88">
        <v>18</v>
      </c>
      <c r="H88" t="s">
        <v>71</v>
      </c>
      <c r="I88">
        <v>15</v>
      </c>
      <c r="J88" t="s">
        <v>72</v>
      </c>
      <c r="K88">
        <v>2</v>
      </c>
      <c r="L88" t="s">
        <v>73</v>
      </c>
      <c r="M88">
        <v>0</v>
      </c>
      <c r="N88" t="s">
        <v>74</v>
      </c>
      <c r="O88">
        <v>0</v>
      </c>
      <c r="P88" t="s">
        <v>75</v>
      </c>
      <c r="Q88">
        <v>1</v>
      </c>
      <c r="R88" t="s">
        <v>219</v>
      </c>
      <c r="S88" t="s">
        <v>213</v>
      </c>
    </row>
    <row r="89" spans="1:19" x14ac:dyDescent="0.25">
      <c r="A89" t="s">
        <v>86</v>
      </c>
      <c r="B89">
        <v>180</v>
      </c>
      <c r="C89" t="s">
        <v>87</v>
      </c>
      <c r="D89">
        <v>4.3428571428571399</v>
      </c>
      <c r="E89">
        <v>0.72529333387813999</v>
      </c>
      <c r="F89" t="s">
        <v>70</v>
      </c>
      <c r="G89">
        <v>17</v>
      </c>
      <c r="H89" t="s">
        <v>71</v>
      </c>
      <c r="I89">
        <v>13</v>
      </c>
      <c r="J89" t="s">
        <v>72</v>
      </c>
      <c r="K89">
        <v>5</v>
      </c>
      <c r="L89" t="s">
        <v>73</v>
      </c>
      <c r="M89">
        <v>0</v>
      </c>
      <c r="N89" t="s">
        <v>74</v>
      </c>
      <c r="O89">
        <v>0</v>
      </c>
      <c r="P89" t="s">
        <v>75</v>
      </c>
      <c r="Q89">
        <v>1</v>
      </c>
      <c r="R89" t="s">
        <v>219</v>
      </c>
      <c r="S89" t="s">
        <v>213</v>
      </c>
    </row>
    <row r="90" spans="1:19" x14ac:dyDescent="0.25">
      <c r="A90" t="s">
        <v>88</v>
      </c>
      <c r="B90">
        <v>181</v>
      </c>
      <c r="C90" t="s">
        <v>89</v>
      </c>
      <c r="D90">
        <v>4.4571428571428502</v>
      </c>
      <c r="E90">
        <v>0.657215925787897</v>
      </c>
      <c r="F90" t="s">
        <v>70</v>
      </c>
      <c r="G90">
        <v>19</v>
      </c>
      <c r="H90" t="s">
        <v>71</v>
      </c>
      <c r="I90">
        <v>13</v>
      </c>
      <c r="J90" t="s">
        <v>72</v>
      </c>
      <c r="K90">
        <v>3</v>
      </c>
      <c r="L90" t="s">
        <v>73</v>
      </c>
      <c r="M90">
        <v>0</v>
      </c>
      <c r="N90" t="s">
        <v>74</v>
      </c>
      <c r="O90">
        <v>0</v>
      </c>
      <c r="P90" t="s">
        <v>75</v>
      </c>
      <c r="Q90">
        <v>1</v>
      </c>
      <c r="R90" t="s">
        <v>219</v>
      </c>
      <c r="S90" t="s">
        <v>213</v>
      </c>
    </row>
    <row r="91" spans="1:19" x14ac:dyDescent="0.25">
      <c r="A91" t="s">
        <v>90</v>
      </c>
      <c r="B91">
        <v>182</v>
      </c>
      <c r="C91" t="s">
        <v>91</v>
      </c>
      <c r="D91">
        <v>4</v>
      </c>
      <c r="E91">
        <v>1.02353263143831</v>
      </c>
      <c r="F91" t="s">
        <v>92</v>
      </c>
      <c r="G91">
        <v>8</v>
      </c>
      <c r="H91" t="s">
        <v>93</v>
      </c>
      <c r="I91">
        <v>8</v>
      </c>
      <c r="J91" t="s">
        <v>94</v>
      </c>
      <c r="K91">
        <v>5</v>
      </c>
      <c r="L91" t="s">
        <v>95</v>
      </c>
      <c r="M91">
        <v>0</v>
      </c>
      <c r="N91" t="s">
        <v>96</v>
      </c>
      <c r="O91">
        <v>1</v>
      </c>
      <c r="P91" t="s">
        <v>97</v>
      </c>
      <c r="Q91">
        <v>14</v>
      </c>
      <c r="R91" t="s">
        <v>219</v>
      </c>
      <c r="S91" t="s">
        <v>213</v>
      </c>
    </row>
    <row r="92" spans="1:19" x14ac:dyDescent="0.25">
      <c r="A92" t="s">
        <v>34</v>
      </c>
      <c r="B92">
        <v>177</v>
      </c>
      <c r="C92" t="s">
        <v>69</v>
      </c>
      <c r="D92">
        <v>4.3541666666666599</v>
      </c>
      <c r="E92">
        <v>0.78522481760601304</v>
      </c>
      <c r="F92" t="s">
        <v>70</v>
      </c>
      <c r="G92">
        <v>24</v>
      </c>
      <c r="H92" t="s">
        <v>71</v>
      </c>
      <c r="I92">
        <v>19</v>
      </c>
      <c r="J92" t="s">
        <v>72</v>
      </c>
      <c r="K92">
        <v>3</v>
      </c>
      <c r="L92" t="s">
        <v>73</v>
      </c>
      <c r="M92">
        <v>2</v>
      </c>
      <c r="N92" t="s">
        <v>74</v>
      </c>
      <c r="O92">
        <v>0</v>
      </c>
      <c r="P92" t="s">
        <v>75</v>
      </c>
      <c r="Q92">
        <v>3</v>
      </c>
      <c r="R92" t="s">
        <v>219</v>
      </c>
      <c r="S92" t="s">
        <v>216</v>
      </c>
    </row>
    <row r="93" spans="1:19" x14ac:dyDescent="0.25">
      <c r="A93" t="s">
        <v>28</v>
      </c>
      <c r="B93">
        <v>178</v>
      </c>
      <c r="C93" t="s">
        <v>78</v>
      </c>
      <c r="D93">
        <v>4.5625</v>
      </c>
      <c r="E93">
        <v>0.76925634163712697</v>
      </c>
      <c r="F93" t="s">
        <v>79</v>
      </c>
      <c r="G93">
        <v>2</v>
      </c>
      <c r="H93" t="s">
        <v>80</v>
      </c>
      <c r="I93">
        <v>11</v>
      </c>
      <c r="J93" t="s">
        <v>81</v>
      </c>
      <c r="K93">
        <v>33</v>
      </c>
      <c r="L93" t="s">
        <v>82</v>
      </c>
      <c r="M93">
        <v>2</v>
      </c>
      <c r="N93" t="s">
        <v>83</v>
      </c>
      <c r="O93">
        <v>0</v>
      </c>
      <c r="P93" t="s">
        <v>75</v>
      </c>
      <c r="Q93">
        <v>3</v>
      </c>
      <c r="R93" t="s">
        <v>219</v>
      </c>
      <c r="S93" t="s">
        <v>216</v>
      </c>
    </row>
    <row r="94" spans="1:19" x14ac:dyDescent="0.25">
      <c r="A94" t="s">
        <v>84</v>
      </c>
      <c r="B94">
        <v>179</v>
      </c>
      <c r="C94" t="s">
        <v>85</v>
      </c>
      <c r="D94">
        <v>4.2727272727272698</v>
      </c>
      <c r="E94">
        <v>0.84533291539106103</v>
      </c>
      <c r="F94" t="s">
        <v>70</v>
      </c>
      <c r="G94">
        <v>21</v>
      </c>
      <c r="H94" t="s">
        <v>71</v>
      </c>
      <c r="I94">
        <v>16</v>
      </c>
      <c r="J94" t="s">
        <v>72</v>
      </c>
      <c r="K94">
        <v>5</v>
      </c>
      <c r="L94" t="s">
        <v>73</v>
      </c>
      <c r="M94">
        <v>2</v>
      </c>
      <c r="N94" t="s">
        <v>74</v>
      </c>
      <c r="O94">
        <v>0</v>
      </c>
      <c r="P94" t="s">
        <v>75</v>
      </c>
      <c r="Q94">
        <v>6</v>
      </c>
      <c r="R94" t="s">
        <v>219</v>
      </c>
      <c r="S94" t="s">
        <v>216</v>
      </c>
    </row>
    <row r="95" spans="1:19" x14ac:dyDescent="0.25">
      <c r="A95" t="s">
        <v>86</v>
      </c>
      <c r="B95">
        <v>180</v>
      </c>
      <c r="C95" t="s">
        <v>87</v>
      </c>
      <c r="D95">
        <v>4.2040816326530601</v>
      </c>
      <c r="E95">
        <v>1.0404244293543199</v>
      </c>
      <c r="F95" t="s">
        <v>70</v>
      </c>
      <c r="G95">
        <v>26</v>
      </c>
      <c r="H95" t="s">
        <v>71</v>
      </c>
      <c r="I95">
        <v>11</v>
      </c>
      <c r="J95" t="s">
        <v>72</v>
      </c>
      <c r="K95">
        <v>10</v>
      </c>
      <c r="L95" t="s">
        <v>73</v>
      </c>
      <c r="M95">
        <v>0</v>
      </c>
      <c r="N95" t="s">
        <v>74</v>
      </c>
      <c r="O95">
        <v>2</v>
      </c>
      <c r="P95" t="s">
        <v>75</v>
      </c>
      <c r="Q95">
        <v>2</v>
      </c>
      <c r="R95" t="s">
        <v>219</v>
      </c>
      <c r="S95" t="s">
        <v>216</v>
      </c>
    </row>
    <row r="96" spans="1:19" x14ac:dyDescent="0.25">
      <c r="A96" t="s">
        <v>88</v>
      </c>
      <c r="B96">
        <v>181</v>
      </c>
      <c r="C96" t="s">
        <v>89</v>
      </c>
      <c r="D96">
        <v>4.3469387755101998</v>
      </c>
      <c r="E96">
        <v>0.77864787741751595</v>
      </c>
      <c r="F96" t="s">
        <v>70</v>
      </c>
      <c r="G96">
        <v>25</v>
      </c>
      <c r="H96" t="s">
        <v>71</v>
      </c>
      <c r="I96">
        <v>17</v>
      </c>
      <c r="J96" t="s">
        <v>72</v>
      </c>
      <c r="K96">
        <v>6</v>
      </c>
      <c r="L96" t="s">
        <v>73</v>
      </c>
      <c r="M96">
        <v>1</v>
      </c>
      <c r="N96" t="s">
        <v>74</v>
      </c>
      <c r="O96">
        <v>0</v>
      </c>
      <c r="P96" t="s">
        <v>75</v>
      </c>
      <c r="Q96">
        <v>2</v>
      </c>
      <c r="R96" t="s">
        <v>219</v>
      </c>
      <c r="S96" t="s">
        <v>216</v>
      </c>
    </row>
    <row r="97" spans="1:19" x14ac:dyDescent="0.25">
      <c r="A97" t="s">
        <v>90</v>
      </c>
      <c r="B97">
        <v>182</v>
      </c>
      <c r="C97" t="s">
        <v>91</v>
      </c>
      <c r="D97">
        <v>4.4864864864864797</v>
      </c>
      <c r="E97">
        <v>0.73111868703688199</v>
      </c>
      <c r="F97" t="s">
        <v>92</v>
      </c>
      <c r="G97">
        <v>22</v>
      </c>
      <c r="H97" t="s">
        <v>93</v>
      </c>
      <c r="I97">
        <v>12</v>
      </c>
      <c r="J97" t="s">
        <v>94</v>
      </c>
      <c r="K97">
        <v>2</v>
      </c>
      <c r="L97" t="s">
        <v>95</v>
      </c>
      <c r="M97">
        <v>1</v>
      </c>
      <c r="N97" t="s">
        <v>96</v>
      </c>
      <c r="O97">
        <v>0</v>
      </c>
      <c r="P97" t="s">
        <v>97</v>
      </c>
      <c r="Q97">
        <v>13</v>
      </c>
      <c r="R97" t="s">
        <v>219</v>
      </c>
      <c r="S97" t="s">
        <v>216</v>
      </c>
    </row>
    <row r="98" spans="1:19" x14ac:dyDescent="0.25">
      <c r="A98" t="s">
        <v>34</v>
      </c>
      <c r="B98">
        <v>177</v>
      </c>
      <c r="C98" t="s">
        <v>69</v>
      </c>
      <c r="D98">
        <v>4.375</v>
      </c>
      <c r="E98">
        <v>0.95239239919860796</v>
      </c>
      <c r="F98" t="s">
        <v>70</v>
      </c>
      <c r="G98">
        <v>24</v>
      </c>
      <c r="H98" t="s">
        <v>71</v>
      </c>
      <c r="I98">
        <v>10</v>
      </c>
      <c r="J98" t="s">
        <v>72</v>
      </c>
      <c r="K98">
        <v>4</v>
      </c>
      <c r="L98" t="s">
        <v>73</v>
      </c>
      <c r="M98">
        <v>1</v>
      </c>
      <c r="N98" t="s">
        <v>74</v>
      </c>
      <c r="O98">
        <v>1</v>
      </c>
      <c r="P98" t="s">
        <v>75</v>
      </c>
      <c r="Q98">
        <v>1</v>
      </c>
      <c r="R98" t="s">
        <v>219</v>
      </c>
      <c r="S98" t="s">
        <v>218</v>
      </c>
    </row>
    <row r="99" spans="1:19" x14ac:dyDescent="0.25">
      <c r="A99" t="s">
        <v>28</v>
      </c>
      <c r="B99">
        <v>178</v>
      </c>
      <c r="C99" t="s">
        <v>78</v>
      </c>
      <c r="D99">
        <v>4.4749999999999996</v>
      </c>
      <c r="E99">
        <v>0.90546772160679101</v>
      </c>
      <c r="F99" t="s">
        <v>79</v>
      </c>
      <c r="G99">
        <v>1</v>
      </c>
      <c r="H99" t="s">
        <v>80</v>
      </c>
      <c r="I99">
        <v>10</v>
      </c>
      <c r="J99" t="s">
        <v>81</v>
      </c>
      <c r="K99">
        <v>26</v>
      </c>
      <c r="L99" t="s">
        <v>82</v>
      </c>
      <c r="M99">
        <v>2</v>
      </c>
      <c r="N99" t="s">
        <v>83</v>
      </c>
      <c r="O99">
        <v>1</v>
      </c>
      <c r="P99" t="s">
        <v>75</v>
      </c>
      <c r="Q99">
        <v>1</v>
      </c>
      <c r="R99" t="s">
        <v>219</v>
      </c>
      <c r="S99" t="s">
        <v>218</v>
      </c>
    </row>
    <row r="100" spans="1:19" x14ac:dyDescent="0.25">
      <c r="A100" t="s">
        <v>84</v>
      </c>
      <c r="B100">
        <v>179</v>
      </c>
      <c r="C100" t="s">
        <v>85</v>
      </c>
      <c r="D100">
        <v>4.375</v>
      </c>
      <c r="E100">
        <v>0.92507795929274494</v>
      </c>
      <c r="F100" t="s">
        <v>70</v>
      </c>
      <c r="G100">
        <v>24</v>
      </c>
      <c r="H100" t="s">
        <v>71</v>
      </c>
      <c r="I100">
        <v>9</v>
      </c>
      <c r="J100" t="s">
        <v>72</v>
      </c>
      <c r="K100">
        <v>6</v>
      </c>
      <c r="L100" t="s">
        <v>73</v>
      </c>
      <c r="M100">
        <v>0</v>
      </c>
      <c r="N100" t="s">
        <v>74</v>
      </c>
      <c r="O100">
        <v>1</v>
      </c>
      <c r="P100" t="s">
        <v>75</v>
      </c>
      <c r="Q100">
        <v>1</v>
      </c>
      <c r="R100" t="s">
        <v>219</v>
      </c>
      <c r="S100" t="s">
        <v>218</v>
      </c>
    </row>
    <row r="101" spans="1:19" x14ac:dyDescent="0.25">
      <c r="A101" t="s">
        <v>86</v>
      </c>
      <c r="B101">
        <v>180</v>
      </c>
      <c r="C101" t="s">
        <v>87</v>
      </c>
      <c r="D101">
        <v>4.4000000000000004</v>
      </c>
      <c r="E101">
        <v>0.95541640807582495</v>
      </c>
      <c r="F101" t="s">
        <v>70</v>
      </c>
      <c r="G101">
        <v>26</v>
      </c>
      <c r="H101" t="s">
        <v>71</v>
      </c>
      <c r="I101">
        <v>6</v>
      </c>
      <c r="J101" t="s">
        <v>72</v>
      </c>
      <c r="K101">
        <v>7</v>
      </c>
      <c r="L101" t="s">
        <v>73</v>
      </c>
      <c r="M101">
        <v>0</v>
      </c>
      <c r="N101" t="s">
        <v>74</v>
      </c>
      <c r="O101">
        <v>1</v>
      </c>
      <c r="P101" t="s">
        <v>75</v>
      </c>
      <c r="Q101">
        <v>1</v>
      </c>
      <c r="R101" t="s">
        <v>219</v>
      </c>
      <c r="S101" t="s">
        <v>218</v>
      </c>
    </row>
    <row r="102" spans="1:19" x14ac:dyDescent="0.25">
      <c r="A102" t="s">
        <v>88</v>
      </c>
      <c r="B102">
        <v>181</v>
      </c>
      <c r="C102" t="s">
        <v>89</v>
      </c>
      <c r="D102">
        <v>4.4249999999999998</v>
      </c>
      <c r="E102">
        <v>0.95776181397448201</v>
      </c>
      <c r="F102" t="s">
        <v>70</v>
      </c>
      <c r="G102">
        <v>26</v>
      </c>
      <c r="H102" t="s">
        <v>71</v>
      </c>
      <c r="I102">
        <v>8</v>
      </c>
      <c r="J102" t="s">
        <v>72</v>
      </c>
      <c r="K102">
        <v>4</v>
      </c>
      <c r="L102" t="s">
        <v>73</v>
      </c>
      <c r="M102">
        <v>1</v>
      </c>
      <c r="N102" t="s">
        <v>74</v>
      </c>
      <c r="O102">
        <v>1</v>
      </c>
      <c r="P102" t="s">
        <v>75</v>
      </c>
      <c r="Q102">
        <v>1</v>
      </c>
      <c r="R102" t="s">
        <v>219</v>
      </c>
      <c r="S102" t="s">
        <v>218</v>
      </c>
    </row>
    <row r="103" spans="1:19" x14ac:dyDescent="0.25">
      <c r="A103" t="s">
        <v>90</v>
      </c>
      <c r="B103">
        <v>182</v>
      </c>
      <c r="C103" t="s">
        <v>91</v>
      </c>
      <c r="D103">
        <v>4.4594594594594597</v>
      </c>
      <c r="E103">
        <v>0.93078803514353603</v>
      </c>
      <c r="F103" t="s">
        <v>92</v>
      </c>
      <c r="G103">
        <v>24</v>
      </c>
      <c r="H103" t="s">
        <v>93</v>
      </c>
      <c r="I103">
        <v>9</v>
      </c>
      <c r="J103" t="s">
        <v>94</v>
      </c>
      <c r="K103">
        <v>2</v>
      </c>
      <c r="L103" t="s">
        <v>95</v>
      </c>
      <c r="M103">
        <v>1</v>
      </c>
      <c r="N103" t="s">
        <v>96</v>
      </c>
      <c r="O103">
        <v>1</v>
      </c>
      <c r="P103" t="s">
        <v>97</v>
      </c>
      <c r="Q103">
        <v>4</v>
      </c>
      <c r="R103" t="s">
        <v>219</v>
      </c>
      <c r="S103" t="s">
        <v>218</v>
      </c>
    </row>
    <row r="104" spans="1:19" x14ac:dyDescent="0.25">
      <c r="A104" t="s">
        <v>34</v>
      </c>
      <c r="B104">
        <v>177</v>
      </c>
      <c r="C104" t="s">
        <v>69</v>
      </c>
      <c r="D104">
        <v>4.4807692307692299</v>
      </c>
      <c r="E104">
        <v>0.64139506700306503</v>
      </c>
      <c r="F104" t="s">
        <v>70</v>
      </c>
      <c r="G104">
        <v>28</v>
      </c>
      <c r="H104" t="s">
        <v>71</v>
      </c>
      <c r="I104">
        <v>22</v>
      </c>
      <c r="J104" t="s">
        <v>72</v>
      </c>
      <c r="K104">
        <v>1</v>
      </c>
      <c r="L104" t="s">
        <v>73</v>
      </c>
      <c r="M104">
        <v>1</v>
      </c>
      <c r="N104" t="s">
        <v>74</v>
      </c>
      <c r="O104">
        <v>0</v>
      </c>
      <c r="P104" t="s">
        <v>75</v>
      </c>
      <c r="Q104">
        <v>4</v>
      </c>
      <c r="R104" t="s">
        <v>219</v>
      </c>
      <c r="S104" t="s">
        <v>209</v>
      </c>
    </row>
    <row r="105" spans="1:19" x14ac:dyDescent="0.25">
      <c r="A105" t="s">
        <v>28</v>
      </c>
      <c r="B105">
        <v>178</v>
      </c>
      <c r="C105" t="s">
        <v>78</v>
      </c>
      <c r="D105">
        <v>4.8269230769230704</v>
      </c>
      <c r="E105">
        <v>0.38200471438184502</v>
      </c>
      <c r="F105" t="s">
        <v>79</v>
      </c>
      <c r="G105">
        <v>0</v>
      </c>
      <c r="H105" t="s">
        <v>80</v>
      </c>
      <c r="I105">
        <v>9</v>
      </c>
      <c r="J105" t="s">
        <v>81</v>
      </c>
      <c r="K105">
        <v>43</v>
      </c>
      <c r="L105" t="s">
        <v>82</v>
      </c>
      <c r="M105">
        <v>0</v>
      </c>
      <c r="N105" t="s">
        <v>83</v>
      </c>
      <c r="O105">
        <v>0</v>
      </c>
      <c r="P105" t="s">
        <v>75</v>
      </c>
      <c r="Q105">
        <v>4</v>
      </c>
      <c r="R105" t="s">
        <v>219</v>
      </c>
      <c r="S105" t="s">
        <v>209</v>
      </c>
    </row>
    <row r="106" spans="1:19" x14ac:dyDescent="0.25">
      <c r="A106" t="s">
        <v>84</v>
      </c>
      <c r="B106">
        <v>179</v>
      </c>
      <c r="C106" t="s">
        <v>85</v>
      </c>
      <c r="D106">
        <v>4.4423076923076898</v>
      </c>
      <c r="E106">
        <v>0.66901922767472899</v>
      </c>
      <c r="F106" t="s">
        <v>70</v>
      </c>
      <c r="G106">
        <v>28</v>
      </c>
      <c r="H106" t="s">
        <v>71</v>
      </c>
      <c r="I106">
        <v>19</v>
      </c>
      <c r="J106" t="s">
        <v>72</v>
      </c>
      <c r="K106">
        <v>5</v>
      </c>
      <c r="L106" t="s">
        <v>73</v>
      </c>
      <c r="M106">
        <v>0</v>
      </c>
      <c r="N106" t="s">
        <v>74</v>
      </c>
      <c r="O106">
        <v>0</v>
      </c>
      <c r="P106" t="s">
        <v>75</v>
      </c>
      <c r="Q106">
        <v>4</v>
      </c>
      <c r="R106" t="s">
        <v>219</v>
      </c>
      <c r="S106" t="s">
        <v>209</v>
      </c>
    </row>
    <row r="107" spans="1:19" x14ac:dyDescent="0.25">
      <c r="A107" t="s">
        <v>86</v>
      </c>
      <c r="B107">
        <v>180</v>
      </c>
      <c r="C107" t="s">
        <v>87</v>
      </c>
      <c r="D107">
        <v>4.5576923076923004</v>
      </c>
      <c r="E107">
        <v>0.63903915429649605</v>
      </c>
      <c r="F107" t="s">
        <v>70</v>
      </c>
      <c r="G107">
        <v>33</v>
      </c>
      <c r="H107" t="s">
        <v>71</v>
      </c>
      <c r="I107">
        <v>15</v>
      </c>
      <c r="J107" t="s">
        <v>72</v>
      </c>
      <c r="K107">
        <v>4</v>
      </c>
      <c r="L107" t="s">
        <v>73</v>
      </c>
      <c r="M107">
        <v>0</v>
      </c>
      <c r="N107" t="s">
        <v>74</v>
      </c>
      <c r="O107">
        <v>0</v>
      </c>
      <c r="P107" t="s">
        <v>75</v>
      </c>
      <c r="Q107">
        <v>4</v>
      </c>
      <c r="R107" t="s">
        <v>219</v>
      </c>
      <c r="S107" t="s">
        <v>209</v>
      </c>
    </row>
    <row r="108" spans="1:19" x14ac:dyDescent="0.25">
      <c r="A108" t="s">
        <v>88</v>
      </c>
      <c r="B108">
        <v>181</v>
      </c>
      <c r="C108" t="s">
        <v>89</v>
      </c>
      <c r="D108">
        <v>4.6346153846153797</v>
      </c>
      <c r="E108">
        <v>0.65765018873186998</v>
      </c>
      <c r="F108" t="s">
        <v>70</v>
      </c>
      <c r="G108">
        <v>37</v>
      </c>
      <c r="H108" t="s">
        <v>71</v>
      </c>
      <c r="I108">
        <v>12</v>
      </c>
      <c r="J108" t="s">
        <v>72</v>
      </c>
      <c r="K108">
        <v>2</v>
      </c>
      <c r="L108" t="s">
        <v>73</v>
      </c>
      <c r="M108">
        <v>1</v>
      </c>
      <c r="N108" t="s">
        <v>74</v>
      </c>
      <c r="O108">
        <v>0</v>
      </c>
      <c r="P108" t="s">
        <v>75</v>
      </c>
      <c r="Q108">
        <v>4</v>
      </c>
      <c r="R108" t="s">
        <v>219</v>
      </c>
      <c r="S108" t="s">
        <v>209</v>
      </c>
    </row>
    <row r="109" spans="1:19" x14ac:dyDescent="0.25">
      <c r="A109" t="s">
        <v>90</v>
      </c>
      <c r="B109">
        <v>182</v>
      </c>
      <c r="C109" t="s">
        <v>91</v>
      </c>
      <c r="D109">
        <v>4.4749999999999996</v>
      </c>
      <c r="E109">
        <v>0.75064075193233304</v>
      </c>
      <c r="F109" t="s">
        <v>92</v>
      </c>
      <c r="G109">
        <v>24</v>
      </c>
      <c r="H109" t="s">
        <v>93</v>
      </c>
      <c r="I109">
        <v>12</v>
      </c>
      <c r="J109" t="s">
        <v>94</v>
      </c>
      <c r="K109">
        <v>3</v>
      </c>
      <c r="L109" t="s">
        <v>95</v>
      </c>
      <c r="M109">
        <v>1</v>
      </c>
      <c r="N109" t="s">
        <v>96</v>
      </c>
      <c r="O109">
        <v>0</v>
      </c>
      <c r="P109" t="s">
        <v>97</v>
      </c>
      <c r="Q109">
        <v>17</v>
      </c>
      <c r="R109" t="s">
        <v>219</v>
      </c>
      <c r="S109" t="s">
        <v>209</v>
      </c>
    </row>
    <row r="110" spans="1:19" x14ac:dyDescent="0.25">
      <c r="A110" t="s">
        <v>34</v>
      </c>
      <c r="B110">
        <v>177</v>
      </c>
      <c r="C110" t="s">
        <v>69</v>
      </c>
      <c r="D110">
        <v>4.05555555555555</v>
      </c>
      <c r="E110">
        <v>0.89265076980048397</v>
      </c>
      <c r="F110" t="s">
        <v>70</v>
      </c>
      <c r="G110">
        <v>12</v>
      </c>
      <c r="H110" t="s">
        <v>71</v>
      </c>
      <c r="I110">
        <v>17</v>
      </c>
      <c r="J110" t="s">
        <v>72</v>
      </c>
      <c r="K110">
        <v>4</v>
      </c>
      <c r="L110" t="s">
        <v>73</v>
      </c>
      <c r="M110">
        <v>3</v>
      </c>
      <c r="N110" t="s">
        <v>74</v>
      </c>
      <c r="O110">
        <v>0</v>
      </c>
      <c r="P110" t="s">
        <v>75</v>
      </c>
      <c r="Q110">
        <v>0</v>
      </c>
      <c r="R110" t="s">
        <v>220</v>
      </c>
      <c r="S110" t="s">
        <v>215</v>
      </c>
    </row>
    <row r="111" spans="1:19" x14ac:dyDescent="0.25">
      <c r="A111" t="s">
        <v>28</v>
      </c>
      <c r="B111">
        <v>178</v>
      </c>
      <c r="C111" t="s">
        <v>78</v>
      </c>
      <c r="D111">
        <v>4.5999999999999996</v>
      </c>
      <c r="E111">
        <v>0.73564697415828095</v>
      </c>
      <c r="F111" t="s">
        <v>79</v>
      </c>
      <c r="G111">
        <v>1</v>
      </c>
      <c r="H111" t="s">
        <v>80</v>
      </c>
      <c r="I111">
        <v>7</v>
      </c>
      <c r="J111" t="s">
        <v>81</v>
      </c>
      <c r="K111">
        <v>25</v>
      </c>
      <c r="L111" t="s">
        <v>82</v>
      </c>
      <c r="M111">
        <v>2</v>
      </c>
      <c r="N111" t="s">
        <v>83</v>
      </c>
      <c r="O111">
        <v>0</v>
      </c>
      <c r="P111" t="s">
        <v>75</v>
      </c>
      <c r="Q111">
        <v>1</v>
      </c>
      <c r="R111" t="s">
        <v>220</v>
      </c>
      <c r="S111" t="s">
        <v>215</v>
      </c>
    </row>
    <row r="112" spans="1:19" x14ac:dyDescent="0.25">
      <c r="A112" t="s">
        <v>84</v>
      </c>
      <c r="B112">
        <v>179</v>
      </c>
      <c r="C112" t="s">
        <v>85</v>
      </c>
      <c r="D112">
        <v>4.2</v>
      </c>
      <c r="E112">
        <v>0.83313723182847998</v>
      </c>
      <c r="F112" t="s">
        <v>70</v>
      </c>
      <c r="G112">
        <v>15</v>
      </c>
      <c r="H112" t="s">
        <v>71</v>
      </c>
      <c r="I112">
        <v>13</v>
      </c>
      <c r="J112" t="s">
        <v>72</v>
      </c>
      <c r="K112">
        <v>6</v>
      </c>
      <c r="L112" t="s">
        <v>73</v>
      </c>
      <c r="M112">
        <v>1</v>
      </c>
      <c r="N112" t="s">
        <v>74</v>
      </c>
      <c r="O112">
        <v>0</v>
      </c>
      <c r="P112" t="s">
        <v>75</v>
      </c>
      <c r="Q112">
        <v>1</v>
      </c>
      <c r="R112" t="s">
        <v>220</v>
      </c>
      <c r="S112" t="s">
        <v>215</v>
      </c>
    </row>
    <row r="113" spans="1:19" x14ac:dyDescent="0.25">
      <c r="A113" t="s">
        <v>86</v>
      </c>
      <c r="B113">
        <v>180</v>
      </c>
      <c r="C113" t="s">
        <v>87</v>
      </c>
      <c r="D113">
        <v>4.1388888888888804</v>
      </c>
      <c r="E113">
        <v>0.72319836353235201</v>
      </c>
      <c r="F113" t="s">
        <v>70</v>
      </c>
      <c r="G113">
        <v>12</v>
      </c>
      <c r="H113" t="s">
        <v>71</v>
      </c>
      <c r="I113">
        <v>17</v>
      </c>
      <c r="J113" t="s">
        <v>72</v>
      </c>
      <c r="K113">
        <v>7</v>
      </c>
      <c r="L113" t="s">
        <v>73</v>
      </c>
      <c r="M113">
        <v>0</v>
      </c>
      <c r="N113" t="s">
        <v>74</v>
      </c>
      <c r="O113">
        <v>0</v>
      </c>
      <c r="P113" t="s">
        <v>75</v>
      </c>
      <c r="Q113">
        <v>0</v>
      </c>
      <c r="R113" t="s">
        <v>220</v>
      </c>
      <c r="S113" t="s">
        <v>215</v>
      </c>
    </row>
    <row r="114" spans="1:19" x14ac:dyDescent="0.25">
      <c r="A114" t="s">
        <v>88</v>
      </c>
      <c r="B114">
        <v>181</v>
      </c>
      <c r="C114" t="s">
        <v>89</v>
      </c>
      <c r="D114">
        <v>4.1666666666666599</v>
      </c>
      <c r="E114">
        <v>0.73678839761300696</v>
      </c>
      <c r="F114" t="s">
        <v>70</v>
      </c>
      <c r="G114">
        <v>13</v>
      </c>
      <c r="H114" t="s">
        <v>71</v>
      </c>
      <c r="I114">
        <v>16</v>
      </c>
      <c r="J114" t="s">
        <v>72</v>
      </c>
      <c r="K114">
        <v>7</v>
      </c>
      <c r="L114" t="s">
        <v>73</v>
      </c>
      <c r="M114">
        <v>0</v>
      </c>
      <c r="N114" t="s">
        <v>74</v>
      </c>
      <c r="O114">
        <v>0</v>
      </c>
      <c r="P114" t="s">
        <v>75</v>
      </c>
      <c r="Q114">
        <v>0</v>
      </c>
      <c r="R114" t="s">
        <v>220</v>
      </c>
      <c r="S114" t="s">
        <v>215</v>
      </c>
    </row>
    <row r="115" spans="1:19" x14ac:dyDescent="0.25">
      <c r="A115" t="s">
        <v>90</v>
      </c>
      <c r="B115">
        <v>182</v>
      </c>
      <c r="C115" t="s">
        <v>91</v>
      </c>
      <c r="D115">
        <v>4.1875</v>
      </c>
      <c r="E115">
        <v>0.75</v>
      </c>
      <c r="F115" t="s">
        <v>92</v>
      </c>
      <c r="G115">
        <v>6</v>
      </c>
      <c r="H115" t="s">
        <v>93</v>
      </c>
      <c r="I115">
        <v>7</v>
      </c>
      <c r="J115" t="s">
        <v>94</v>
      </c>
      <c r="K115">
        <v>3</v>
      </c>
      <c r="L115" t="s">
        <v>95</v>
      </c>
      <c r="M115">
        <v>0</v>
      </c>
      <c r="N115" t="s">
        <v>96</v>
      </c>
      <c r="O115">
        <v>0</v>
      </c>
      <c r="P115" t="s">
        <v>97</v>
      </c>
      <c r="Q115">
        <v>19</v>
      </c>
      <c r="R115" t="s">
        <v>220</v>
      </c>
      <c r="S115" t="s">
        <v>215</v>
      </c>
    </row>
    <row r="116" spans="1:19" x14ac:dyDescent="0.25">
      <c r="A116" t="s">
        <v>34</v>
      </c>
      <c r="B116">
        <v>177</v>
      </c>
      <c r="C116" t="s">
        <v>69</v>
      </c>
      <c r="D116">
        <v>4.0980392156862697</v>
      </c>
      <c r="E116">
        <v>0.85451511305030303</v>
      </c>
      <c r="F116" t="s">
        <v>70</v>
      </c>
      <c r="G116">
        <v>19</v>
      </c>
      <c r="H116" t="s">
        <v>71</v>
      </c>
      <c r="I116">
        <v>20</v>
      </c>
      <c r="J116" t="s">
        <v>72</v>
      </c>
      <c r="K116">
        <v>10</v>
      </c>
      <c r="L116" t="s">
        <v>73</v>
      </c>
      <c r="M116">
        <v>2</v>
      </c>
      <c r="N116" t="s">
        <v>74</v>
      </c>
      <c r="O116">
        <v>0</v>
      </c>
      <c r="P116" t="s">
        <v>75</v>
      </c>
      <c r="Q116">
        <v>0</v>
      </c>
      <c r="R116" t="s">
        <v>220</v>
      </c>
      <c r="S116" t="s">
        <v>146</v>
      </c>
    </row>
    <row r="117" spans="1:19" x14ac:dyDescent="0.25">
      <c r="A117" t="s">
        <v>28</v>
      </c>
      <c r="B117">
        <v>178</v>
      </c>
      <c r="C117" t="s">
        <v>78</v>
      </c>
      <c r="D117">
        <v>4.6078431372548998</v>
      </c>
      <c r="E117">
        <v>0.75042471634532404</v>
      </c>
      <c r="F117" t="s">
        <v>79</v>
      </c>
      <c r="G117">
        <v>1</v>
      </c>
      <c r="H117" t="s">
        <v>80</v>
      </c>
      <c r="I117">
        <v>7</v>
      </c>
      <c r="J117" t="s">
        <v>81</v>
      </c>
      <c r="K117">
        <v>38</v>
      </c>
      <c r="L117" t="s">
        <v>82</v>
      </c>
      <c r="M117">
        <v>5</v>
      </c>
      <c r="N117" t="s">
        <v>83</v>
      </c>
      <c r="O117">
        <v>0</v>
      </c>
      <c r="P117" t="s">
        <v>75</v>
      </c>
      <c r="Q117">
        <v>0</v>
      </c>
      <c r="R117" t="s">
        <v>220</v>
      </c>
      <c r="S117" t="s">
        <v>146</v>
      </c>
    </row>
    <row r="118" spans="1:19" x14ac:dyDescent="0.25">
      <c r="A118" t="s">
        <v>84</v>
      </c>
      <c r="B118">
        <v>179</v>
      </c>
      <c r="C118" t="s">
        <v>85</v>
      </c>
      <c r="D118">
        <v>4.2745098039215597</v>
      </c>
      <c r="E118">
        <v>0.75042471634532404</v>
      </c>
      <c r="F118" t="s">
        <v>70</v>
      </c>
      <c r="G118">
        <v>23</v>
      </c>
      <c r="H118" t="s">
        <v>71</v>
      </c>
      <c r="I118">
        <v>19</v>
      </c>
      <c r="J118" t="s">
        <v>72</v>
      </c>
      <c r="K118">
        <v>9</v>
      </c>
      <c r="L118" t="s">
        <v>73</v>
      </c>
      <c r="M118">
        <v>0</v>
      </c>
      <c r="N118" t="s">
        <v>74</v>
      </c>
      <c r="O118">
        <v>0</v>
      </c>
      <c r="P118" t="s">
        <v>75</v>
      </c>
      <c r="Q118">
        <v>0</v>
      </c>
      <c r="R118" t="s">
        <v>220</v>
      </c>
      <c r="S118" t="s">
        <v>146</v>
      </c>
    </row>
    <row r="119" spans="1:19" x14ac:dyDescent="0.25">
      <c r="A119" t="s">
        <v>86</v>
      </c>
      <c r="B119">
        <v>180</v>
      </c>
      <c r="C119" t="s">
        <v>87</v>
      </c>
      <c r="D119">
        <v>4.0784313725490096</v>
      </c>
      <c r="E119">
        <v>0.89091272872042704</v>
      </c>
      <c r="F119" t="s">
        <v>70</v>
      </c>
      <c r="G119">
        <v>19</v>
      </c>
      <c r="H119" t="s">
        <v>71</v>
      </c>
      <c r="I119">
        <v>20</v>
      </c>
      <c r="J119" t="s">
        <v>72</v>
      </c>
      <c r="K119">
        <v>9</v>
      </c>
      <c r="L119" t="s">
        <v>73</v>
      </c>
      <c r="M119">
        <v>3</v>
      </c>
      <c r="N119" t="s">
        <v>74</v>
      </c>
      <c r="O119">
        <v>0</v>
      </c>
      <c r="P119" t="s">
        <v>75</v>
      </c>
      <c r="Q119">
        <v>0</v>
      </c>
      <c r="R119" t="s">
        <v>220</v>
      </c>
      <c r="S119" t="s">
        <v>146</v>
      </c>
    </row>
    <row r="120" spans="1:19" x14ac:dyDescent="0.25">
      <c r="A120" t="s">
        <v>88</v>
      </c>
      <c r="B120">
        <v>181</v>
      </c>
      <c r="C120" t="s">
        <v>89</v>
      </c>
      <c r="D120">
        <v>4.1176470588235201</v>
      </c>
      <c r="E120">
        <v>0.86364480716390302</v>
      </c>
      <c r="F120" t="s">
        <v>70</v>
      </c>
      <c r="G120">
        <v>20</v>
      </c>
      <c r="H120" t="s">
        <v>71</v>
      </c>
      <c r="I120">
        <v>19</v>
      </c>
      <c r="J120" t="s">
        <v>72</v>
      </c>
      <c r="K120">
        <v>10</v>
      </c>
      <c r="L120" t="s">
        <v>73</v>
      </c>
      <c r="M120">
        <v>2</v>
      </c>
      <c r="N120" t="s">
        <v>74</v>
      </c>
      <c r="O120">
        <v>0</v>
      </c>
      <c r="P120" t="s">
        <v>75</v>
      </c>
      <c r="Q120">
        <v>0</v>
      </c>
      <c r="R120" t="s">
        <v>220</v>
      </c>
      <c r="S120" t="s">
        <v>146</v>
      </c>
    </row>
    <row r="121" spans="1:19" x14ac:dyDescent="0.25">
      <c r="A121" t="s">
        <v>90</v>
      </c>
      <c r="B121">
        <v>182</v>
      </c>
      <c r="C121" t="s">
        <v>91</v>
      </c>
      <c r="D121">
        <v>4.5882352941176396</v>
      </c>
      <c r="E121">
        <v>0.70141186875163997</v>
      </c>
      <c r="F121" t="s">
        <v>92</v>
      </c>
      <c r="G121">
        <v>24</v>
      </c>
      <c r="H121" t="s">
        <v>93</v>
      </c>
      <c r="I121">
        <v>6</v>
      </c>
      <c r="J121" t="s">
        <v>94</v>
      </c>
      <c r="K121">
        <v>4</v>
      </c>
      <c r="L121" t="s">
        <v>95</v>
      </c>
      <c r="M121">
        <v>0</v>
      </c>
      <c r="N121" t="s">
        <v>96</v>
      </c>
      <c r="O121">
        <v>0</v>
      </c>
      <c r="P121" t="s">
        <v>97</v>
      </c>
      <c r="Q121">
        <v>16</v>
      </c>
      <c r="R121" t="s">
        <v>220</v>
      </c>
      <c r="S121" t="s">
        <v>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F39C-C8CB-4F96-BA32-6B4A08C3F83A}">
  <dimension ref="A1:B21"/>
  <sheetViews>
    <sheetView workbookViewId="0">
      <selection activeCell="A21" sqref="A21"/>
    </sheetView>
  </sheetViews>
  <sheetFormatPr defaultRowHeight="15" x14ac:dyDescent="0.25"/>
  <cols>
    <col min="1" max="1" width="18.85546875" bestFit="1" customWidth="1"/>
    <col min="2" max="2" width="17.85546875" bestFit="1" customWidth="1"/>
  </cols>
  <sheetData>
    <row r="1" spans="1:2" x14ac:dyDescent="0.25">
      <c r="A1" s="1" t="s">
        <v>0</v>
      </c>
      <c r="B1" t="s">
        <v>787</v>
      </c>
    </row>
    <row r="3" spans="1:2" x14ac:dyDescent="0.25">
      <c r="A3" s="1" t="s">
        <v>221</v>
      </c>
    </row>
    <row r="4" spans="1:2" x14ac:dyDescent="0.25">
      <c r="A4" s="2">
        <v>4.2</v>
      </c>
    </row>
    <row r="5" spans="1:2" x14ac:dyDescent="0.25">
      <c r="A5" s="2">
        <v>4.2537500000000001</v>
      </c>
    </row>
    <row r="6" spans="1:2" x14ac:dyDescent="0.25">
      <c r="A6" s="2" t="s">
        <v>621</v>
      </c>
    </row>
    <row r="7" spans="1:2" x14ac:dyDescent="0.25">
      <c r="A7" s="2" t="s">
        <v>508</v>
      </c>
    </row>
    <row r="8" spans="1:2" x14ac:dyDescent="0.25">
      <c r="A8" s="2" t="s">
        <v>569</v>
      </c>
    </row>
    <row r="9" spans="1:2" x14ac:dyDescent="0.25">
      <c r="A9" s="2" t="s">
        <v>432</v>
      </c>
    </row>
    <row r="10" spans="1:2" x14ac:dyDescent="0.25">
      <c r="A10" s="2" t="s">
        <v>738</v>
      </c>
    </row>
    <row r="11" spans="1:2" x14ac:dyDescent="0.25">
      <c r="A11" s="2" t="s">
        <v>538</v>
      </c>
    </row>
    <row r="12" spans="1:2" x14ac:dyDescent="0.25">
      <c r="A12" s="2" t="s">
        <v>405</v>
      </c>
    </row>
    <row r="13" spans="1:2" x14ac:dyDescent="0.25">
      <c r="A13" s="2" t="s">
        <v>255</v>
      </c>
    </row>
    <row r="14" spans="1:2" x14ac:dyDescent="0.25">
      <c r="A14" s="2" t="s">
        <v>295</v>
      </c>
    </row>
    <row r="15" spans="1:2" x14ac:dyDescent="0.25">
      <c r="A15" s="2" t="s">
        <v>599</v>
      </c>
    </row>
    <row r="16" spans="1:2" x14ac:dyDescent="0.25">
      <c r="A16" s="2" t="s">
        <v>376</v>
      </c>
    </row>
    <row r="17" spans="1:1" x14ac:dyDescent="0.25">
      <c r="A17" s="2" t="s">
        <v>485</v>
      </c>
    </row>
    <row r="18" spans="1:1" x14ac:dyDescent="0.25">
      <c r="A18" s="2" t="s">
        <v>463</v>
      </c>
    </row>
    <row r="19" spans="1:1" x14ac:dyDescent="0.25">
      <c r="A19" s="2" t="s">
        <v>351</v>
      </c>
    </row>
    <row r="20" spans="1:1" x14ac:dyDescent="0.25">
      <c r="A20" s="2" t="s">
        <v>323</v>
      </c>
    </row>
    <row r="21" spans="1:1" x14ac:dyDescent="0.25">
      <c r="A21">
        <f>AVERAGE(A4:A20)</f>
        <v>4.2268749999999997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957C-4260-4BB3-9BAA-B5AE51E6432E}">
  <dimension ref="A1:AA428"/>
  <sheetViews>
    <sheetView topLeftCell="A28" workbookViewId="0">
      <selection activeCell="D38" sqref="D38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786</v>
      </c>
      <c r="S1" t="s">
        <v>785</v>
      </c>
      <c r="T1" t="s">
        <v>784</v>
      </c>
      <c r="U1" t="s">
        <v>783</v>
      </c>
      <c r="V1" t="s">
        <v>782</v>
      </c>
      <c r="W1" t="s">
        <v>781</v>
      </c>
      <c r="X1" t="s">
        <v>780</v>
      </c>
      <c r="Y1" t="s">
        <v>779</v>
      </c>
      <c r="Z1" t="s">
        <v>17</v>
      </c>
      <c r="AA1" t="s">
        <v>18</v>
      </c>
    </row>
    <row r="2" spans="1:27" x14ac:dyDescent="0.25">
      <c r="A2" t="s">
        <v>19</v>
      </c>
      <c r="B2">
        <v>228</v>
      </c>
      <c r="C2" t="s">
        <v>20</v>
      </c>
      <c r="D2">
        <v>4.5</v>
      </c>
      <c r="E2" s="5" t="s">
        <v>778</v>
      </c>
      <c r="F2" t="s">
        <v>21</v>
      </c>
      <c r="G2">
        <v>0</v>
      </c>
      <c r="H2" t="s">
        <v>22</v>
      </c>
      <c r="I2">
        <v>0</v>
      </c>
      <c r="J2" t="s">
        <v>23</v>
      </c>
      <c r="K2">
        <v>0</v>
      </c>
      <c r="L2" t="s">
        <v>24</v>
      </c>
      <c r="M2">
        <v>5</v>
      </c>
      <c r="N2" t="s">
        <v>25</v>
      </c>
      <c r="O2">
        <v>5</v>
      </c>
      <c r="Z2" t="s">
        <v>26</v>
      </c>
      <c r="AA2" t="s">
        <v>27</v>
      </c>
    </row>
    <row r="3" spans="1:27" x14ac:dyDescent="0.25">
      <c r="A3" t="s">
        <v>28</v>
      </c>
      <c r="B3">
        <v>229</v>
      </c>
      <c r="C3" t="s">
        <v>29</v>
      </c>
      <c r="D3">
        <v>4</v>
      </c>
      <c r="E3" s="5" t="s">
        <v>490</v>
      </c>
      <c r="F3" t="s">
        <v>21</v>
      </c>
      <c r="G3">
        <v>0</v>
      </c>
      <c r="H3" t="s">
        <v>22</v>
      </c>
      <c r="I3">
        <v>1</v>
      </c>
      <c r="J3" t="s">
        <v>23</v>
      </c>
      <c r="K3">
        <v>2</v>
      </c>
      <c r="L3" t="s">
        <v>24</v>
      </c>
      <c r="M3">
        <v>3</v>
      </c>
      <c r="N3" t="s">
        <v>25</v>
      </c>
      <c r="O3">
        <v>4</v>
      </c>
      <c r="Z3" t="s">
        <v>26</v>
      </c>
      <c r="AA3" t="s">
        <v>27</v>
      </c>
    </row>
    <row r="4" spans="1:27" x14ac:dyDescent="0.25">
      <c r="A4" t="s">
        <v>30</v>
      </c>
      <c r="B4">
        <v>230</v>
      </c>
      <c r="C4" t="s">
        <v>31</v>
      </c>
      <c r="D4" s="5" t="s">
        <v>777</v>
      </c>
      <c r="E4" s="5" t="s">
        <v>776</v>
      </c>
      <c r="F4" t="s">
        <v>21</v>
      </c>
      <c r="G4">
        <v>0</v>
      </c>
      <c r="H4" t="s">
        <v>22</v>
      </c>
      <c r="I4">
        <v>0</v>
      </c>
      <c r="J4" t="s">
        <v>23</v>
      </c>
      <c r="K4">
        <v>0</v>
      </c>
      <c r="L4" t="s">
        <v>24</v>
      </c>
      <c r="M4">
        <v>4</v>
      </c>
      <c r="N4" t="s">
        <v>25</v>
      </c>
      <c r="O4">
        <v>7</v>
      </c>
      <c r="Z4" t="s">
        <v>26</v>
      </c>
      <c r="AA4" t="s">
        <v>27</v>
      </c>
    </row>
    <row r="5" spans="1:27" x14ac:dyDescent="0.25">
      <c r="A5" t="s">
        <v>32</v>
      </c>
      <c r="B5">
        <v>231</v>
      </c>
      <c r="C5" t="s">
        <v>33</v>
      </c>
      <c r="D5">
        <v>4.2</v>
      </c>
      <c r="E5" s="5" t="s">
        <v>775</v>
      </c>
      <c r="F5" t="s">
        <v>21</v>
      </c>
      <c r="G5">
        <v>0</v>
      </c>
      <c r="H5" t="s">
        <v>22</v>
      </c>
      <c r="I5">
        <v>0</v>
      </c>
      <c r="J5" t="s">
        <v>23</v>
      </c>
      <c r="K5">
        <v>2</v>
      </c>
      <c r="L5" t="s">
        <v>24</v>
      </c>
      <c r="M5">
        <v>4</v>
      </c>
      <c r="N5" t="s">
        <v>25</v>
      </c>
      <c r="O5">
        <v>4</v>
      </c>
      <c r="Z5" t="s">
        <v>26</v>
      </c>
      <c r="AA5" t="s">
        <v>27</v>
      </c>
    </row>
    <row r="6" spans="1:27" x14ac:dyDescent="0.25">
      <c r="A6" t="s">
        <v>34</v>
      </c>
      <c r="B6">
        <v>216</v>
      </c>
      <c r="C6" t="s">
        <v>35</v>
      </c>
      <c r="D6" s="5" t="s">
        <v>773</v>
      </c>
      <c r="E6">
        <v>0.50452497910951299</v>
      </c>
      <c r="F6" t="s">
        <v>21</v>
      </c>
      <c r="G6">
        <v>0</v>
      </c>
      <c r="H6" t="s">
        <v>22</v>
      </c>
      <c r="I6">
        <v>0</v>
      </c>
      <c r="J6" t="s">
        <v>23</v>
      </c>
      <c r="K6">
        <v>0</v>
      </c>
      <c r="L6" t="s">
        <v>24</v>
      </c>
      <c r="M6">
        <v>7</v>
      </c>
      <c r="N6" t="s">
        <v>25</v>
      </c>
      <c r="O6">
        <v>4</v>
      </c>
      <c r="Z6" t="s">
        <v>26</v>
      </c>
      <c r="AA6" t="s">
        <v>27</v>
      </c>
    </row>
    <row r="7" spans="1:27" x14ac:dyDescent="0.25">
      <c r="A7" t="s">
        <v>36</v>
      </c>
      <c r="B7">
        <v>217</v>
      </c>
      <c r="C7" t="s">
        <v>37</v>
      </c>
      <c r="D7" s="5" t="s">
        <v>773</v>
      </c>
      <c r="E7" s="5" t="s">
        <v>774</v>
      </c>
      <c r="F7" t="s">
        <v>21</v>
      </c>
      <c r="G7">
        <v>0</v>
      </c>
      <c r="H7" t="s">
        <v>22</v>
      </c>
      <c r="I7">
        <v>0</v>
      </c>
      <c r="J7" t="s">
        <v>23</v>
      </c>
      <c r="K7">
        <v>1</v>
      </c>
      <c r="L7" t="s">
        <v>24</v>
      </c>
      <c r="M7">
        <v>5</v>
      </c>
      <c r="N7" t="s">
        <v>25</v>
      </c>
      <c r="O7">
        <v>5</v>
      </c>
      <c r="Z7" t="s">
        <v>26</v>
      </c>
      <c r="AA7" t="s">
        <v>27</v>
      </c>
    </row>
    <row r="8" spans="1:27" x14ac:dyDescent="0.25">
      <c r="A8" t="s">
        <v>38</v>
      </c>
      <c r="B8">
        <v>218</v>
      </c>
      <c r="C8" t="s">
        <v>39</v>
      </c>
      <c r="D8" s="5" t="s">
        <v>396</v>
      </c>
      <c r="E8" s="5" t="s">
        <v>771</v>
      </c>
      <c r="F8" t="s">
        <v>21</v>
      </c>
      <c r="G8">
        <v>0</v>
      </c>
      <c r="H8" t="s">
        <v>22</v>
      </c>
      <c r="I8">
        <v>0</v>
      </c>
      <c r="J8" t="s">
        <v>23</v>
      </c>
      <c r="K8">
        <v>1</v>
      </c>
      <c r="L8" t="s">
        <v>24</v>
      </c>
      <c r="M8">
        <v>6</v>
      </c>
      <c r="N8" t="s">
        <v>25</v>
      </c>
      <c r="O8">
        <v>4</v>
      </c>
      <c r="Z8" t="s">
        <v>26</v>
      </c>
      <c r="AA8" t="s">
        <v>27</v>
      </c>
    </row>
    <row r="9" spans="1:27" x14ac:dyDescent="0.25">
      <c r="A9" t="s">
        <v>40</v>
      </c>
      <c r="B9">
        <v>219</v>
      </c>
      <c r="C9" t="s">
        <v>41</v>
      </c>
      <c r="D9" s="5" t="s">
        <v>773</v>
      </c>
      <c r="E9" s="5" t="s">
        <v>774</v>
      </c>
      <c r="F9" t="s">
        <v>21</v>
      </c>
      <c r="G9">
        <v>0</v>
      </c>
      <c r="H9" t="s">
        <v>22</v>
      </c>
      <c r="I9">
        <v>0</v>
      </c>
      <c r="J9" t="s">
        <v>23</v>
      </c>
      <c r="K9">
        <v>1</v>
      </c>
      <c r="L9" t="s">
        <v>24</v>
      </c>
      <c r="M9">
        <v>5</v>
      </c>
      <c r="N9" t="s">
        <v>25</v>
      </c>
      <c r="O9">
        <v>5</v>
      </c>
      <c r="Z9" t="s">
        <v>26</v>
      </c>
      <c r="AA9" t="s">
        <v>27</v>
      </c>
    </row>
    <row r="10" spans="1:27" x14ac:dyDescent="0.25">
      <c r="A10" t="s">
        <v>42</v>
      </c>
      <c r="B10">
        <v>220</v>
      </c>
      <c r="C10" t="s">
        <v>43</v>
      </c>
      <c r="D10">
        <v>4</v>
      </c>
      <c r="E10">
        <v>1</v>
      </c>
      <c r="F10" t="s">
        <v>21</v>
      </c>
      <c r="G10">
        <v>0</v>
      </c>
      <c r="H10" t="s">
        <v>22</v>
      </c>
      <c r="I10">
        <v>1</v>
      </c>
      <c r="J10" t="s">
        <v>23</v>
      </c>
      <c r="K10">
        <v>2</v>
      </c>
      <c r="L10" t="s">
        <v>24</v>
      </c>
      <c r="M10">
        <v>4</v>
      </c>
      <c r="N10" t="s">
        <v>25</v>
      </c>
      <c r="O10">
        <v>4</v>
      </c>
      <c r="Z10" t="s">
        <v>26</v>
      </c>
      <c r="AA10" t="s">
        <v>27</v>
      </c>
    </row>
    <row r="11" spans="1:27" x14ac:dyDescent="0.25">
      <c r="A11" t="s">
        <v>44</v>
      </c>
      <c r="B11">
        <v>221</v>
      </c>
      <c r="C11" t="s">
        <v>45</v>
      </c>
      <c r="D11" s="5" t="s">
        <v>773</v>
      </c>
      <c r="E11" s="5" t="s">
        <v>772</v>
      </c>
      <c r="F11" t="s">
        <v>21</v>
      </c>
      <c r="G11">
        <v>0</v>
      </c>
      <c r="H11" t="s">
        <v>22</v>
      </c>
      <c r="I11">
        <v>0</v>
      </c>
      <c r="J11" t="s">
        <v>23</v>
      </c>
      <c r="K11">
        <v>2</v>
      </c>
      <c r="L11" t="s">
        <v>24</v>
      </c>
      <c r="M11">
        <v>3</v>
      </c>
      <c r="N11" t="s">
        <v>25</v>
      </c>
      <c r="O11">
        <v>6</v>
      </c>
      <c r="Z11" t="s">
        <v>26</v>
      </c>
      <c r="AA11" t="s">
        <v>27</v>
      </c>
    </row>
    <row r="12" spans="1:27" x14ac:dyDescent="0.25">
      <c r="A12" t="s">
        <v>46</v>
      </c>
      <c r="B12">
        <v>222</v>
      </c>
      <c r="C12" t="s">
        <v>47</v>
      </c>
      <c r="D12">
        <v>4</v>
      </c>
      <c r="E12">
        <v>1</v>
      </c>
      <c r="F12" t="s">
        <v>21</v>
      </c>
      <c r="G12">
        <v>0</v>
      </c>
      <c r="H12" t="s">
        <v>22</v>
      </c>
      <c r="I12">
        <v>1</v>
      </c>
      <c r="J12" t="s">
        <v>23</v>
      </c>
      <c r="K12">
        <v>2</v>
      </c>
      <c r="L12" t="s">
        <v>24</v>
      </c>
      <c r="M12">
        <v>4</v>
      </c>
      <c r="N12" t="s">
        <v>25</v>
      </c>
      <c r="O12">
        <v>4</v>
      </c>
      <c r="Z12" t="s">
        <v>26</v>
      </c>
      <c r="AA12" t="s">
        <v>27</v>
      </c>
    </row>
    <row r="13" spans="1:27" x14ac:dyDescent="0.25">
      <c r="A13" t="s">
        <v>48</v>
      </c>
      <c r="B13">
        <v>223</v>
      </c>
      <c r="C13" t="s">
        <v>49</v>
      </c>
      <c r="D13" s="5" t="s">
        <v>396</v>
      </c>
      <c r="E13" s="5" t="s">
        <v>771</v>
      </c>
      <c r="F13" t="s">
        <v>21</v>
      </c>
      <c r="G13">
        <v>0</v>
      </c>
      <c r="H13" t="s">
        <v>22</v>
      </c>
      <c r="I13">
        <v>0</v>
      </c>
      <c r="J13" t="s">
        <v>23</v>
      </c>
      <c r="K13">
        <v>1</v>
      </c>
      <c r="L13" t="s">
        <v>24</v>
      </c>
      <c r="M13">
        <v>6</v>
      </c>
      <c r="N13" t="s">
        <v>25</v>
      </c>
      <c r="O13">
        <v>4</v>
      </c>
      <c r="Z13" t="s">
        <v>26</v>
      </c>
      <c r="AA13" t="s">
        <v>27</v>
      </c>
    </row>
    <row r="14" spans="1:27" x14ac:dyDescent="0.25">
      <c r="A14" t="s">
        <v>50</v>
      </c>
      <c r="B14">
        <v>224</v>
      </c>
      <c r="C14" t="s">
        <v>51</v>
      </c>
      <c r="D14">
        <v>85.909090909090907</v>
      </c>
      <c r="E14" s="5" t="s">
        <v>770</v>
      </c>
      <c r="F14" t="s">
        <v>52</v>
      </c>
      <c r="G14">
        <v>0</v>
      </c>
      <c r="H14" t="s">
        <v>53</v>
      </c>
      <c r="I14">
        <v>0</v>
      </c>
      <c r="J14" t="s">
        <v>54</v>
      </c>
      <c r="K14">
        <v>0</v>
      </c>
      <c r="L14" t="s">
        <v>55</v>
      </c>
      <c r="M14">
        <v>1</v>
      </c>
      <c r="N14" t="s">
        <v>56</v>
      </c>
      <c r="O14">
        <v>8</v>
      </c>
      <c r="P14" t="s">
        <v>57</v>
      </c>
      <c r="Q14">
        <v>2</v>
      </c>
      <c r="Z14" t="s">
        <v>26</v>
      </c>
      <c r="AA14" t="s">
        <v>27</v>
      </c>
    </row>
    <row r="15" spans="1:27" x14ac:dyDescent="0.25">
      <c r="A15" t="s">
        <v>58</v>
      </c>
      <c r="B15">
        <v>225</v>
      </c>
      <c r="C15" t="s">
        <v>59</v>
      </c>
      <c r="D15" s="5" t="s">
        <v>769</v>
      </c>
      <c r="E15" s="5" t="s">
        <v>768</v>
      </c>
      <c r="F15" t="s">
        <v>60</v>
      </c>
      <c r="G15">
        <v>5</v>
      </c>
      <c r="H15" t="s">
        <v>61</v>
      </c>
      <c r="I15">
        <v>6</v>
      </c>
      <c r="Z15" t="s">
        <v>26</v>
      </c>
      <c r="AA15" t="s">
        <v>27</v>
      </c>
    </row>
    <row r="16" spans="1:27" x14ac:dyDescent="0.25">
      <c r="A16" t="s">
        <v>62</v>
      </c>
      <c r="B16">
        <v>226</v>
      </c>
      <c r="C16" t="s">
        <v>63</v>
      </c>
      <c r="D16" s="5" t="s">
        <v>767</v>
      </c>
      <c r="E16" s="5" t="s">
        <v>766</v>
      </c>
      <c r="F16" t="s">
        <v>64</v>
      </c>
      <c r="G16">
        <v>2</v>
      </c>
      <c r="H16" t="s">
        <v>65</v>
      </c>
      <c r="I16">
        <v>3</v>
      </c>
      <c r="J16" t="s">
        <v>66</v>
      </c>
      <c r="K16">
        <v>5</v>
      </c>
      <c r="L16" t="s">
        <v>67</v>
      </c>
      <c r="M16">
        <v>1</v>
      </c>
      <c r="N16" t="s">
        <v>68</v>
      </c>
      <c r="O16">
        <v>0</v>
      </c>
      <c r="Z16" t="s">
        <v>26</v>
      </c>
      <c r="AA16" t="s">
        <v>27</v>
      </c>
    </row>
    <row r="17" spans="1:27" x14ac:dyDescent="0.25">
      <c r="A17" t="s">
        <v>262</v>
      </c>
      <c r="Z17" t="s">
        <v>26</v>
      </c>
      <c r="AA17" t="s">
        <v>27</v>
      </c>
    </row>
    <row r="18" spans="1:27" x14ac:dyDescent="0.25">
      <c r="A18" t="s">
        <v>261</v>
      </c>
      <c r="B18" t="s">
        <v>260</v>
      </c>
      <c r="C18" t="s">
        <v>259</v>
      </c>
      <c r="D18" t="s">
        <v>258</v>
      </c>
      <c r="Z18" t="s">
        <v>26</v>
      </c>
      <c r="AA18" t="s">
        <v>27</v>
      </c>
    </row>
    <row r="19" spans="1:27" x14ac:dyDescent="0.25">
      <c r="A19" t="s">
        <v>765</v>
      </c>
      <c r="B19" t="s">
        <v>764</v>
      </c>
      <c r="C19" s="5" t="s">
        <v>396</v>
      </c>
      <c r="D19" t="s">
        <v>763</v>
      </c>
      <c r="Z19" t="s">
        <v>26</v>
      </c>
      <c r="AA19" t="s">
        <v>27</v>
      </c>
    </row>
    <row r="20" spans="1:27" x14ac:dyDescent="0.25">
      <c r="A20" t="s">
        <v>762</v>
      </c>
      <c r="B20" t="s">
        <v>761</v>
      </c>
      <c r="C20">
        <v>4.2</v>
      </c>
      <c r="D20" t="s">
        <v>760</v>
      </c>
      <c r="Z20" t="s">
        <v>26</v>
      </c>
      <c r="AA20" t="s">
        <v>27</v>
      </c>
    </row>
    <row r="21" spans="1:27" x14ac:dyDescent="0.25">
      <c r="A21" t="s">
        <v>34</v>
      </c>
      <c r="B21">
        <v>177</v>
      </c>
      <c r="C21" t="s">
        <v>69</v>
      </c>
      <c r="D21" s="5" t="s">
        <v>759</v>
      </c>
      <c r="E21" s="5" t="s">
        <v>758</v>
      </c>
      <c r="F21" t="s">
        <v>70</v>
      </c>
      <c r="G21">
        <v>7</v>
      </c>
      <c r="H21" t="s">
        <v>71</v>
      </c>
      <c r="I21">
        <v>10</v>
      </c>
      <c r="J21" t="s">
        <v>72</v>
      </c>
      <c r="K21">
        <v>2</v>
      </c>
      <c r="L21" t="s">
        <v>73</v>
      </c>
      <c r="M21">
        <v>0</v>
      </c>
      <c r="N21" t="s">
        <v>74</v>
      </c>
      <c r="O21">
        <v>0</v>
      </c>
      <c r="P21" t="s">
        <v>75</v>
      </c>
      <c r="Q21">
        <v>0</v>
      </c>
      <c r="Z21" t="s">
        <v>76</v>
      </c>
      <c r="AA21" t="s">
        <v>77</v>
      </c>
    </row>
    <row r="22" spans="1:27" x14ac:dyDescent="0.25">
      <c r="A22" t="s">
        <v>28</v>
      </c>
      <c r="B22">
        <v>178</v>
      </c>
      <c r="C22" t="s">
        <v>78</v>
      </c>
      <c r="D22" s="5" t="s">
        <v>757</v>
      </c>
      <c r="E22" s="5" t="s">
        <v>756</v>
      </c>
      <c r="F22" t="s">
        <v>79</v>
      </c>
      <c r="G22">
        <v>0</v>
      </c>
      <c r="H22" t="s">
        <v>80</v>
      </c>
      <c r="I22">
        <v>6</v>
      </c>
      <c r="J22" t="s">
        <v>81</v>
      </c>
      <c r="K22">
        <v>11</v>
      </c>
      <c r="L22" t="s">
        <v>82</v>
      </c>
      <c r="M22">
        <v>1</v>
      </c>
      <c r="N22" t="s">
        <v>83</v>
      </c>
      <c r="O22">
        <v>0</v>
      </c>
      <c r="P22" t="s">
        <v>75</v>
      </c>
      <c r="Q22">
        <v>1</v>
      </c>
      <c r="Z22" t="s">
        <v>76</v>
      </c>
      <c r="AA22" t="s">
        <v>77</v>
      </c>
    </row>
    <row r="23" spans="1:27" x14ac:dyDescent="0.25">
      <c r="A23" t="s">
        <v>84</v>
      </c>
      <c r="B23">
        <v>179</v>
      </c>
      <c r="C23" t="s">
        <v>85</v>
      </c>
      <c r="D23">
        <v>4</v>
      </c>
      <c r="E23" s="5" t="s">
        <v>750</v>
      </c>
      <c r="F23" t="s">
        <v>70</v>
      </c>
      <c r="G23">
        <v>5</v>
      </c>
      <c r="H23" t="s">
        <v>71</v>
      </c>
      <c r="I23">
        <v>10</v>
      </c>
      <c r="J23" t="s">
        <v>72</v>
      </c>
      <c r="K23">
        <v>3</v>
      </c>
      <c r="L23" t="s">
        <v>73</v>
      </c>
      <c r="M23">
        <v>1</v>
      </c>
      <c r="N23" t="s">
        <v>74</v>
      </c>
      <c r="O23">
        <v>0</v>
      </c>
      <c r="P23" t="s">
        <v>75</v>
      </c>
      <c r="Q23">
        <v>0</v>
      </c>
      <c r="Z23" t="s">
        <v>76</v>
      </c>
      <c r="AA23" t="s">
        <v>77</v>
      </c>
    </row>
    <row r="24" spans="1:27" x14ac:dyDescent="0.25">
      <c r="A24" t="s">
        <v>86</v>
      </c>
      <c r="B24">
        <v>180</v>
      </c>
      <c r="C24" t="s">
        <v>87</v>
      </c>
      <c r="D24" s="5" t="s">
        <v>755</v>
      </c>
      <c r="E24" s="5" t="s">
        <v>754</v>
      </c>
      <c r="F24" t="s">
        <v>70</v>
      </c>
      <c r="G24">
        <v>9</v>
      </c>
      <c r="H24" t="s">
        <v>71</v>
      </c>
      <c r="I24">
        <v>7</v>
      </c>
      <c r="J24" t="s">
        <v>72</v>
      </c>
      <c r="K24">
        <v>3</v>
      </c>
      <c r="L24" t="s">
        <v>73</v>
      </c>
      <c r="M24">
        <v>0</v>
      </c>
      <c r="N24" t="s">
        <v>74</v>
      </c>
      <c r="O24">
        <v>0</v>
      </c>
      <c r="P24" t="s">
        <v>75</v>
      </c>
      <c r="Q24">
        <v>0</v>
      </c>
      <c r="Z24" t="s">
        <v>76</v>
      </c>
      <c r="AA24" t="s">
        <v>77</v>
      </c>
    </row>
    <row r="25" spans="1:27" x14ac:dyDescent="0.25">
      <c r="A25" t="s">
        <v>88</v>
      </c>
      <c r="B25">
        <v>181</v>
      </c>
      <c r="C25" t="s">
        <v>89</v>
      </c>
      <c r="D25" s="5" t="s">
        <v>753</v>
      </c>
      <c r="E25" s="5" t="s">
        <v>752</v>
      </c>
      <c r="F25" t="s">
        <v>70</v>
      </c>
      <c r="G25">
        <v>8</v>
      </c>
      <c r="H25" t="s">
        <v>71</v>
      </c>
      <c r="I25">
        <v>7</v>
      </c>
      <c r="J25" t="s">
        <v>72</v>
      </c>
      <c r="K25">
        <v>4</v>
      </c>
      <c r="L25" t="s">
        <v>73</v>
      </c>
      <c r="M25">
        <v>0</v>
      </c>
      <c r="N25" t="s">
        <v>74</v>
      </c>
      <c r="O25">
        <v>0</v>
      </c>
      <c r="P25" t="s">
        <v>75</v>
      </c>
      <c r="Q25">
        <v>0</v>
      </c>
      <c r="Z25" t="s">
        <v>76</v>
      </c>
      <c r="AA25" t="s">
        <v>77</v>
      </c>
    </row>
    <row r="26" spans="1:27" x14ac:dyDescent="0.25">
      <c r="A26" t="s">
        <v>90</v>
      </c>
      <c r="B26">
        <v>182</v>
      </c>
      <c r="C26" t="s">
        <v>91</v>
      </c>
      <c r="D26">
        <v>4.2</v>
      </c>
      <c r="E26" s="5" t="s">
        <v>751</v>
      </c>
      <c r="F26" t="s">
        <v>92</v>
      </c>
      <c r="G26">
        <v>3</v>
      </c>
      <c r="H26" t="s">
        <v>93</v>
      </c>
      <c r="I26">
        <v>6</v>
      </c>
      <c r="J26" t="s">
        <v>94</v>
      </c>
      <c r="K26">
        <v>1</v>
      </c>
      <c r="L26" t="s">
        <v>95</v>
      </c>
      <c r="M26">
        <v>0</v>
      </c>
      <c r="N26" t="s">
        <v>96</v>
      </c>
      <c r="O26">
        <v>0</v>
      </c>
      <c r="P26" t="s">
        <v>97</v>
      </c>
      <c r="Q26">
        <v>7</v>
      </c>
      <c r="Z26" t="s">
        <v>76</v>
      </c>
      <c r="AA26" t="s">
        <v>77</v>
      </c>
    </row>
    <row r="27" spans="1:27" x14ac:dyDescent="0.25">
      <c r="A27" t="s">
        <v>98</v>
      </c>
      <c r="B27">
        <v>184</v>
      </c>
      <c r="C27" t="s">
        <v>99</v>
      </c>
      <c r="D27">
        <v>3</v>
      </c>
      <c r="E27" s="5" t="s">
        <v>750</v>
      </c>
      <c r="F27" t="s">
        <v>100</v>
      </c>
      <c r="G27">
        <v>2</v>
      </c>
      <c r="H27" t="s">
        <v>101</v>
      </c>
      <c r="I27">
        <v>13</v>
      </c>
      <c r="J27" t="s">
        <v>102</v>
      </c>
      <c r="K27">
        <v>4</v>
      </c>
      <c r="L27" t="s">
        <v>75</v>
      </c>
      <c r="M27">
        <v>0</v>
      </c>
      <c r="Z27" t="s">
        <v>76</v>
      </c>
      <c r="AA27" t="s">
        <v>77</v>
      </c>
    </row>
    <row r="28" spans="1:27" x14ac:dyDescent="0.25">
      <c r="A28" t="s">
        <v>253</v>
      </c>
      <c r="B28">
        <v>185</v>
      </c>
      <c r="C28" t="s">
        <v>275</v>
      </c>
      <c r="D28" s="5" t="s">
        <v>749</v>
      </c>
      <c r="E28" s="5" t="s">
        <v>748</v>
      </c>
      <c r="F28" t="s">
        <v>70</v>
      </c>
      <c r="G28">
        <v>6</v>
      </c>
      <c r="H28" t="s">
        <v>71</v>
      </c>
      <c r="I28">
        <v>10</v>
      </c>
      <c r="J28" t="s">
        <v>72</v>
      </c>
      <c r="K28">
        <v>3</v>
      </c>
      <c r="L28" t="s">
        <v>73</v>
      </c>
      <c r="M28">
        <v>0</v>
      </c>
      <c r="N28" t="s">
        <v>74</v>
      </c>
      <c r="O28">
        <v>0</v>
      </c>
      <c r="P28" t="s">
        <v>75</v>
      </c>
      <c r="Q28">
        <v>0</v>
      </c>
      <c r="Z28" t="s">
        <v>76</v>
      </c>
      <c r="AA28" t="s">
        <v>77</v>
      </c>
    </row>
    <row r="29" spans="1:27" x14ac:dyDescent="0.25">
      <c r="A29" t="s">
        <v>103</v>
      </c>
      <c r="B29">
        <v>187</v>
      </c>
      <c r="C29" t="s">
        <v>104</v>
      </c>
      <c r="D29" s="5" t="s">
        <v>734</v>
      </c>
      <c r="E29" s="5" t="s">
        <v>747</v>
      </c>
      <c r="F29" t="s">
        <v>105</v>
      </c>
      <c r="G29">
        <v>15</v>
      </c>
      <c r="H29" t="s">
        <v>106</v>
      </c>
      <c r="I29">
        <v>3</v>
      </c>
      <c r="J29" t="s">
        <v>107</v>
      </c>
      <c r="K29">
        <v>0</v>
      </c>
      <c r="L29" t="s">
        <v>108</v>
      </c>
      <c r="M29">
        <v>0</v>
      </c>
      <c r="N29" t="s">
        <v>109</v>
      </c>
      <c r="O29">
        <v>1</v>
      </c>
      <c r="Z29" t="s">
        <v>76</v>
      </c>
      <c r="AA29" t="s">
        <v>77</v>
      </c>
    </row>
    <row r="30" spans="1:27" x14ac:dyDescent="0.25">
      <c r="A30" t="s">
        <v>110</v>
      </c>
      <c r="B30">
        <v>188</v>
      </c>
      <c r="C30" t="s">
        <v>111</v>
      </c>
      <c r="D30" s="5" t="s">
        <v>409</v>
      </c>
      <c r="E30" s="5" t="s">
        <v>746</v>
      </c>
      <c r="F30" t="s">
        <v>112</v>
      </c>
      <c r="G30">
        <v>10</v>
      </c>
      <c r="H30" t="s">
        <v>113</v>
      </c>
      <c r="I30">
        <v>8</v>
      </c>
      <c r="J30" t="s">
        <v>114</v>
      </c>
      <c r="K30">
        <v>0</v>
      </c>
      <c r="L30" t="s">
        <v>115</v>
      </c>
      <c r="M30">
        <v>0</v>
      </c>
      <c r="Z30" t="s">
        <v>76</v>
      </c>
      <c r="AA30" t="s">
        <v>77</v>
      </c>
    </row>
    <row r="31" spans="1:27" x14ac:dyDescent="0.25">
      <c r="A31" t="s">
        <v>116</v>
      </c>
      <c r="B31">
        <v>189</v>
      </c>
      <c r="C31" t="s">
        <v>117</v>
      </c>
      <c r="D31" s="5" t="s">
        <v>632</v>
      </c>
      <c r="E31" s="5" t="s">
        <v>745</v>
      </c>
      <c r="F31" t="s">
        <v>112</v>
      </c>
      <c r="G31">
        <v>1</v>
      </c>
      <c r="H31" t="s">
        <v>113</v>
      </c>
      <c r="I31">
        <v>8</v>
      </c>
      <c r="J31" t="s">
        <v>114</v>
      </c>
      <c r="K31">
        <v>0</v>
      </c>
      <c r="L31" t="s">
        <v>118</v>
      </c>
      <c r="M31">
        <v>8</v>
      </c>
      <c r="Z31" t="s">
        <v>76</v>
      </c>
      <c r="AA31" t="s">
        <v>77</v>
      </c>
    </row>
    <row r="32" spans="1:27" x14ac:dyDescent="0.25">
      <c r="A32" t="s">
        <v>119</v>
      </c>
      <c r="B32">
        <v>190</v>
      </c>
      <c r="C32" t="s">
        <v>120</v>
      </c>
      <c r="D32" s="5" t="s">
        <v>744</v>
      </c>
      <c r="E32" s="5" t="s">
        <v>743</v>
      </c>
      <c r="F32" t="s">
        <v>112</v>
      </c>
      <c r="G32">
        <v>8</v>
      </c>
      <c r="H32" t="s">
        <v>113</v>
      </c>
      <c r="I32">
        <v>5</v>
      </c>
      <c r="J32" t="s">
        <v>114</v>
      </c>
      <c r="K32">
        <v>2</v>
      </c>
      <c r="L32" t="s">
        <v>121</v>
      </c>
      <c r="M32">
        <v>1</v>
      </c>
      <c r="Z32" t="s">
        <v>76</v>
      </c>
      <c r="AA32" t="s">
        <v>77</v>
      </c>
    </row>
    <row r="33" spans="1:27" x14ac:dyDescent="0.25">
      <c r="A33" t="s">
        <v>122</v>
      </c>
      <c r="B33">
        <v>191</v>
      </c>
      <c r="C33" t="s">
        <v>123</v>
      </c>
      <c r="D33" s="5" t="s">
        <v>742</v>
      </c>
      <c r="E33">
        <v>0.46088859896247703</v>
      </c>
      <c r="F33" t="s">
        <v>124</v>
      </c>
      <c r="G33">
        <v>0</v>
      </c>
      <c r="H33" t="s">
        <v>125</v>
      </c>
      <c r="I33">
        <v>5</v>
      </c>
      <c r="J33" t="s">
        <v>126</v>
      </c>
      <c r="K33">
        <v>13</v>
      </c>
      <c r="L33" t="s">
        <v>127</v>
      </c>
      <c r="M33">
        <v>0</v>
      </c>
      <c r="N33" t="s">
        <v>128</v>
      </c>
      <c r="O33">
        <v>0</v>
      </c>
      <c r="P33" t="s">
        <v>75</v>
      </c>
      <c r="Q33">
        <v>1</v>
      </c>
      <c r="Z33" t="s">
        <v>76</v>
      </c>
      <c r="AA33" t="s">
        <v>77</v>
      </c>
    </row>
    <row r="34" spans="1:27" x14ac:dyDescent="0.25">
      <c r="A34" t="s">
        <v>129</v>
      </c>
      <c r="B34">
        <v>192</v>
      </c>
      <c r="C34" t="s">
        <v>130</v>
      </c>
      <c r="D34" s="5" t="s">
        <v>741</v>
      </c>
      <c r="E34" s="5" t="s">
        <v>740</v>
      </c>
      <c r="F34" t="s">
        <v>124</v>
      </c>
      <c r="G34">
        <v>0</v>
      </c>
      <c r="H34" t="s">
        <v>125</v>
      </c>
      <c r="I34">
        <v>2</v>
      </c>
      <c r="J34" t="s">
        <v>126</v>
      </c>
      <c r="K34">
        <v>15</v>
      </c>
      <c r="L34" t="s">
        <v>127</v>
      </c>
      <c r="M34">
        <v>0</v>
      </c>
      <c r="N34" t="s">
        <v>128</v>
      </c>
      <c r="O34">
        <v>0</v>
      </c>
      <c r="P34" t="s">
        <v>75</v>
      </c>
      <c r="Q34">
        <v>1</v>
      </c>
      <c r="Z34" t="s">
        <v>76</v>
      </c>
      <c r="AA34" t="s">
        <v>77</v>
      </c>
    </row>
    <row r="35" spans="1:27" x14ac:dyDescent="0.25">
      <c r="A35" t="s">
        <v>131</v>
      </c>
      <c r="B35">
        <v>193</v>
      </c>
      <c r="C35" t="s">
        <v>132</v>
      </c>
      <c r="D35" s="5" t="s">
        <v>733</v>
      </c>
      <c r="E35" s="5" t="s">
        <v>739</v>
      </c>
      <c r="F35" t="s">
        <v>133</v>
      </c>
      <c r="G35">
        <v>4</v>
      </c>
      <c r="H35" t="s">
        <v>134</v>
      </c>
      <c r="I35">
        <v>13</v>
      </c>
      <c r="J35" t="s">
        <v>135</v>
      </c>
      <c r="K35">
        <v>2</v>
      </c>
      <c r="L35" t="s">
        <v>136</v>
      </c>
      <c r="M35">
        <v>0</v>
      </c>
      <c r="N35" t="s">
        <v>137</v>
      </c>
      <c r="O35">
        <v>0</v>
      </c>
      <c r="Z35" t="s">
        <v>76</v>
      </c>
      <c r="AA35" t="s">
        <v>77</v>
      </c>
    </row>
    <row r="36" spans="1:27" x14ac:dyDescent="0.25">
      <c r="A36" t="s">
        <v>262</v>
      </c>
      <c r="Z36" t="s">
        <v>76</v>
      </c>
      <c r="AA36" t="s">
        <v>77</v>
      </c>
    </row>
    <row r="37" spans="1:27" x14ac:dyDescent="0.25">
      <c r="A37" t="s">
        <v>261</v>
      </c>
      <c r="B37" t="s">
        <v>260</v>
      </c>
      <c r="C37" t="s">
        <v>259</v>
      </c>
      <c r="D37" t="s">
        <v>258</v>
      </c>
      <c r="Z37" t="s">
        <v>76</v>
      </c>
      <c r="AA37" t="s">
        <v>77</v>
      </c>
    </row>
    <row r="38" spans="1:27" x14ac:dyDescent="0.25">
      <c r="A38" t="s">
        <v>257</v>
      </c>
      <c r="B38" t="s">
        <v>256</v>
      </c>
      <c r="C38" s="5" t="s">
        <v>738</v>
      </c>
      <c r="D38" t="s">
        <v>254</v>
      </c>
      <c r="Z38" t="s">
        <v>76</v>
      </c>
      <c r="AA38" t="s">
        <v>77</v>
      </c>
    </row>
    <row r="39" spans="1:27" x14ac:dyDescent="0.25">
      <c r="A39" t="s">
        <v>253</v>
      </c>
      <c r="B39" t="s">
        <v>252</v>
      </c>
      <c r="C39" s="5" t="s">
        <v>737</v>
      </c>
      <c r="D39" t="s">
        <v>250</v>
      </c>
      <c r="Z39" t="s">
        <v>76</v>
      </c>
      <c r="AA39" t="s">
        <v>77</v>
      </c>
    </row>
    <row r="40" spans="1:27" x14ac:dyDescent="0.25">
      <c r="A40" t="s">
        <v>249</v>
      </c>
      <c r="B40" t="s">
        <v>248</v>
      </c>
      <c r="C40" s="5" t="s">
        <v>736</v>
      </c>
      <c r="D40" t="s">
        <v>246</v>
      </c>
      <c r="Z40" t="s">
        <v>76</v>
      </c>
      <c r="AA40" t="s">
        <v>77</v>
      </c>
    </row>
    <row r="41" spans="1:27" x14ac:dyDescent="0.25">
      <c r="A41" t="s">
        <v>245</v>
      </c>
      <c r="B41" t="s">
        <v>244</v>
      </c>
      <c r="C41" s="5" t="s">
        <v>735</v>
      </c>
      <c r="D41" t="s">
        <v>242</v>
      </c>
      <c r="Z41" t="s">
        <v>76</v>
      </c>
      <c r="AA41" t="s">
        <v>77</v>
      </c>
    </row>
    <row r="42" spans="1:27" x14ac:dyDescent="0.25">
      <c r="A42" t="s">
        <v>241</v>
      </c>
      <c r="B42" t="s">
        <v>240</v>
      </c>
      <c r="C42" s="5" t="s">
        <v>734</v>
      </c>
      <c r="D42" t="s">
        <v>239</v>
      </c>
      <c r="Z42" t="s">
        <v>76</v>
      </c>
      <c r="AA42" t="s">
        <v>77</v>
      </c>
    </row>
    <row r="43" spans="1:27" x14ac:dyDescent="0.25">
      <c r="A43" t="s">
        <v>238</v>
      </c>
      <c r="B43" t="s">
        <v>237</v>
      </c>
      <c r="C43" s="5" t="s">
        <v>733</v>
      </c>
      <c r="D43" t="s">
        <v>236</v>
      </c>
      <c r="Z43" t="s">
        <v>76</v>
      </c>
      <c r="AA43" t="s">
        <v>77</v>
      </c>
    </row>
    <row r="44" spans="1:27" x14ac:dyDescent="0.25">
      <c r="A44" t="s">
        <v>138</v>
      </c>
      <c r="B44">
        <v>54</v>
      </c>
      <c r="C44" t="s">
        <v>139</v>
      </c>
      <c r="D44" s="5" t="s">
        <v>732</v>
      </c>
      <c r="E44" s="5" t="s">
        <v>731</v>
      </c>
      <c r="F44" t="s">
        <v>140</v>
      </c>
      <c r="G44">
        <v>71</v>
      </c>
      <c r="H44" t="s">
        <v>141</v>
      </c>
      <c r="I44">
        <v>25</v>
      </c>
      <c r="J44" t="s">
        <v>142</v>
      </c>
      <c r="K44">
        <v>0</v>
      </c>
      <c r="L44" t="s">
        <v>143</v>
      </c>
      <c r="M44">
        <v>2</v>
      </c>
      <c r="N44" t="s">
        <v>144</v>
      </c>
      <c r="O44">
        <v>0</v>
      </c>
      <c r="Z44" t="s">
        <v>145</v>
      </c>
      <c r="AA44" t="s">
        <v>146</v>
      </c>
    </row>
    <row r="45" spans="1:27" x14ac:dyDescent="0.25">
      <c r="A45" t="s">
        <v>147</v>
      </c>
      <c r="B45">
        <v>55</v>
      </c>
      <c r="C45" t="s">
        <v>148</v>
      </c>
      <c r="D45" s="5" t="s">
        <v>730</v>
      </c>
      <c r="E45" s="5" t="s">
        <v>729</v>
      </c>
      <c r="F45" t="s">
        <v>149</v>
      </c>
      <c r="G45">
        <v>65</v>
      </c>
      <c r="H45" t="s">
        <v>141</v>
      </c>
      <c r="I45">
        <v>27</v>
      </c>
      <c r="J45" t="s">
        <v>142</v>
      </c>
      <c r="K45">
        <v>4</v>
      </c>
      <c r="L45" t="s">
        <v>143</v>
      </c>
      <c r="M45">
        <v>2</v>
      </c>
      <c r="N45" t="s">
        <v>150</v>
      </c>
      <c r="O45">
        <v>0</v>
      </c>
      <c r="Z45" t="s">
        <v>145</v>
      </c>
      <c r="AA45" t="s">
        <v>146</v>
      </c>
    </row>
    <row r="46" spans="1:27" x14ac:dyDescent="0.25">
      <c r="A46" t="s">
        <v>151</v>
      </c>
      <c r="B46">
        <v>56</v>
      </c>
      <c r="C46" t="s">
        <v>152</v>
      </c>
      <c r="D46" s="5" t="s">
        <v>728</v>
      </c>
      <c r="E46" s="5" t="s">
        <v>727</v>
      </c>
      <c r="F46" t="s">
        <v>153</v>
      </c>
      <c r="G46">
        <v>77</v>
      </c>
      <c r="H46" t="s">
        <v>141</v>
      </c>
      <c r="I46">
        <v>18</v>
      </c>
      <c r="J46" t="s">
        <v>142</v>
      </c>
      <c r="K46">
        <v>1</v>
      </c>
      <c r="L46" t="s">
        <v>143</v>
      </c>
      <c r="M46">
        <v>2</v>
      </c>
      <c r="N46" t="s">
        <v>154</v>
      </c>
      <c r="O46">
        <v>0</v>
      </c>
      <c r="Z46" t="s">
        <v>145</v>
      </c>
      <c r="AA46" t="s">
        <v>146</v>
      </c>
    </row>
    <row r="47" spans="1:27" x14ac:dyDescent="0.25">
      <c r="A47" t="s">
        <v>155</v>
      </c>
      <c r="B47">
        <v>57</v>
      </c>
      <c r="C47" t="s">
        <v>156</v>
      </c>
      <c r="D47" s="5" t="s">
        <v>726</v>
      </c>
      <c r="E47" s="5" t="s">
        <v>725</v>
      </c>
      <c r="F47" t="s">
        <v>153</v>
      </c>
      <c r="G47">
        <v>65</v>
      </c>
      <c r="H47" t="s">
        <v>141</v>
      </c>
      <c r="I47">
        <v>26</v>
      </c>
      <c r="J47" t="s">
        <v>142</v>
      </c>
      <c r="K47">
        <v>5</v>
      </c>
      <c r="L47" t="s">
        <v>143</v>
      </c>
      <c r="M47">
        <v>2</v>
      </c>
      <c r="N47" t="s">
        <v>154</v>
      </c>
      <c r="O47">
        <v>0</v>
      </c>
      <c r="Z47" t="s">
        <v>145</v>
      </c>
      <c r="AA47" t="s">
        <v>146</v>
      </c>
    </row>
    <row r="48" spans="1:27" x14ac:dyDescent="0.25">
      <c r="A48" t="s">
        <v>157</v>
      </c>
      <c r="B48">
        <v>58</v>
      </c>
      <c r="C48" t="s">
        <v>158</v>
      </c>
      <c r="D48" s="5" t="s">
        <v>415</v>
      </c>
      <c r="E48">
        <v>0.941291353282662</v>
      </c>
      <c r="F48" t="s">
        <v>159</v>
      </c>
      <c r="G48">
        <v>28</v>
      </c>
      <c r="H48" t="s">
        <v>141</v>
      </c>
      <c r="I48">
        <v>17</v>
      </c>
      <c r="J48" t="s">
        <v>142</v>
      </c>
      <c r="K48">
        <v>5</v>
      </c>
      <c r="L48" t="s">
        <v>143</v>
      </c>
      <c r="M48">
        <v>1</v>
      </c>
      <c r="N48" t="s">
        <v>160</v>
      </c>
      <c r="O48">
        <v>0</v>
      </c>
      <c r="Z48" t="s">
        <v>145</v>
      </c>
      <c r="AA48" t="s">
        <v>146</v>
      </c>
    </row>
    <row r="49" spans="1:27" x14ac:dyDescent="0.25">
      <c r="A49" t="s">
        <v>161</v>
      </c>
      <c r="B49">
        <v>59</v>
      </c>
      <c r="C49" t="s">
        <v>162</v>
      </c>
      <c r="D49" s="5" t="s">
        <v>724</v>
      </c>
      <c r="E49" s="5" t="s">
        <v>723</v>
      </c>
      <c r="F49" t="s">
        <v>163</v>
      </c>
      <c r="G49">
        <v>2</v>
      </c>
      <c r="H49" t="s">
        <v>141</v>
      </c>
      <c r="I49">
        <v>30</v>
      </c>
      <c r="J49" t="s">
        <v>142</v>
      </c>
      <c r="K49">
        <v>62</v>
      </c>
      <c r="L49" t="s">
        <v>143</v>
      </c>
      <c r="M49">
        <v>3</v>
      </c>
      <c r="N49" t="s">
        <v>164</v>
      </c>
      <c r="O49">
        <v>0</v>
      </c>
      <c r="Z49" t="s">
        <v>145</v>
      </c>
      <c r="AA49" t="s">
        <v>146</v>
      </c>
    </row>
    <row r="50" spans="1:27" x14ac:dyDescent="0.25">
      <c r="A50" t="s">
        <v>165</v>
      </c>
      <c r="B50">
        <v>60</v>
      </c>
      <c r="C50" t="s">
        <v>166</v>
      </c>
      <c r="D50" s="5" t="s">
        <v>704</v>
      </c>
      <c r="E50" s="5" t="s">
        <v>722</v>
      </c>
      <c r="F50" t="s">
        <v>167</v>
      </c>
      <c r="G50">
        <v>56</v>
      </c>
      <c r="H50" t="s">
        <v>141</v>
      </c>
      <c r="I50">
        <v>29</v>
      </c>
      <c r="J50" t="s">
        <v>142</v>
      </c>
      <c r="K50">
        <v>10</v>
      </c>
      <c r="L50" t="s">
        <v>143</v>
      </c>
      <c r="M50">
        <v>3</v>
      </c>
      <c r="N50" t="s">
        <v>168</v>
      </c>
      <c r="O50">
        <v>0</v>
      </c>
      <c r="Z50" t="s">
        <v>145</v>
      </c>
      <c r="AA50" t="s">
        <v>146</v>
      </c>
    </row>
    <row r="51" spans="1:27" x14ac:dyDescent="0.25">
      <c r="A51" t="s">
        <v>169</v>
      </c>
      <c r="B51">
        <v>61</v>
      </c>
      <c r="C51" t="s">
        <v>170</v>
      </c>
      <c r="D51">
        <v>4.6173469387755102</v>
      </c>
      <c r="E51" s="5" t="s">
        <v>721</v>
      </c>
      <c r="F51" t="s">
        <v>171</v>
      </c>
      <c r="G51">
        <v>72</v>
      </c>
      <c r="H51" t="s">
        <v>141</v>
      </c>
      <c r="I51">
        <v>22</v>
      </c>
      <c r="J51" t="s">
        <v>142</v>
      </c>
      <c r="K51">
        <v>4</v>
      </c>
      <c r="L51" t="s">
        <v>143</v>
      </c>
      <c r="M51">
        <v>0</v>
      </c>
      <c r="N51" t="s">
        <v>172</v>
      </c>
      <c r="O51">
        <v>0</v>
      </c>
      <c r="Z51" t="s">
        <v>145</v>
      </c>
      <c r="AA51" t="s">
        <v>146</v>
      </c>
    </row>
    <row r="52" spans="1:27" x14ac:dyDescent="0.25">
      <c r="A52" t="s">
        <v>173</v>
      </c>
      <c r="B52">
        <v>62</v>
      </c>
      <c r="C52" t="s">
        <v>174</v>
      </c>
      <c r="D52" s="5" t="s">
        <v>720</v>
      </c>
      <c r="E52" s="5" t="s">
        <v>719</v>
      </c>
      <c r="F52" t="s">
        <v>175</v>
      </c>
      <c r="G52">
        <v>71</v>
      </c>
      <c r="H52" t="s">
        <v>141</v>
      </c>
      <c r="I52">
        <v>18</v>
      </c>
      <c r="J52" t="s">
        <v>142</v>
      </c>
      <c r="K52">
        <v>7</v>
      </c>
      <c r="L52" t="s">
        <v>143</v>
      </c>
      <c r="M52">
        <v>1</v>
      </c>
      <c r="N52" t="s">
        <v>176</v>
      </c>
      <c r="O52">
        <v>0</v>
      </c>
      <c r="Z52" t="s">
        <v>145</v>
      </c>
      <c r="AA52" t="s">
        <v>146</v>
      </c>
    </row>
    <row r="53" spans="1:27" x14ac:dyDescent="0.25">
      <c r="A53" t="s">
        <v>177</v>
      </c>
      <c r="B53">
        <v>63</v>
      </c>
      <c r="C53" t="s">
        <v>178</v>
      </c>
      <c r="D53" s="5" t="s">
        <v>718</v>
      </c>
      <c r="E53" s="5" t="s">
        <v>717</v>
      </c>
      <c r="F53" t="s">
        <v>179</v>
      </c>
      <c r="G53">
        <v>60</v>
      </c>
      <c r="H53" t="s">
        <v>141</v>
      </c>
      <c r="I53">
        <v>34</v>
      </c>
      <c r="J53" t="s">
        <v>142</v>
      </c>
      <c r="K53">
        <v>2</v>
      </c>
      <c r="L53" t="s">
        <v>143</v>
      </c>
      <c r="M53">
        <v>1</v>
      </c>
      <c r="N53" t="s">
        <v>180</v>
      </c>
      <c r="O53">
        <v>0</v>
      </c>
      <c r="Z53" t="s">
        <v>145</v>
      </c>
      <c r="AA53" t="s">
        <v>146</v>
      </c>
    </row>
    <row r="54" spans="1:27" x14ac:dyDescent="0.25">
      <c r="A54" t="s">
        <v>181</v>
      </c>
      <c r="B54">
        <v>65</v>
      </c>
      <c r="C54" t="s">
        <v>182</v>
      </c>
      <c r="D54" s="5" t="s">
        <v>716</v>
      </c>
      <c r="E54" s="5" t="s">
        <v>715</v>
      </c>
      <c r="F54" t="s">
        <v>183</v>
      </c>
      <c r="G54">
        <v>0</v>
      </c>
      <c r="H54" t="s">
        <v>141</v>
      </c>
      <c r="I54">
        <v>19</v>
      </c>
      <c r="J54" t="s">
        <v>142</v>
      </c>
      <c r="K54">
        <v>39</v>
      </c>
      <c r="L54" t="s">
        <v>143</v>
      </c>
      <c r="M54">
        <v>33</v>
      </c>
      <c r="N54" t="s">
        <v>184</v>
      </c>
      <c r="O54">
        <v>6</v>
      </c>
      <c r="Z54" t="s">
        <v>145</v>
      </c>
      <c r="AA54" t="s">
        <v>146</v>
      </c>
    </row>
    <row r="55" spans="1:27" x14ac:dyDescent="0.25">
      <c r="A55" t="s">
        <v>185</v>
      </c>
      <c r="B55">
        <v>66</v>
      </c>
      <c r="C55" t="s">
        <v>186</v>
      </c>
      <c r="D55" s="5" t="s">
        <v>714</v>
      </c>
      <c r="E55" s="5" t="s">
        <v>713</v>
      </c>
      <c r="F55" t="s">
        <v>187</v>
      </c>
      <c r="G55">
        <v>2</v>
      </c>
      <c r="H55" t="s">
        <v>141</v>
      </c>
      <c r="I55">
        <v>12</v>
      </c>
      <c r="J55" t="s">
        <v>142</v>
      </c>
      <c r="K55">
        <v>48</v>
      </c>
      <c r="L55" t="s">
        <v>143</v>
      </c>
      <c r="M55">
        <v>31</v>
      </c>
      <c r="N55" t="s">
        <v>188</v>
      </c>
      <c r="O55">
        <v>2</v>
      </c>
      <c r="Z55" t="s">
        <v>145</v>
      </c>
      <c r="AA55" t="s">
        <v>146</v>
      </c>
    </row>
    <row r="56" spans="1:27" x14ac:dyDescent="0.25">
      <c r="A56" t="s">
        <v>189</v>
      </c>
      <c r="B56">
        <v>67</v>
      </c>
      <c r="C56" t="s">
        <v>190</v>
      </c>
      <c r="D56" s="5" t="s">
        <v>712</v>
      </c>
      <c r="E56" s="5" t="s">
        <v>711</v>
      </c>
      <c r="F56" t="s">
        <v>191</v>
      </c>
      <c r="G56">
        <v>36</v>
      </c>
      <c r="H56" t="s">
        <v>141</v>
      </c>
      <c r="I56">
        <v>26</v>
      </c>
      <c r="J56" t="s">
        <v>142</v>
      </c>
      <c r="K56">
        <v>17</v>
      </c>
      <c r="L56" t="s">
        <v>143</v>
      </c>
      <c r="M56">
        <v>16</v>
      </c>
      <c r="N56" t="s">
        <v>192</v>
      </c>
      <c r="O56">
        <v>3</v>
      </c>
      <c r="Z56" t="s">
        <v>145</v>
      </c>
      <c r="AA56" t="s">
        <v>146</v>
      </c>
    </row>
    <row r="57" spans="1:27" x14ac:dyDescent="0.25">
      <c r="A57" t="s">
        <v>193</v>
      </c>
      <c r="B57">
        <v>68</v>
      </c>
      <c r="C57" t="s">
        <v>194</v>
      </c>
      <c r="D57" s="5" t="s">
        <v>710</v>
      </c>
      <c r="E57" s="5" t="s">
        <v>709</v>
      </c>
      <c r="F57" t="s">
        <v>191</v>
      </c>
      <c r="G57">
        <v>43</v>
      </c>
      <c r="H57" t="s">
        <v>141</v>
      </c>
      <c r="I57">
        <v>32</v>
      </c>
      <c r="J57" t="s">
        <v>142</v>
      </c>
      <c r="K57">
        <v>18</v>
      </c>
      <c r="L57" t="s">
        <v>143</v>
      </c>
      <c r="M57">
        <v>3</v>
      </c>
      <c r="N57" t="s">
        <v>192</v>
      </c>
      <c r="O57">
        <v>0</v>
      </c>
      <c r="Z57" t="s">
        <v>145</v>
      </c>
      <c r="AA57" t="s">
        <v>146</v>
      </c>
    </row>
    <row r="58" spans="1:27" x14ac:dyDescent="0.25">
      <c r="A58" t="s">
        <v>195</v>
      </c>
      <c r="B58">
        <v>69</v>
      </c>
      <c r="C58" t="s">
        <v>196</v>
      </c>
      <c r="D58" s="5" t="s">
        <v>708</v>
      </c>
      <c r="E58" s="5" t="s">
        <v>707</v>
      </c>
      <c r="F58" t="s">
        <v>197</v>
      </c>
      <c r="G58">
        <v>49</v>
      </c>
      <c r="H58" t="s">
        <v>141</v>
      </c>
      <c r="I58">
        <v>30</v>
      </c>
      <c r="J58" t="s">
        <v>142</v>
      </c>
      <c r="K58">
        <v>15</v>
      </c>
      <c r="L58" t="s">
        <v>143</v>
      </c>
      <c r="M58">
        <v>3</v>
      </c>
      <c r="N58" t="s">
        <v>168</v>
      </c>
      <c r="O58">
        <v>1</v>
      </c>
      <c r="Z58" t="s">
        <v>145</v>
      </c>
      <c r="AA58" t="s">
        <v>146</v>
      </c>
    </row>
    <row r="59" spans="1:27" x14ac:dyDescent="0.25">
      <c r="A59" t="s">
        <v>198</v>
      </c>
      <c r="B59">
        <v>70</v>
      </c>
      <c r="C59" t="s">
        <v>199</v>
      </c>
      <c r="D59" s="5" t="s">
        <v>706</v>
      </c>
      <c r="E59" s="5" t="s">
        <v>705</v>
      </c>
      <c r="F59" t="s">
        <v>200</v>
      </c>
      <c r="G59">
        <v>44</v>
      </c>
      <c r="H59" t="s">
        <v>141</v>
      </c>
      <c r="I59">
        <v>30</v>
      </c>
      <c r="J59" t="s">
        <v>142</v>
      </c>
      <c r="K59">
        <v>13</v>
      </c>
      <c r="L59" t="s">
        <v>143</v>
      </c>
      <c r="M59">
        <v>5</v>
      </c>
      <c r="N59" t="s">
        <v>201</v>
      </c>
      <c r="O59">
        <v>2</v>
      </c>
      <c r="Z59" t="s">
        <v>145</v>
      </c>
      <c r="AA59" t="s">
        <v>146</v>
      </c>
    </row>
    <row r="60" spans="1:27" x14ac:dyDescent="0.25">
      <c r="A60" t="s">
        <v>202</v>
      </c>
      <c r="B60">
        <v>71</v>
      </c>
      <c r="C60" t="s">
        <v>203</v>
      </c>
      <c r="D60" s="5" t="s">
        <v>704</v>
      </c>
      <c r="E60" s="5" t="s">
        <v>703</v>
      </c>
      <c r="F60" t="s">
        <v>153</v>
      </c>
      <c r="G60">
        <v>48</v>
      </c>
      <c r="H60" t="s">
        <v>141</v>
      </c>
      <c r="I60">
        <v>43</v>
      </c>
      <c r="J60" t="s">
        <v>142</v>
      </c>
      <c r="K60">
        <v>6</v>
      </c>
      <c r="L60" t="s">
        <v>143</v>
      </c>
      <c r="M60">
        <v>1</v>
      </c>
      <c r="N60" t="s">
        <v>204</v>
      </c>
      <c r="O60">
        <v>0</v>
      </c>
      <c r="Z60" t="s">
        <v>145</v>
      </c>
      <c r="AA60" t="s">
        <v>146</v>
      </c>
    </row>
    <row r="61" spans="1:27" x14ac:dyDescent="0.25">
      <c r="A61" t="s">
        <v>205</v>
      </c>
      <c r="B61">
        <v>72</v>
      </c>
      <c r="C61" t="s">
        <v>206</v>
      </c>
      <c r="D61" s="5" t="s">
        <v>702</v>
      </c>
      <c r="E61" s="5" t="s">
        <v>701</v>
      </c>
      <c r="F61" t="s">
        <v>207</v>
      </c>
      <c r="G61">
        <v>72</v>
      </c>
      <c r="H61" t="s">
        <v>141</v>
      </c>
      <c r="I61">
        <v>20</v>
      </c>
      <c r="J61" t="s">
        <v>142</v>
      </c>
      <c r="K61">
        <v>6</v>
      </c>
      <c r="L61" t="s">
        <v>143</v>
      </c>
      <c r="M61">
        <v>0</v>
      </c>
      <c r="N61" t="s">
        <v>208</v>
      </c>
      <c r="O61">
        <v>0</v>
      </c>
      <c r="Z61" t="s">
        <v>145</v>
      </c>
      <c r="AA61" t="s">
        <v>146</v>
      </c>
    </row>
    <row r="62" spans="1:27" x14ac:dyDescent="0.25">
      <c r="A62" t="s">
        <v>262</v>
      </c>
      <c r="Z62" t="s">
        <v>145</v>
      </c>
      <c r="AA62" t="s">
        <v>146</v>
      </c>
    </row>
    <row r="63" spans="1:27" x14ac:dyDescent="0.25">
      <c r="A63" t="s">
        <v>261</v>
      </c>
      <c r="B63" t="s">
        <v>260</v>
      </c>
      <c r="C63" t="s">
        <v>259</v>
      </c>
      <c r="D63" t="s">
        <v>258</v>
      </c>
      <c r="Z63" t="s">
        <v>145</v>
      </c>
      <c r="AA63" t="s">
        <v>146</v>
      </c>
    </row>
    <row r="64" spans="1:27" x14ac:dyDescent="0.25">
      <c r="A64" t="s">
        <v>138</v>
      </c>
      <c r="B64">
        <v>54</v>
      </c>
      <c r="C64" t="s">
        <v>139</v>
      </c>
      <c r="D64" s="5" t="s">
        <v>700</v>
      </c>
      <c r="E64" s="5" t="s">
        <v>699</v>
      </c>
      <c r="F64" t="s">
        <v>140</v>
      </c>
      <c r="G64">
        <v>57</v>
      </c>
      <c r="H64" t="s">
        <v>141</v>
      </c>
      <c r="I64">
        <v>30</v>
      </c>
      <c r="J64" t="s">
        <v>142</v>
      </c>
      <c r="K64">
        <v>12</v>
      </c>
      <c r="L64" t="s">
        <v>143</v>
      </c>
      <c r="M64">
        <v>1</v>
      </c>
      <c r="N64" t="s">
        <v>144</v>
      </c>
      <c r="O64">
        <v>1</v>
      </c>
      <c r="Z64" t="s">
        <v>145</v>
      </c>
      <c r="AA64" t="s">
        <v>209</v>
      </c>
    </row>
    <row r="65" spans="1:27" x14ac:dyDescent="0.25">
      <c r="A65" t="s">
        <v>147</v>
      </c>
      <c r="B65">
        <v>55</v>
      </c>
      <c r="C65" t="s">
        <v>148</v>
      </c>
      <c r="D65">
        <v>4.2698019801980198</v>
      </c>
      <c r="E65" s="5" t="s">
        <v>698</v>
      </c>
      <c r="F65" t="s">
        <v>149</v>
      </c>
      <c r="G65">
        <v>50</v>
      </c>
      <c r="H65" t="s">
        <v>141</v>
      </c>
      <c r="I65">
        <v>44</v>
      </c>
      <c r="J65" t="s">
        <v>142</v>
      </c>
      <c r="K65">
        <v>6</v>
      </c>
      <c r="L65" t="s">
        <v>143</v>
      </c>
      <c r="M65">
        <v>1</v>
      </c>
      <c r="N65" t="s">
        <v>150</v>
      </c>
      <c r="O65">
        <v>0</v>
      </c>
      <c r="Z65" t="s">
        <v>145</v>
      </c>
      <c r="AA65" t="s">
        <v>209</v>
      </c>
    </row>
    <row r="66" spans="1:27" x14ac:dyDescent="0.25">
      <c r="A66" t="s">
        <v>151</v>
      </c>
      <c r="B66">
        <v>56</v>
      </c>
      <c r="C66" t="s">
        <v>152</v>
      </c>
      <c r="D66" s="5" t="s">
        <v>697</v>
      </c>
      <c r="E66" s="5" t="s">
        <v>696</v>
      </c>
      <c r="F66" t="s">
        <v>153</v>
      </c>
      <c r="G66">
        <v>67</v>
      </c>
      <c r="H66" t="s">
        <v>141</v>
      </c>
      <c r="I66">
        <v>27</v>
      </c>
      <c r="J66" t="s">
        <v>142</v>
      </c>
      <c r="K66">
        <v>7</v>
      </c>
      <c r="L66" t="s">
        <v>143</v>
      </c>
      <c r="M66">
        <v>0</v>
      </c>
      <c r="N66" t="s">
        <v>154</v>
      </c>
      <c r="O66">
        <v>0</v>
      </c>
      <c r="Z66" t="s">
        <v>145</v>
      </c>
      <c r="AA66" t="s">
        <v>209</v>
      </c>
    </row>
    <row r="67" spans="1:27" x14ac:dyDescent="0.25">
      <c r="A67" t="s">
        <v>155</v>
      </c>
      <c r="B67">
        <v>57</v>
      </c>
      <c r="C67" t="s">
        <v>156</v>
      </c>
      <c r="D67" s="5" t="s">
        <v>695</v>
      </c>
      <c r="E67" s="5" t="s">
        <v>694</v>
      </c>
      <c r="F67" t="s">
        <v>153</v>
      </c>
      <c r="G67">
        <v>64</v>
      </c>
      <c r="H67" t="s">
        <v>141</v>
      </c>
      <c r="I67">
        <v>30</v>
      </c>
      <c r="J67" t="s">
        <v>142</v>
      </c>
      <c r="K67">
        <v>5</v>
      </c>
      <c r="L67" t="s">
        <v>143</v>
      </c>
      <c r="M67">
        <v>2</v>
      </c>
      <c r="N67" t="s">
        <v>154</v>
      </c>
      <c r="O67">
        <v>0</v>
      </c>
      <c r="Z67" t="s">
        <v>145</v>
      </c>
      <c r="AA67" t="s">
        <v>209</v>
      </c>
    </row>
    <row r="68" spans="1:27" x14ac:dyDescent="0.25">
      <c r="A68" t="s">
        <v>157</v>
      </c>
      <c r="B68">
        <v>58</v>
      </c>
      <c r="C68" t="s">
        <v>158</v>
      </c>
      <c r="D68" s="5" t="s">
        <v>693</v>
      </c>
      <c r="E68" s="5" t="s">
        <v>692</v>
      </c>
      <c r="F68" t="s">
        <v>159</v>
      </c>
      <c r="G68">
        <v>29</v>
      </c>
      <c r="H68" t="s">
        <v>141</v>
      </c>
      <c r="I68">
        <v>27</v>
      </c>
      <c r="J68" t="s">
        <v>142</v>
      </c>
      <c r="K68">
        <v>8</v>
      </c>
      <c r="L68" t="s">
        <v>143</v>
      </c>
      <c r="M68">
        <v>1</v>
      </c>
      <c r="N68" t="s">
        <v>160</v>
      </c>
      <c r="O68">
        <v>0</v>
      </c>
      <c r="Z68" t="s">
        <v>145</v>
      </c>
      <c r="AA68" t="s">
        <v>209</v>
      </c>
    </row>
    <row r="69" spans="1:27" x14ac:dyDescent="0.25">
      <c r="A69" t="s">
        <v>161</v>
      </c>
      <c r="B69">
        <v>59</v>
      </c>
      <c r="C69" t="s">
        <v>162</v>
      </c>
      <c r="D69">
        <v>3.4624999999999999</v>
      </c>
      <c r="E69" s="5" t="s">
        <v>691</v>
      </c>
      <c r="F69" t="s">
        <v>163</v>
      </c>
      <c r="G69">
        <v>9</v>
      </c>
      <c r="H69" t="s">
        <v>141</v>
      </c>
      <c r="I69">
        <v>41</v>
      </c>
      <c r="J69" t="s">
        <v>142</v>
      </c>
      <c r="K69">
        <v>43</v>
      </c>
      <c r="L69" t="s">
        <v>143</v>
      </c>
      <c r="M69">
        <v>7</v>
      </c>
      <c r="N69" t="s">
        <v>164</v>
      </c>
      <c r="O69">
        <v>0</v>
      </c>
      <c r="Z69" t="s">
        <v>145</v>
      </c>
      <c r="AA69" t="s">
        <v>209</v>
      </c>
    </row>
    <row r="70" spans="1:27" x14ac:dyDescent="0.25">
      <c r="A70" t="s">
        <v>165</v>
      </c>
      <c r="B70">
        <v>60</v>
      </c>
      <c r="C70" t="s">
        <v>166</v>
      </c>
      <c r="D70">
        <v>3.8875000000000002</v>
      </c>
      <c r="E70" s="5" t="s">
        <v>690</v>
      </c>
      <c r="F70" t="s">
        <v>167</v>
      </c>
      <c r="G70">
        <v>39</v>
      </c>
      <c r="H70" t="s">
        <v>141</v>
      </c>
      <c r="I70">
        <v>37</v>
      </c>
      <c r="J70" t="s">
        <v>142</v>
      </c>
      <c r="K70">
        <v>20</v>
      </c>
      <c r="L70" t="s">
        <v>143</v>
      </c>
      <c r="M70">
        <v>4</v>
      </c>
      <c r="N70" t="s">
        <v>168</v>
      </c>
      <c r="O70">
        <v>0</v>
      </c>
      <c r="Z70" t="s">
        <v>145</v>
      </c>
      <c r="AA70" t="s">
        <v>209</v>
      </c>
    </row>
    <row r="71" spans="1:27" x14ac:dyDescent="0.25">
      <c r="A71" t="s">
        <v>169</v>
      </c>
      <c r="B71">
        <v>61</v>
      </c>
      <c r="C71" t="s">
        <v>170</v>
      </c>
      <c r="D71">
        <v>4.2202970297029703</v>
      </c>
      <c r="E71" s="5" t="s">
        <v>689</v>
      </c>
      <c r="F71" t="s">
        <v>171</v>
      </c>
      <c r="G71">
        <v>48</v>
      </c>
      <c r="H71" t="s">
        <v>141</v>
      </c>
      <c r="I71">
        <v>44</v>
      </c>
      <c r="J71" t="s">
        <v>142</v>
      </c>
      <c r="K71">
        <v>8</v>
      </c>
      <c r="L71" t="s">
        <v>143</v>
      </c>
      <c r="M71">
        <v>1</v>
      </c>
      <c r="N71" t="s">
        <v>172</v>
      </c>
      <c r="O71">
        <v>0</v>
      </c>
      <c r="Z71" t="s">
        <v>145</v>
      </c>
      <c r="AA71" t="s">
        <v>209</v>
      </c>
    </row>
    <row r="72" spans="1:27" x14ac:dyDescent="0.25">
      <c r="A72" t="s">
        <v>173</v>
      </c>
      <c r="B72">
        <v>62</v>
      </c>
      <c r="C72" t="s">
        <v>174</v>
      </c>
      <c r="D72">
        <v>4.3499999999999996</v>
      </c>
      <c r="E72" s="5" t="s">
        <v>688</v>
      </c>
      <c r="F72" t="s">
        <v>175</v>
      </c>
      <c r="G72">
        <v>55</v>
      </c>
      <c r="H72" t="s">
        <v>141</v>
      </c>
      <c r="I72">
        <v>38</v>
      </c>
      <c r="J72" t="s">
        <v>142</v>
      </c>
      <c r="K72">
        <v>7</v>
      </c>
      <c r="L72" t="s">
        <v>143</v>
      </c>
      <c r="M72">
        <v>0</v>
      </c>
      <c r="N72" t="s">
        <v>176</v>
      </c>
      <c r="O72">
        <v>0</v>
      </c>
      <c r="Z72" t="s">
        <v>145</v>
      </c>
      <c r="AA72" t="s">
        <v>209</v>
      </c>
    </row>
    <row r="73" spans="1:27" x14ac:dyDescent="0.25">
      <c r="A73" t="s">
        <v>177</v>
      </c>
      <c r="B73">
        <v>63</v>
      </c>
      <c r="C73" t="s">
        <v>178</v>
      </c>
      <c r="D73" s="5" t="s">
        <v>687</v>
      </c>
      <c r="E73" s="5" t="s">
        <v>686</v>
      </c>
      <c r="F73" t="s">
        <v>179</v>
      </c>
      <c r="G73">
        <v>32</v>
      </c>
      <c r="H73" t="s">
        <v>141</v>
      </c>
      <c r="I73">
        <v>48</v>
      </c>
      <c r="J73" t="s">
        <v>142</v>
      </c>
      <c r="K73">
        <v>19</v>
      </c>
      <c r="L73" t="s">
        <v>143</v>
      </c>
      <c r="M73">
        <v>2</v>
      </c>
      <c r="N73" t="s">
        <v>180</v>
      </c>
      <c r="O73">
        <v>0</v>
      </c>
      <c r="Z73" t="s">
        <v>145</v>
      </c>
      <c r="AA73" t="s">
        <v>209</v>
      </c>
    </row>
    <row r="74" spans="1:27" x14ac:dyDescent="0.25">
      <c r="A74" t="s">
        <v>181</v>
      </c>
      <c r="B74">
        <v>65</v>
      </c>
      <c r="C74" t="s">
        <v>182</v>
      </c>
      <c r="D74">
        <v>2.4874999999999998</v>
      </c>
      <c r="E74" s="5" t="s">
        <v>685</v>
      </c>
      <c r="F74" t="s">
        <v>183</v>
      </c>
      <c r="G74">
        <v>0</v>
      </c>
      <c r="H74" t="s">
        <v>141</v>
      </c>
      <c r="I74">
        <v>3</v>
      </c>
      <c r="J74" t="s">
        <v>142</v>
      </c>
      <c r="K74">
        <v>15</v>
      </c>
      <c r="L74" t="s">
        <v>143</v>
      </c>
      <c r="M74">
        <v>51</v>
      </c>
      <c r="N74" t="s">
        <v>184</v>
      </c>
      <c r="O74">
        <v>31</v>
      </c>
      <c r="Z74" t="s">
        <v>145</v>
      </c>
      <c r="AA74" t="s">
        <v>209</v>
      </c>
    </row>
    <row r="75" spans="1:27" x14ac:dyDescent="0.25">
      <c r="A75" t="s">
        <v>185</v>
      </c>
      <c r="B75">
        <v>66</v>
      </c>
      <c r="C75" t="s">
        <v>186</v>
      </c>
      <c r="D75" s="5" t="s">
        <v>684</v>
      </c>
      <c r="E75" s="5" t="s">
        <v>683</v>
      </c>
      <c r="F75" t="s">
        <v>187</v>
      </c>
      <c r="G75">
        <v>0</v>
      </c>
      <c r="H75" t="s">
        <v>141</v>
      </c>
      <c r="I75">
        <v>2</v>
      </c>
      <c r="J75" t="s">
        <v>142</v>
      </c>
      <c r="K75">
        <v>30</v>
      </c>
      <c r="L75" t="s">
        <v>143</v>
      </c>
      <c r="M75">
        <v>45</v>
      </c>
      <c r="N75" t="s">
        <v>188</v>
      </c>
      <c r="O75">
        <v>24</v>
      </c>
      <c r="Z75" t="s">
        <v>145</v>
      </c>
      <c r="AA75" t="s">
        <v>209</v>
      </c>
    </row>
    <row r="76" spans="1:27" x14ac:dyDescent="0.25">
      <c r="A76" t="s">
        <v>189</v>
      </c>
      <c r="B76">
        <v>67</v>
      </c>
      <c r="C76" t="s">
        <v>190</v>
      </c>
      <c r="D76" s="5" t="s">
        <v>682</v>
      </c>
      <c r="E76" s="5" t="s">
        <v>681</v>
      </c>
      <c r="F76" t="s">
        <v>191</v>
      </c>
      <c r="G76">
        <v>5</v>
      </c>
      <c r="H76" t="s">
        <v>141</v>
      </c>
      <c r="I76">
        <v>23</v>
      </c>
      <c r="J76" t="s">
        <v>142</v>
      </c>
      <c r="K76">
        <v>23</v>
      </c>
      <c r="L76" t="s">
        <v>143</v>
      </c>
      <c r="M76">
        <v>25</v>
      </c>
      <c r="N76" t="s">
        <v>192</v>
      </c>
      <c r="O76">
        <v>15</v>
      </c>
      <c r="Z76" t="s">
        <v>145</v>
      </c>
      <c r="AA76" t="s">
        <v>209</v>
      </c>
    </row>
    <row r="77" spans="1:27" x14ac:dyDescent="0.25">
      <c r="A77" t="s">
        <v>193</v>
      </c>
      <c r="B77">
        <v>68</v>
      </c>
      <c r="C77" t="s">
        <v>194</v>
      </c>
      <c r="D77" s="5" t="s">
        <v>680</v>
      </c>
      <c r="E77">
        <v>0.87720725843863501</v>
      </c>
      <c r="F77" t="s">
        <v>191</v>
      </c>
      <c r="G77">
        <v>61</v>
      </c>
      <c r="H77" t="s">
        <v>141</v>
      </c>
      <c r="I77">
        <v>32</v>
      </c>
      <c r="J77" t="s">
        <v>142</v>
      </c>
      <c r="K77">
        <v>6</v>
      </c>
      <c r="L77" t="s">
        <v>143</v>
      </c>
      <c r="M77">
        <v>2</v>
      </c>
      <c r="N77" t="s">
        <v>192</v>
      </c>
      <c r="O77">
        <v>0</v>
      </c>
      <c r="Z77" t="s">
        <v>145</v>
      </c>
      <c r="AA77" t="s">
        <v>209</v>
      </c>
    </row>
    <row r="78" spans="1:27" x14ac:dyDescent="0.25">
      <c r="A78" t="s">
        <v>195</v>
      </c>
      <c r="B78">
        <v>69</v>
      </c>
      <c r="C78" t="s">
        <v>196</v>
      </c>
      <c r="D78" s="5" t="s">
        <v>679</v>
      </c>
      <c r="E78" s="5" t="s">
        <v>678</v>
      </c>
      <c r="F78" t="s">
        <v>197</v>
      </c>
      <c r="G78">
        <v>46</v>
      </c>
      <c r="H78" t="s">
        <v>141</v>
      </c>
      <c r="I78">
        <v>39</v>
      </c>
      <c r="J78" t="s">
        <v>142</v>
      </c>
      <c r="K78">
        <v>13</v>
      </c>
      <c r="L78" t="s">
        <v>143</v>
      </c>
      <c r="M78">
        <v>3</v>
      </c>
      <c r="N78" t="s">
        <v>168</v>
      </c>
      <c r="O78">
        <v>0</v>
      </c>
      <c r="Z78" t="s">
        <v>145</v>
      </c>
      <c r="AA78" t="s">
        <v>209</v>
      </c>
    </row>
    <row r="79" spans="1:27" x14ac:dyDescent="0.25">
      <c r="A79" t="s">
        <v>198</v>
      </c>
      <c r="B79">
        <v>70</v>
      </c>
      <c r="C79" t="s">
        <v>199</v>
      </c>
      <c r="D79" s="5" t="s">
        <v>677</v>
      </c>
      <c r="E79" s="5" t="s">
        <v>676</v>
      </c>
      <c r="F79" t="s">
        <v>200</v>
      </c>
      <c r="G79">
        <v>19</v>
      </c>
      <c r="H79" t="s">
        <v>141</v>
      </c>
      <c r="I79">
        <v>19</v>
      </c>
      <c r="J79" t="s">
        <v>142</v>
      </c>
      <c r="K79">
        <v>28</v>
      </c>
      <c r="L79" t="s">
        <v>143</v>
      </c>
      <c r="M79">
        <v>20</v>
      </c>
      <c r="N79" t="s">
        <v>201</v>
      </c>
      <c r="O79">
        <v>15</v>
      </c>
      <c r="Z79" t="s">
        <v>145</v>
      </c>
      <c r="AA79" t="s">
        <v>209</v>
      </c>
    </row>
    <row r="80" spans="1:27" x14ac:dyDescent="0.25">
      <c r="A80" t="s">
        <v>202</v>
      </c>
      <c r="B80">
        <v>71</v>
      </c>
      <c r="C80" t="s">
        <v>203</v>
      </c>
      <c r="D80" s="5" t="s">
        <v>675</v>
      </c>
      <c r="E80" s="5" t="s">
        <v>674</v>
      </c>
      <c r="F80" t="s">
        <v>153</v>
      </c>
      <c r="G80">
        <v>24</v>
      </c>
      <c r="H80" t="s">
        <v>141</v>
      </c>
      <c r="I80">
        <v>54</v>
      </c>
      <c r="J80" t="s">
        <v>142</v>
      </c>
      <c r="K80">
        <v>19</v>
      </c>
      <c r="L80" t="s">
        <v>143</v>
      </c>
      <c r="M80">
        <v>2</v>
      </c>
      <c r="N80" t="s">
        <v>204</v>
      </c>
      <c r="O80">
        <v>2</v>
      </c>
      <c r="Z80" t="s">
        <v>145</v>
      </c>
      <c r="AA80" t="s">
        <v>209</v>
      </c>
    </row>
    <row r="81" spans="1:27" x14ac:dyDescent="0.25">
      <c r="A81" t="s">
        <v>205</v>
      </c>
      <c r="B81">
        <v>72</v>
      </c>
      <c r="C81" t="s">
        <v>206</v>
      </c>
      <c r="D81" s="5" t="s">
        <v>673</v>
      </c>
      <c r="E81" s="5" t="s">
        <v>672</v>
      </c>
      <c r="F81" t="s">
        <v>207</v>
      </c>
      <c r="G81">
        <v>93</v>
      </c>
      <c r="H81" t="s">
        <v>141</v>
      </c>
      <c r="I81">
        <v>7</v>
      </c>
      <c r="J81" t="s">
        <v>142</v>
      </c>
      <c r="K81">
        <v>0</v>
      </c>
      <c r="L81" t="s">
        <v>143</v>
      </c>
      <c r="M81">
        <v>1</v>
      </c>
      <c r="N81" t="s">
        <v>208</v>
      </c>
      <c r="O81">
        <v>0</v>
      </c>
      <c r="Z81" t="s">
        <v>145</v>
      </c>
      <c r="AA81" t="s">
        <v>209</v>
      </c>
    </row>
    <row r="82" spans="1:27" x14ac:dyDescent="0.25">
      <c r="A82" t="s">
        <v>262</v>
      </c>
      <c r="Z82" t="s">
        <v>145</v>
      </c>
      <c r="AA82" t="s">
        <v>209</v>
      </c>
    </row>
    <row r="83" spans="1:27" x14ac:dyDescent="0.25">
      <c r="A83" t="s">
        <v>261</v>
      </c>
      <c r="B83" t="s">
        <v>260</v>
      </c>
      <c r="C83" t="s">
        <v>259</v>
      </c>
      <c r="D83" t="s">
        <v>258</v>
      </c>
      <c r="Z83" t="s">
        <v>145</v>
      </c>
      <c r="AA83" t="s">
        <v>209</v>
      </c>
    </row>
    <row r="84" spans="1:27" x14ac:dyDescent="0.25">
      <c r="A84" t="s">
        <v>34</v>
      </c>
      <c r="B84">
        <v>177</v>
      </c>
      <c r="C84" t="s">
        <v>69</v>
      </c>
      <c r="D84">
        <v>4.5</v>
      </c>
      <c r="E84" s="5" t="s">
        <v>671</v>
      </c>
      <c r="F84" t="s">
        <v>70</v>
      </c>
      <c r="G84">
        <v>15</v>
      </c>
      <c r="H84" t="s">
        <v>71</v>
      </c>
      <c r="I84">
        <v>6</v>
      </c>
      <c r="J84" t="s">
        <v>72</v>
      </c>
      <c r="K84">
        <v>3</v>
      </c>
      <c r="L84" t="s">
        <v>73</v>
      </c>
      <c r="M84">
        <v>0</v>
      </c>
      <c r="N84" t="s">
        <v>74</v>
      </c>
      <c r="O84">
        <v>0</v>
      </c>
      <c r="P84" t="s">
        <v>75</v>
      </c>
      <c r="Q84">
        <v>0</v>
      </c>
      <c r="Z84" t="s">
        <v>210</v>
      </c>
      <c r="AA84" t="s">
        <v>211</v>
      </c>
    </row>
    <row r="85" spans="1:27" x14ac:dyDescent="0.25">
      <c r="A85" t="s">
        <v>28</v>
      </c>
      <c r="B85">
        <v>178</v>
      </c>
      <c r="C85" t="s">
        <v>78</v>
      </c>
      <c r="D85">
        <v>4</v>
      </c>
      <c r="E85" s="5" t="s">
        <v>670</v>
      </c>
      <c r="F85" t="s">
        <v>79</v>
      </c>
      <c r="G85">
        <v>5</v>
      </c>
      <c r="H85" t="s">
        <v>80</v>
      </c>
      <c r="I85">
        <v>9</v>
      </c>
      <c r="J85" t="s">
        <v>81</v>
      </c>
      <c r="K85">
        <v>10</v>
      </c>
      <c r="L85" t="s">
        <v>82</v>
      </c>
      <c r="M85">
        <v>0</v>
      </c>
      <c r="N85" t="s">
        <v>83</v>
      </c>
      <c r="O85">
        <v>0</v>
      </c>
      <c r="P85" t="s">
        <v>75</v>
      </c>
      <c r="Q85">
        <v>0</v>
      </c>
      <c r="Z85" t="s">
        <v>210</v>
      </c>
      <c r="AA85" t="s">
        <v>211</v>
      </c>
    </row>
    <row r="86" spans="1:27" x14ac:dyDescent="0.25">
      <c r="A86" t="s">
        <v>84</v>
      </c>
      <c r="B86">
        <v>179</v>
      </c>
      <c r="C86" t="s">
        <v>85</v>
      </c>
      <c r="D86" s="5" t="s">
        <v>669</v>
      </c>
      <c r="E86" s="5" t="s">
        <v>668</v>
      </c>
      <c r="F86" t="s">
        <v>70</v>
      </c>
      <c r="G86">
        <v>15</v>
      </c>
      <c r="H86" t="s">
        <v>71</v>
      </c>
      <c r="I86">
        <v>7</v>
      </c>
      <c r="J86" t="s">
        <v>72</v>
      </c>
      <c r="K86">
        <v>2</v>
      </c>
      <c r="L86" t="s">
        <v>73</v>
      </c>
      <c r="M86">
        <v>0</v>
      </c>
      <c r="N86" t="s">
        <v>74</v>
      </c>
      <c r="O86">
        <v>0</v>
      </c>
      <c r="P86" t="s">
        <v>75</v>
      </c>
      <c r="Q86">
        <v>0</v>
      </c>
      <c r="Z86" t="s">
        <v>210</v>
      </c>
      <c r="AA86" t="s">
        <v>211</v>
      </c>
    </row>
    <row r="87" spans="1:27" x14ac:dyDescent="0.25">
      <c r="A87" t="s">
        <v>86</v>
      </c>
      <c r="B87">
        <v>180</v>
      </c>
      <c r="C87" t="s">
        <v>87</v>
      </c>
      <c r="D87" s="5" t="s">
        <v>661</v>
      </c>
      <c r="E87" s="5" t="s">
        <v>667</v>
      </c>
      <c r="F87" t="s">
        <v>70</v>
      </c>
      <c r="G87">
        <v>7</v>
      </c>
      <c r="H87" t="s">
        <v>71</v>
      </c>
      <c r="I87">
        <v>12</v>
      </c>
      <c r="J87" t="s">
        <v>72</v>
      </c>
      <c r="K87">
        <v>4</v>
      </c>
      <c r="L87" t="s">
        <v>73</v>
      </c>
      <c r="M87">
        <v>1</v>
      </c>
      <c r="N87" t="s">
        <v>74</v>
      </c>
      <c r="O87">
        <v>0</v>
      </c>
      <c r="P87" t="s">
        <v>75</v>
      </c>
      <c r="Q87">
        <v>0</v>
      </c>
      <c r="Z87" t="s">
        <v>210</v>
      </c>
      <c r="AA87" t="s">
        <v>211</v>
      </c>
    </row>
    <row r="88" spans="1:27" x14ac:dyDescent="0.25">
      <c r="A88" t="s">
        <v>88</v>
      </c>
      <c r="B88">
        <v>181</v>
      </c>
      <c r="C88" t="s">
        <v>89</v>
      </c>
      <c r="D88" s="5" t="s">
        <v>247</v>
      </c>
      <c r="E88" s="5" t="s">
        <v>666</v>
      </c>
      <c r="F88" t="s">
        <v>70</v>
      </c>
      <c r="G88">
        <v>13</v>
      </c>
      <c r="H88" t="s">
        <v>71</v>
      </c>
      <c r="I88">
        <v>7</v>
      </c>
      <c r="J88" t="s">
        <v>72</v>
      </c>
      <c r="K88">
        <v>3</v>
      </c>
      <c r="L88" t="s">
        <v>73</v>
      </c>
      <c r="M88">
        <v>1</v>
      </c>
      <c r="N88" t="s">
        <v>74</v>
      </c>
      <c r="O88">
        <v>0</v>
      </c>
      <c r="P88" t="s">
        <v>75</v>
      </c>
      <c r="Q88">
        <v>0</v>
      </c>
      <c r="Z88" t="s">
        <v>210</v>
      </c>
      <c r="AA88" t="s">
        <v>211</v>
      </c>
    </row>
    <row r="89" spans="1:27" x14ac:dyDescent="0.25">
      <c r="A89" t="s">
        <v>90</v>
      </c>
      <c r="B89">
        <v>182</v>
      </c>
      <c r="C89" t="s">
        <v>91</v>
      </c>
      <c r="D89">
        <v>4.2</v>
      </c>
      <c r="E89" s="5" t="s">
        <v>665</v>
      </c>
      <c r="F89" t="s">
        <v>92</v>
      </c>
      <c r="G89">
        <v>7</v>
      </c>
      <c r="H89" t="s">
        <v>93</v>
      </c>
      <c r="I89">
        <v>11</v>
      </c>
      <c r="J89" t="s">
        <v>94</v>
      </c>
      <c r="K89">
        <v>1</v>
      </c>
      <c r="L89" t="s">
        <v>95</v>
      </c>
      <c r="M89">
        <v>1</v>
      </c>
      <c r="N89" t="s">
        <v>96</v>
      </c>
      <c r="O89">
        <v>0</v>
      </c>
      <c r="P89" t="s">
        <v>97</v>
      </c>
      <c r="Q89">
        <v>3</v>
      </c>
      <c r="Z89" t="s">
        <v>210</v>
      </c>
      <c r="AA89" t="s">
        <v>211</v>
      </c>
    </row>
    <row r="90" spans="1:27" x14ac:dyDescent="0.25">
      <c r="A90" t="s">
        <v>98</v>
      </c>
      <c r="B90">
        <v>184</v>
      </c>
      <c r="C90" t="s">
        <v>99</v>
      </c>
      <c r="D90" s="5" t="s">
        <v>664</v>
      </c>
      <c r="E90" s="5" t="s">
        <v>663</v>
      </c>
      <c r="F90" t="s">
        <v>100</v>
      </c>
      <c r="G90">
        <v>8</v>
      </c>
      <c r="H90" t="s">
        <v>101</v>
      </c>
      <c r="I90">
        <v>11</v>
      </c>
      <c r="J90" t="s">
        <v>102</v>
      </c>
      <c r="K90">
        <v>5</v>
      </c>
      <c r="L90" t="s">
        <v>75</v>
      </c>
      <c r="M90">
        <v>0</v>
      </c>
      <c r="Z90" t="s">
        <v>210</v>
      </c>
      <c r="AA90" t="s">
        <v>211</v>
      </c>
    </row>
    <row r="91" spans="1:27" x14ac:dyDescent="0.25">
      <c r="A91" t="s">
        <v>253</v>
      </c>
      <c r="B91">
        <v>185</v>
      </c>
      <c r="C91" t="s">
        <v>275</v>
      </c>
      <c r="D91">
        <v>4.375</v>
      </c>
      <c r="E91" s="5" t="s">
        <v>662</v>
      </c>
      <c r="F91" t="s">
        <v>70</v>
      </c>
      <c r="G91">
        <v>13</v>
      </c>
      <c r="H91" t="s">
        <v>71</v>
      </c>
      <c r="I91">
        <v>8</v>
      </c>
      <c r="J91" t="s">
        <v>72</v>
      </c>
      <c r="K91">
        <v>2</v>
      </c>
      <c r="L91" t="s">
        <v>73</v>
      </c>
      <c r="M91">
        <v>1</v>
      </c>
      <c r="N91" t="s">
        <v>74</v>
      </c>
      <c r="O91">
        <v>0</v>
      </c>
      <c r="P91" t="s">
        <v>75</v>
      </c>
      <c r="Q91">
        <v>0</v>
      </c>
      <c r="Z91" t="s">
        <v>210</v>
      </c>
      <c r="AA91" t="s">
        <v>211</v>
      </c>
    </row>
    <row r="92" spans="1:27" x14ac:dyDescent="0.25">
      <c r="A92" t="s">
        <v>103</v>
      </c>
      <c r="B92">
        <v>187</v>
      </c>
      <c r="C92" t="s">
        <v>104</v>
      </c>
      <c r="D92" s="5" t="s">
        <v>648</v>
      </c>
      <c r="E92">
        <v>9.9977352507919299</v>
      </c>
      <c r="F92" t="s">
        <v>105</v>
      </c>
      <c r="G92">
        <v>16</v>
      </c>
      <c r="H92" t="s">
        <v>106</v>
      </c>
      <c r="I92">
        <v>7</v>
      </c>
      <c r="J92" t="s">
        <v>107</v>
      </c>
      <c r="K92">
        <v>1</v>
      </c>
      <c r="L92" t="s">
        <v>108</v>
      </c>
      <c r="M92">
        <v>0</v>
      </c>
      <c r="N92" t="s">
        <v>109</v>
      </c>
      <c r="O92">
        <v>0</v>
      </c>
      <c r="Z92" t="s">
        <v>210</v>
      </c>
      <c r="AA92" t="s">
        <v>211</v>
      </c>
    </row>
    <row r="93" spans="1:27" x14ac:dyDescent="0.25">
      <c r="A93" t="s">
        <v>110</v>
      </c>
      <c r="B93">
        <v>188</v>
      </c>
      <c r="C93" t="s">
        <v>111</v>
      </c>
      <c r="D93" s="5" t="s">
        <v>661</v>
      </c>
      <c r="E93" s="5" t="s">
        <v>660</v>
      </c>
      <c r="F93" t="s">
        <v>112</v>
      </c>
      <c r="G93">
        <v>13</v>
      </c>
      <c r="H93" t="s">
        <v>113</v>
      </c>
      <c r="I93">
        <v>10</v>
      </c>
      <c r="J93" t="s">
        <v>114</v>
      </c>
      <c r="K93">
        <v>1</v>
      </c>
      <c r="L93" t="s">
        <v>115</v>
      </c>
      <c r="M93">
        <v>0</v>
      </c>
      <c r="Z93" t="s">
        <v>210</v>
      </c>
      <c r="AA93" t="s">
        <v>211</v>
      </c>
    </row>
    <row r="94" spans="1:27" x14ac:dyDescent="0.25">
      <c r="A94" t="s">
        <v>116</v>
      </c>
      <c r="B94">
        <v>189</v>
      </c>
      <c r="C94" t="s">
        <v>117</v>
      </c>
      <c r="D94" s="5" t="s">
        <v>659</v>
      </c>
      <c r="E94" s="5" t="s">
        <v>658</v>
      </c>
      <c r="F94" t="s">
        <v>112</v>
      </c>
      <c r="G94">
        <v>8</v>
      </c>
      <c r="H94" t="s">
        <v>113</v>
      </c>
      <c r="I94">
        <v>9</v>
      </c>
      <c r="J94" t="s">
        <v>114</v>
      </c>
      <c r="K94">
        <v>2</v>
      </c>
      <c r="L94" t="s">
        <v>118</v>
      </c>
      <c r="M94">
        <v>3</v>
      </c>
      <c r="Z94" t="s">
        <v>210</v>
      </c>
      <c r="AA94" t="s">
        <v>211</v>
      </c>
    </row>
    <row r="95" spans="1:27" x14ac:dyDescent="0.25">
      <c r="A95" t="s">
        <v>119</v>
      </c>
      <c r="B95">
        <v>190</v>
      </c>
      <c r="C95" t="s">
        <v>120</v>
      </c>
      <c r="D95" s="5" t="s">
        <v>657</v>
      </c>
      <c r="E95" s="5" t="s">
        <v>656</v>
      </c>
      <c r="F95" t="s">
        <v>112</v>
      </c>
      <c r="G95">
        <v>14</v>
      </c>
      <c r="H95" t="s">
        <v>113</v>
      </c>
      <c r="I95">
        <v>6</v>
      </c>
      <c r="J95" t="s">
        <v>114</v>
      </c>
      <c r="K95">
        <v>3</v>
      </c>
      <c r="L95" t="s">
        <v>121</v>
      </c>
      <c r="M95">
        <v>1</v>
      </c>
      <c r="Z95" t="s">
        <v>210</v>
      </c>
      <c r="AA95" t="s">
        <v>211</v>
      </c>
    </row>
    <row r="96" spans="1:27" x14ac:dyDescent="0.25">
      <c r="A96" t="s">
        <v>122</v>
      </c>
      <c r="B96">
        <v>191</v>
      </c>
      <c r="C96" t="s">
        <v>123</v>
      </c>
      <c r="D96">
        <v>4.25</v>
      </c>
      <c r="E96" s="5" t="s">
        <v>655</v>
      </c>
      <c r="F96" t="s">
        <v>124</v>
      </c>
      <c r="G96">
        <v>3</v>
      </c>
      <c r="H96" t="s">
        <v>125</v>
      </c>
      <c r="I96">
        <v>9</v>
      </c>
      <c r="J96" t="s">
        <v>126</v>
      </c>
      <c r="K96">
        <v>12</v>
      </c>
      <c r="L96" t="s">
        <v>127</v>
      </c>
      <c r="M96">
        <v>0</v>
      </c>
      <c r="N96" t="s">
        <v>128</v>
      </c>
      <c r="O96">
        <v>0</v>
      </c>
      <c r="P96" t="s">
        <v>75</v>
      </c>
      <c r="Q96">
        <v>0</v>
      </c>
      <c r="Z96" t="s">
        <v>210</v>
      </c>
      <c r="AA96" t="s">
        <v>211</v>
      </c>
    </row>
    <row r="97" spans="1:27" x14ac:dyDescent="0.25">
      <c r="A97" t="s">
        <v>129</v>
      </c>
      <c r="B97">
        <v>192</v>
      </c>
      <c r="C97" t="s">
        <v>130</v>
      </c>
      <c r="D97" s="5" t="s">
        <v>654</v>
      </c>
      <c r="E97" s="5" t="s">
        <v>653</v>
      </c>
      <c r="F97" t="s">
        <v>124</v>
      </c>
      <c r="G97">
        <v>4</v>
      </c>
      <c r="H97" t="s">
        <v>125</v>
      </c>
      <c r="I97">
        <v>5</v>
      </c>
      <c r="J97" t="s">
        <v>126</v>
      </c>
      <c r="K97">
        <v>14</v>
      </c>
      <c r="L97" t="s">
        <v>127</v>
      </c>
      <c r="M97">
        <v>1</v>
      </c>
      <c r="N97" t="s">
        <v>128</v>
      </c>
      <c r="O97">
        <v>0</v>
      </c>
      <c r="P97" t="s">
        <v>75</v>
      </c>
      <c r="Q97">
        <v>0</v>
      </c>
      <c r="Z97" t="s">
        <v>210</v>
      </c>
      <c r="AA97" t="s">
        <v>211</v>
      </c>
    </row>
    <row r="98" spans="1:27" x14ac:dyDescent="0.25">
      <c r="A98" t="s">
        <v>131</v>
      </c>
      <c r="B98">
        <v>193</v>
      </c>
      <c r="C98" t="s">
        <v>132</v>
      </c>
      <c r="D98" s="5" t="s">
        <v>647</v>
      </c>
      <c r="E98" s="5" t="s">
        <v>652</v>
      </c>
      <c r="F98" t="s">
        <v>133</v>
      </c>
      <c r="G98">
        <v>2</v>
      </c>
      <c r="H98" t="s">
        <v>134</v>
      </c>
      <c r="I98">
        <v>10</v>
      </c>
      <c r="J98" t="s">
        <v>135</v>
      </c>
      <c r="K98">
        <v>6</v>
      </c>
      <c r="L98" t="s">
        <v>136</v>
      </c>
      <c r="M98">
        <v>5</v>
      </c>
      <c r="N98" t="s">
        <v>137</v>
      </c>
      <c r="O98">
        <v>1</v>
      </c>
      <c r="Z98" t="s">
        <v>210</v>
      </c>
      <c r="AA98" t="s">
        <v>211</v>
      </c>
    </row>
    <row r="99" spans="1:27" x14ac:dyDescent="0.25">
      <c r="A99" t="s">
        <v>262</v>
      </c>
      <c r="Z99" t="s">
        <v>210</v>
      </c>
      <c r="AA99" t="s">
        <v>211</v>
      </c>
    </row>
    <row r="100" spans="1:27" x14ac:dyDescent="0.25">
      <c r="A100" t="s">
        <v>261</v>
      </c>
      <c r="B100" t="s">
        <v>260</v>
      </c>
      <c r="C100" t="s">
        <v>259</v>
      </c>
      <c r="D100" t="s">
        <v>258</v>
      </c>
      <c r="Z100" t="s">
        <v>210</v>
      </c>
      <c r="AA100" t="s">
        <v>211</v>
      </c>
    </row>
    <row r="101" spans="1:27" x14ac:dyDescent="0.25">
      <c r="A101" t="s">
        <v>257</v>
      </c>
      <c r="B101" t="s">
        <v>256</v>
      </c>
      <c r="C101">
        <v>4.2537500000000001</v>
      </c>
      <c r="D101" t="s">
        <v>254</v>
      </c>
      <c r="Z101" t="s">
        <v>210</v>
      </c>
      <c r="AA101" t="s">
        <v>211</v>
      </c>
    </row>
    <row r="102" spans="1:27" x14ac:dyDescent="0.25">
      <c r="A102" t="s">
        <v>253</v>
      </c>
      <c r="B102" t="s">
        <v>252</v>
      </c>
      <c r="C102" s="5" t="s">
        <v>651</v>
      </c>
      <c r="D102" t="s">
        <v>250</v>
      </c>
      <c r="Z102" t="s">
        <v>210</v>
      </c>
      <c r="AA102" t="s">
        <v>211</v>
      </c>
    </row>
    <row r="103" spans="1:27" x14ac:dyDescent="0.25">
      <c r="A103" t="s">
        <v>249</v>
      </c>
      <c r="B103" t="s">
        <v>248</v>
      </c>
      <c r="C103" s="5" t="s">
        <v>650</v>
      </c>
      <c r="D103" t="s">
        <v>246</v>
      </c>
      <c r="Z103" t="s">
        <v>210</v>
      </c>
      <c r="AA103" t="s">
        <v>211</v>
      </c>
    </row>
    <row r="104" spans="1:27" x14ac:dyDescent="0.25">
      <c r="A104" t="s">
        <v>245</v>
      </c>
      <c r="B104" t="s">
        <v>244</v>
      </c>
      <c r="C104" s="5" t="s">
        <v>649</v>
      </c>
      <c r="D104" t="s">
        <v>242</v>
      </c>
      <c r="Z104" t="s">
        <v>210</v>
      </c>
      <c r="AA104" t="s">
        <v>211</v>
      </c>
    </row>
    <row r="105" spans="1:27" x14ac:dyDescent="0.25">
      <c r="A105" t="s">
        <v>241</v>
      </c>
      <c r="B105" t="s">
        <v>240</v>
      </c>
      <c r="C105" s="5" t="s">
        <v>648</v>
      </c>
      <c r="D105" t="s">
        <v>239</v>
      </c>
      <c r="Z105" t="s">
        <v>210</v>
      </c>
      <c r="AA105" t="s">
        <v>211</v>
      </c>
    </row>
    <row r="106" spans="1:27" x14ac:dyDescent="0.25">
      <c r="A106" t="s">
        <v>238</v>
      </c>
      <c r="B106" t="s">
        <v>237</v>
      </c>
      <c r="C106" s="5" t="s">
        <v>647</v>
      </c>
      <c r="D106" t="s">
        <v>236</v>
      </c>
      <c r="Z106" t="s">
        <v>210</v>
      </c>
      <c r="AA106" t="s">
        <v>211</v>
      </c>
    </row>
    <row r="107" spans="1:27" x14ac:dyDescent="0.25">
      <c r="A107" t="s">
        <v>34</v>
      </c>
      <c r="B107">
        <v>177</v>
      </c>
      <c r="C107" t="s">
        <v>69</v>
      </c>
      <c r="D107">
        <v>3.6</v>
      </c>
      <c r="E107" s="5" t="s">
        <v>646</v>
      </c>
      <c r="F107" t="s">
        <v>70</v>
      </c>
      <c r="G107">
        <v>7</v>
      </c>
      <c r="H107" t="s">
        <v>71</v>
      </c>
      <c r="I107">
        <v>12</v>
      </c>
      <c r="J107" t="s">
        <v>72</v>
      </c>
      <c r="K107">
        <v>4</v>
      </c>
      <c r="L107" t="s">
        <v>73</v>
      </c>
      <c r="M107">
        <v>6</v>
      </c>
      <c r="N107" t="s">
        <v>74</v>
      </c>
      <c r="O107">
        <v>1</v>
      </c>
      <c r="P107" t="s">
        <v>75</v>
      </c>
      <c r="Q107">
        <v>0</v>
      </c>
      <c r="Z107" t="s">
        <v>210</v>
      </c>
      <c r="AA107" t="s">
        <v>212</v>
      </c>
    </row>
    <row r="108" spans="1:27" x14ac:dyDescent="0.25">
      <c r="A108" t="s">
        <v>28</v>
      </c>
      <c r="B108">
        <v>178</v>
      </c>
      <c r="C108" t="s">
        <v>78</v>
      </c>
      <c r="D108" s="5" t="s">
        <v>645</v>
      </c>
      <c r="E108" s="5" t="s">
        <v>644</v>
      </c>
      <c r="F108" t="s">
        <v>79</v>
      </c>
      <c r="G108">
        <v>2</v>
      </c>
      <c r="H108" t="s">
        <v>80</v>
      </c>
      <c r="I108">
        <v>7</v>
      </c>
      <c r="J108" t="s">
        <v>81</v>
      </c>
      <c r="K108">
        <v>19</v>
      </c>
      <c r="L108" t="s">
        <v>82</v>
      </c>
      <c r="M108">
        <v>1</v>
      </c>
      <c r="N108" t="s">
        <v>83</v>
      </c>
      <c r="O108">
        <v>1</v>
      </c>
      <c r="P108" t="s">
        <v>75</v>
      </c>
      <c r="Q108">
        <v>0</v>
      </c>
      <c r="Z108" t="s">
        <v>210</v>
      </c>
      <c r="AA108" t="s">
        <v>212</v>
      </c>
    </row>
    <row r="109" spans="1:27" x14ac:dyDescent="0.25">
      <c r="A109" t="s">
        <v>84</v>
      </c>
      <c r="B109">
        <v>179</v>
      </c>
      <c r="C109" t="s">
        <v>85</v>
      </c>
      <c r="D109" s="5" t="s">
        <v>643</v>
      </c>
      <c r="E109" s="5" t="s">
        <v>457</v>
      </c>
      <c r="F109" t="s">
        <v>70</v>
      </c>
      <c r="G109">
        <v>8</v>
      </c>
      <c r="H109" t="s">
        <v>71</v>
      </c>
      <c r="I109">
        <v>14</v>
      </c>
      <c r="J109" t="s">
        <v>72</v>
      </c>
      <c r="K109">
        <v>5</v>
      </c>
      <c r="L109" t="s">
        <v>73</v>
      </c>
      <c r="M109">
        <v>2</v>
      </c>
      <c r="N109" t="s">
        <v>74</v>
      </c>
      <c r="O109">
        <v>1</v>
      </c>
      <c r="P109" t="s">
        <v>75</v>
      </c>
      <c r="Q109">
        <v>0</v>
      </c>
      <c r="Z109" t="s">
        <v>210</v>
      </c>
      <c r="AA109" t="s">
        <v>212</v>
      </c>
    </row>
    <row r="110" spans="1:27" x14ac:dyDescent="0.25">
      <c r="A110" t="s">
        <v>86</v>
      </c>
      <c r="B110">
        <v>180</v>
      </c>
      <c r="C110" t="s">
        <v>87</v>
      </c>
      <c r="D110" s="5" t="s">
        <v>642</v>
      </c>
      <c r="E110" s="5" t="s">
        <v>641</v>
      </c>
      <c r="F110" t="s">
        <v>70</v>
      </c>
      <c r="G110">
        <v>6</v>
      </c>
      <c r="H110" t="s">
        <v>71</v>
      </c>
      <c r="I110">
        <v>8</v>
      </c>
      <c r="J110" t="s">
        <v>72</v>
      </c>
      <c r="K110">
        <v>11</v>
      </c>
      <c r="L110" t="s">
        <v>73</v>
      </c>
      <c r="M110">
        <v>3</v>
      </c>
      <c r="N110" t="s">
        <v>74</v>
      </c>
      <c r="O110">
        <v>1</v>
      </c>
      <c r="P110" t="s">
        <v>75</v>
      </c>
      <c r="Q110">
        <v>1</v>
      </c>
      <c r="Z110" t="s">
        <v>210</v>
      </c>
      <c r="AA110" t="s">
        <v>212</v>
      </c>
    </row>
    <row r="111" spans="1:27" x14ac:dyDescent="0.25">
      <c r="A111" t="s">
        <v>88</v>
      </c>
      <c r="B111">
        <v>181</v>
      </c>
      <c r="C111" t="s">
        <v>89</v>
      </c>
      <c r="D111" s="5" t="s">
        <v>640</v>
      </c>
      <c r="E111" s="5" t="s">
        <v>639</v>
      </c>
      <c r="F111" t="s">
        <v>70</v>
      </c>
      <c r="G111">
        <v>8</v>
      </c>
      <c r="H111" t="s">
        <v>71</v>
      </c>
      <c r="I111">
        <v>11</v>
      </c>
      <c r="J111" t="s">
        <v>72</v>
      </c>
      <c r="K111">
        <v>7</v>
      </c>
      <c r="L111" t="s">
        <v>73</v>
      </c>
      <c r="M111">
        <v>3</v>
      </c>
      <c r="N111" t="s">
        <v>74</v>
      </c>
      <c r="O111">
        <v>1</v>
      </c>
      <c r="P111" t="s">
        <v>75</v>
      </c>
      <c r="Q111">
        <v>0</v>
      </c>
      <c r="Z111" t="s">
        <v>210</v>
      </c>
      <c r="AA111" t="s">
        <v>212</v>
      </c>
    </row>
    <row r="112" spans="1:27" x14ac:dyDescent="0.25">
      <c r="A112" t="s">
        <v>90</v>
      </c>
      <c r="B112">
        <v>182</v>
      </c>
      <c r="C112" t="s">
        <v>91</v>
      </c>
      <c r="D112" s="5" t="s">
        <v>638</v>
      </c>
      <c r="E112" s="5" t="s">
        <v>637</v>
      </c>
      <c r="F112" t="s">
        <v>92</v>
      </c>
      <c r="G112">
        <v>4</v>
      </c>
      <c r="H112" t="s">
        <v>93</v>
      </c>
      <c r="I112">
        <v>6</v>
      </c>
      <c r="J112" t="s">
        <v>94</v>
      </c>
      <c r="K112">
        <v>11</v>
      </c>
      <c r="L112" t="s">
        <v>95</v>
      </c>
      <c r="M112">
        <v>2</v>
      </c>
      <c r="N112" t="s">
        <v>96</v>
      </c>
      <c r="O112">
        <v>1</v>
      </c>
      <c r="P112" t="s">
        <v>97</v>
      </c>
      <c r="Q112">
        <v>5</v>
      </c>
      <c r="Z112" t="s">
        <v>210</v>
      </c>
      <c r="AA112" t="s">
        <v>212</v>
      </c>
    </row>
    <row r="113" spans="1:27" x14ac:dyDescent="0.25">
      <c r="A113" t="s">
        <v>98</v>
      </c>
      <c r="B113">
        <v>184</v>
      </c>
      <c r="C113" t="s">
        <v>99</v>
      </c>
      <c r="D113" s="5" t="s">
        <v>636</v>
      </c>
      <c r="E113" s="5" t="s">
        <v>635</v>
      </c>
      <c r="F113" t="s">
        <v>100</v>
      </c>
      <c r="G113">
        <v>4</v>
      </c>
      <c r="H113" t="s">
        <v>101</v>
      </c>
      <c r="I113">
        <v>19</v>
      </c>
      <c r="J113" t="s">
        <v>102</v>
      </c>
      <c r="K113">
        <v>7</v>
      </c>
      <c r="L113" t="s">
        <v>75</v>
      </c>
      <c r="M113">
        <v>0</v>
      </c>
      <c r="Z113" t="s">
        <v>210</v>
      </c>
      <c r="AA113" t="s">
        <v>212</v>
      </c>
    </row>
    <row r="114" spans="1:27" x14ac:dyDescent="0.25">
      <c r="A114" t="s">
        <v>253</v>
      </c>
      <c r="B114">
        <v>185</v>
      </c>
      <c r="C114" t="s">
        <v>275</v>
      </c>
      <c r="D114">
        <v>3.6</v>
      </c>
      <c r="E114" s="5" t="s">
        <v>634</v>
      </c>
      <c r="F114" t="s">
        <v>70</v>
      </c>
      <c r="G114">
        <v>8</v>
      </c>
      <c r="H114" t="s">
        <v>71</v>
      </c>
      <c r="I114">
        <v>10</v>
      </c>
      <c r="J114" t="s">
        <v>72</v>
      </c>
      <c r="K114">
        <v>5</v>
      </c>
      <c r="L114" t="s">
        <v>73</v>
      </c>
      <c r="M114">
        <v>6</v>
      </c>
      <c r="N114" t="s">
        <v>74</v>
      </c>
      <c r="O114">
        <v>1</v>
      </c>
      <c r="P114" t="s">
        <v>75</v>
      </c>
      <c r="Q114">
        <v>0</v>
      </c>
      <c r="Z114" t="s">
        <v>210</v>
      </c>
      <c r="AA114" t="s">
        <v>212</v>
      </c>
    </row>
    <row r="115" spans="1:27" x14ac:dyDescent="0.25">
      <c r="A115" t="s">
        <v>103</v>
      </c>
      <c r="B115">
        <v>187</v>
      </c>
      <c r="C115" t="s">
        <v>104</v>
      </c>
      <c r="D115">
        <v>78.5</v>
      </c>
      <c r="E115" s="5" t="s">
        <v>633</v>
      </c>
      <c r="F115" t="s">
        <v>105</v>
      </c>
      <c r="G115">
        <v>17</v>
      </c>
      <c r="H115" t="s">
        <v>106</v>
      </c>
      <c r="I115">
        <v>7</v>
      </c>
      <c r="J115" t="s">
        <v>107</v>
      </c>
      <c r="K115">
        <v>6</v>
      </c>
      <c r="L115" t="s">
        <v>108</v>
      </c>
      <c r="M115">
        <v>0</v>
      </c>
      <c r="N115" t="s">
        <v>109</v>
      </c>
      <c r="O115">
        <v>0</v>
      </c>
      <c r="Z115" t="s">
        <v>210</v>
      </c>
      <c r="AA115" t="s">
        <v>212</v>
      </c>
    </row>
    <row r="116" spans="1:27" x14ac:dyDescent="0.25">
      <c r="A116" t="s">
        <v>110</v>
      </c>
      <c r="B116">
        <v>188</v>
      </c>
      <c r="C116" t="s">
        <v>111</v>
      </c>
      <c r="D116" s="5" t="s">
        <v>632</v>
      </c>
      <c r="E116" s="5" t="s">
        <v>631</v>
      </c>
      <c r="F116" t="s">
        <v>112</v>
      </c>
      <c r="G116">
        <v>5</v>
      </c>
      <c r="H116" t="s">
        <v>113</v>
      </c>
      <c r="I116">
        <v>18</v>
      </c>
      <c r="J116" t="s">
        <v>114</v>
      </c>
      <c r="K116">
        <v>4</v>
      </c>
      <c r="L116" t="s">
        <v>115</v>
      </c>
      <c r="M116">
        <v>1</v>
      </c>
      <c r="Z116" t="s">
        <v>210</v>
      </c>
      <c r="AA116" t="s">
        <v>212</v>
      </c>
    </row>
    <row r="117" spans="1:27" x14ac:dyDescent="0.25">
      <c r="A117" t="s">
        <v>116</v>
      </c>
      <c r="B117">
        <v>189</v>
      </c>
      <c r="C117" t="s">
        <v>117</v>
      </c>
      <c r="D117" s="5" t="s">
        <v>630</v>
      </c>
      <c r="E117" s="5" t="s">
        <v>629</v>
      </c>
      <c r="F117" t="s">
        <v>112</v>
      </c>
      <c r="G117">
        <v>10</v>
      </c>
      <c r="H117" t="s">
        <v>113</v>
      </c>
      <c r="I117">
        <v>11</v>
      </c>
      <c r="J117" t="s">
        <v>114</v>
      </c>
      <c r="K117">
        <v>2</v>
      </c>
      <c r="L117" t="s">
        <v>118</v>
      </c>
      <c r="M117">
        <v>6</v>
      </c>
      <c r="Z117" t="s">
        <v>210</v>
      </c>
      <c r="AA117" t="s">
        <v>212</v>
      </c>
    </row>
    <row r="118" spans="1:27" x14ac:dyDescent="0.25">
      <c r="A118" t="s">
        <v>119</v>
      </c>
      <c r="B118">
        <v>190</v>
      </c>
      <c r="C118" t="s">
        <v>120</v>
      </c>
      <c r="D118" s="5" t="s">
        <v>628</v>
      </c>
      <c r="E118" s="5" t="s">
        <v>627</v>
      </c>
      <c r="F118" t="s">
        <v>112</v>
      </c>
      <c r="G118">
        <v>8</v>
      </c>
      <c r="H118" t="s">
        <v>113</v>
      </c>
      <c r="I118">
        <v>12</v>
      </c>
      <c r="J118" t="s">
        <v>114</v>
      </c>
      <c r="K118">
        <v>2</v>
      </c>
      <c r="L118" t="s">
        <v>121</v>
      </c>
      <c r="M118">
        <v>6</v>
      </c>
      <c r="Z118" t="s">
        <v>210</v>
      </c>
      <c r="AA118" t="s">
        <v>212</v>
      </c>
    </row>
    <row r="119" spans="1:27" x14ac:dyDescent="0.25">
      <c r="A119" t="s">
        <v>122</v>
      </c>
      <c r="B119">
        <v>191</v>
      </c>
      <c r="C119" t="s">
        <v>123</v>
      </c>
      <c r="D119" s="5" t="s">
        <v>626</v>
      </c>
      <c r="E119" s="5" t="s">
        <v>625</v>
      </c>
      <c r="F119" t="s">
        <v>124</v>
      </c>
      <c r="G119">
        <v>5</v>
      </c>
      <c r="H119" t="s">
        <v>125</v>
      </c>
      <c r="I119">
        <v>7</v>
      </c>
      <c r="J119" t="s">
        <v>126</v>
      </c>
      <c r="K119">
        <v>14</v>
      </c>
      <c r="L119" t="s">
        <v>127</v>
      </c>
      <c r="M119">
        <v>2</v>
      </c>
      <c r="N119" t="s">
        <v>128</v>
      </c>
      <c r="O119">
        <v>1</v>
      </c>
      <c r="P119" t="s">
        <v>75</v>
      </c>
      <c r="Q119">
        <v>1</v>
      </c>
      <c r="Z119" t="s">
        <v>210</v>
      </c>
      <c r="AA119" t="s">
        <v>212</v>
      </c>
    </row>
    <row r="120" spans="1:27" x14ac:dyDescent="0.25">
      <c r="A120" t="s">
        <v>129</v>
      </c>
      <c r="B120">
        <v>192</v>
      </c>
      <c r="C120" t="s">
        <v>130</v>
      </c>
      <c r="D120" s="5" t="s">
        <v>624</v>
      </c>
      <c r="E120" s="5" t="s">
        <v>623</v>
      </c>
      <c r="F120" t="s">
        <v>124</v>
      </c>
      <c r="G120">
        <v>3</v>
      </c>
      <c r="H120" t="s">
        <v>125</v>
      </c>
      <c r="I120">
        <v>7</v>
      </c>
      <c r="J120" t="s">
        <v>126</v>
      </c>
      <c r="K120">
        <v>18</v>
      </c>
      <c r="L120" t="s">
        <v>127</v>
      </c>
      <c r="M120">
        <v>0</v>
      </c>
      <c r="N120" t="s">
        <v>128</v>
      </c>
      <c r="O120">
        <v>1</v>
      </c>
      <c r="P120" t="s">
        <v>75</v>
      </c>
      <c r="Q120">
        <v>1</v>
      </c>
      <c r="Z120" t="s">
        <v>210</v>
      </c>
      <c r="AA120" t="s">
        <v>212</v>
      </c>
    </row>
    <row r="121" spans="1:27" x14ac:dyDescent="0.25">
      <c r="A121" t="s">
        <v>131</v>
      </c>
      <c r="B121">
        <v>193</v>
      </c>
      <c r="C121" t="s">
        <v>132</v>
      </c>
      <c r="D121" s="5" t="s">
        <v>617</v>
      </c>
      <c r="E121" s="5" t="s">
        <v>622</v>
      </c>
      <c r="F121" t="s">
        <v>133</v>
      </c>
      <c r="G121">
        <v>1</v>
      </c>
      <c r="H121" t="s">
        <v>134</v>
      </c>
      <c r="I121">
        <v>16</v>
      </c>
      <c r="J121" t="s">
        <v>135</v>
      </c>
      <c r="K121">
        <v>10</v>
      </c>
      <c r="L121" t="s">
        <v>136</v>
      </c>
      <c r="M121">
        <v>3</v>
      </c>
      <c r="N121" t="s">
        <v>137</v>
      </c>
      <c r="O121">
        <v>0</v>
      </c>
      <c r="Z121" t="s">
        <v>210</v>
      </c>
      <c r="AA121" t="s">
        <v>212</v>
      </c>
    </row>
    <row r="122" spans="1:27" x14ac:dyDescent="0.25">
      <c r="A122" t="s">
        <v>262</v>
      </c>
      <c r="Z122" t="s">
        <v>210</v>
      </c>
      <c r="AA122" t="s">
        <v>212</v>
      </c>
    </row>
    <row r="123" spans="1:27" x14ac:dyDescent="0.25">
      <c r="A123" t="s">
        <v>261</v>
      </c>
      <c r="B123" t="s">
        <v>260</v>
      </c>
      <c r="C123" t="s">
        <v>259</v>
      </c>
      <c r="D123" t="s">
        <v>258</v>
      </c>
      <c r="Z123" t="s">
        <v>210</v>
      </c>
      <c r="AA123" t="s">
        <v>212</v>
      </c>
    </row>
    <row r="124" spans="1:27" x14ac:dyDescent="0.25">
      <c r="A124" t="s">
        <v>257</v>
      </c>
      <c r="B124" t="s">
        <v>256</v>
      </c>
      <c r="C124" s="5" t="s">
        <v>621</v>
      </c>
      <c r="D124" t="s">
        <v>254</v>
      </c>
      <c r="Z124" t="s">
        <v>210</v>
      </c>
      <c r="AA124" t="s">
        <v>212</v>
      </c>
    </row>
    <row r="125" spans="1:27" x14ac:dyDescent="0.25">
      <c r="A125" t="s">
        <v>253</v>
      </c>
      <c r="B125" t="s">
        <v>252</v>
      </c>
      <c r="C125" s="5" t="s">
        <v>620</v>
      </c>
      <c r="D125" t="s">
        <v>250</v>
      </c>
      <c r="Z125" t="s">
        <v>210</v>
      </c>
      <c r="AA125" t="s">
        <v>212</v>
      </c>
    </row>
    <row r="126" spans="1:27" x14ac:dyDescent="0.25">
      <c r="A126" t="s">
        <v>249</v>
      </c>
      <c r="B126" t="s">
        <v>248</v>
      </c>
      <c r="C126" s="5" t="s">
        <v>619</v>
      </c>
      <c r="D126" t="s">
        <v>246</v>
      </c>
      <c r="Z126" t="s">
        <v>210</v>
      </c>
      <c r="AA126" t="s">
        <v>212</v>
      </c>
    </row>
    <row r="127" spans="1:27" x14ac:dyDescent="0.25">
      <c r="A127" t="s">
        <v>245</v>
      </c>
      <c r="B127" t="s">
        <v>244</v>
      </c>
      <c r="C127" s="5" t="s">
        <v>618</v>
      </c>
      <c r="D127" t="s">
        <v>242</v>
      </c>
      <c r="Z127" t="s">
        <v>210</v>
      </c>
      <c r="AA127" t="s">
        <v>212</v>
      </c>
    </row>
    <row r="128" spans="1:27" x14ac:dyDescent="0.25">
      <c r="A128" t="s">
        <v>241</v>
      </c>
      <c r="B128" t="s">
        <v>240</v>
      </c>
      <c r="C128">
        <v>78.5</v>
      </c>
      <c r="D128" t="s">
        <v>239</v>
      </c>
      <c r="Z128" t="s">
        <v>210</v>
      </c>
      <c r="AA128" t="s">
        <v>212</v>
      </c>
    </row>
    <row r="129" spans="1:27" x14ac:dyDescent="0.25">
      <c r="A129" t="s">
        <v>238</v>
      </c>
      <c r="B129" t="s">
        <v>237</v>
      </c>
      <c r="C129" s="5" t="s">
        <v>617</v>
      </c>
      <c r="D129" t="s">
        <v>236</v>
      </c>
      <c r="Z129" t="s">
        <v>210</v>
      </c>
      <c r="AA129" t="s">
        <v>212</v>
      </c>
    </row>
    <row r="130" spans="1:27" x14ac:dyDescent="0.25">
      <c r="A130" t="s">
        <v>34</v>
      </c>
      <c r="B130">
        <v>177</v>
      </c>
      <c r="C130" t="s">
        <v>69</v>
      </c>
      <c r="D130" s="5" t="s">
        <v>616</v>
      </c>
      <c r="E130" s="5" t="s">
        <v>615</v>
      </c>
      <c r="F130" t="s">
        <v>70</v>
      </c>
      <c r="G130">
        <v>13</v>
      </c>
      <c r="H130" t="s">
        <v>71</v>
      </c>
      <c r="I130">
        <v>14</v>
      </c>
      <c r="J130" t="s">
        <v>72</v>
      </c>
      <c r="K130">
        <v>4</v>
      </c>
      <c r="L130" t="s">
        <v>73</v>
      </c>
      <c r="M130">
        <v>0</v>
      </c>
      <c r="N130" t="s">
        <v>74</v>
      </c>
      <c r="O130">
        <v>0</v>
      </c>
      <c r="P130" t="s">
        <v>75</v>
      </c>
      <c r="Q130">
        <v>0</v>
      </c>
      <c r="Z130" t="s">
        <v>210</v>
      </c>
      <c r="AA130" t="s">
        <v>213</v>
      </c>
    </row>
    <row r="131" spans="1:27" x14ac:dyDescent="0.25">
      <c r="A131" t="s">
        <v>28</v>
      </c>
      <c r="B131">
        <v>178</v>
      </c>
      <c r="C131" t="s">
        <v>78</v>
      </c>
      <c r="D131">
        <v>4.40625</v>
      </c>
      <c r="E131" s="5" t="s">
        <v>614</v>
      </c>
      <c r="F131" t="s">
        <v>79</v>
      </c>
      <c r="G131">
        <v>2</v>
      </c>
      <c r="H131" t="s">
        <v>80</v>
      </c>
      <c r="I131">
        <v>13</v>
      </c>
      <c r="J131" t="s">
        <v>81</v>
      </c>
      <c r="K131">
        <v>17</v>
      </c>
      <c r="L131" t="s">
        <v>82</v>
      </c>
      <c r="M131">
        <v>0</v>
      </c>
      <c r="N131" t="s">
        <v>83</v>
      </c>
      <c r="O131">
        <v>0</v>
      </c>
      <c r="P131" t="s">
        <v>75</v>
      </c>
      <c r="Q131">
        <v>0</v>
      </c>
      <c r="Z131" t="s">
        <v>210</v>
      </c>
      <c r="AA131" t="s">
        <v>213</v>
      </c>
    </row>
    <row r="132" spans="1:27" x14ac:dyDescent="0.25">
      <c r="A132" t="s">
        <v>84</v>
      </c>
      <c r="B132">
        <v>179</v>
      </c>
      <c r="C132" t="s">
        <v>85</v>
      </c>
      <c r="D132">
        <v>4.34375</v>
      </c>
      <c r="E132" s="5" t="s">
        <v>613</v>
      </c>
      <c r="F132" t="s">
        <v>70</v>
      </c>
      <c r="G132">
        <v>18</v>
      </c>
      <c r="H132" t="s">
        <v>71</v>
      </c>
      <c r="I132">
        <v>8</v>
      </c>
      <c r="J132" t="s">
        <v>72</v>
      </c>
      <c r="K132">
        <v>5</v>
      </c>
      <c r="L132" t="s">
        <v>73</v>
      </c>
      <c r="M132">
        <v>1</v>
      </c>
      <c r="N132" t="s">
        <v>74</v>
      </c>
      <c r="O132">
        <v>0</v>
      </c>
      <c r="P132" t="s">
        <v>75</v>
      </c>
      <c r="Q132">
        <v>0</v>
      </c>
      <c r="Z132" t="s">
        <v>210</v>
      </c>
      <c r="AA132" t="s">
        <v>213</v>
      </c>
    </row>
    <row r="133" spans="1:27" x14ac:dyDescent="0.25">
      <c r="A133" t="s">
        <v>86</v>
      </c>
      <c r="B133">
        <v>180</v>
      </c>
      <c r="C133" t="s">
        <v>87</v>
      </c>
      <c r="D133">
        <v>4.34375</v>
      </c>
      <c r="E133" s="5" t="s">
        <v>612</v>
      </c>
      <c r="F133" t="s">
        <v>70</v>
      </c>
      <c r="G133">
        <v>16</v>
      </c>
      <c r="H133" t="s">
        <v>71</v>
      </c>
      <c r="I133">
        <v>12</v>
      </c>
      <c r="J133" t="s">
        <v>72</v>
      </c>
      <c r="K133">
        <v>3</v>
      </c>
      <c r="L133" t="s">
        <v>73</v>
      </c>
      <c r="M133">
        <v>1</v>
      </c>
      <c r="N133" t="s">
        <v>74</v>
      </c>
      <c r="O133">
        <v>0</v>
      </c>
      <c r="P133" t="s">
        <v>75</v>
      </c>
      <c r="Q133">
        <v>0</v>
      </c>
      <c r="Z133" t="s">
        <v>210</v>
      </c>
      <c r="AA133" t="s">
        <v>213</v>
      </c>
    </row>
    <row r="134" spans="1:27" x14ac:dyDescent="0.25">
      <c r="A134" t="s">
        <v>88</v>
      </c>
      <c r="B134">
        <v>181</v>
      </c>
      <c r="C134" t="s">
        <v>89</v>
      </c>
      <c r="D134">
        <v>4.34375</v>
      </c>
      <c r="E134">
        <v>0.74528085201962402</v>
      </c>
      <c r="F134" t="s">
        <v>70</v>
      </c>
      <c r="G134">
        <v>16</v>
      </c>
      <c r="H134" t="s">
        <v>71</v>
      </c>
      <c r="I134">
        <v>11</v>
      </c>
      <c r="J134" t="s">
        <v>72</v>
      </c>
      <c r="K134">
        <v>5</v>
      </c>
      <c r="L134" t="s">
        <v>73</v>
      </c>
      <c r="M134">
        <v>0</v>
      </c>
      <c r="N134" t="s">
        <v>74</v>
      </c>
      <c r="O134">
        <v>0</v>
      </c>
      <c r="P134" t="s">
        <v>75</v>
      </c>
      <c r="Q134">
        <v>0</v>
      </c>
      <c r="Z134" t="s">
        <v>210</v>
      </c>
      <c r="AA134" t="s">
        <v>213</v>
      </c>
    </row>
    <row r="135" spans="1:27" x14ac:dyDescent="0.25">
      <c r="A135" t="s">
        <v>90</v>
      </c>
      <c r="B135">
        <v>182</v>
      </c>
      <c r="C135" t="s">
        <v>91</v>
      </c>
      <c r="D135">
        <v>4.28</v>
      </c>
      <c r="E135" s="5" t="s">
        <v>611</v>
      </c>
      <c r="F135" t="s">
        <v>92</v>
      </c>
      <c r="G135">
        <v>12</v>
      </c>
      <c r="H135" t="s">
        <v>93</v>
      </c>
      <c r="I135">
        <v>8</v>
      </c>
      <c r="J135" t="s">
        <v>94</v>
      </c>
      <c r="K135">
        <v>5</v>
      </c>
      <c r="L135" t="s">
        <v>95</v>
      </c>
      <c r="M135">
        <v>0</v>
      </c>
      <c r="N135" t="s">
        <v>96</v>
      </c>
      <c r="O135">
        <v>0</v>
      </c>
      <c r="P135" t="s">
        <v>97</v>
      </c>
      <c r="Q135">
        <v>6</v>
      </c>
      <c r="Z135" t="s">
        <v>210</v>
      </c>
      <c r="AA135" t="s">
        <v>213</v>
      </c>
    </row>
    <row r="136" spans="1:27" x14ac:dyDescent="0.25">
      <c r="A136" t="s">
        <v>98</v>
      </c>
      <c r="B136">
        <v>184</v>
      </c>
      <c r="C136" t="s">
        <v>99</v>
      </c>
      <c r="D136">
        <v>3.34375</v>
      </c>
      <c r="E136" s="5" t="s">
        <v>610</v>
      </c>
      <c r="F136" t="s">
        <v>100</v>
      </c>
      <c r="G136">
        <v>9</v>
      </c>
      <c r="H136" t="s">
        <v>101</v>
      </c>
      <c r="I136">
        <v>16</v>
      </c>
      <c r="J136" t="s">
        <v>102</v>
      </c>
      <c r="K136">
        <v>7</v>
      </c>
      <c r="L136" t="s">
        <v>75</v>
      </c>
      <c r="M136">
        <v>0</v>
      </c>
      <c r="Z136" t="s">
        <v>210</v>
      </c>
      <c r="AA136" t="s">
        <v>213</v>
      </c>
    </row>
    <row r="137" spans="1:27" x14ac:dyDescent="0.25">
      <c r="A137" t="s">
        <v>253</v>
      </c>
      <c r="B137">
        <v>185</v>
      </c>
      <c r="C137" t="s">
        <v>275</v>
      </c>
      <c r="D137">
        <v>4.1875</v>
      </c>
      <c r="E137" s="5" t="s">
        <v>609</v>
      </c>
      <c r="F137" t="s">
        <v>70</v>
      </c>
      <c r="G137">
        <v>13</v>
      </c>
      <c r="H137" t="s">
        <v>71</v>
      </c>
      <c r="I137">
        <v>14</v>
      </c>
      <c r="J137" t="s">
        <v>72</v>
      </c>
      <c r="K137">
        <v>4</v>
      </c>
      <c r="L137" t="s">
        <v>73</v>
      </c>
      <c r="M137">
        <v>0</v>
      </c>
      <c r="N137" t="s">
        <v>74</v>
      </c>
      <c r="O137">
        <v>1</v>
      </c>
      <c r="P137" t="s">
        <v>75</v>
      </c>
      <c r="Q137">
        <v>0</v>
      </c>
      <c r="Z137" t="s">
        <v>210</v>
      </c>
      <c r="AA137" t="s">
        <v>213</v>
      </c>
    </row>
    <row r="138" spans="1:27" x14ac:dyDescent="0.25">
      <c r="A138" t="s">
        <v>103</v>
      </c>
      <c r="B138">
        <v>187</v>
      </c>
      <c r="C138" t="s">
        <v>104</v>
      </c>
      <c r="D138" s="5" t="s">
        <v>596</v>
      </c>
      <c r="E138" s="5" t="s">
        <v>608</v>
      </c>
      <c r="F138" t="s">
        <v>105</v>
      </c>
      <c r="G138">
        <v>22</v>
      </c>
      <c r="H138" t="s">
        <v>106</v>
      </c>
      <c r="I138">
        <v>5</v>
      </c>
      <c r="J138" t="s">
        <v>107</v>
      </c>
      <c r="K138">
        <v>3</v>
      </c>
      <c r="L138" t="s">
        <v>108</v>
      </c>
      <c r="M138">
        <v>0</v>
      </c>
      <c r="N138" t="s">
        <v>109</v>
      </c>
      <c r="O138">
        <v>1</v>
      </c>
      <c r="Z138" t="s">
        <v>210</v>
      </c>
      <c r="AA138" t="s">
        <v>213</v>
      </c>
    </row>
    <row r="139" spans="1:27" x14ac:dyDescent="0.25">
      <c r="A139" t="s">
        <v>110</v>
      </c>
      <c r="B139">
        <v>188</v>
      </c>
      <c r="C139" t="s">
        <v>111</v>
      </c>
      <c r="D139" s="5" t="s">
        <v>607</v>
      </c>
      <c r="E139" s="5" t="s">
        <v>606</v>
      </c>
      <c r="F139" t="s">
        <v>112</v>
      </c>
      <c r="G139">
        <v>13</v>
      </c>
      <c r="H139" t="s">
        <v>113</v>
      </c>
      <c r="I139">
        <v>14</v>
      </c>
      <c r="J139" t="s">
        <v>114</v>
      </c>
      <c r="K139">
        <v>4</v>
      </c>
      <c r="L139" t="s">
        <v>115</v>
      </c>
      <c r="M139">
        <v>0</v>
      </c>
      <c r="Z139" t="s">
        <v>210</v>
      </c>
      <c r="AA139" t="s">
        <v>213</v>
      </c>
    </row>
    <row r="140" spans="1:27" x14ac:dyDescent="0.25">
      <c r="A140" t="s">
        <v>116</v>
      </c>
      <c r="B140">
        <v>189</v>
      </c>
      <c r="C140" t="s">
        <v>117</v>
      </c>
      <c r="D140">
        <v>4</v>
      </c>
      <c r="E140" s="5" t="s">
        <v>605</v>
      </c>
      <c r="F140" t="s">
        <v>112</v>
      </c>
      <c r="G140">
        <v>10</v>
      </c>
      <c r="H140" t="s">
        <v>113</v>
      </c>
      <c r="I140">
        <v>8</v>
      </c>
      <c r="J140" t="s">
        <v>114</v>
      </c>
      <c r="K140">
        <v>1</v>
      </c>
      <c r="L140" t="s">
        <v>118</v>
      </c>
      <c r="M140">
        <v>9</v>
      </c>
      <c r="Z140" t="s">
        <v>210</v>
      </c>
      <c r="AA140" t="s">
        <v>213</v>
      </c>
    </row>
    <row r="141" spans="1:27" x14ac:dyDescent="0.25">
      <c r="A141" t="s">
        <v>119</v>
      </c>
      <c r="B141">
        <v>190</v>
      </c>
      <c r="C141" t="s">
        <v>120</v>
      </c>
      <c r="D141" s="5" t="s">
        <v>604</v>
      </c>
      <c r="E141" s="5" t="s">
        <v>603</v>
      </c>
      <c r="F141" t="s">
        <v>112</v>
      </c>
      <c r="G141">
        <v>10</v>
      </c>
      <c r="H141" t="s">
        <v>113</v>
      </c>
      <c r="I141">
        <v>19</v>
      </c>
      <c r="J141" t="s">
        <v>114</v>
      </c>
      <c r="K141">
        <v>1</v>
      </c>
      <c r="L141" t="s">
        <v>121</v>
      </c>
      <c r="M141">
        <v>1</v>
      </c>
      <c r="Z141" t="s">
        <v>210</v>
      </c>
      <c r="AA141" t="s">
        <v>213</v>
      </c>
    </row>
    <row r="142" spans="1:27" x14ac:dyDescent="0.25">
      <c r="A142" t="s">
        <v>122</v>
      </c>
      <c r="B142">
        <v>191</v>
      </c>
      <c r="C142" t="s">
        <v>123</v>
      </c>
      <c r="D142">
        <v>3.84375</v>
      </c>
      <c r="E142" s="5" t="s">
        <v>602</v>
      </c>
      <c r="F142" t="s">
        <v>124</v>
      </c>
      <c r="G142">
        <v>8</v>
      </c>
      <c r="H142" t="s">
        <v>125</v>
      </c>
      <c r="I142">
        <v>13</v>
      </c>
      <c r="J142" t="s">
        <v>126</v>
      </c>
      <c r="K142">
        <v>11</v>
      </c>
      <c r="L142" t="s">
        <v>127</v>
      </c>
      <c r="M142">
        <v>0</v>
      </c>
      <c r="N142" t="s">
        <v>128</v>
      </c>
      <c r="O142">
        <v>0</v>
      </c>
      <c r="P142" t="s">
        <v>75</v>
      </c>
      <c r="Q142">
        <v>0</v>
      </c>
      <c r="Z142" t="s">
        <v>210</v>
      </c>
      <c r="AA142" t="s">
        <v>213</v>
      </c>
    </row>
    <row r="143" spans="1:27" x14ac:dyDescent="0.25">
      <c r="A143" t="s">
        <v>129</v>
      </c>
      <c r="B143">
        <v>192</v>
      </c>
      <c r="C143" t="s">
        <v>130</v>
      </c>
      <c r="D143">
        <v>4.28125</v>
      </c>
      <c r="E143" s="5" t="s">
        <v>601</v>
      </c>
      <c r="F143" t="s">
        <v>124</v>
      </c>
      <c r="G143">
        <v>3</v>
      </c>
      <c r="H143" t="s">
        <v>125</v>
      </c>
      <c r="I143">
        <v>12</v>
      </c>
      <c r="J143" t="s">
        <v>126</v>
      </c>
      <c r="K143">
        <v>16</v>
      </c>
      <c r="L143" t="s">
        <v>127</v>
      </c>
      <c r="M143">
        <v>1</v>
      </c>
      <c r="N143" t="s">
        <v>128</v>
      </c>
      <c r="O143">
        <v>0</v>
      </c>
      <c r="P143" t="s">
        <v>75</v>
      </c>
      <c r="Q143">
        <v>0</v>
      </c>
      <c r="Z143" t="s">
        <v>210</v>
      </c>
      <c r="AA143" t="s">
        <v>213</v>
      </c>
    </row>
    <row r="144" spans="1:27" x14ac:dyDescent="0.25">
      <c r="A144" t="s">
        <v>131</v>
      </c>
      <c r="B144">
        <v>193</v>
      </c>
      <c r="C144" t="s">
        <v>132</v>
      </c>
      <c r="D144" s="5" t="s">
        <v>595</v>
      </c>
      <c r="E144" s="5" t="s">
        <v>600</v>
      </c>
      <c r="F144" t="s">
        <v>133</v>
      </c>
      <c r="G144">
        <v>0</v>
      </c>
      <c r="H144" t="s">
        <v>134</v>
      </c>
      <c r="I144">
        <v>8</v>
      </c>
      <c r="J144" t="s">
        <v>135</v>
      </c>
      <c r="K144">
        <v>13</v>
      </c>
      <c r="L144" t="s">
        <v>136</v>
      </c>
      <c r="M144">
        <v>8</v>
      </c>
      <c r="N144" t="s">
        <v>137</v>
      </c>
      <c r="O144">
        <v>2</v>
      </c>
      <c r="Z144" t="s">
        <v>210</v>
      </c>
      <c r="AA144" t="s">
        <v>213</v>
      </c>
    </row>
    <row r="145" spans="1:27" x14ac:dyDescent="0.25">
      <c r="A145" t="s">
        <v>262</v>
      </c>
      <c r="Z145" t="s">
        <v>210</v>
      </c>
      <c r="AA145" t="s">
        <v>213</v>
      </c>
    </row>
    <row r="146" spans="1:27" x14ac:dyDescent="0.25">
      <c r="A146" t="s">
        <v>261</v>
      </c>
      <c r="B146" t="s">
        <v>260</v>
      </c>
      <c r="C146" t="s">
        <v>259</v>
      </c>
      <c r="D146" t="s">
        <v>258</v>
      </c>
      <c r="Z146" t="s">
        <v>210</v>
      </c>
      <c r="AA146" t="s">
        <v>213</v>
      </c>
    </row>
    <row r="147" spans="1:27" x14ac:dyDescent="0.25">
      <c r="A147" t="s">
        <v>257</v>
      </c>
      <c r="B147" t="s">
        <v>256</v>
      </c>
      <c r="C147" s="5" t="s">
        <v>599</v>
      </c>
      <c r="D147" t="s">
        <v>254</v>
      </c>
      <c r="Z147" t="s">
        <v>210</v>
      </c>
      <c r="AA147" t="s">
        <v>213</v>
      </c>
    </row>
    <row r="148" spans="1:27" x14ac:dyDescent="0.25">
      <c r="A148" t="s">
        <v>253</v>
      </c>
      <c r="B148" t="s">
        <v>252</v>
      </c>
      <c r="C148">
        <v>4.0187499999999998</v>
      </c>
      <c r="D148" t="s">
        <v>250</v>
      </c>
      <c r="Z148" t="s">
        <v>210</v>
      </c>
      <c r="AA148" t="s">
        <v>213</v>
      </c>
    </row>
    <row r="149" spans="1:27" x14ac:dyDescent="0.25">
      <c r="A149" t="s">
        <v>249</v>
      </c>
      <c r="B149" t="s">
        <v>248</v>
      </c>
      <c r="C149" s="5" t="s">
        <v>598</v>
      </c>
      <c r="D149" t="s">
        <v>246</v>
      </c>
      <c r="Z149" t="s">
        <v>210</v>
      </c>
      <c r="AA149" t="s">
        <v>213</v>
      </c>
    </row>
    <row r="150" spans="1:27" x14ac:dyDescent="0.25">
      <c r="A150" t="s">
        <v>245</v>
      </c>
      <c r="B150" t="s">
        <v>244</v>
      </c>
      <c r="C150" s="5" t="s">
        <v>597</v>
      </c>
      <c r="D150" t="s">
        <v>242</v>
      </c>
      <c r="Z150" t="s">
        <v>210</v>
      </c>
      <c r="AA150" t="s">
        <v>213</v>
      </c>
    </row>
    <row r="151" spans="1:27" x14ac:dyDescent="0.25">
      <c r="A151" t="s">
        <v>241</v>
      </c>
      <c r="B151" t="s">
        <v>240</v>
      </c>
      <c r="C151" s="5" t="s">
        <v>596</v>
      </c>
      <c r="D151" t="s">
        <v>239</v>
      </c>
      <c r="Z151" t="s">
        <v>210</v>
      </c>
      <c r="AA151" t="s">
        <v>213</v>
      </c>
    </row>
    <row r="152" spans="1:27" x14ac:dyDescent="0.25">
      <c r="A152" t="s">
        <v>238</v>
      </c>
      <c r="B152" t="s">
        <v>237</v>
      </c>
      <c r="C152" s="5" t="s">
        <v>595</v>
      </c>
      <c r="D152" t="s">
        <v>236</v>
      </c>
      <c r="Z152" t="s">
        <v>210</v>
      </c>
      <c r="AA152" t="s">
        <v>213</v>
      </c>
    </row>
    <row r="153" spans="1:27" x14ac:dyDescent="0.25">
      <c r="A153" t="s">
        <v>34</v>
      </c>
      <c r="B153">
        <v>177</v>
      </c>
      <c r="C153" t="s">
        <v>69</v>
      </c>
      <c r="D153" s="5" t="s">
        <v>588</v>
      </c>
      <c r="E153" s="5" t="s">
        <v>594</v>
      </c>
      <c r="F153" t="s">
        <v>70</v>
      </c>
      <c r="G153">
        <v>30</v>
      </c>
      <c r="H153" t="s">
        <v>71</v>
      </c>
      <c r="I153">
        <v>38</v>
      </c>
      <c r="J153" t="s">
        <v>72</v>
      </c>
      <c r="K153">
        <v>9</v>
      </c>
      <c r="L153" t="s">
        <v>73</v>
      </c>
      <c r="M153">
        <v>4</v>
      </c>
      <c r="N153" t="s">
        <v>74</v>
      </c>
      <c r="O153">
        <v>3</v>
      </c>
      <c r="P153" t="s">
        <v>75</v>
      </c>
      <c r="Q153">
        <v>2</v>
      </c>
      <c r="Z153" t="s">
        <v>214</v>
      </c>
      <c r="AA153" t="s">
        <v>215</v>
      </c>
    </row>
    <row r="154" spans="1:27" x14ac:dyDescent="0.25">
      <c r="A154" t="s">
        <v>28</v>
      </c>
      <c r="B154">
        <v>178</v>
      </c>
      <c r="C154" t="s">
        <v>78</v>
      </c>
      <c r="D154" s="5" t="s">
        <v>593</v>
      </c>
      <c r="E154" s="5" t="s">
        <v>592</v>
      </c>
      <c r="F154" t="s">
        <v>79</v>
      </c>
      <c r="G154">
        <v>1</v>
      </c>
      <c r="H154" t="s">
        <v>80</v>
      </c>
      <c r="I154">
        <v>18</v>
      </c>
      <c r="J154" t="s">
        <v>81</v>
      </c>
      <c r="K154">
        <v>58</v>
      </c>
      <c r="L154" t="s">
        <v>82</v>
      </c>
      <c r="M154">
        <v>3</v>
      </c>
      <c r="N154" t="s">
        <v>83</v>
      </c>
      <c r="O154">
        <v>2</v>
      </c>
      <c r="P154" t="s">
        <v>75</v>
      </c>
      <c r="Q154">
        <v>4</v>
      </c>
      <c r="Z154" t="s">
        <v>214</v>
      </c>
      <c r="AA154" t="s">
        <v>215</v>
      </c>
    </row>
    <row r="155" spans="1:27" x14ac:dyDescent="0.25">
      <c r="A155" t="s">
        <v>84</v>
      </c>
      <c r="B155">
        <v>179</v>
      </c>
      <c r="C155" t="s">
        <v>85</v>
      </c>
      <c r="D155">
        <v>4.2</v>
      </c>
      <c r="E155" s="5" t="s">
        <v>591</v>
      </c>
      <c r="F155" t="s">
        <v>70</v>
      </c>
      <c r="G155">
        <v>38</v>
      </c>
      <c r="H155" t="s">
        <v>71</v>
      </c>
      <c r="I155">
        <v>25</v>
      </c>
      <c r="J155" t="s">
        <v>72</v>
      </c>
      <c r="K155">
        <v>13</v>
      </c>
      <c r="L155" t="s">
        <v>73</v>
      </c>
      <c r="M155">
        <v>3</v>
      </c>
      <c r="N155" t="s">
        <v>74</v>
      </c>
      <c r="O155">
        <v>1</v>
      </c>
      <c r="P155" t="s">
        <v>75</v>
      </c>
      <c r="Q155">
        <v>5</v>
      </c>
      <c r="Z155" t="s">
        <v>214</v>
      </c>
      <c r="AA155" t="s">
        <v>215</v>
      </c>
    </row>
    <row r="156" spans="1:27" x14ac:dyDescent="0.25">
      <c r="A156" t="s">
        <v>86</v>
      </c>
      <c r="B156">
        <v>180</v>
      </c>
      <c r="C156" t="s">
        <v>87</v>
      </c>
      <c r="D156" s="5" t="s">
        <v>590</v>
      </c>
      <c r="E156" s="5" t="s">
        <v>589</v>
      </c>
      <c r="F156" t="s">
        <v>70</v>
      </c>
      <c r="G156">
        <v>39</v>
      </c>
      <c r="H156" t="s">
        <v>71</v>
      </c>
      <c r="I156">
        <v>24</v>
      </c>
      <c r="J156" t="s">
        <v>72</v>
      </c>
      <c r="K156">
        <v>15</v>
      </c>
      <c r="L156" t="s">
        <v>73</v>
      </c>
      <c r="M156">
        <v>3</v>
      </c>
      <c r="N156" t="s">
        <v>74</v>
      </c>
      <c r="O156">
        <v>1</v>
      </c>
      <c r="P156" t="s">
        <v>75</v>
      </c>
      <c r="Q156">
        <v>3</v>
      </c>
      <c r="Z156" t="s">
        <v>214</v>
      </c>
      <c r="AA156" t="s">
        <v>215</v>
      </c>
    </row>
    <row r="157" spans="1:27" x14ac:dyDescent="0.25">
      <c r="A157" t="s">
        <v>88</v>
      </c>
      <c r="B157">
        <v>181</v>
      </c>
      <c r="C157" t="s">
        <v>89</v>
      </c>
      <c r="D157" s="5" t="s">
        <v>588</v>
      </c>
      <c r="E157" s="5" t="s">
        <v>587</v>
      </c>
      <c r="F157" t="s">
        <v>70</v>
      </c>
      <c r="G157">
        <v>31</v>
      </c>
      <c r="H157" t="s">
        <v>71</v>
      </c>
      <c r="I157">
        <v>34</v>
      </c>
      <c r="J157" t="s">
        <v>72</v>
      </c>
      <c r="K157">
        <v>13</v>
      </c>
      <c r="L157" t="s">
        <v>73</v>
      </c>
      <c r="M157">
        <v>4</v>
      </c>
      <c r="N157" t="s">
        <v>74</v>
      </c>
      <c r="O157">
        <v>2</v>
      </c>
      <c r="P157" t="s">
        <v>75</v>
      </c>
      <c r="Q157">
        <v>2</v>
      </c>
      <c r="Z157" t="s">
        <v>214</v>
      </c>
      <c r="AA157" t="s">
        <v>215</v>
      </c>
    </row>
    <row r="158" spans="1:27" x14ac:dyDescent="0.25">
      <c r="A158" t="s">
        <v>90</v>
      </c>
      <c r="B158">
        <v>182</v>
      </c>
      <c r="C158" t="s">
        <v>91</v>
      </c>
      <c r="D158" s="5" t="s">
        <v>586</v>
      </c>
      <c r="E158" s="5" t="s">
        <v>585</v>
      </c>
      <c r="F158" t="s">
        <v>92</v>
      </c>
      <c r="G158">
        <v>24</v>
      </c>
      <c r="H158" t="s">
        <v>93</v>
      </c>
      <c r="I158">
        <v>15</v>
      </c>
      <c r="J158" t="s">
        <v>94</v>
      </c>
      <c r="K158">
        <v>15</v>
      </c>
      <c r="L158" t="s">
        <v>95</v>
      </c>
      <c r="M158">
        <v>3</v>
      </c>
      <c r="N158" t="s">
        <v>96</v>
      </c>
      <c r="O158">
        <v>0</v>
      </c>
      <c r="P158" t="s">
        <v>97</v>
      </c>
      <c r="Q158">
        <v>27</v>
      </c>
      <c r="Z158" t="s">
        <v>214</v>
      </c>
      <c r="AA158" t="s">
        <v>215</v>
      </c>
    </row>
    <row r="159" spans="1:27" x14ac:dyDescent="0.25">
      <c r="A159" t="s">
        <v>98</v>
      </c>
      <c r="B159">
        <v>184</v>
      </c>
      <c r="C159" t="s">
        <v>99</v>
      </c>
      <c r="D159" s="5" t="s">
        <v>584</v>
      </c>
      <c r="E159" s="5" t="s">
        <v>583</v>
      </c>
      <c r="F159" t="s">
        <v>100</v>
      </c>
      <c r="G159">
        <v>14</v>
      </c>
      <c r="H159" t="s">
        <v>101</v>
      </c>
      <c r="I159">
        <v>54</v>
      </c>
      <c r="J159" t="s">
        <v>102</v>
      </c>
      <c r="K159">
        <v>13</v>
      </c>
      <c r="L159" t="s">
        <v>75</v>
      </c>
      <c r="M159">
        <v>5</v>
      </c>
      <c r="Z159" t="s">
        <v>214</v>
      </c>
      <c r="AA159" t="s">
        <v>215</v>
      </c>
    </row>
    <row r="160" spans="1:27" x14ac:dyDescent="0.25">
      <c r="A160" t="s">
        <v>253</v>
      </c>
      <c r="B160">
        <v>185</v>
      </c>
      <c r="C160" t="s">
        <v>275</v>
      </c>
      <c r="D160" s="5" t="s">
        <v>582</v>
      </c>
      <c r="E160" s="5" t="s">
        <v>581</v>
      </c>
      <c r="F160" t="s">
        <v>70</v>
      </c>
      <c r="G160">
        <v>26</v>
      </c>
      <c r="H160" t="s">
        <v>71</v>
      </c>
      <c r="I160">
        <v>35</v>
      </c>
      <c r="J160" t="s">
        <v>72</v>
      </c>
      <c r="K160">
        <v>17</v>
      </c>
      <c r="L160" t="s">
        <v>73</v>
      </c>
      <c r="M160">
        <v>4</v>
      </c>
      <c r="N160" t="s">
        <v>74</v>
      </c>
      <c r="O160">
        <v>1</v>
      </c>
      <c r="P160" t="s">
        <v>75</v>
      </c>
      <c r="Q160">
        <v>3</v>
      </c>
      <c r="Z160" t="s">
        <v>214</v>
      </c>
      <c r="AA160" t="s">
        <v>215</v>
      </c>
    </row>
    <row r="161" spans="1:27" x14ac:dyDescent="0.25">
      <c r="A161" t="s">
        <v>103</v>
      </c>
      <c r="B161">
        <v>187</v>
      </c>
      <c r="C161" t="s">
        <v>104</v>
      </c>
      <c r="D161" s="5" t="s">
        <v>565</v>
      </c>
      <c r="E161" s="5" t="s">
        <v>580</v>
      </c>
      <c r="F161" t="s">
        <v>105</v>
      </c>
      <c r="G161">
        <v>60</v>
      </c>
      <c r="H161" t="s">
        <v>106</v>
      </c>
      <c r="I161">
        <v>14</v>
      </c>
      <c r="J161" t="s">
        <v>107</v>
      </c>
      <c r="K161">
        <v>8</v>
      </c>
      <c r="L161" t="s">
        <v>108</v>
      </c>
      <c r="M161">
        <v>3</v>
      </c>
      <c r="N161" t="s">
        <v>109</v>
      </c>
      <c r="O161">
        <v>2</v>
      </c>
      <c r="Z161" t="s">
        <v>214</v>
      </c>
      <c r="AA161" t="s">
        <v>215</v>
      </c>
    </row>
    <row r="162" spans="1:27" x14ac:dyDescent="0.25">
      <c r="A162" t="s">
        <v>110</v>
      </c>
      <c r="B162">
        <v>188</v>
      </c>
      <c r="C162" t="s">
        <v>111</v>
      </c>
      <c r="D162" s="5" t="s">
        <v>579</v>
      </c>
      <c r="E162" s="5" t="s">
        <v>578</v>
      </c>
      <c r="F162" t="s">
        <v>112</v>
      </c>
      <c r="G162">
        <v>43</v>
      </c>
      <c r="H162" t="s">
        <v>113</v>
      </c>
      <c r="I162">
        <v>36</v>
      </c>
      <c r="J162" t="s">
        <v>114</v>
      </c>
      <c r="K162">
        <v>5</v>
      </c>
      <c r="L162" t="s">
        <v>115</v>
      </c>
      <c r="M162">
        <v>0</v>
      </c>
      <c r="Z162" t="s">
        <v>214</v>
      </c>
      <c r="AA162" t="s">
        <v>215</v>
      </c>
    </row>
    <row r="163" spans="1:27" x14ac:dyDescent="0.25">
      <c r="A163" t="s">
        <v>116</v>
      </c>
      <c r="B163">
        <v>189</v>
      </c>
      <c r="C163" t="s">
        <v>117</v>
      </c>
      <c r="D163" s="5" t="s">
        <v>577</v>
      </c>
      <c r="E163" s="5" t="s">
        <v>576</v>
      </c>
      <c r="F163" t="s">
        <v>112</v>
      </c>
      <c r="G163">
        <v>26</v>
      </c>
      <c r="H163" t="s">
        <v>113</v>
      </c>
      <c r="I163">
        <v>18</v>
      </c>
      <c r="J163" t="s">
        <v>114</v>
      </c>
      <c r="K163">
        <v>0</v>
      </c>
      <c r="L163" t="s">
        <v>118</v>
      </c>
      <c r="M163">
        <v>35</v>
      </c>
      <c r="Z163" t="s">
        <v>214</v>
      </c>
      <c r="AA163" t="s">
        <v>215</v>
      </c>
    </row>
    <row r="164" spans="1:27" x14ac:dyDescent="0.25">
      <c r="A164" t="s">
        <v>119</v>
      </c>
      <c r="B164">
        <v>190</v>
      </c>
      <c r="C164" t="s">
        <v>120</v>
      </c>
      <c r="D164">
        <v>4</v>
      </c>
      <c r="E164" s="5" t="s">
        <v>575</v>
      </c>
      <c r="F164" t="s">
        <v>112</v>
      </c>
      <c r="G164">
        <v>37</v>
      </c>
      <c r="H164" t="s">
        <v>113</v>
      </c>
      <c r="I164">
        <v>33</v>
      </c>
      <c r="J164" t="s">
        <v>114</v>
      </c>
      <c r="K164">
        <v>2</v>
      </c>
      <c r="L164" t="s">
        <v>121</v>
      </c>
      <c r="M164">
        <v>6</v>
      </c>
      <c r="Z164" t="s">
        <v>214</v>
      </c>
      <c r="AA164" t="s">
        <v>215</v>
      </c>
    </row>
    <row r="165" spans="1:27" x14ac:dyDescent="0.25">
      <c r="A165" t="s">
        <v>122</v>
      </c>
      <c r="B165">
        <v>191</v>
      </c>
      <c r="C165" t="s">
        <v>123</v>
      </c>
      <c r="D165" s="5" t="s">
        <v>574</v>
      </c>
      <c r="E165" s="5" t="s">
        <v>573</v>
      </c>
      <c r="F165" t="s">
        <v>124</v>
      </c>
      <c r="G165">
        <v>11</v>
      </c>
      <c r="H165" t="s">
        <v>125</v>
      </c>
      <c r="I165">
        <v>22</v>
      </c>
      <c r="J165" t="s">
        <v>126</v>
      </c>
      <c r="K165">
        <v>49</v>
      </c>
      <c r="L165" t="s">
        <v>127</v>
      </c>
      <c r="M165">
        <v>0</v>
      </c>
      <c r="N165" t="s">
        <v>128</v>
      </c>
      <c r="O165">
        <v>0</v>
      </c>
      <c r="P165" t="s">
        <v>75</v>
      </c>
      <c r="Q165">
        <v>3</v>
      </c>
      <c r="Z165" t="s">
        <v>214</v>
      </c>
      <c r="AA165" t="s">
        <v>215</v>
      </c>
    </row>
    <row r="166" spans="1:27" x14ac:dyDescent="0.25">
      <c r="A166" t="s">
        <v>129</v>
      </c>
      <c r="B166">
        <v>192</v>
      </c>
      <c r="C166" t="s">
        <v>130</v>
      </c>
      <c r="D166" s="5" t="s">
        <v>572</v>
      </c>
      <c r="E166" s="5" t="s">
        <v>571</v>
      </c>
      <c r="F166" t="s">
        <v>124</v>
      </c>
      <c r="G166">
        <v>2</v>
      </c>
      <c r="H166" t="s">
        <v>125</v>
      </c>
      <c r="I166">
        <v>14</v>
      </c>
      <c r="J166" t="s">
        <v>126</v>
      </c>
      <c r="K166">
        <v>66</v>
      </c>
      <c r="L166" t="s">
        <v>127</v>
      </c>
      <c r="M166">
        <v>2</v>
      </c>
      <c r="N166" t="s">
        <v>128</v>
      </c>
      <c r="O166">
        <v>0</v>
      </c>
      <c r="P166" t="s">
        <v>75</v>
      </c>
      <c r="Q166">
        <v>2</v>
      </c>
      <c r="Z166" t="s">
        <v>214</v>
      </c>
      <c r="AA166" t="s">
        <v>215</v>
      </c>
    </row>
    <row r="167" spans="1:27" x14ac:dyDescent="0.25">
      <c r="A167" t="s">
        <v>131</v>
      </c>
      <c r="B167">
        <v>193</v>
      </c>
      <c r="C167" t="s">
        <v>132</v>
      </c>
      <c r="D167" s="5" t="s">
        <v>564</v>
      </c>
      <c r="E167" s="5" t="s">
        <v>570</v>
      </c>
      <c r="F167" t="s">
        <v>133</v>
      </c>
      <c r="G167">
        <v>2</v>
      </c>
      <c r="H167" t="s">
        <v>134</v>
      </c>
      <c r="I167">
        <v>42</v>
      </c>
      <c r="J167" t="s">
        <v>135</v>
      </c>
      <c r="K167">
        <v>37</v>
      </c>
      <c r="L167" t="s">
        <v>136</v>
      </c>
      <c r="M167">
        <v>2</v>
      </c>
      <c r="N167" t="s">
        <v>137</v>
      </c>
      <c r="O167">
        <v>3</v>
      </c>
      <c r="Z167" t="s">
        <v>214</v>
      </c>
      <c r="AA167" t="s">
        <v>215</v>
      </c>
    </row>
    <row r="168" spans="1:27" x14ac:dyDescent="0.25">
      <c r="A168" t="s">
        <v>262</v>
      </c>
      <c r="Z168" t="s">
        <v>214</v>
      </c>
      <c r="AA168" t="s">
        <v>215</v>
      </c>
    </row>
    <row r="169" spans="1:27" x14ac:dyDescent="0.25">
      <c r="A169" t="s">
        <v>261</v>
      </c>
      <c r="B169" t="s">
        <v>260</v>
      </c>
      <c r="C169" t="s">
        <v>259</v>
      </c>
      <c r="D169" t="s">
        <v>258</v>
      </c>
      <c r="Z169" t="s">
        <v>214</v>
      </c>
      <c r="AA169" t="s">
        <v>215</v>
      </c>
    </row>
    <row r="170" spans="1:27" x14ac:dyDescent="0.25">
      <c r="A170" t="s">
        <v>257</v>
      </c>
      <c r="B170" t="s">
        <v>256</v>
      </c>
      <c r="C170" s="5" t="s">
        <v>569</v>
      </c>
      <c r="D170" t="s">
        <v>254</v>
      </c>
      <c r="Z170" t="s">
        <v>214</v>
      </c>
      <c r="AA170" t="s">
        <v>215</v>
      </c>
    </row>
    <row r="171" spans="1:27" x14ac:dyDescent="0.25">
      <c r="A171" t="s">
        <v>253</v>
      </c>
      <c r="B171" t="s">
        <v>252</v>
      </c>
      <c r="C171" s="5" t="s">
        <v>568</v>
      </c>
      <c r="D171" t="s">
        <v>250</v>
      </c>
      <c r="Z171" t="s">
        <v>214</v>
      </c>
      <c r="AA171" t="s">
        <v>215</v>
      </c>
    </row>
    <row r="172" spans="1:27" x14ac:dyDescent="0.25">
      <c r="A172" t="s">
        <v>249</v>
      </c>
      <c r="B172" t="s">
        <v>248</v>
      </c>
      <c r="C172" s="5" t="s">
        <v>567</v>
      </c>
      <c r="D172" t="s">
        <v>246</v>
      </c>
      <c r="Z172" t="s">
        <v>214</v>
      </c>
      <c r="AA172" t="s">
        <v>215</v>
      </c>
    </row>
    <row r="173" spans="1:27" x14ac:dyDescent="0.25">
      <c r="A173" t="s">
        <v>245</v>
      </c>
      <c r="B173" t="s">
        <v>244</v>
      </c>
      <c r="C173" s="5" t="s">
        <v>566</v>
      </c>
      <c r="D173" t="s">
        <v>242</v>
      </c>
      <c r="Z173" t="s">
        <v>214</v>
      </c>
      <c r="AA173" t="s">
        <v>215</v>
      </c>
    </row>
    <row r="174" spans="1:27" x14ac:dyDescent="0.25">
      <c r="A174" t="s">
        <v>241</v>
      </c>
      <c r="B174" t="s">
        <v>240</v>
      </c>
      <c r="C174" s="5" t="s">
        <v>565</v>
      </c>
      <c r="D174" t="s">
        <v>239</v>
      </c>
      <c r="Z174" t="s">
        <v>214</v>
      </c>
      <c r="AA174" t="s">
        <v>215</v>
      </c>
    </row>
    <row r="175" spans="1:27" x14ac:dyDescent="0.25">
      <c r="A175" t="s">
        <v>238</v>
      </c>
      <c r="B175" t="s">
        <v>237</v>
      </c>
      <c r="C175" s="5" t="s">
        <v>564</v>
      </c>
      <c r="D175" t="s">
        <v>236</v>
      </c>
      <c r="Z175" t="s">
        <v>214</v>
      </c>
      <c r="AA175" t="s">
        <v>215</v>
      </c>
    </row>
    <row r="176" spans="1:27" x14ac:dyDescent="0.25">
      <c r="A176" t="s">
        <v>34</v>
      </c>
      <c r="B176">
        <v>177</v>
      </c>
      <c r="C176" t="s">
        <v>69</v>
      </c>
      <c r="D176" s="5" t="s">
        <v>563</v>
      </c>
      <c r="E176" s="5" t="s">
        <v>562</v>
      </c>
      <c r="F176" t="s">
        <v>70</v>
      </c>
      <c r="G176">
        <v>38</v>
      </c>
      <c r="H176" t="s">
        <v>71</v>
      </c>
      <c r="I176">
        <v>43</v>
      </c>
      <c r="J176" t="s">
        <v>72</v>
      </c>
      <c r="K176">
        <v>13</v>
      </c>
      <c r="L176" t="s">
        <v>73</v>
      </c>
      <c r="M176">
        <v>3</v>
      </c>
      <c r="N176" t="s">
        <v>74</v>
      </c>
      <c r="O176">
        <v>1</v>
      </c>
      <c r="P176" t="s">
        <v>75</v>
      </c>
      <c r="Q176">
        <v>1</v>
      </c>
      <c r="Z176" t="s">
        <v>214</v>
      </c>
      <c r="AA176" t="s">
        <v>216</v>
      </c>
    </row>
    <row r="177" spans="1:27" x14ac:dyDescent="0.25">
      <c r="A177" t="s">
        <v>28</v>
      </c>
      <c r="B177">
        <v>178</v>
      </c>
      <c r="C177" t="s">
        <v>78</v>
      </c>
      <c r="D177" s="5" t="s">
        <v>561</v>
      </c>
      <c r="E177">
        <v>0.99483200674761296</v>
      </c>
      <c r="F177" t="s">
        <v>79</v>
      </c>
      <c r="G177">
        <v>5</v>
      </c>
      <c r="H177" t="s">
        <v>80</v>
      </c>
      <c r="I177">
        <v>15</v>
      </c>
      <c r="J177" t="s">
        <v>81</v>
      </c>
      <c r="K177">
        <v>67</v>
      </c>
      <c r="L177" t="s">
        <v>82</v>
      </c>
      <c r="M177">
        <v>9</v>
      </c>
      <c r="N177" t="s">
        <v>83</v>
      </c>
      <c r="O177">
        <v>2</v>
      </c>
      <c r="P177" t="s">
        <v>75</v>
      </c>
      <c r="Q177">
        <v>1</v>
      </c>
      <c r="Z177" t="s">
        <v>214</v>
      </c>
      <c r="AA177" t="s">
        <v>216</v>
      </c>
    </row>
    <row r="178" spans="1:27" x14ac:dyDescent="0.25">
      <c r="A178" t="s">
        <v>84</v>
      </c>
      <c r="B178">
        <v>179</v>
      </c>
      <c r="C178" t="s">
        <v>85</v>
      </c>
      <c r="D178" s="5" t="s">
        <v>560</v>
      </c>
      <c r="E178" s="5" t="s">
        <v>559</v>
      </c>
      <c r="F178" t="s">
        <v>70</v>
      </c>
      <c r="G178">
        <v>50</v>
      </c>
      <c r="H178" t="s">
        <v>71</v>
      </c>
      <c r="I178">
        <v>30</v>
      </c>
      <c r="J178" t="s">
        <v>72</v>
      </c>
      <c r="K178">
        <v>16</v>
      </c>
      <c r="L178" t="s">
        <v>73</v>
      </c>
      <c r="M178">
        <v>1</v>
      </c>
      <c r="N178" t="s">
        <v>74</v>
      </c>
      <c r="O178">
        <v>0</v>
      </c>
      <c r="P178" t="s">
        <v>75</v>
      </c>
      <c r="Q178">
        <v>2</v>
      </c>
      <c r="Z178" t="s">
        <v>214</v>
      </c>
      <c r="AA178" t="s">
        <v>216</v>
      </c>
    </row>
    <row r="179" spans="1:27" x14ac:dyDescent="0.25">
      <c r="A179" t="s">
        <v>86</v>
      </c>
      <c r="B179">
        <v>180</v>
      </c>
      <c r="C179" t="s">
        <v>87</v>
      </c>
      <c r="D179" s="5" t="s">
        <v>558</v>
      </c>
      <c r="E179" s="5" t="s">
        <v>557</v>
      </c>
      <c r="F179" t="s">
        <v>70</v>
      </c>
      <c r="G179">
        <v>42</v>
      </c>
      <c r="H179" t="s">
        <v>71</v>
      </c>
      <c r="I179">
        <v>35</v>
      </c>
      <c r="J179" t="s">
        <v>72</v>
      </c>
      <c r="K179">
        <v>17</v>
      </c>
      <c r="L179" t="s">
        <v>73</v>
      </c>
      <c r="M179">
        <v>1</v>
      </c>
      <c r="N179" t="s">
        <v>74</v>
      </c>
      <c r="O179">
        <v>2</v>
      </c>
      <c r="P179" t="s">
        <v>75</v>
      </c>
      <c r="Q179">
        <v>2</v>
      </c>
      <c r="Z179" t="s">
        <v>214</v>
      </c>
      <c r="AA179" t="s">
        <v>216</v>
      </c>
    </row>
    <row r="180" spans="1:27" x14ac:dyDescent="0.25">
      <c r="A180" t="s">
        <v>88</v>
      </c>
      <c r="B180">
        <v>181</v>
      </c>
      <c r="C180" t="s">
        <v>89</v>
      </c>
      <c r="D180" s="5" t="s">
        <v>556</v>
      </c>
      <c r="E180" s="5" t="s">
        <v>555</v>
      </c>
      <c r="F180" t="s">
        <v>70</v>
      </c>
      <c r="G180">
        <v>47</v>
      </c>
      <c r="H180" t="s">
        <v>71</v>
      </c>
      <c r="I180">
        <v>34</v>
      </c>
      <c r="J180" t="s">
        <v>72</v>
      </c>
      <c r="K180">
        <v>16</v>
      </c>
      <c r="L180" t="s">
        <v>73</v>
      </c>
      <c r="M180">
        <v>1</v>
      </c>
      <c r="N180" t="s">
        <v>74</v>
      </c>
      <c r="O180">
        <v>0</v>
      </c>
      <c r="P180" t="s">
        <v>75</v>
      </c>
      <c r="Q180">
        <v>1</v>
      </c>
      <c r="Z180" t="s">
        <v>214</v>
      </c>
      <c r="AA180" t="s">
        <v>216</v>
      </c>
    </row>
    <row r="181" spans="1:27" x14ac:dyDescent="0.25">
      <c r="A181" t="s">
        <v>90</v>
      </c>
      <c r="B181">
        <v>182</v>
      </c>
      <c r="C181" t="s">
        <v>91</v>
      </c>
      <c r="D181" s="5" t="s">
        <v>554</v>
      </c>
      <c r="E181" s="5" t="s">
        <v>553</v>
      </c>
      <c r="F181" t="s">
        <v>92</v>
      </c>
      <c r="G181">
        <v>55</v>
      </c>
      <c r="H181" t="s">
        <v>93</v>
      </c>
      <c r="I181">
        <v>16</v>
      </c>
      <c r="J181" t="s">
        <v>94</v>
      </c>
      <c r="K181">
        <v>8</v>
      </c>
      <c r="L181" t="s">
        <v>95</v>
      </c>
      <c r="M181">
        <v>0</v>
      </c>
      <c r="N181" t="s">
        <v>96</v>
      </c>
      <c r="O181">
        <v>0</v>
      </c>
      <c r="P181" t="s">
        <v>97</v>
      </c>
      <c r="Q181">
        <v>20</v>
      </c>
      <c r="Z181" t="s">
        <v>214</v>
      </c>
      <c r="AA181" t="s">
        <v>216</v>
      </c>
    </row>
    <row r="182" spans="1:27" x14ac:dyDescent="0.25">
      <c r="A182" t="s">
        <v>98</v>
      </c>
      <c r="B182">
        <v>184</v>
      </c>
      <c r="C182" t="s">
        <v>99</v>
      </c>
      <c r="D182" s="5" t="s">
        <v>552</v>
      </c>
      <c r="E182" s="5" t="s">
        <v>551</v>
      </c>
      <c r="F182" t="s">
        <v>100</v>
      </c>
      <c r="G182">
        <v>22</v>
      </c>
      <c r="H182" t="s">
        <v>101</v>
      </c>
      <c r="I182">
        <v>59</v>
      </c>
      <c r="J182" t="s">
        <v>102</v>
      </c>
      <c r="K182">
        <v>14</v>
      </c>
      <c r="L182" t="s">
        <v>75</v>
      </c>
      <c r="M182">
        <v>4</v>
      </c>
      <c r="Z182" t="s">
        <v>214</v>
      </c>
      <c r="AA182" t="s">
        <v>216</v>
      </c>
    </row>
    <row r="183" spans="1:27" x14ac:dyDescent="0.25">
      <c r="A183" t="s">
        <v>253</v>
      </c>
      <c r="B183">
        <v>185</v>
      </c>
      <c r="C183" t="s">
        <v>275</v>
      </c>
      <c r="D183" s="5" t="s">
        <v>550</v>
      </c>
      <c r="E183">
        <v>0.812276932106895</v>
      </c>
      <c r="F183" t="s">
        <v>70</v>
      </c>
      <c r="G183">
        <v>36</v>
      </c>
      <c r="H183" t="s">
        <v>71</v>
      </c>
      <c r="I183">
        <v>43</v>
      </c>
      <c r="J183" t="s">
        <v>72</v>
      </c>
      <c r="K183">
        <v>17</v>
      </c>
      <c r="L183" t="s">
        <v>73</v>
      </c>
      <c r="M183">
        <v>1</v>
      </c>
      <c r="N183" t="s">
        <v>74</v>
      </c>
      <c r="O183">
        <v>1</v>
      </c>
      <c r="P183" t="s">
        <v>75</v>
      </c>
      <c r="Q183">
        <v>1</v>
      </c>
      <c r="Z183" t="s">
        <v>214</v>
      </c>
      <c r="AA183" t="s">
        <v>216</v>
      </c>
    </row>
    <row r="184" spans="1:27" x14ac:dyDescent="0.25">
      <c r="A184" t="s">
        <v>103</v>
      </c>
      <c r="B184">
        <v>187</v>
      </c>
      <c r="C184" t="s">
        <v>104</v>
      </c>
      <c r="D184" s="5" t="s">
        <v>291</v>
      </c>
      <c r="E184" s="5" t="s">
        <v>549</v>
      </c>
      <c r="F184" t="s">
        <v>105</v>
      </c>
      <c r="G184">
        <v>66</v>
      </c>
      <c r="H184" t="s">
        <v>106</v>
      </c>
      <c r="I184">
        <v>21</v>
      </c>
      <c r="J184" t="s">
        <v>107</v>
      </c>
      <c r="K184">
        <v>7</v>
      </c>
      <c r="L184" t="s">
        <v>108</v>
      </c>
      <c r="M184">
        <v>0</v>
      </c>
      <c r="N184" t="s">
        <v>109</v>
      </c>
      <c r="O184">
        <v>5</v>
      </c>
      <c r="Z184" t="s">
        <v>214</v>
      </c>
      <c r="AA184" t="s">
        <v>216</v>
      </c>
    </row>
    <row r="185" spans="1:27" x14ac:dyDescent="0.25">
      <c r="A185" t="s">
        <v>110</v>
      </c>
      <c r="B185">
        <v>188</v>
      </c>
      <c r="C185" t="s">
        <v>111</v>
      </c>
      <c r="D185" s="5" t="s">
        <v>548</v>
      </c>
      <c r="E185" s="5" t="s">
        <v>547</v>
      </c>
      <c r="F185" t="s">
        <v>112</v>
      </c>
      <c r="G185">
        <v>38</v>
      </c>
      <c r="H185" t="s">
        <v>113</v>
      </c>
      <c r="I185">
        <v>55</v>
      </c>
      <c r="J185" t="s">
        <v>114</v>
      </c>
      <c r="K185">
        <v>5</v>
      </c>
      <c r="L185" t="s">
        <v>115</v>
      </c>
      <c r="M185">
        <v>1</v>
      </c>
      <c r="Z185" t="s">
        <v>214</v>
      </c>
      <c r="AA185" t="s">
        <v>216</v>
      </c>
    </row>
    <row r="186" spans="1:27" x14ac:dyDescent="0.25">
      <c r="A186" t="s">
        <v>116</v>
      </c>
      <c r="B186">
        <v>189</v>
      </c>
      <c r="C186" t="s">
        <v>117</v>
      </c>
      <c r="D186" s="5" t="s">
        <v>546</v>
      </c>
      <c r="E186" s="5" t="s">
        <v>545</v>
      </c>
      <c r="F186" t="s">
        <v>112</v>
      </c>
      <c r="G186">
        <v>29</v>
      </c>
      <c r="H186" t="s">
        <v>113</v>
      </c>
      <c r="I186">
        <v>34</v>
      </c>
      <c r="J186" t="s">
        <v>114</v>
      </c>
      <c r="K186">
        <v>2</v>
      </c>
      <c r="L186" t="s">
        <v>118</v>
      </c>
      <c r="M186">
        <v>32</v>
      </c>
      <c r="Z186" t="s">
        <v>214</v>
      </c>
      <c r="AA186" t="s">
        <v>216</v>
      </c>
    </row>
    <row r="187" spans="1:27" x14ac:dyDescent="0.25">
      <c r="A187" t="s">
        <v>119</v>
      </c>
      <c r="B187">
        <v>190</v>
      </c>
      <c r="C187" t="s">
        <v>120</v>
      </c>
      <c r="D187" s="5" t="s">
        <v>544</v>
      </c>
      <c r="E187" s="5" t="s">
        <v>543</v>
      </c>
      <c r="F187" t="s">
        <v>112</v>
      </c>
      <c r="G187">
        <v>45</v>
      </c>
      <c r="H187" t="s">
        <v>113</v>
      </c>
      <c r="I187">
        <v>38</v>
      </c>
      <c r="J187" t="s">
        <v>114</v>
      </c>
      <c r="K187">
        <v>2</v>
      </c>
      <c r="L187" t="s">
        <v>121</v>
      </c>
      <c r="M187">
        <v>13</v>
      </c>
      <c r="Z187" t="s">
        <v>214</v>
      </c>
      <c r="AA187" t="s">
        <v>216</v>
      </c>
    </row>
    <row r="188" spans="1:27" x14ac:dyDescent="0.25">
      <c r="A188" t="s">
        <v>122</v>
      </c>
      <c r="B188">
        <v>191</v>
      </c>
      <c r="C188" t="s">
        <v>123</v>
      </c>
      <c r="D188">
        <v>4.5</v>
      </c>
      <c r="E188" s="5" t="s">
        <v>542</v>
      </c>
      <c r="F188" t="s">
        <v>124</v>
      </c>
      <c r="G188">
        <v>5</v>
      </c>
      <c r="H188" t="s">
        <v>125</v>
      </c>
      <c r="I188">
        <v>32</v>
      </c>
      <c r="J188" t="s">
        <v>126</v>
      </c>
      <c r="K188">
        <v>60</v>
      </c>
      <c r="L188" t="s">
        <v>127</v>
      </c>
      <c r="M188">
        <v>1</v>
      </c>
      <c r="N188" t="s">
        <v>128</v>
      </c>
      <c r="O188">
        <v>0</v>
      </c>
      <c r="P188" t="s">
        <v>75</v>
      </c>
      <c r="Q188">
        <v>0</v>
      </c>
      <c r="Z188" t="s">
        <v>214</v>
      </c>
      <c r="AA188" t="s">
        <v>216</v>
      </c>
    </row>
    <row r="189" spans="1:27" x14ac:dyDescent="0.25">
      <c r="A189" t="s">
        <v>129</v>
      </c>
      <c r="B189">
        <v>192</v>
      </c>
      <c r="C189" t="s">
        <v>130</v>
      </c>
      <c r="D189" s="5" t="s">
        <v>541</v>
      </c>
      <c r="E189" s="5" t="s">
        <v>540</v>
      </c>
      <c r="F189" t="s">
        <v>124</v>
      </c>
      <c r="G189">
        <v>3</v>
      </c>
      <c r="H189" t="s">
        <v>125</v>
      </c>
      <c r="I189">
        <v>12</v>
      </c>
      <c r="J189" t="s">
        <v>126</v>
      </c>
      <c r="K189">
        <v>79</v>
      </c>
      <c r="L189" t="s">
        <v>127</v>
      </c>
      <c r="M189">
        <v>5</v>
      </c>
      <c r="N189" t="s">
        <v>128</v>
      </c>
      <c r="O189">
        <v>0</v>
      </c>
      <c r="P189" t="s">
        <v>75</v>
      </c>
      <c r="Q189">
        <v>0</v>
      </c>
      <c r="Z189" t="s">
        <v>214</v>
      </c>
      <c r="AA189" t="s">
        <v>216</v>
      </c>
    </row>
    <row r="190" spans="1:27" x14ac:dyDescent="0.25">
      <c r="A190" t="s">
        <v>131</v>
      </c>
      <c r="B190">
        <v>193</v>
      </c>
      <c r="C190" t="s">
        <v>132</v>
      </c>
      <c r="D190" s="5" t="s">
        <v>534</v>
      </c>
      <c r="E190" s="5" t="s">
        <v>539</v>
      </c>
      <c r="F190" t="s">
        <v>133</v>
      </c>
      <c r="G190">
        <v>7</v>
      </c>
      <c r="H190" t="s">
        <v>134</v>
      </c>
      <c r="I190">
        <v>59</v>
      </c>
      <c r="J190" t="s">
        <v>135</v>
      </c>
      <c r="K190">
        <v>25</v>
      </c>
      <c r="L190" t="s">
        <v>136</v>
      </c>
      <c r="M190">
        <v>4</v>
      </c>
      <c r="N190" t="s">
        <v>137</v>
      </c>
      <c r="O190">
        <v>4</v>
      </c>
      <c r="Z190" t="s">
        <v>214</v>
      </c>
      <c r="AA190" t="s">
        <v>216</v>
      </c>
    </row>
    <row r="191" spans="1:27" x14ac:dyDescent="0.25">
      <c r="A191" t="s">
        <v>262</v>
      </c>
      <c r="Z191" t="s">
        <v>214</v>
      </c>
      <c r="AA191" t="s">
        <v>216</v>
      </c>
    </row>
    <row r="192" spans="1:27" x14ac:dyDescent="0.25">
      <c r="A192" t="s">
        <v>261</v>
      </c>
      <c r="B192" t="s">
        <v>260</v>
      </c>
      <c r="C192" t="s">
        <v>259</v>
      </c>
      <c r="D192" t="s">
        <v>258</v>
      </c>
      <c r="Z192" t="s">
        <v>214</v>
      </c>
      <c r="AA192" t="s">
        <v>216</v>
      </c>
    </row>
    <row r="193" spans="1:27" x14ac:dyDescent="0.25">
      <c r="A193" t="s">
        <v>257</v>
      </c>
      <c r="B193" t="s">
        <v>256</v>
      </c>
      <c r="C193" s="5" t="s">
        <v>538</v>
      </c>
      <c r="D193" t="s">
        <v>254</v>
      </c>
      <c r="Z193" t="s">
        <v>214</v>
      </c>
      <c r="AA193" t="s">
        <v>216</v>
      </c>
    </row>
    <row r="194" spans="1:27" x14ac:dyDescent="0.25">
      <c r="A194" t="s">
        <v>253</v>
      </c>
      <c r="B194" t="s">
        <v>252</v>
      </c>
      <c r="C194" s="5" t="s">
        <v>537</v>
      </c>
      <c r="D194" t="s">
        <v>250</v>
      </c>
      <c r="Z194" t="s">
        <v>214</v>
      </c>
      <c r="AA194" t="s">
        <v>216</v>
      </c>
    </row>
    <row r="195" spans="1:27" x14ac:dyDescent="0.25">
      <c r="A195" t="s">
        <v>249</v>
      </c>
      <c r="B195" t="s">
        <v>248</v>
      </c>
      <c r="C195" s="5" t="s">
        <v>536</v>
      </c>
      <c r="D195" t="s">
        <v>246</v>
      </c>
      <c r="Z195" t="s">
        <v>214</v>
      </c>
      <c r="AA195" t="s">
        <v>216</v>
      </c>
    </row>
    <row r="196" spans="1:27" x14ac:dyDescent="0.25">
      <c r="A196" t="s">
        <v>245</v>
      </c>
      <c r="B196" t="s">
        <v>244</v>
      </c>
      <c r="C196" s="5" t="s">
        <v>535</v>
      </c>
      <c r="D196" t="s">
        <v>242</v>
      </c>
      <c r="Z196" t="s">
        <v>214</v>
      </c>
      <c r="AA196" t="s">
        <v>216</v>
      </c>
    </row>
    <row r="197" spans="1:27" x14ac:dyDescent="0.25">
      <c r="A197" t="s">
        <v>241</v>
      </c>
      <c r="B197" t="s">
        <v>240</v>
      </c>
      <c r="C197" s="5" t="s">
        <v>291</v>
      </c>
      <c r="D197" t="s">
        <v>239</v>
      </c>
      <c r="Z197" t="s">
        <v>214</v>
      </c>
      <c r="AA197" t="s">
        <v>216</v>
      </c>
    </row>
    <row r="198" spans="1:27" x14ac:dyDescent="0.25">
      <c r="A198" t="s">
        <v>238</v>
      </c>
      <c r="B198" t="s">
        <v>237</v>
      </c>
      <c r="C198" s="5" t="s">
        <v>534</v>
      </c>
      <c r="D198" t="s">
        <v>236</v>
      </c>
      <c r="Z198" t="s">
        <v>214</v>
      </c>
      <c r="AA198" t="s">
        <v>216</v>
      </c>
    </row>
    <row r="199" spans="1:27" x14ac:dyDescent="0.25">
      <c r="A199" t="s">
        <v>34</v>
      </c>
      <c r="B199">
        <v>177</v>
      </c>
      <c r="C199" t="s">
        <v>69</v>
      </c>
      <c r="D199" s="5" t="s">
        <v>533</v>
      </c>
      <c r="E199" s="5" t="s">
        <v>532</v>
      </c>
      <c r="F199" t="s">
        <v>70</v>
      </c>
      <c r="G199">
        <v>7</v>
      </c>
      <c r="H199" t="s">
        <v>71</v>
      </c>
      <c r="I199">
        <v>21</v>
      </c>
      <c r="J199" t="s">
        <v>72</v>
      </c>
      <c r="K199">
        <v>9</v>
      </c>
      <c r="L199" t="s">
        <v>73</v>
      </c>
      <c r="M199">
        <v>1</v>
      </c>
      <c r="N199" t="s">
        <v>74</v>
      </c>
      <c r="O199">
        <v>1</v>
      </c>
      <c r="P199" t="s">
        <v>75</v>
      </c>
      <c r="Q199">
        <v>1</v>
      </c>
      <c r="Z199" t="s">
        <v>214</v>
      </c>
      <c r="AA199" t="s">
        <v>77</v>
      </c>
    </row>
    <row r="200" spans="1:27" x14ac:dyDescent="0.25">
      <c r="A200" t="s">
        <v>28</v>
      </c>
      <c r="B200">
        <v>178</v>
      </c>
      <c r="C200" t="s">
        <v>78</v>
      </c>
      <c r="D200" s="5" t="s">
        <v>531</v>
      </c>
      <c r="E200" s="5" t="s">
        <v>530</v>
      </c>
      <c r="F200" t="s">
        <v>79</v>
      </c>
      <c r="G200">
        <v>0</v>
      </c>
      <c r="H200" t="s">
        <v>80</v>
      </c>
      <c r="I200">
        <v>15</v>
      </c>
      <c r="J200" t="s">
        <v>81</v>
      </c>
      <c r="K200">
        <v>19</v>
      </c>
      <c r="L200" t="s">
        <v>82</v>
      </c>
      <c r="M200">
        <v>3</v>
      </c>
      <c r="N200" t="s">
        <v>83</v>
      </c>
      <c r="O200">
        <v>2</v>
      </c>
      <c r="P200" t="s">
        <v>75</v>
      </c>
      <c r="Q200">
        <v>1</v>
      </c>
      <c r="Z200" t="s">
        <v>214</v>
      </c>
      <c r="AA200" t="s">
        <v>77</v>
      </c>
    </row>
    <row r="201" spans="1:27" x14ac:dyDescent="0.25">
      <c r="A201" t="s">
        <v>84</v>
      </c>
      <c r="B201">
        <v>179</v>
      </c>
      <c r="C201" t="s">
        <v>85</v>
      </c>
      <c r="D201" s="5" t="s">
        <v>529</v>
      </c>
      <c r="E201" s="5" t="s">
        <v>528</v>
      </c>
      <c r="F201" t="s">
        <v>70</v>
      </c>
      <c r="G201">
        <v>12</v>
      </c>
      <c r="H201" t="s">
        <v>71</v>
      </c>
      <c r="I201">
        <v>16</v>
      </c>
      <c r="J201" t="s">
        <v>72</v>
      </c>
      <c r="K201">
        <v>9</v>
      </c>
      <c r="L201" t="s">
        <v>73</v>
      </c>
      <c r="M201">
        <v>1</v>
      </c>
      <c r="N201" t="s">
        <v>74</v>
      </c>
      <c r="O201">
        <v>1</v>
      </c>
      <c r="P201" t="s">
        <v>75</v>
      </c>
      <c r="Q201">
        <v>1</v>
      </c>
      <c r="Z201" t="s">
        <v>214</v>
      </c>
      <c r="AA201" t="s">
        <v>77</v>
      </c>
    </row>
    <row r="202" spans="1:27" x14ac:dyDescent="0.25">
      <c r="A202" t="s">
        <v>86</v>
      </c>
      <c r="B202">
        <v>180</v>
      </c>
      <c r="C202" t="s">
        <v>87</v>
      </c>
      <c r="D202" s="5" t="s">
        <v>527</v>
      </c>
      <c r="E202" s="5" t="s">
        <v>526</v>
      </c>
      <c r="F202" t="s">
        <v>70</v>
      </c>
      <c r="G202">
        <v>7</v>
      </c>
      <c r="H202" t="s">
        <v>71</v>
      </c>
      <c r="I202">
        <v>17</v>
      </c>
      <c r="J202" t="s">
        <v>72</v>
      </c>
      <c r="K202">
        <v>11</v>
      </c>
      <c r="L202" t="s">
        <v>73</v>
      </c>
      <c r="M202">
        <v>3</v>
      </c>
      <c r="N202" t="s">
        <v>74</v>
      </c>
      <c r="O202">
        <v>1</v>
      </c>
      <c r="P202" t="s">
        <v>75</v>
      </c>
      <c r="Q202">
        <v>1</v>
      </c>
      <c r="Z202" t="s">
        <v>214</v>
      </c>
      <c r="AA202" t="s">
        <v>77</v>
      </c>
    </row>
    <row r="203" spans="1:27" x14ac:dyDescent="0.25">
      <c r="A203" t="s">
        <v>88</v>
      </c>
      <c r="B203">
        <v>181</v>
      </c>
      <c r="C203" t="s">
        <v>89</v>
      </c>
      <c r="D203" s="5" t="s">
        <v>525</v>
      </c>
      <c r="E203" s="5" t="s">
        <v>524</v>
      </c>
      <c r="F203" t="s">
        <v>70</v>
      </c>
      <c r="G203">
        <v>8</v>
      </c>
      <c r="H203" t="s">
        <v>71</v>
      </c>
      <c r="I203">
        <v>16</v>
      </c>
      <c r="J203" t="s">
        <v>72</v>
      </c>
      <c r="K203">
        <v>12</v>
      </c>
      <c r="L203" t="s">
        <v>73</v>
      </c>
      <c r="M203">
        <v>1</v>
      </c>
      <c r="N203" t="s">
        <v>74</v>
      </c>
      <c r="O203">
        <v>2</v>
      </c>
      <c r="P203" t="s">
        <v>75</v>
      </c>
      <c r="Q203">
        <v>1</v>
      </c>
      <c r="Z203" t="s">
        <v>214</v>
      </c>
      <c r="AA203" t="s">
        <v>77</v>
      </c>
    </row>
    <row r="204" spans="1:27" x14ac:dyDescent="0.25">
      <c r="A204" t="s">
        <v>90</v>
      </c>
      <c r="B204">
        <v>182</v>
      </c>
      <c r="C204" t="s">
        <v>91</v>
      </c>
      <c r="D204">
        <v>3.8</v>
      </c>
      <c r="E204" s="5" t="s">
        <v>523</v>
      </c>
      <c r="F204" t="s">
        <v>92</v>
      </c>
      <c r="G204">
        <v>6</v>
      </c>
      <c r="H204" t="s">
        <v>93</v>
      </c>
      <c r="I204">
        <v>8</v>
      </c>
      <c r="J204" t="s">
        <v>94</v>
      </c>
      <c r="K204">
        <v>3</v>
      </c>
      <c r="L204" t="s">
        <v>95</v>
      </c>
      <c r="M204">
        <v>2</v>
      </c>
      <c r="N204" t="s">
        <v>96</v>
      </c>
      <c r="O204">
        <v>1</v>
      </c>
      <c r="P204" t="s">
        <v>97</v>
      </c>
      <c r="Q204">
        <v>19</v>
      </c>
      <c r="Z204" t="s">
        <v>214</v>
      </c>
      <c r="AA204" t="s">
        <v>77</v>
      </c>
    </row>
    <row r="205" spans="1:27" x14ac:dyDescent="0.25">
      <c r="A205" t="s">
        <v>98</v>
      </c>
      <c r="B205">
        <v>184</v>
      </c>
      <c r="C205" t="s">
        <v>99</v>
      </c>
      <c r="D205" s="5" t="s">
        <v>522</v>
      </c>
      <c r="E205" s="5" t="s">
        <v>521</v>
      </c>
      <c r="F205" t="s">
        <v>100</v>
      </c>
      <c r="G205">
        <v>4</v>
      </c>
      <c r="H205" t="s">
        <v>101</v>
      </c>
      <c r="I205">
        <v>21</v>
      </c>
      <c r="J205" t="s">
        <v>102</v>
      </c>
      <c r="K205">
        <v>13</v>
      </c>
      <c r="L205" t="s">
        <v>75</v>
      </c>
      <c r="M205">
        <v>2</v>
      </c>
      <c r="Z205" t="s">
        <v>214</v>
      </c>
      <c r="AA205" t="s">
        <v>77</v>
      </c>
    </row>
    <row r="206" spans="1:27" x14ac:dyDescent="0.25">
      <c r="A206" t="s">
        <v>253</v>
      </c>
      <c r="B206">
        <v>185</v>
      </c>
      <c r="C206" t="s">
        <v>275</v>
      </c>
      <c r="D206">
        <v>3.6</v>
      </c>
      <c r="E206" s="5" t="s">
        <v>520</v>
      </c>
      <c r="F206" t="s">
        <v>70</v>
      </c>
      <c r="G206">
        <v>5</v>
      </c>
      <c r="H206" t="s">
        <v>71</v>
      </c>
      <c r="I206">
        <v>21</v>
      </c>
      <c r="J206" t="s">
        <v>72</v>
      </c>
      <c r="K206">
        <v>9</v>
      </c>
      <c r="L206" t="s">
        <v>73</v>
      </c>
      <c r="M206">
        <v>3</v>
      </c>
      <c r="N206" t="s">
        <v>74</v>
      </c>
      <c r="O206">
        <v>2</v>
      </c>
      <c r="P206" t="s">
        <v>75</v>
      </c>
      <c r="Q206">
        <v>0</v>
      </c>
      <c r="Z206" t="s">
        <v>214</v>
      </c>
      <c r="AA206" t="s">
        <v>77</v>
      </c>
    </row>
    <row r="207" spans="1:27" x14ac:dyDescent="0.25">
      <c r="A207" t="s">
        <v>103</v>
      </c>
      <c r="B207">
        <v>187</v>
      </c>
      <c r="C207" t="s">
        <v>104</v>
      </c>
      <c r="D207">
        <v>76.904761904761898</v>
      </c>
      <c r="E207" s="5" t="s">
        <v>519</v>
      </c>
      <c r="F207" t="s">
        <v>105</v>
      </c>
      <c r="G207">
        <v>27</v>
      </c>
      <c r="H207" t="s">
        <v>106</v>
      </c>
      <c r="I207">
        <v>8</v>
      </c>
      <c r="J207" t="s">
        <v>107</v>
      </c>
      <c r="K207">
        <v>4</v>
      </c>
      <c r="L207" t="s">
        <v>108</v>
      </c>
      <c r="M207">
        <v>0</v>
      </c>
      <c r="N207" t="s">
        <v>109</v>
      </c>
      <c r="O207">
        <v>3</v>
      </c>
      <c r="Z207" t="s">
        <v>214</v>
      </c>
      <c r="AA207" t="s">
        <v>77</v>
      </c>
    </row>
    <row r="208" spans="1:27" x14ac:dyDescent="0.25">
      <c r="A208" t="s">
        <v>110</v>
      </c>
      <c r="B208">
        <v>188</v>
      </c>
      <c r="C208" t="s">
        <v>111</v>
      </c>
      <c r="D208" s="5" t="s">
        <v>518</v>
      </c>
      <c r="E208" s="5" t="s">
        <v>517</v>
      </c>
      <c r="F208" t="s">
        <v>112</v>
      </c>
      <c r="G208">
        <v>9</v>
      </c>
      <c r="H208" t="s">
        <v>113</v>
      </c>
      <c r="I208">
        <v>22</v>
      </c>
      <c r="J208" t="s">
        <v>114</v>
      </c>
      <c r="K208">
        <v>7</v>
      </c>
      <c r="L208" t="s">
        <v>115</v>
      </c>
      <c r="M208">
        <v>4</v>
      </c>
      <c r="Z208" t="s">
        <v>214</v>
      </c>
      <c r="AA208" t="s">
        <v>77</v>
      </c>
    </row>
    <row r="209" spans="1:27" x14ac:dyDescent="0.25">
      <c r="A209" t="s">
        <v>116</v>
      </c>
      <c r="B209">
        <v>189</v>
      </c>
      <c r="C209" t="s">
        <v>117</v>
      </c>
      <c r="D209" s="5" t="s">
        <v>516</v>
      </c>
      <c r="E209" s="5" t="s">
        <v>515</v>
      </c>
      <c r="F209" t="s">
        <v>112</v>
      </c>
      <c r="G209">
        <v>7</v>
      </c>
      <c r="H209" t="s">
        <v>113</v>
      </c>
      <c r="I209">
        <v>15</v>
      </c>
      <c r="J209" t="s">
        <v>114</v>
      </c>
      <c r="K209">
        <v>1</v>
      </c>
      <c r="L209" t="s">
        <v>118</v>
      </c>
      <c r="M209">
        <v>18</v>
      </c>
      <c r="Z209" t="s">
        <v>214</v>
      </c>
      <c r="AA209" t="s">
        <v>77</v>
      </c>
    </row>
    <row r="210" spans="1:27" x14ac:dyDescent="0.25">
      <c r="A210" t="s">
        <v>119</v>
      </c>
      <c r="B210">
        <v>190</v>
      </c>
      <c r="C210" t="s">
        <v>120</v>
      </c>
      <c r="D210" s="5" t="s">
        <v>514</v>
      </c>
      <c r="E210" s="5" t="s">
        <v>513</v>
      </c>
      <c r="F210" t="s">
        <v>112</v>
      </c>
      <c r="G210">
        <v>19</v>
      </c>
      <c r="H210" t="s">
        <v>113</v>
      </c>
      <c r="I210">
        <v>12</v>
      </c>
      <c r="J210" t="s">
        <v>114</v>
      </c>
      <c r="K210">
        <v>2</v>
      </c>
      <c r="L210" t="s">
        <v>121</v>
      </c>
      <c r="M210">
        <v>9</v>
      </c>
      <c r="Z210" t="s">
        <v>214</v>
      </c>
      <c r="AA210" t="s">
        <v>77</v>
      </c>
    </row>
    <row r="211" spans="1:27" x14ac:dyDescent="0.25">
      <c r="A211" t="s">
        <v>122</v>
      </c>
      <c r="B211">
        <v>191</v>
      </c>
      <c r="C211" t="s">
        <v>123</v>
      </c>
      <c r="D211" s="5" t="s">
        <v>512</v>
      </c>
      <c r="E211" s="5" t="s">
        <v>511</v>
      </c>
      <c r="F211" t="s">
        <v>124</v>
      </c>
      <c r="G211">
        <v>6</v>
      </c>
      <c r="H211" t="s">
        <v>125</v>
      </c>
      <c r="I211">
        <v>18</v>
      </c>
      <c r="J211" t="s">
        <v>126</v>
      </c>
      <c r="K211">
        <v>17</v>
      </c>
      <c r="L211" t="s">
        <v>127</v>
      </c>
      <c r="M211">
        <v>0</v>
      </c>
      <c r="N211" t="s">
        <v>128</v>
      </c>
      <c r="O211">
        <v>0</v>
      </c>
      <c r="P211" t="s">
        <v>75</v>
      </c>
      <c r="Q211">
        <v>1</v>
      </c>
      <c r="Z211" t="s">
        <v>214</v>
      </c>
      <c r="AA211" t="s">
        <v>77</v>
      </c>
    </row>
    <row r="212" spans="1:27" x14ac:dyDescent="0.25">
      <c r="A212" t="s">
        <v>129</v>
      </c>
      <c r="B212">
        <v>192</v>
      </c>
      <c r="C212" t="s">
        <v>130</v>
      </c>
      <c r="D212">
        <v>4.5750000000000002</v>
      </c>
      <c r="E212" s="5" t="s">
        <v>510</v>
      </c>
      <c r="F212" t="s">
        <v>124</v>
      </c>
      <c r="G212">
        <v>2</v>
      </c>
      <c r="H212" t="s">
        <v>125</v>
      </c>
      <c r="I212">
        <v>9</v>
      </c>
      <c r="J212" t="s">
        <v>126</v>
      </c>
      <c r="K212">
        <v>28</v>
      </c>
      <c r="L212" t="s">
        <v>127</v>
      </c>
      <c r="M212">
        <v>1</v>
      </c>
      <c r="N212" t="s">
        <v>128</v>
      </c>
      <c r="O212">
        <v>0</v>
      </c>
      <c r="P212" t="s">
        <v>75</v>
      </c>
      <c r="Q212">
        <v>2</v>
      </c>
      <c r="Z212" t="s">
        <v>214</v>
      </c>
      <c r="AA212" t="s">
        <v>77</v>
      </c>
    </row>
    <row r="213" spans="1:27" x14ac:dyDescent="0.25">
      <c r="A213" t="s">
        <v>131</v>
      </c>
      <c r="B213">
        <v>193</v>
      </c>
      <c r="C213" t="s">
        <v>132</v>
      </c>
      <c r="D213" s="5" t="s">
        <v>504</v>
      </c>
      <c r="E213" s="5" t="s">
        <v>509</v>
      </c>
      <c r="F213" t="s">
        <v>133</v>
      </c>
      <c r="G213">
        <v>5</v>
      </c>
      <c r="H213" t="s">
        <v>134</v>
      </c>
      <c r="I213">
        <v>19</v>
      </c>
      <c r="J213" t="s">
        <v>135</v>
      </c>
      <c r="K213">
        <v>13</v>
      </c>
      <c r="L213" t="s">
        <v>136</v>
      </c>
      <c r="M213">
        <v>4</v>
      </c>
      <c r="N213" t="s">
        <v>137</v>
      </c>
      <c r="O213">
        <v>1</v>
      </c>
      <c r="Z213" t="s">
        <v>214</v>
      </c>
      <c r="AA213" t="s">
        <v>77</v>
      </c>
    </row>
    <row r="214" spans="1:27" x14ac:dyDescent="0.25">
      <c r="A214" t="s">
        <v>262</v>
      </c>
      <c r="Z214" t="s">
        <v>214</v>
      </c>
      <c r="AA214" t="s">
        <v>77</v>
      </c>
    </row>
    <row r="215" spans="1:27" x14ac:dyDescent="0.25">
      <c r="A215" t="s">
        <v>261</v>
      </c>
      <c r="B215" t="s">
        <v>260</v>
      </c>
      <c r="C215" t="s">
        <v>259</v>
      </c>
      <c r="D215" t="s">
        <v>258</v>
      </c>
      <c r="Z215" t="s">
        <v>214</v>
      </c>
      <c r="AA215" t="s">
        <v>77</v>
      </c>
    </row>
    <row r="216" spans="1:27" x14ac:dyDescent="0.25">
      <c r="A216" t="s">
        <v>257</v>
      </c>
      <c r="B216" t="s">
        <v>256</v>
      </c>
      <c r="C216" s="5" t="s">
        <v>508</v>
      </c>
      <c r="D216" t="s">
        <v>254</v>
      </c>
      <c r="Z216" t="s">
        <v>214</v>
      </c>
      <c r="AA216" t="s">
        <v>77</v>
      </c>
    </row>
    <row r="217" spans="1:27" x14ac:dyDescent="0.25">
      <c r="A217" t="s">
        <v>253</v>
      </c>
      <c r="B217" t="s">
        <v>252</v>
      </c>
      <c r="C217" s="5" t="s">
        <v>507</v>
      </c>
      <c r="D217" t="s">
        <v>250</v>
      </c>
      <c r="Z217" t="s">
        <v>214</v>
      </c>
      <c r="AA217" t="s">
        <v>77</v>
      </c>
    </row>
    <row r="218" spans="1:27" x14ac:dyDescent="0.25">
      <c r="A218" t="s">
        <v>249</v>
      </c>
      <c r="B218" t="s">
        <v>248</v>
      </c>
      <c r="C218" s="5" t="s">
        <v>506</v>
      </c>
      <c r="D218" t="s">
        <v>246</v>
      </c>
      <c r="Z218" t="s">
        <v>214</v>
      </c>
      <c r="AA218" t="s">
        <v>77</v>
      </c>
    </row>
    <row r="219" spans="1:27" x14ac:dyDescent="0.25">
      <c r="A219" t="s">
        <v>245</v>
      </c>
      <c r="B219" t="s">
        <v>244</v>
      </c>
      <c r="C219" s="5" t="s">
        <v>505</v>
      </c>
      <c r="D219" t="s">
        <v>242</v>
      </c>
      <c r="Z219" t="s">
        <v>214</v>
      </c>
      <c r="AA219" t="s">
        <v>77</v>
      </c>
    </row>
    <row r="220" spans="1:27" x14ac:dyDescent="0.25">
      <c r="A220" t="s">
        <v>241</v>
      </c>
      <c r="B220" t="s">
        <v>240</v>
      </c>
      <c r="C220">
        <v>76.904761904761898</v>
      </c>
      <c r="D220" t="s">
        <v>239</v>
      </c>
      <c r="Z220" t="s">
        <v>214</v>
      </c>
      <c r="AA220" t="s">
        <v>77</v>
      </c>
    </row>
    <row r="221" spans="1:27" x14ac:dyDescent="0.25">
      <c r="A221" t="s">
        <v>238</v>
      </c>
      <c r="B221" t="s">
        <v>237</v>
      </c>
      <c r="C221" s="5" t="s">
        <v>504</v>
      </c>
      <c r="D221" t="s">
        <v>236</v>
      </c>
      <c r="Z221" t="s">
        <v>214</v>
      </c>
      <c r="AA221" t="s">
        <v>77</v>
      </c>
    </row>
    <row r="222" spans="1:27" x14ac:dyDescent="0.25">
      <c r="A222" t="s">
        <v>34</v>
      </c>
      <c r="B222">
        <v>177</v>
      </c>
      <c r="C222" t="s">
        <v>69</v>
      </c>
      <c r="D222" s="5" t="s">
        <v>503</v>
      </c>
      <c r="E222" s="5" t="s">
        <v>502</v>
      </c>
      <c r="F222" t="s">
        <v>70</v>
      </c>
      <c r="G222">
        <v>10</v>
      </c>
      <c r="H222" t="s">
        <v>71</v>
      </c>
      <c r="I222">
        <v>8</v>
      </c>
      <c r="J222" t="s">
        <v>72</v>
      </c>
      <c r="K222">
        <v>2</v>
      </c>
      <c r="L222" t="s">
        <v>73</v>
      </c>
      <c r="M222">
        <v>1</v>
      </c>
      <c r="N222" t="s">
        <v>74</v>
      </c>
      <c r="O222">
        <v>0</v>
      </c>
      <c r="P222" t="s">
        <v>75</v>
      </c>
      <c r="Q222">
        <v>0</v>
      </c>
      <c r="Z222" t="s">
        <v>214</v>
      </c>
      <c r="AA222" t="s">
        <v>27</v>
      </c>
    </row>
    <row r="223" spans="1:27" x14ac:dyDescent="0.25">
      <c r="A223" t="s">
        <v>28</v>
      </c>
      <c r="B223">
        <v>178</v>
      </c>
      <c r="C223" t="s">
        <v>78</v>
      </c>
      <c r="D223" s="5" t="s">
        <v>501</v>
      </c>
      <c r="E223" s="5" t="s">
        <v>500</v>
      </c>
      <c r="F223" t="s">
        <v>79</v>
      </c>
      <c r="G223">
        <v>0</v>
      </c>
      <c r="H223" t="s">
        <v>80</v>
      </c>
      <c r="I223">
        <v>5</v>
      </c>
      <c r="J223" t="s">
        <v>81</v>
      </c>
      <c r="K223">
        <v>16</v>
      </c>
      <c r="L223" t="s">
        <v>82</v>
      </c>
      <c r="M223">
        <v>0</v>
      </c>
      <c r="N223" t="s">
        <v>83</v>
      </c>
      <c r="O223">
        <v>0</v>
      </c>
      <c r="P223" t="s">
        <v>75</v>
      </c>
      <c r="Q223">
        <v>0</v>
      </c>
      <c r="Z223" t="s">
        <v>214</v>
      </c>
      <c r="AA223" t="s">
        <v>27</v>
      </c>
    </row>
    <row r="224" spans="1:27" x14ac:dyDescent="0.25">
      <c r="A224" t="s">
        <v>84</v>
      </c>
      <c r="B224">
        <v>179</v>
      </c>
      <c r="C224" t="s">
        <v>85</v>
      </c>
      <c r="D224" s="5" t="s">
        <v>499</v>
      </c>
      <c r="E224" s="5" t="s">
        <v>498</v>
      </c>
      <c r="F224" t="s">
        <v>70</v>
      </c>
      <c r="G224">
        <v>13</v>
      </c>
      <c r="H224" t="s">
        <v>71</v>
      </c>
      <c r="I224">
        <v>5</v>
      </c>
      <c r="J224" t="s">
        <v>72</v>
      </c>
      <c r="K224">
        <v>3</v>
      </c>
      <c r="L224" t="s">
        <v>73</v>
      </c>
      <c r="M224">
        <v>0</v>
      </c>
      <c r="N224" t="s">
        <v>74</v>
      </c>
      <c r="O224">
        <v>0</v>
      </c>
      <c r="P224" t="s">
        <v>75</v>
      </c>
      <c r="Q224">
        <v>0</v>
      </c>
      <c r="Z224" t="s">
        <v>214</v>
      </c>
      <c r="AA224" t="s">
        <v>27</v>
      </c>
    </row>
    <row r="225" spans="1:27" x14ac:dyDescent="0.25">
      <c r="A225" t="s">
        <v>86</v>
      </c>
      <c r="B225">
        <v>180</v>
      </c>
      <c r="C225" t="s">
        <v>87</v>
      </c>
      <c r="D225">
        <v>4.2</v>
      </c>
      <c r="E225" s="5" t="s">
        <v>497</v>
      </c>
      <c r="F225" t="s">
        <v>70</v>
      </c>
      <c r="G225">
        <v>9</v>
      </c>
      <c r="H225" t="s">
        <v>71</v>
      </c>
      <c r="I225">
        <v>6</v>
      </c>
      <c r="J225" t="s">
        <v>72</v>
      </c>
      <c r="K225">
        <v>5</v>
      </c>
      <c r="L225" t="s">
        <v>73</v>
      </c>
      <c r="M225">
        <v>0</v>
      </c>
      <c r="N225" t="s">
        <v>74</v>
      </c>
      <c r="O225">
        <v>0</v>
      </c>
      <c r="P225" t="s">
        <v>75</v>
      </c>
      <c r="Q225">
        <v>1</v>
      </c>
      <c r="Z225" t="s">
        <v>214</v>
      </c>
      <c r="AA225" t="s">
        <v>27</v>
      </c>
    </row>
    <row r="226" spans="1:27" x14ac:dyDescent="0.25">
      <c r="A226" t="s">
        <v>88</v>
      </c>
      <c r="B226">
        <v>181</v>
      </c>
      <c r="C226" t="s">
        <v>89</v>
      </c>
      <c r="D226">
        <v>4.4000000000000004</v>
      </c>
      <c r="E226" s="5" t="s">
        <v>496</v>
      </c>
      <c r="F226" t="s">
        <v>70</v>
      </c>
      <c r="G226">
        <v>9</v>
      </c>
      <c r="H226" t="s">
        <v>71</v>
      </c>
      <c r="I226">
        <v>10</v>
      </c>
      <c r="J226" t="s">
        <v>72</v>
      </c>
      <c r="K226">
        <v>1</v>
      </c>
      <c r="L226" t="s">
        <v>73</v>
      </c>
      <c r="M226">
        <v>0</v>
      </c>
      <c r="N226" t="s">
        <v>74</v>
      </c>
      <c r="O226">
        <v>0</v>
      </c>
      <c r="P226" t="s">
        <v>75</v>
      </c>
      <c r="Q226">
        <v>1</v>
      </c>
      <c r="Z226" t="s">
        <v>214</v>
      </c>
      <c r="AA226" t="s">
        <v>27</v>
      </c>
    </row>
    <row r="227" spans="1:27" x14ac:dyDescent="0.25">
      <c r="A227" t="s">
        <v>90</v>
      </c>
      <c r="B227">
        <v>182</v>
      </c>
      <c r="C227" t="s">
        <v>91</v>
      </c>
      <c r="D227">
        <v>4.5625</v>
      </c>
      <c r="E227" s="5" t="s">
        <v>476</v>
      </c>
      <c r="F227" t="s">
        <v>92</v>
      </c>
      <c r="G227">
        <v>10</v>
      </c>
      <c r="H227" t="s">
        <v>93</v>
      </c>
      <c r="I227">
        <v>5</v>
      </c>
      <c r="J227" t="s">
        <v>94</v>
      </c>
      <c r="K227">
        <v>1</v>
      </c>
      <c r="L227" t="s">
        <v>95</v>
      </c>
      <c r="M227">
        <v>0</v>
      </c>
      <c r="N227" t="s">
        <v>96</v>
      </c>
      <c r="O227">
        <v>0</v>
      </c>
      <c r="P227" t="s">
        <v>97</v>
      </c>
      <c r="Q227">
        <v>5</v>
      </c>
      <c r="Z227" t="s">
        <v>214</v>
      </c>
      <c r="AA227" t="s">
        <v>27</v>
      </c>
    </row>
    <row r="228" spans="1:27" x14ac:dyDescent="0.25">
      <c r="A228" t="s">
        <v>98</v>
      </c>
      <c r="B228">
        <v>184</v>
      </c>
      <c r="C228" t="s">
        <v>99</v>
      </c>
      <c r="D228">
        <v>3.75</v>
      </c>
      <c r="E228" s="5" t="s">
        <v>495</v>
      </c>
      <c r="F228" t="s">
        <v>100</v>
      </c>
      <c r="G228">
        <v>8</v>
      </c>
      <c r="H228" t="s">
        <v>101</v>
      </c>
      <c r="I228">
        <v>11</v>
      </c>
      <c r="J228" t="s">
        <v>102</v>
      </c>
      <c r="K228">
        <v>1</v>
      </c>
      <c r="L228" t="s">
        <v>75</v>
      </c>
      <c r="M228">
        <v>1</v>
      </c>
      <c r="Z228" t="s">
        <v>214</v>
      </c>
      <c r="AA228" t="s">
        <v>27</v>
      </c>
    </row>
    <row r="229" spans="1:27" x14ac:dyDescent="0.25">
      <c r="A229" t="s">
        <v>253</v>
      </c>
      <c r="B229">
        <v>185</v>
      </c>
      <c r="C229" t="s">
        <v>275</v>
      </c>
      <c r="D229" s="5" t="s">
        <v>247</v>
      </c>
      <c r="E229" s="5" t="s">
        <v>494</v>
      </c>
      <c r="F229" t="s">
        <v>70</v>
      </c>
      <c r="G229">
        <v>9</v>
      </c>
      <c r="H229" t="s">
        <v>71</v>
      </c>
      <c r="I229">
        <v>10</v>
      </c>
      <c r="J229" t="s">
        <v>72</v>
      </c>
      <c r="K229">
        <v>2</v>
      </c>
      <c r="L229" t="s">
        <v>73</v>
      </c>
      <c r="M229">
        <v>0</v>
      </c>
      <c r="N229" t="s">
        <v>74</v>
      </c>
      <c r="O229">
        <v>0</v>
      </c>
      <c r="P229" t="s">
        <v>75</v>
      </c>
      <c r="Q229">
        <v>0</v>
      </c>
      <c r="Z229" t="s">
        <v>214</v>
      </c>
      <c r="AA229" t="s">
        <v>27</v>
      </c>
    </row>
    <row r="230" spans="1:27" x14ac:dyDescent="0.25">
      <c r="A230" t="s">
        <v>103</v>
      </c>
      <c r="B230">
        <v>187</v>
      </c>
      <c r="C230" t="s">
        <v>104</v>
      </c>
      <c r="D230" s="5" t="s">
        <v>481</v>
      </c>
      <c r="E230" s="5" t="s">
        <v>493</v>
      </c>
      <c r="F230" t="s">
        <v>105</v>
      </c>
      <c r="G230">
        <v>15</v>
      </c>
      <c r="H230" t="s">
        <v>106</v>
      </c>
      <c r="I230">
        <v>3</v>
      </c>
      <c r="J230" t="s">
        <v>107</v>
      </c>
      <c r="K230">
        <v>2</v>
      </c>
      <c r="L230" t="s">
        <v>108</v>
      </c>
      <c r="M230">
        <v>0</v>
      </c>
      <c r="N230" t="s">
        <v>109</v>
      </c>
      <c r="O230">
        <v>1</v>
      </c>
      <c r="Z230" t="s">
        <v>214</v>
      </c>
      <c r="AA230" t="s">
        <v>27</v>
      </c>
    </row>
    <row r="231" spans="1:27" x14ac:dyDescent="0.25">
      <c r="A231" t="s">
        <v>110</v>
      </c>
      <c r="B231">
        <v>188</v>
      </c>
      <c r="C231" t="s">
        <v>111</v>
      </c>
      <c r="D231">
        <v>3.9</v>
      </c>
      <c r="E231" s="5" t="s">
        <v>492</v>
      </c>
      <c r="F231" t="s">
        <v>112</v>
      </c>
      <c r="G231">
        <v>9</v>
      </c>
      <c r="H231" t="s">
        <v>113</v>
      </c>
      <c r="I231">
        <v>11</v>
      </c>
      <c r="J231" t="s">
        <v>114</v>
      </c>
      <c r="K231">
        <v>0</v>
      </c>
      <c r="L231" t="s">
        <v>115</v>
      </c>
      <c r="M231">
        <v>1</v>
      </c>
      <c r="Z231" t="s">
        <v>214</v>
      </c>
      <c r="AA231" t="s">
        <v>27</v>
      </c>
    </row>
    <row r="232" spans="1:27" x14ac:dyDescent="0.25">
      <c r="A232" t="s">
        <v>116</v>
      </c>
      <c r="B232">
        <v>189</v>
      </c>
      <c r="C232" t="s">
        <v>117</v>
      </c>
      <c r="D232" s="5" t="s">
        <v>491</v>
      </c>
      <c r="E232" s="5" t="s">
        <v>490</v>
      </c>
      <c r="F232" t="s">
        <v>112</v>
      </c>
      <c r="G232">
        <v>4</v>
      </c>
      <c r="H232" t="s">
        <v>113</v>
      </c>
      <c r="I232">
        <v>5</v>
      </c>
      <c r="J232" t="s">
        <v>114</v>
      </c>
      <c r="K232">
        <v>0</v>
      </c>
      <c r="L232" t="s">
        <v>118</v>
      </c>
      <c r="M232">
        <v>12</v>
      </c>
      <c r="Z232" t="s">
        <v>214</v>
      </c>
      <c r="AA232" t="s">
        <v>27</v>
      </c>
    </row>
    <row r="233" spans="1:27" x14ac:dyDescent="0.25">
      <c r="A233" t="s">
        <v>119</v>
      </c>
      <c r="B233">
        <v>190</v>
      </c>
      <c r="C233" t="s">
        <v>120</v>
      </c>
      <c r="D233" s="5" t="s">
        <v>247</v>
      </c>
      <c r="E233">
        <v>0.97014250014533199</v>
      </c>
      <c r="F233" t="s">
        <v>112</v>
      </c>
      <c r="G233">
        <v>12</v>
      </c>
      <c r="H233" t="s">
        <v>113</v>
      </c>
      <c r="I233">
        <v>6</v>
      </c>
      <c r="J233" t="s">
        <v>114</v>
      </c>
      <c r="K233">
        <v>0</v>
      </c>
      <c r="L233" t="s">
        <v>121</v>
      </c>
      <c r="M233">
        <v>3</v>
      </c>
      <c r="Z233" t="s">
        <v>214</v>
      </c>
      <c r="AA233" t="s">
        <v>27</v>
      </c>
    </row>
    <row r="234" spans="1:27" x14ac:dyDescent="0.25">
      <c r="A234" t="s">
        <v>122</v>
      </c>
      <c r="B234">
        <v>191</v>
      </c>
      <c r="C234" t="s">
        <v>123</v>
      </c>
      <c r="D234" s="5" t="s">
        <v>473</v>
      </c>
      <c r="E234" s="5" t="s">
        <v>489</v>
      </c>
      <c r="F234" t="s">
        <v>124</v>
      </c>
      <c r="G234">
        <v>0</v>
      </c>
      <c r="H234" t="s">
        <v>125</v>
      </c>
      <c r="I234">
        <v>7</v>
      </c>
      <c r="J234" t="s">
        <v>126</v>
      </c>
      <c r="K234">
        <v>13</v>
      </c>
      <c r="L234" t="s">
        <v>127</v>
      </c>
      <c r="M234">
        <v>1</v>
      </c>
      <c r="N234" t="s">
        <v>128</v>
      </c>
      <c r="O234">
        <v>0</v>
      </c>
      <c r="P234" t="s">
        <v>75</v>
      </c>
      <c r="Q234">
        <v>0</v>
      </c>
      <c r="Z234" t="s">
        <v>214</v>
      </c>
      <c r="AA234" t="s">
        <v>27</v>
      </c>
    </row>
    <row r="235" spans="1:27" x14ac:dyDescent="0.25">
      <c r="A235" t="s">
        <v>129</v>
      </c>
      <c r="B235">
        <v>192</v>
      </c>
      <c r="C235" t="s">
        <v>130</v>
      </c>
      <c r="D235" s="5" t="s">
        <v>488</v>
      </c>
      <c r="E235" s="5" t="s">
        <v>487</v>
      </c>
      <c r="F235" t="s">
        <v>124</v>
      </c>
      <c r="G235">
        <v>0</v>
      </c>
      <c r="H235" t="s">
        <v>125</v>
      </c>
      <c r="I235">
        <v>1</v>
      </c>
      <c r="J235" t="s">
        <v>126</v>
      </c>
      <c r="K235">
        <v>19</v>
      </c>
      <c r="L235" t="s">
        <v>127</v>
      </c>
      <c r="M235">
        <v>1</v>
      </c>
      <c r="N235" t="s">
        <v>128</v>
      </c>
      <c r="O235">
        <v>0</v>
      </c>
      <c r="P235" t="s">
        <v>75</v>
      </c>
      <c r="Q235">
        <v>0</v>
      </c>
      <c r="Z235" t="s">
        <v>214</v>
      </c>
      <c r="AA235" t="s">
        <v>27</v>
      </c>
    </row>
    <row r="236" spans="1:27" x14ac:dyDescent="0.25">
      <c r="A236" t="s">
        <v>131</v>
      </c>
      <c r="B236">
        <v>193</v>
      </c>
      <c r="C236" t="s">
        <v>132</v>
      </c>
      <c r="D236" s="5" t="s">
        <v>480</v>
      </c>
      <c r="E236" s="5" t="s">
        <v>486</v>
      </c>
      <c r="F236" t="s">
        <v>133</v>
      </c>
      <c r="G236">
        <v>1</v>
      </c>
      <c r="H236" t="s">
        <v>134</v>
      </c>
      <c r="I236">
        <v>5</v>
      </c>
      <c r="J236" t="s">
        <v>135</v>
      </c>
      <c r="K236">
        <v>10</v>
      </c>
      <c r="L236" t="s">
        <v>136</v>
      </c>
      <c r="M236">
        <v>4</v>
      </c>
      <c r="N236" t="s">
        <v>137</v>
      </c>
      <c r="O236">
        <v>1</v>
      </c>
      <c r="Z236" t="s">
        <v>214</v>
      </c>
      <c r="AA236" t="s">
        <v>27</v>
      </c>
    </row>
    <row r="237" spans="1:27" x14ac:dyDescent="0.25">
      <c r="A237" t="s">
        <v>262</v>
      </c>
      <c r="Z237" t="s">
        <v>214</v>
      </c>
      <c r="AA237" t="s">
        <v>27</v>
      </c>
    </row>
    <row r="238" spans="1:27" x14ac:dyDescent="0.25">
      <c r="A238" t="s">
        <v>261</v>
      </c>
      <c r="B238" t="s">
        <v>260</v>
      </c>
      <c r="C238" t="s">
        <v>259</v>
      </c>
      <c r="D238" t="s">
        <v>258</v>
      </c>
      <c r="Z238" t="s">
        <v>214</v>
      </c>
      <c r="AA238" t="s">
        <v>27</v>
      </c>
    </row>
    <row r="239" spans="1:27" x14ac:dyDescent="0.25">
      <c r="A239" t="s">
        <v>257</v>
      </c>
      <c r="B239" t="s">
        <v>256</v>
      </c>
      <c r="C239" s="5" t="s">
        <v>485</v>
      </c>
      <c r="D239" t="s">
        <v>254</v>
      </c>
      <c r="Z239" t="s">
        <v>214</v>
      </c>
      <c r="AA239" t="s">
        <v>27</v>
      </c>
    </row>
    <row r="240" spans="1:27" x14ac:dyDescent="0.25">
      <c r="A240" t="s">
        <v>253</v>
      </c>
      <c r="B240" t="s">
        <v>252</v>
      </c>
      <c r="C240" s="5" t="s">
        <v>484</v>
      </c>
      <c r="D240" t="s">
        <v>250</v>
      </c>
      <c r="Z240" t="s">
        <v>214</v>
      </c>
      <c r="AA240" t="s">
        <v>27</v>
      </c>
    </row>
    <row r="241" spans="1:27" x14ac:dyDescent="0.25">
      <c r="A241" t="s">
        <v>249</v>
      </c>
      <c r="B241" t="s">
        <v>248</v>
      </c>
      <c r="C241" s="5" t="s">
        <v>483</v>
      </c>
      <c r="D241" t="s">
        <v>246</v>
      </c>
      <c r="Z241" t="s">
        <v>214</v>
      </c>
      <c r="AA241" t="s">
        <v>27</v>
      </c>
    </row>
    <row r="242" spans="1:27" x14ac:dyDescent="0.25">
      <c r="A242" t="s">
        <v>245</v>
      </c>
      <c r="B242" t="s">
        <v>244</v>
      </c>
      <c r="C242" s="5" t="s">
        <v>482</v>
      </c>
      <c r="D242" t="s">
        <v>242</v>
      </c>
      <c r="Z242" t="s">
        <v>214</v>
      </c>
      <c r="AA242" t="s">
        <v>27</v>
      </c>
    </row>
    <row r="243" spans="1:27" x14ac:dyDescent="0.25">
      <c r="A243" t="s">
        <v>241</v>
      </c>
      <c r="B243" t="s">
        <v>240</v>
      </c>
      <c r="C243" s="5" t="s">
        <v>481</v>
      </c>
      <c r="D243" t="s">
        <v>239</v>
      </c>
      <c r="Z243" t="s">
        <v>214</v>
      </c>
      <c r="AA243" t="s">
        <v>27</v>
      </c>
    </row>
    <row r="244" spans="1:27" x14ac:dyDescent="0.25">
      <c r="A244" t="s">
        <v>238</v>
      </c>
      <c r="B244" t="s">
        <v>237</v>
      </c>
      <c r="C244" s="5" t="s">
        <v>480</v>
      </c>
      <c r="D244" t="s">
        <v>236</v>
      </c>
      <c r="Z244" t="s">
        <v>214</v>
      </c>
      <c r="AA244" t="s">
        <v>27</v>
      </c>
    </row>
    <row r="245" spans="1:27" x14ac:dyDescent="0.25">
      <c r="A245" t="s">
        <v>34</v>
      </c>
      <c r="B245">
        <v>177</v>
      </c>
      <c r="C245" t="s">
        <v>69</v>
      </c>
      <c r="D245" s="5" t="s">
        <v>407</v>
      </c>
      <c r="E245" s="5" t="s">
        <v>479</v>
      </c>
      <c r="F245" t="s">
        <v>70</v>
      </c>
      <c r="G245">
        <v>10</v>
      </c>
      <c r="H245" t="s">
        <v>71</v>
      </c>
      <c r="I245">
        <v>6</v>
      </c>
      <c r="J245" t="s">
        <v>72</v>
      </c>
      <c r="K245">
        <v>1</v>
      </c>
      <c r="L245" t="s">
        <v>73</v>
      </c>
      <c r="M245">
        <v>0</v>
      </c>
      <c r="N245" t="s">
        <v>74</v>
      </c>
      <c r="O245">
        <v>0</v>
      </c>
      <c r="P245" t="s">
        <v>75</v>
      </c>
      <c r="Q245">
        <v>0</v>
      </c>
      <c r="Z245" t="s">
        <v>217</v>
      </c>
      <c r="AA245" t="s">
        <v>218</v>
      </c>
    </row>
    <row r="246" spans="1:27" x14ac:dyDescent="0.25">
      <c r="A246" t="s">
        <v>28</v>
      </c>
      <c r="B246">
        <v>178</v>
      </c>
      <c r="C246" t="s">
        <v>78</v>
      </c>
      <c r="D246" s="5" t="s">
        <v>466</v>
      </c>
      <c r="E246" s="5" t="s">
        <v>478</v>
      </c>
      <c r="F246" t="s">
        <v>79</v>
      </c>
      <c r="G246">
        <v>1</v>
      </c>
      <c r="H246" t="s">
        <v>80</v>
      </c>
      <c r="I246">
        <v>5</v>
      </c>
      <c r="J246" t="s">
        <v>81</v>
      </c>
      <c r="K246">
        <v>9</v>
      </c>
      <c r="L246" t="s">
        <v>82</v>
      </c>
      <c r="M246">
        <v>1</v>
      </c>
      <c r="N246" t="s">
        <v>83</v>
      </c>
      <c r="O246">
        <v>1</v>
      </c>
      <c r="P246" t="s">
        <v>75</v>
      </c>
      <c r="Q246">
        <v>0</v>
      </c>
      <c r="Z246" t="s">
        <v>217</v>
      </c>
      <c r="AA246" t="s">
        <v>218</v>
      </c>
    </row>
    <row r="247" spans="1:27" x14ac:dyDescent="0.25">
      <c r="A247" t="s">
        <v>84</v>
      </c>
      <c r="B247">
        <v>179</v>
      </c>
      <c r="C247" t="s">
        <v>85</v>
      </c>
      <c r="D247" s="5" t="s">
        <v>475</v>
      </c>
      <c r="E247" s="5" t="s">
        <v>477</v>
      </c>
      <c r="F247" t="s">
        <v>70</v>
      </c>
      <c r="G247">
        <v>8</v>
      </c>
      <c r="H247" t="s">
        <v>71</v>
      </c>
      <c r="I247">
        <v>7</v>
      </c>
      <c r="J247" t="s">
        <v>72</v>
      </c>
      <c r="K247">
        <v>1</v>
      </c>
      <c r="L247" t="s">
        <v>73</v>
      </c>
      <c r="M247">
        <v>1</v>
      </c>
      <c r="N247" t="s">
        <v>74</v>
      </c>
      <c r="O247">
        <v>0</v>
      </c>
      <c r="P247" t="s">
        <v>75</v>
      </c>
      <c r="Q247">
        <v>0</v>
      </c>
      <c r="Z247" t="s">
        <v>217</v>
      </c>
      <c r="AA247" t="s">
        <v>218</v>
      </c>
    </row>
    <row r="248" spans="1:27" x14ac:dyDescent="0.25">
      <c r="A248" t="s">
        <v>86</v>
      </c>
      <c r="B248">
        <v>180</v>
      </c>
      <c r="C248" t="s">
        <v>87</v>
      </c>
      <c r="D248">
        <v>4.4375</v>
      </c>
      <c r="E248" s="5" t="s">
        <v>476</v>
      </c>
      <c r="F248" t="s">
        <v>70</v>
      </c>
      <c r="G248">
        <v>8</v>
      </c>
      <c r="H248" t="s">
        <v>71</v>
      </c>
      <c r="I248">
        <v>7</v>
      </c>
      <c r="J248" t="s">
        <v>72</v>
      </c>
      <c r="K248">
        <v>1</v>
      </c>
      <c r="L248" t="s">
        <v>73</v>
      </c>
      <c r="M248">
        <v>0</v>
      </c>
      <c r="N248" t="s">
        <v>74</v>
      </c>
      <c r="O248">
        <v>0</v>
      </c>
      <c r="P248" t="s">
        <v>75</v>
      </c>
      <c r="Q248">
        <v>1</v>
      </c>
      <c r="Z248" t="s">
        <v>217</v>
      </c>
      <c r="AA248" t="s">
        <v>218</v>
      </c>
    </row>
    <row r="249" spans="1:27" x14ac:dyDescent="0.25">
      <c r="A249" t="s">
        <v>88</v>
      </c>
      <c r="B249">
        <v>181</v>
      </c>
      <c r="C249" t="s">
        <v>89</v>
      </c>
      <c r="D249" s="5" t="s">
        <v>475</v>
      </c>
      <c r="E249" s="5" t="s">
        <v>474</v>
      </c>
      <c r="F249" t="s">
        <v>70</v>
      </c>
      <c r="G249">
        <v>6</v>
      </c>
      <c r="H249" t="s">
        <v>71</v>
      </c>
      <c r="I249">
        <v>10</v>
      </c>
      <c r="J249" t="s">
        <v>72</v>
      </c>
      <c r="K249">
        <v>1</v>
      </c>
      <c r="L249" t="s">
        <v>73</v>
      </c>
      <c r="M249">
        <v>0</v>
      </c>
      <c r="N249" t="s">
        <v>74</v>
      </c>
      <c r="O249">
        <v>0</v>
      </c>
      <c r="P249" t="s">
        <v>75</v>
      </c>
      <c r="Q249">
        <v>0</v>
      </c>
      <c r="Z249" t="s">
        <v>217</v>
      </c>
      <c r="AA249" t="s">
        <v>218</v>
      </c>
    </row>
    <row r="250" spans="1:27" x14ac:dyDescent="0.25">
      <c r="A250" t="s">
        <v>90</v>
      </c>
      <c r="B250">
        <v>182</v>
      </c>
      <c r="C250" t="s">
        <v>91</v>
      </c>
      <c r="D250" s="5" t="s">
        <v>473</v>
      </c>
      <c r="E250" s="5" t="s">
        <v>472</v>
      </c>
      <c r="F250" t="s">
        <v>92</v>
      </c>
      <c r="G250">
        <v>10</v>
      </c>
      <c r="H250" t="s">
        <v>93</v>
      </c>
      <c r="I250">
        <v>3</v>
      </c>
      <c r="J250" t="s">
        <v>94</v>
      </c>
      <c r="K250">
        <v>0</v>
      </c>
      <c r="L250" t="s">
        <v>95</v>
      </c>
      <c r="M250">
        <v>1</v>
      </c>
      <c r="N250" t="s">
        <v>96</v>
      </c>
      <c r="O250">
        <v>0</v>
      </c>
      <c r="P250" t="s">
        <v>97</v>
      </c>
      <c r="Q250">
        <v>3</v>
      </c>
      <c r="Z250" t="s">
        <v>217</v>
      </c>
      <c r="AA250" t="s">
        <v>218</v>
      </c>
    </row>
    <row r="251" spans="1:27" x14ac:dyDescent="0.25">
      <c r="A251" t="s">
        <v>98</v>
      </c>
      <c r="B251">
        <v>184</v>
      </c>
      <c r="C251" t="s">
        <v>99</v>
      </c>
      <c r="D251">
        <v>3.6875</v>
      </c>
      <c r="E251">
        <v>1.25</v>
      </c>
      <c r="F251" t="s">
        <v>100</v>
      </c>
      <c r="G251">
        <v>7</v>
      </c>
      <c r="H251" t="s">
        <v>101</v>
      </c>
      <c r="I251">
        <v>6</v>
      </c>
      <c r="J251" t="s">
        <v>102</v>
      </c>
      <c r="K251">
        <v>3</v>
      </c>
      <c r="L251" t="s">
        <v>75</v>
      </c>
      <c r="M251">
        <v>1</v>
      </c>
      <c r="Z251" t="s">
        <v>217</v>
      </c>
      <c r="AA251" t="s">
        <v>218</v>
      </c>
    </row>
    <row r="252" spans="1:27" x14ac:dyDescent="0.25">
      <c r="A252" t="s">
        <v>253</v>
      </c>
      <c r="B252">
        <v>185</v>
      </c>
      <c r="C252" t="s">
        <v>275</v>
      </c>
      <c r="D252" s="5" t="s">
        <v>410</v>
      </c>
      <c r="E252" s="5" t="s">
        <v>471</v>
      </c>
      <c r="F252" t="s">
        <v>70</v>
      </c>
      <c r="G252">
        <v>9</v>
      </c>
      <c r="H252" t="s">
        <v>71</v>
      </c>
      <c r="I252">
        <v>6</v>
      </c>
      <c r="J252" t="s">
        <v>72</v>
      </c>
      <c r="K252">
        <v>1</v>
      </c>
      <c r="L252" t="s">
        <v>73</v>
      </c>
      <c r="M252">
        <v>1</v>
      </c>
      <c r="N252" t="s">
        <v>74</v>
      </c>
      <c r="O252">
        <v>0</v>
      </c>
      <c r="P252" t="s">
        <v>75</v>
      </c>
      <c r="Q252">
        <v>0</v>
      </c>
      <c r="Z252" t="s">
        <v>217</v>
      </c>
      <c r="AA252" t="s">
        <v>218</v>
      </c>
    </row>
    <row r="253" spans="1:27" x14ac:dyDescent="0.25">
      <c r="A253" t="s">
        <v>103</v>
      </c>
      <c r="B253">
        <v>187</v>
      </c>
      <c r="C253" t="s">
        <v>104</v>
      </c>
      <c r="D253" s="5" t="s">
        <v>459</v>
      </c>
      <c r="E253" s="5" t="s">
        <v>470</v>
      </c>
      <c r="F253" t="s">
        <v>105</v>
      </c>
      <c r="G253">
        <v>12</v>
      </c>
      <c r="H253" t="s">
        <v>106</v>
      </c>
      <c r="I253">
        <v>4</v>
      </c>
      <c r="J253" t="s">
        <v>107</v>
      </c>
      <c r="K253">
        <v>1</v>
      </c>
      <c r="L253" t="s">
        <v>108</v>
      </c>
      <c r="M253">
        <v>0</v>
      </c>
      <c r="N253" t="s">
        <v>109</v>
      </c>
      <c r="O253">
        <v>0</v>
      </c>
      <c r="Z253" t="s">
        <v>217</v>
      </c>
      <c r="AA253" t="s">
        <v>218</v>
      </c>
    </row>
    <row r="254" spans="1:27" x14ac:dyDescent="0.25">
      <c r="A254" t="s">
        <v>110</v>
      </c>
      <c r="B254">
        <v>188</v>
      </c>
      <c r="C254" t="s">
        <v>111</v>
      </c>
      <c r="D254" s="5" t="s">
        <v>466</v>
      </c>
      <c r="E254" s="5" t="s">
        <v>469</v>
      </c>
      <c r="F254" t="s">
        <v>112</v>
      </c>
      <c r="G254">
        <v>10</v>
      </c>
      <c r="H254" t="s">
        <v>113</v>
      </c>
      <c r="I254">
        <v>7</v>
      </c>
      <c r="J254" t="s">
        <v>114</v>
      </c>
      <c r="K254">
        <v>0</v>
      </c>
      <c r="L254" t="s">
        <v>115</v>
      </c>
      <c r="M254">
        <v>0</v>
      </c>
      <c r="Z254" t="s">
        <v>217</v>
      </c>
      <c r="AA254" t="s">
        <v>218</v>
      </c>
    </row>
    <row r="255" spans="1:27" x14ac:dyDescent="0.25">
      <c r="A255" t="s">
        <v>116</v>
      </c>
      <c r="B255">
        <v>189</v>
      </c>
      <c r="C255" t="s">
        <v>117</v>
      </c>
      <c r="D255" s="5" t="s">
        <v>247</v>
      </c>
      <c r="E255">
        <v>1</v>
      </c>
      <c r="F255" t="s">
        <v>112</v>
      </c>
      <c r="G255">
        <v>6</v>
      </c>
      <c r="H255" t="s">
        <v>113</v>
      </c>
      <c r="I255">
        <v>3</v>
      </c>
      <c r="J255" t="s">
        <v>114</v>
      </c>
      <c r="K255">
        <v>0</v>
      </c>
      <c r="L255" t="s">
        <v>118</v>
      </c>
      <c r="M255">
        <v>7</v>
      </c>
      <c r="Z255" t="s">
        <v>217</v>
      </c>
      <c r="AA255" t="s">
        <v>218</v>
      </c>
    </row>
    <row r="256" spans="1:27" x14ac:dyDescent="0.25">
      <c r="A256" t="s">
        <v>119</v>
      </c>
      <c r="B256">
        <v>190</v>
      </c>
      <c r="C256" t="s">
        <v>120</v>
      </c>
      <c r="D256" s="5" t="s">
        <v>468</v>
      </c>
      <c r="E256" s="5" t="s">
        <v>467</v>
      </c>
      <c r="F256" t="s">
        <v>112</v>
      </c>
      <c r="G256">
        <v>7</v>
      </c>
      <c r="H256" t="s">
        <v>113</v>
      </c>
      <c r="I256">
        <v>6</v>
      </c>
      <c r="J256" t="s">
        <v>114</v>
      </c>
      <c r="K256">
        <v>1</v>
      </c>
      <c r="L256" t="s">
        <v>121</v>
      </c>
      <c r="M256">
        <v>2</v>
      </c>
      <c r="Z256" t="s">
        <v>217</v>
      </c>
      <c r="AA256" t="s">
        <v>218</v>
      </c>
    </row>
    <row r="257" spans="1:27" x14ac:dyDescent="0.25">
      <c r="A257" t="s">
        <v>122</v>
      </c>
      <c r="B257">
        <v>191</v>
      </c>
      <c r="C257" t="s">
        <v>123</v>
      </c>
      <c r="D257">
        <v>4.3125</v>
      </c>
      <c r="E257">
        <v>1.0144785195688799</v>
      </c>
      <c r="F257" t="s">
        <v>124</v>
      </c>
      <c r="G257">
        <v>2</v>
      </c>
      <c r="H257" t="s">
        <v>125</v>
      </c>
      <c r="I257">
        <v>5</v>
      </c>
      <c r="J257" t="s">
        <v>126</v>
      </c>
      <c r="K257">
        <v>9</v>
      </c>
      <c r="L257" t="s">
        <v>127</v>
      </c>
      <c r="M257">
        <v>0</v>
      </c>
      <c r="N257" t="s">
        <v>128</v>
      </c>
      <c r="O257">
        <v>0</v>
      </c>
      <c r="P257" t="s">
        <v>75</v>
      </c>
      <c r="Q257">
        <v>1</v>
      </c>
      <c r="Z257" t="s">
        <v>217</v>
      </c>
      <c r="AA257" t="s">
        <v>218</v>
      </c>
    </row>
    <row r="258" spans="1:27" x14ac:dyDescent="0.25">
      <c r="A258" t="s">
        <v>129</v>
      </c>
      <c r="B258">
        <v>192</v>
      </c>
      <c r="C258" t="s">
        <v>130</v>
      </c>
      <c r="D258" s="5" t="s">
        <v>466</v>
      </c>
      <c r="E258" s="5" t="s">
        <v>465</v>
      </c>
      <c r="F258" t="s">
        <v>124</v>
      </c>
      <c r="G258">
        <v>4</v>
      </c>
      <c r="H258" t="s">
        <v>125</v>
      </c>
      <c r="I258">
        <v>2</v>
      </c>
      <c r="J258" t="s">
        <v>126</v>
      </c>
      <c r="K258">
        <v>11</v>
      </c>
      <c r="L258" t="s">
        <v>127</v>
      </c>
      <c r="M258">
        <v>0</v>
      </c>
      <c r="N258" t="s">
        <v>128</v>
      </c>
      <c r="O258">
        <v>0</v>
      </c>
      <c r="P258" t="s">
        <v>75</v>
      </c>
      <c r="Q258">
        <v>0</v>
      </c>
      <c r="Z258" t="s">
        <v>217</v>
      </c>
      <c r="AA258" t="s">
        <v>218</v>
      </c>
    </row>
    <row r="259" spans="1:27" x14ac:dyDescent="0.25">
      <c r="A259" t="s">
        <v>131</v>
      </c>
      <c r="B259">
        <v>193</v>
      </c>
      <c r="C259" t="s">
        <v>132</v>
      </c>
      <c r="D259">
        <v>4.3125</v>
      </c>
      <c r="E259" s="5" t="s">
        <v>464</v>
      </c>
      <c r="F259" t="s">
        <v>133</v>
      </c>
      <c r="G259">
        <v>2</v>
      </c>
      <c r="H259" t="s">
        <v>134</v>
      </c>
      <c r="I259">
        <v>13</v>
      </c>
      <c r="J259" t="s">
        <v>135</v>
      </c>
      <c r="K259">
        <v>1</v>
      </c>
      <c r="L259" t="s">
        <v>136</v>
      </c>
      <c r="M259">
        <v>0</v>
      </c>
      <c r="N259" t="s">
        <v>137</v>
      </c>
      <c r="O259">
        <v>0</v>
      </c>
      <c r="Z259" t="s">
        <v>217</v>
      </c>
      <c r="AA259" t="s">
        <v>218</v>
      </c>
    </row>
    <row r="260" spans="1:27" x14ac:dyDescent="0.25">
      <c r="A260" t="s">
        <v>262</v>
      </c>
      <c r="Z260" t="s">
        <v>217</v>
      </c>
      <c r="AA260" t="s">
        <v>218</v>
      </c>
    </row>
    <row r="261" spans="1:27" x14ac:dyDescent="0.25">
      <c r="A261" t="s">
        <v>261</v>
      </c>
      <c r="B261" t="s">
        <v>260</v>
      </c>
      <c r="C261" t="s">
        <v>259</v>
      </c>
      <c r="D261" t="s">
        <v>258</v>
      </c>
      <c r="Z261" t="s">
        <v>217</v>
      </c>
      <c r="AA261" t="s">
        <v>218</v>
      </c>
    </row>
    <row r="262" spans="1:27" x14ac:dyDescent="0.25">
      <c r="A262" t="s">
        <v>257</v>
      </c>
      <c r="B262" t="s">
        <v>256</v>
      </c>
      <c r="C262" s="5" t="s">
        <v>463</v>
      </c>
      <c r="D262" t="s">
        <v>254</v>
      </c>
      <c r="Z262" t="s">
        <v>217</v>
      </c>
      <c r="AA262" t="s">
        <v>218</v>
      </c>
    </row>
    <row r="263" spans="1:27" x14ac:dyDescent="0.25">
      <c r="A263" t="s">
        <v>253</v>
      </c>
      <c r="B263" t="s">
        <v>252</v>
      </c>
      <c r="C263" s="5" t="s">
        <v>462</v>
      </c>
      <c r="D263" t="s">
        <v>250</v>
      </c>
      <c r="Z263" t="s">
        <v>217</v>
      </c>
      <c r="AA263" t="s">
        <v>218</v>
      </c>
    </row>
    <row r="264" spans="1:27" x14ac:dyDescent="0.25">
      <c r="A264" t="s">
        <v>249</v>
      </c>
      <c r="B264" t="s">
        <v>248</v>
      </c>
      <c r="C264" s="5" t="s">
        <v>461</v>
      </c>
      <c r="D264" t="s">
        <v>246</v>
      </c>
      <c r="Z264" t="s">
        <v>217</v>
      </c>
      <c r="AA264" t="s">
        <v>218</v>
      </c>
    </row>
    <row r="265" spans="1:27" x14ac:dyDescent="0.25">
      <c r="A265" t="s">
        <v>245</v>
      </c>
      <c r="B265" t="s">
        <v>244</v>
      </c>
      <c r="C265" s="5" t="s">
        <v>460</v>
      </c>
      <c r="D265" t="s">
        <v>242</v>
      </c>
      <c r="Z265" t="s">
        <v>217</v>
      </c>
      <c r="AA265" t="s">
        <v>218</v>
      </c>
    </row>
    <row r="266" spans="1:27" x14ac:dyDescent="0.25">
      <c r="A266" t="s">
        <v>241</v>
      </c>
      <c r="B266" t="s">
        <v>240</v>
      </c>
      <c r="C266" s="5" t="s">
        <v>459</v>
      </c>
      <c r="D266" t="s">
        <v>239</v>
      </c>
      <c r="Z266" t="s">
        <v>217</v>
      </c>
      <c r="AA266" t="s">
        <v>218</v>
      </c>
    </row>
    <row r="267" spans="1:27" x14ac:dyDescent="0.25">
      <c r="A267" t="s">
        <v>238</v>
      </c>
      <c r="B267" t="s">
        <v>237</v>
      </c>
      <c r="C267">
        <v>4.3125</v>
      </c>
      <c r="D267" t="s">
        <v>236</v>
      </c>
      <c r="Z267" t="s">
        <v>217</v>
      </c>
      <c r="AA267" t="s">
        <v>218</v>
      </c>
    </row>
    <row r="268" spans="1:27" x14ac:dyDescent="0.25">
      <c r="A268" t="s">
        <v>34</v>
      </c>
      <c r="B268">
        <v>177</v>
      </c>
      <c r="C268" t="s">
        <v>69</v>
      </c>
      <c r="D268" s="5" t="s">
        <v>458</v>
      </c>
      <c r="E268" s="5" t="s">
        <v>457</v>
      </c>
      <c r="F268" t="s">
        <v>70</v>
      </c>
      <c r="G268">
        <v>13</v>
      </c>
      <c r="H268" t="s">
        <v>71</v>
      </c>
      <c r="I268">
        <v>11</v>
      </c>
      <c r="J268" t="s">
        <v>72</v>
      </c>
      <c r="K268">
        <v>4</v>
      </c>
      <c r="L268" t="s">
        <v>73</v>
      </c>
      <c r="M268">
        <v>1</v>
      </c>
      <c r="N268" t="s">
        <v>74</v>
      </c>
      <c r="O268">
        <v>1</v>
      </c>
      <c r="P268" t="s">
        <v>75</v>
      </c>
      <c r="Q268">
        <v>0</v>
      </c>
      <c r="Z268" t="s">
        <v>219</v>
      </c>
      <c r="AA268" t="s">
        <v>212</v>
      </c>
    </row>
    <row r="269" spans="1:27" x14ac:dyDescent="0.25">
      <c r="A269" t="s">
        <v>28</v>
      </c>
      <c r="B269">
        <v>178</v>
      </c>
      <c r="C269" t="s">
        <v>78</v>
      </c>
      <c r="D269" s="5" t="s">
        <v>456</v>
      </c>
      <c r="E269" s="5" t="s">
        <v>455</v>
      </c>
      <c r="F269" t="s">
        <v>79</v>
      </c>
      <c r="G269">
        <v>2</v>
      </c>
      <c r="H269" t="s">
        <v>80</v>
      </c>
      <c r="I269">
        <v>5</v>
      </c>
      <c r="J269" t="s">
        <v>81</v>
      </c>
      <c r="K269">
        <v>24</v>
      </c>
      <c r="L269" t="s">
        <v>82</v>
      </c>
      <c r="M269">
        <v>0</v>
      </c>
      <c r="N269" t="s">
        <v>83</v>
      </c>
      <c r="O269">
        <v>0</v>
      </c>
      <c r="P269" t="s">
        <v>75</v>
      </c>
      <c r="Q269">
        <v>0</v>
      </c>
      <c r="Z269" t="s">
        <v>219</v>
      </c>
      <c r="AA269" t="s">
        <v>212</v>
      </c>
    </row>
    <row r="270" spans="1:27" x14ac:dyDescent="0.25">
      <c r="A270" t="s">
        <v>84</v>
      </c>
      <c r="B270">
        <v>179</v>
      </c>
      <c r="C270" t="s">
        <v>85</v>
      </c>
      <c r="D270" s="5" t="s">
        <v>454</v>
      </c>
      <c r="E270" s="5" t="s">
        <v>453</v>
      </c>
      <c r="F270" t="s">
        <v>70</v>
      </c>
      <c r="G270">
        <v>10</v>
      </c>
      <c r="H270" t="s">
        <v>71</v>
      </c>
      <c r="I270">
        <v>13</v>
      </c>
      <c r="J270" t="s">
        <v>72</v>
      </c>
      <c r="K270">
        <v>6</v>
      </c>
      <c r="L270" t="s">
        <v>73</v>
      </c>
      <c r="M270">
        <v>0</v>
      </c>
      <c r="N270" t="s">
        <v>74</v>
      </c>
      <c r="O270">
        <v>1</v>
      </c>
      <c r="P270" t="s">
        <v>75</v>
      </c>
      <c r="Q270">
        <v>1</v>
      </c>
      <c r="Z270" t="s">
        <v>219</v>
      </c>
      <c r="AA270" t="s">
        <v>212</v>
      </c>
    </row>
    <row r="271" spans="1:27" x14ac:dyDescent="0.25">
      <c r="A271" t="s">
        <v>86</v>
      </c>
      <c r="B271">
        <v>180</v>
      </c>
      <c r="C271" t="s">
        <v>87</v>
      </c>
      <c r="D271" s="5" t="s">
        <v>445</v>
      </c>
      <c r="E271" s="5" t="s">
        <v>452</v>
      </c>
      <c r="F271" t="s">
        <v>70</v>
      </c>
      <c r="G271">
        <v>13</v>
      </c>
      <c r="H271" t="s">
        <v>71</v>
      </c>
      <c r="I271">
        <v>11</v>
      </c>
      <c r="J271" t="s">
        <v>72</v>
      </c>
      <c r="K271">
        <v>5</v>
      </c>
      <c r="L271" t="s">
        <v>73</v>
      </c>
      <c r="M271">
        <v>1</v>
      </c>
      <c r="N271" t="s">
        <v>74</v>
      </c>
      <c r="O271">
        <v>1</v>
      </c>
      <c r="P271" t="s">
        <v>75</v>
      </c>
      <c r="Q271">
        <v>0</v>
      </c>
      <c r="Z271" t="s">
        <v>219</v>
      </c>
      <c r="AA271" t="s">
        <v>212</v>
      </c>
    </row>
    <row r="272" spans="1:27" x14ac:dyDescent="0.25">
      <c r="A272" t="s">
        <v>88</v>
      </c>
      <c r="B272">
        <v>181</v>
      </c>
      <c r="C272" t="s">
        <v>89</v>
      </c>
      <c r="D272" s="5" t="s">
        <v>451</v>
      </c>
      <c r="E272" s="5" t="s">
        <v>450</v>
      </c>
      <c r="F272" t="s">
        <v>70</v>
      </c>
      <c r="G272">
        <v>9</v>
      </c>
      <c r="H272" t="s">
        <v>71</v>
      </c>
      <c r="I272">
        <v>12</v>
      </c>
      <c r="J272" t="s">
        <v>72</v>
      </c>
      <c r="K272">
        <v>9</v>
      </c>
      <c r="L272" t="s">
        <v>73</v>
      </c>
      <c r="M272">
        <v>0</v>
      </c>
      <c r="N272" t="s">
        <v>74</v>
      </c>
      <c r="O272">
        <v>1</v>
      </c>
      <c r="P272" t="s">
        <v>75</v>
      </c>
      <c r="Q272">
        <v>0</v>
      </c>
      <c r="Z272" t="s">
        <v>219</v>
      </c>
      <c r="AA272" t="s">
        <v>212</v>
      </c>
    </row>
    <row r="273" spans="1:27" x14ac:dyDescent="0.25">
      <c r="A273" t="s">
        <v>90</v>
      </c>
      <c r="B273">
        <v>182</v>
      </c>
      <c r="C273" t="s">
        <v>91</v>
      </c>
      <c r="D273" s="5" t="s">
        <v>449</v>
      </c>
      <c r="E273" s="5" t="s">
        <v>448</v>
      </c>
      <c r="F273" t="s">
        <v>92</v>
      </c>
      <c r="G273">
        <v>8</v>
      </c>
      <c r="H273" t="s">
        <v>93</v>
      </c>
      <c r="I273">
        <v>10</v>
      </c>
      <c r="J273" t="s">
        <v>94</v>
      </c>
      <c r="K273">
        <v>7</v>
      </c>
      <c r="L273" t="s">
        <v>95</v>
      </c>
      <c r="M273">
        <v>0</v>
      </c>
      <c r="N273" t="s">
        <v>96</v>
      </c>
      <c r="O273">
        <v>1</v>
      </c>
      <c r="P273" t="s">
        <v>97</v>
      </c>
      <c r="Q273">
        <v>5</v>
      </c>
      <c r="Z273" t="s">
        <v>219</v>
      </c>
      <c r="AA273" t="s">
        <v>212</v>
      </c>
    </row>
    <row r="274" spans="1:27" x14ac:dyDescent="0.25">
      <c r="A274" t="s">
        <v>98</v>
      </c>
      <c r="B274">
        <v>184</v>
      </c>
      <c r="C274" t="s">
        <v>99</v>
      </c>
      <c r="D274" s="5" t="s">
        <v>447</v>
      </c>
      <c r="E274" s="5" t="s">
        <v>446</v>
      </c>
      <c r="F274" t="s">
        <v>100</v>
      </c>
      <c r="G274">
        <v>7</v>
      </c>
      <c r="H274" t="s">
        <v>101</v>
      </c>
      <c r="I274">
        <v>12</v>
      </c>
      <c r="J274" t="s">
        <v>102</v>
      </c>
      <c r="K274">
        <v>10</v>
      </c>
      <c r="L274" t="s">
        <v>75</v>
      </c>
      <c r="M274">
        <v>2</v>
      </c>
      <c r="Z274" t="s">
        <v>219</v>
      </c>
      <c r="AA274" t="s">
        <v>212</v>
      </c>
    </row>
    <row r="275" spans="1:27" x14ac:dyDescent="0.25">
      <c r="A275" t="s">
        <v>253</v>
      </c>
      <c r="B275">
        <v>185</v>
      </c>
      <c r="C275" t="s">
        <v>275</v>
      </c>
      <c r="D275" s="5" t="s">
        <v>445</v>
      </c>
      <c r="E275" s="5" t="s">
        <v>444</v>
      </c>
      <c r="F275" t="s">
        <v>70</v>
      </c>
      <c r="G275">
        <v>10</v>
      </c>
      <c r="H275" t="s">
        <v>71</v>
      </c>
      <c r="I275">
        <v>16</v>
      </c>
      <c r="J275" t="s">
        <v>72</v>
      </c>
      <c r="K275">
        <v>4</v>
      </c>
      <c r="L275" t="s">
        <v>73</v>
      </c>
      <c r="M275">
        <v>0</v>
      </c>
      <c r="N275" t="s">
        <v>74</v>
      </c>
      <c r="O275">
        <v>1</v>
      </c>
      <c r="P275" t="s">
        <v>75</v>
      </c>
      <c r="Q275">
        <v>0</v>
      </c>
      <c r="Z275" t="s">
        <v>219</v>
      </c>
      <c r="AA275" t="s">
        <v>212</v>
      </c>
    </row>
    <row r="276" spans="1:27" x14ac:dyDescent="0.25">
      <c r="A276" t="s">
        <v>103</v>
      </c>
      <c r="B276">
        <v>187</v>
      </c>
      <c r="C276" t="s">
        <v>104</v>
      </c>
      <c r="D276" s="5" t="s">
        <v>428</v>
      </c>
      <c r="E276" s="5" t="s">
        <v>443</v>
      </c>
      <c r="F276" t="s">
        <v>105</v>
      </c>
      <c r="G276">
        <v>16</v>
      </c>
      <c r="H276" t="s">
        <v>106</v>
      </c>
      <c r="I276">
        <v>11</v>
      </c>
      <c r="J276" t="s">
        <v>107</v>
      </c>
      <c r="K276">
        <v>2</v>
      </c>
      <c r="L276" t="s">
        <v>108</v>
      </c>
      <c r="M276">
        <v>1</v>
      </c>
      <c r="N276" t="s">
        <v>109</v>
      </c>
      <c r="O276">
        <v>1</v>
      </c>
      <c r="Z276" t="s">
        <v>219</v>
      </c>
      <c r="AA276" t="s">
        <v>212</v>
      </c>
    </row>
    <row r="277" spans="1:27" x14ac:dyDescent="0.25">
      <c r="A277" t="s">
        <v>110</v>
      </c>
      <c r="B277">
        <v>188</v>
      </c>
      <c r="C277" t="s">
        <v>111</v>
      </c>
      <c r="D277" s="5" t="s">
        <v>442</v>
      </c>
      <c r="E277" s="5" t="s">
        <v>441</v>
      </c>
      <c r="F277" t="s">
        <v>112</v>
      </c>
      <c r="G277">
        <v>12</v>
      </c>
      <c r="H277" t="s">
        <v>113</v>
      </c>
      <c r="I277">
        <v>14</v>
      </c>
      <c r="J277" t="s">
        <v>114</v>
      </c>
      <c r="K277">
        <v>3</v>
      </c>
      <c r="L277" t="s">
        <v>115</v>
      </c>
      <c r="M277">
        <v>0</v>
      </c>
      <c r="Z277" t="s">
        <v>219</v>
      </c>
      <c r="AA277" t="s">
        <v>212</v>
      </c>
    </row>
    <row r="278" spans="1:27" x14ac:dyDescent="0.25">
      <c r="A278" t="s">
        <v>116</v>
      </c>
      <c r="B278">
        <v>189</v>
      </c>
      <c r="C278" t="s">
        <v>117</v>
      </c>
      <c r="D278" s="5" t="s">
        <v>440</v>
      </c>
      <c r="E278" s="5" t="s">
        <v>439</v>
      </c>
      <c r="F278" t="s">
        <v>112</v>
      </c>
      <c r="G278">
        <v>8</v>
      </c>
      <c r="H278" t="s">
        <v>113</v>
      </c>
      <c r="I278">
        <v>13</v>
      </c>
      <c r="J278" t="s">
        <v>114</v>
      </c>
      <c r="K278">
        <v>0</v>
      </c>
      <c r="L278" t="s">
        <v>118</v>
      </c>
      <c r="M278">
        <v>8</v>
      </c>
      <c r="Z278" t="s">
        <v>219</v>
      </c>
      <c r="AA278" t="s">
        <v>212</v>
      </c>
    </row>
    <row r="279" spans="1:27" x14ac:dyDescent="0.25">
      <c r="A279" t="s">
        <v>119</v>
      </c>
      <c r="B279">
        <v>190</v>
      </c>
      <c r="C279" t="s">
        <v>120</v>
      </c>
      <c r="D279" s="5" t="s">
        <v>438</v>
      </c>
      <c r="E279" s="5" t="s">
        <v>437</v>
      </c>
      <c r="F279" t="s">
        <v>112</v>
      </c>
      <c r="G279">
        <v>14</v>
      </c>
      <c r="H279" t="s">
        <v>113</v>
      </c>
      <c r="I279">
        <v>11</v>
      </c>
      <c r="J279" t="s">
        <v>114</v>
      </c>
      <c r="K279">
        <v>1</v>
      </c>
      <c r="L279" t="s">
        <v>121</v>
      </c>
      <c r="M279">
        <v>3</v>
      </c>
      <c r="Z279" t="s">
        <v>219</v>
      </c>
      <c r="AA279" t="s">
        <v>212</v>
      </c>
    </row>
    <row r="280" spans="1:27" x14ac:dyDescent="0.25">
      <c r="A280" t="s">
        <v>122</v>
      </c>
      <c r="B280">
        <v>191</v>
      </c>
      <c r="C280" t="s">
        <v>123</v>
      </c>
      <c r="D280">
        <v>4.3</v>
      </c>
      <c r="E280" s="5" t="s">
        <v>436</v>
      </c>
      <c r="F280" t="s">
        <v>124</v>
      </c>
      <c r="G280">
        <v>4</v>
      </c>
      <c r="H280" t="s">
        <v>125</v>
      </c>
      <c r="I280">
        <v>7</v>
      </c>
      <c r="J280" t="s">
        <v>126</v>
      </c>
      <c r="K280">
        <v>18</v>
      </c>
      <c r="L280" t="s">
        <v>127</v>
      </c>
      <c r="M280">
        <v>1</v>
      </c>
      <c r="N280" t="s">
        <v>128</v>
      </c>
      <c r="O280">
        <v>0</v>
      </c>
      <c r="P280" t="s">
        <v>75</v>
      </c>
      <c r="Q280">
        <v>1</v>
      </c>
      <c r="Z280" t="s">
        <v>219</v>
      </c>
      <c r="AA280" t="s">
        <v>212</v>
      </c>
    </row>
    <row r="281" spans="1:27" x14ac:dyDescent="0.25">
      <c r="A281" t="s">
        <v>129</v>
      </c>
      <c r="B281">
        <v>192</v>
      </c>
      <c r="C281" t="s">
        <v>130</v>
      </c>
      <c r="D281" s="5" t="s">
        <v>435</v>
      </c>
      <c r="E281" s="5" t="s">
        <v>434</v>
      </c>
      <c r="F281" t="s">
        <v>124</v>
      </c>
      <c r="G281">
        <v>3</v>
      </c>
      <c r="H281" t="s">
        <v>125</v>
      </c>
      <c r="I281">
        <v>3</v>
      </c>
      <c r="J281" t="s">
        <v>126</v>
      </c>
      <c r="K281">
        <v>22</v>
      </c>
      <c r="L281" t="s">
        <v>127</v>
      </c>
      <c r="M281">
        <v>2</v>
      </c>
      <c r="N281" t="s">
        <v>128</v>
      </c>
      <c r="O281">
        <v>0</v>
      </c>
      <c r="P281" t="s">
        <v>75</v>
      </c>
      <c r="Q281">
        <v>1</v>
      </c>
      <c r="Z281" t="s">
        <v>219</v>
      </c>
      <c r="AA281" t="s">
        <v>212</v>
      </c>
    </row>
    <row r="282" spans="1:27" x14ac:dyDescent="0.25">
      <c r="A282" t="s">
        <v>131</v>
      </c>
      <c r="B282">
        <v>193</v>
      </c>
      <c r="C282" t="s">
        <v>132</v>
      </c>
      <c r="D282" s="5" t="s">
        <v>427</v>
      </c>
      <c r="E282" s="5" t="s">
        <v>433</v>
      </c>
      <c r="F282" t="s">
        <v>133</v>
      </c>
      <c r="G282">
        <v>2</v>
      </c>
      <c r="H282" t="s">
        <v>134</v>
      </c>
      <c r="I282">
        <v>18</v>
      </c>
      <c r="J282" t="s">
        <v>135</v>
      </c>
      <c r="K282">
        <v>8</v>
      </c>
      <c r="L282" t="s">
        <v>136</v>
      </c>
      <c r="M282">
        <v>2</v>
      </c>
      <c r="N282" t="s">
        <v>137</v>
      </c>
      <c r="O282">
        <v>1</v>
      </c>
      <c r="Z282" t="s">
        <v>219</v>
      </c>
      <c r="AA282" t="s">
        <v>212</v>
      </c>
    </row>
    <row r="283" spans="1:27" x14ac:dyDescent="0.25">
      <c r="A283" t="s">
        <v>262</v>
      </c>
      <c r="Z283" t="s">
        <v>219</v>
      </c>
      <c r="AA283" t="s">
        <v>212</v>
      </c>
    </row>
    <row r="284" spans="1:27" x14ac:dyDescent="0.25">
      <c r="A284" t="s">
        <v>261</v>
      </c>
      <c r="B284" t="s">
        <v>260</v>
      </c>
      <c r="C284" t="s">
        <v>259</v>
      </c>
      <c r="D284" t="s">
        <v>258</v>
      </c>
      <c r="Z284" t="s">
        <v>219</v>
      </c>
      <c r="AA284" t="s">
        <v>212</v>
      </c>
    </row>
    <row r="285" spans="1:27" x14ac:dyDescent="0.25">
      <c r="A285" t="s">
        <v>257</v>
      </c>
      <c r="B285" t="s">
        <v>256</v>
      </c>
      <c r="C285" s="5" t="s">
        <v>432</v>
      </c>
      <c r="D285" t="s">
        <v>254</v>
      </c>
      <c r="Z285" t="s">
        <v>219</v>
      </c>
      <c r="AA285" t="s">
        <v>212</v>
      </c>
    </row>
    <row r="286" spans="1:27" x14ac:dyDescent="0.25">
      <c r="A286" t="s">
        <v>253</v>
      </c>
      <c r="B286" t="s">
        <v>252</v>
      </c>
      <c r="C286" s="5" t="s">
        <v>431</v>
      </c>
      <c r="D286" t="s">
        <v>250</v>
      </c>
      <c r="Z286" t="s">
        <v>219</v>
      </c>
      <c r="AA286" t="s">
        <v>212</v>
      </c>
    </row>
    <row r="287" spans="1:27" x14ac:dyDescent="0.25">
      <c r="A287" t="s">
        <v>249</v>
      </c>
      <c r="B287" t="s">
        <v>248</v>
      </c>
      <c r="C287" s="5" t="s">
        <v>430</v>
      </c>
      <c r="D287" t="s">
        <v>246</v>
      </c>
      <c r="Z287" t="s">
        <v>219</v>
      </c>
      <c r="AA287" t="s">
        <v>212</v>
      </c>
    </row>
    <row r="288" spans="1:27" x14ac:dyDescent="0.25">
      <c r="A288" t="s">
        <v>245</v>
      </c>
      <c r="B288" t="s">
        <v>244</v>
      </c>
      <c r="C288" s="5" t="s">
        <v>429</v>
      </c>
      <c r="D288" t="s">
        <v>242</v>
      </c>
      <c r="Z288" t="s">
        <v>219</v>
      </c>
      <c r="AA288" t="s">
        <v>212</v>
      </c>
    </row>
    <row r="289" spans="1:27" x14ac:dyDescent="0.25">
      <c r="A289" t="s">
        <v>241</v>
      </c>
      <c r="B289" t="s">
        <v>240</v>
      </c>
      <c r="C289" s="5" t="s">
        <v>428</v>
      </c>
      <c r="D289" t="s">
        <v>239</v>
      </c>
      <c r="Z289" t="s">
        <v>219</v>
      </c>
      <c r="AA289" t="s">
        <v>212</v>
      </c>
    </row>
    <row r="290" spans="1:27" x14ac:dyDescent="0.25">
      <c r="A290" t="s">
        <v>238</v>
      </c>
      <c r="B290" t="s">
        <v>237</v>
      </c>
      <c r="C290" s="5" t="s">
        <v>427</v>
      </c>
      <c r="D290" t="s">
        <v>236</v>
      </c>
      <c r="Z290" t="s">
        <v>219</v>
      </c>
      <c r="AA290" t="s">
        <v>212</v>
      </c>
    </row>
    <row r="291" spans="1:27" x14ac:dyDescent="0.25">
      <c r="A291" t="s">
        <v>34</v>
      </c>
      <c r="B291">
        <v>177</v>
      </c>
      <c r="C291" t="s">
        <v>69</v>
      </c>
      <c r="D291" s="5" t="s">
        <v>426</v>
      </c>
      <c r="E291" s="5" t="s">
        <v>425</v>
      </c>
      <c r="F291" t="s">
        <v>70</v>
      </c>
      <c r="G291">
        <v>13</v>
      </c>
      <c r="H291" t="s">
        <v>71</v>
      </c>
      <c r="I291">
        <v>14</v>
      </c>
      <c r="J291" t="s">
        <v>72</v>
      </c>
      <c r="K291">
        <v>6</v>
      </c>
      <c r="L291" t="s">
        <v>73</v>
      </c>
      <c r="M291">
        <v>2</v>
      </c>
      <c r="N291" t="s">
        <v>74</v>
      </c>
      <c r="O291">
        <v>0</v>
      </c>
      <c r="P291" t="s">
        <v>75</v>
      </c>
      <c r="Q291">
        <v>1</v>
      </c>
      <c r="Z291" t="s">
        <v>219</v>
      </c>
      <c r="AA291" t="s">
        <v>213</v>
      </c>
    </row>
    <row r="292" spans="1:27" x14ac:dyDescent="0.25">
      <c r="A292" t="s">
        <v>28</v>
      </c>
      <c r="B292">
        <v>178</v>
      </c>
      <c r="C292" t="s">
        <v>78</v>
      </c>
      <c r="D292" s="5" t="s">
        <v>424</v>
      </c>
      <c r="E292" s="5" t="s">
        <v>419</v>
      </c>
      <c r="F292" t="s">
        <v>79</v>
      </c>
      <c r="G292">
        <v>0</v>
      </c>
      <c r="H292" t="s">
        <v>80</v>
      </c>
      <c r="I292">
        <v>10</v>
      </c>
      <c r="J292" t="s">
        <v>81</v>
      </c>
      <c r="K292">
        <v>22</v>
      </c>
      <c r="L292" t="s">
        <v>82</v>
      </c>
      <c r="M292">
        <v>3</v>
      </c>
      <c r="N292" t="s">
        <v>83</v>
      </c>
      <c r="O292">
        <v>0</v>
      </c>
      <c r="P292" t="s">
        <v>75</v>
      </c>
      <c r="Q292">
        <v>1</v>
      </c>
      <c r="Z292" t="s">
        <v>219</v>
      </c>
      <c r="AA292" t="s">
        <v>213</v>
      </c>
    </row>
    <row r="293" spans="1:27" x14ac:dyDescent="0.25">
      <c r="A293" t="s">
        <v>84</v>
      </c>
      <c r="B293">
        <v>179</v>
      </c>
      <c r="C293" t="s">
        <v>85</v>
      </c>
      <c r="D293" s="5" t="s">
        <v>420</v>
      </c>
      <c r="E293" s="5" t="s">
        <v>423</v>
      </c>
      <c r="F293" t="s">
        <v>70</v>
      </c>
      <c r="G293">
        <v>18</v>
      </c>
      <c r="H293" t="s">
        <v>71</v>
      </c>
      <c r="I293">
        <v>15</v>
      </c>
      <c r="J293" t="s">
        <v>72</v>
      </c>
      <c r="K293">
        <v>2</v>
      </c>
      <c r="L293" t="s">
        <v>73</v>
      </c>
      <c r="M293">
        <v>0</v>
      </c>
      <c r="N293" t="s">
        <v>74</v>
      </c>
      <c r="O293">
        <v>0</v>
      </c>
      <c r="P293" t="s">
        <v>75</v>
      </c>
      <c r="Q293">
        <v>1</v>
      </c>
      <c r="Z293" t="s">
        <v>219</v>
      </c>
      <c r="AA293" t="s">
        <v>213</v>
      </c>
    </row>
    <row r="294" spans="1:27" x14ac:dyDescent="0.25">
      <c r="A294" t="s">
        <v>86</v>
      </c>
      <c r="B294">
        <v>180</v>
      </c>
      <c r="C294" t="s">
        <v>87</v>
      </c>
      <c r="D294" s="5" t="s">
        <v>422</v>
      </c>
      <c r="E294" s="5" t="s">
        <v>421</v>
      </c>
      <c r="F294" t="s">
        <v>70</v>
      </c>
      <c r="G294">
        <v>17</v>
      </c>
      <c r="H294" t="s">
        <v>71</v>
      </c>
      <c r="I294">
        <v>13</v>
      </c>
      <c r="J294" t="s">
        <v>72</v>
      </c>
      <c r="K294">
        <v>5</v>
      </c>
      <c r="L294" t="s">
        <v>73</v>
      </c>
      <c r="M294">
        <v>0</v>
      </c>
      <c r="N294" t="s">
        <v>74</v>
      </c>
      <c r="O294">
        <v>0</v>
      </c>
      <c r="P294" t="s">
        <v>75</v>
      </c>
      <c r="Q294">
        <v>1</v>
      </c>
      <c r="Z294" t="s">
        <v>219</v>
      </c>
      <c r="AA294" t="s">
        <v>213</v>
      </c>
    </row>
    <row r="295" spans="1:27" x14ac:dyDescent="0.25">
      <c r="A295" t="s">
        <v>88</v>
      </c>
      <c r="B295">
        <v>181</v>
      </c>
      <c r="C295" t="s">
        <v>89</v>
      </c>
      <c r="D295" s="5" t="s">
        <v>420</v>
      </c>
      <c r="E295" s="5" t="s">
        <v>419</v>
      </c>
      <c r="F295" t="s">
        <v>70</v>
      </c>
      <c r="G295">
        <v>19</v>
      </c>
      <c r="H295" t="s">
        <v>71</v>
      </c>
      <c r="I295">
        <v>13</v>
      </c>
      <c r="J295" t="s">
        <v>72</v>
      </c>
      <c r="K295">
        <v>3</v>
      </c>
      <c r="L295" t="s">
        <v>73</v>
      </c>
      <c r="M295">
        <v>0</v>
      </c>
      <c r="N295" t="s">
        <v>74</v>
      </c>
      <c r="O295">
        <v>0</v>
      </c>
      <c r="P295" t="s">
        <v>75</v>
      </c>
      <c r="Q295">
        <v>1</v>
      </c>
      <c r="Z295" t="s">
        <v>219</v>
      </c>
      <c r="AA295" t="s">
        <v>213</v>
      </c>
    </row>
    <row r="296" spans="1:27" x14ac:dyDescent="0.25">
      <c r="A296" t="s">
        <v>90</v>
      </c>
      <c r="B296">
        <v>182</v>
      </c>
      <c r="C296" t="s">
        <v>91</v>
      </c>
      <c r="D296">
        <v>4</v>
      </c>
      <c r="E296" s="5" t="s">
        <v>418</v>
      </c>
      <c r="F296" t="s">
        <v>92</v>
      </c>
      <c r="G296">
        <v>8</v>
      </c>
      <c r="H296" t="s">
        <v>93</v>
      </c>
      <c r="I296">
        <v>8</v>
      </c>
      <c r="J296" t="s">
        <v>94</v>
      </c>
      <c r="K296">
        <v>5</v>
      </c>
      <c r="L296" t="s">
        <v>95</v>
      </c>
      <c r="M296">
        <v>0</v>
      </c>
      <c r="N296" t="s">
        <v>96</v>
      </c>
      <c r="O296">
        <v>1</v>
      </c>
      <c r="P296" t="s">
        <v>97</v>
      </c>
      <c r="Q296">
        <v>14</v>
      </c>
      <c r="Z296" t="s">
        <v>219</v>
      </c>
      <c r="AA296" t="s">
        <v>213</v>
      </c>
    </row>
    <row r="297" spans="1:27" x14ac:dyDescent="0.25">
      <c r="A297" t="s">
        <v>98</v>
      </c>
      <c r="B297">
        <v>184</v>
      </c>
      <c r="C297" t="s">
        <v>99</v>
      </c>
      <c r="D297" s="5" t="s">
        <v>417</v>
      </c>
      <c r="E297" s="5" t="s">
        <v>416</v>
      </c>
      <c r="F297" t="s">
        <v>100</v>
      </c>
      <c r="G297">
        <v>8</v>
      </c>
      <c r="H297" t="s">
        <v>101</v>
      </c>
      <c r="I297">
        <v>15</v>
      </c>
      <c r="J297" t="s">
        <v>102</v>
      </c>
      <c r="K297">
        <v>11</v>
      </c>
      <c r="L297" t="s">
        <v>75</v>
      </c>
      <c r="M297">
        <v>2</v>
      </c>
      <c r="Z297" t="s">
        <v>219</v>
      </c>
      <c r="AA297" t="s">
        <v>213</v>
      </c>
    </row>
    <row r="298" spans="1:27" x14ac:dyDescent="0.25">
      <c r="A298" t="s">
        <v>253</v>
      </c>
      <c r="B298">
        <v>185</v>
      </c>
      <c r="C298" t="s">
        <v>275</v>
      </c>
      <c r="D298" s="5" t="s">
        <v>415</v>
      </c>
      <c r="E298" s="5" t="s">
        <v>414</v>
      </c>
      <c r="F298" t="s">
        <v>70</v>
      </c>
      <c r="G298">
        <v>15</v>
      </c>
      <c r="H298" t="s">
        <v>71</v>
      </c>
      <c r="I298">
        <v>13</v>
      </c>
      <c r="J298" t="s">
        <v>72</v>
      </c>
      <c r="K298">
        <v>6</v>
      </c>
      <c r="L298" t="s">
        <v>73</v>
      </c>
      <c r="M298">
        <v>0</v>
      </c>
      <c r="N298" t="s">
        <v>74</v>
      </c>
      <c r="O298">
        <v>0</v>
      </c>
      <c r="P298" t="s">
        <v>75</v>
      </c>
      <c r="Q298">
        <v>2</v>
      </c>
      <c r="Z298" t="s">
        <v>219</v>
      </c>
      <c r="AA298" t="s">
        <v>213</v>
      </c>
    </row>
    <row r="299" spans="1:27" x14ac:dyDescent="0.25">
      <c r="A299" t="s">
        <v>103</v>
      </c>
      <c r="B299">
        <v>187</v>
      </c>
      <c r="C299" t="s">
        <v>104</v>
      </c>
      <c r="D299" s="5" t="s">
        <v>401</v>
      </c>
      <c r="E299" s="5" t="s">
        <v>413</v>
      </c>
      <c r="F299" t="s">
        <v>105</v>
      </c>
      <c r="G299">
        <v>21</v>
      </c>
      <c r="H299" t="s">
        <v>106</v>
      </c>
      <c r="I299">
        <v>9</v>
      </c>
      <c r="J299" t="s">
        <v>107</v>
      </c>
      <c r="K299">
        <v>2</v>
      </c>
      <c r="L299" t="s">
        <v>108</v>
      </c>
      <c r="M299">
        <v>2</v>
      </c>
      <c r="N299" t="s">
        <v>109</v>
      </c>
      <c r="O299">
        <v>2</v>
      </c>
      <c r="Z299" t="s">
        <v>219</v>
      </c>
      <c r="AA299" t="s">
        <v>213</v>
      </c>
    </row>
    <row r="300" spans="1:27" x14ac:dyDescent="0.25">
      <c r="A300" t="s">
        <v>110</v>
      </c>
      <c r="B300">
        <v>188</v>
      </c>
      <c r="C300" t="s">
        <v>111</v>
      </c>
      <c r="D300">
        <v>3.46875</v>
      </c>
      <c r="E300" s="5" t="s">
        <v>412</v>
      </c>
      <c r="F300" t="s">
        <v>112</v>
      </c>
      <c r="G300">
        <v>9</v>
      </c>
      <c r="H300" t="s">
        <v>113</v>
      </c>
      <c r="I300">
        <v>20</v>
      </c>
      <c r="J300" t="s">
        <v>114</v>
      </c>
      <c r="K300">
        <v>3</v>
      </c>
      <c r="L300" t="s">
        <v>115</v>
      </c>
      <c r="M300">
        <v>4</v>
      </c>
      <c r="Z300" t="s">
        <v>219</v>
      </c>
      <c r="AA300" t="s">
        <v>213</v>
      </c>
    </row>
    <row r="301" spans="1:27" x14ac:dyDescent="0.25">
      <c r="A301" t="s">
        <v>116</v>
      </c>
      <c r="B301">
        <v>189</v>
      </c>
      <c r="C301" t="s">
        <v>117</v>
      </c>
      <c r="D301">
        <v>3.6</v>
      </c>
      <c r="E301" s="5" t="s">
        <v>411</v>
      </c>
      <c r="F301" t="s">
        <v>112</v>
      </c>
      <c r="G301">
        <v>6</v>
      </c>
      <c r="H301" t="s">
        <v>113</v>
      </c>
      <c r="I301">
        <v>14</v>
      </c>
      <c r="J301" t="s">
        <v>114</v>
      </c>
      <c r="K301">
        <v>0</v>
      </c>
      <c r="L301" t="s">
        <v>118</v>
      </c>
      <c r="M301">
        <v>11</v>
      </c>
      <c r="Z301" t="s">
        <v>219</v>
      </c>
      <c r="AA301" t="s">
        <v>213</v>
      </c>
    </row>
    <row r="302" spans="1:27" x14ac:dyDescent="0.25">
      <c r="A302" t="s">
        <v>119</v>
      </c>
      <c r="B302">
        <v>190</v>
      </c>
      <c r="C302" t="s">
        <v>120</v>
      </c>
      <c r="D302" s="5" t="s">
        <v>410</v>
      </c>
      <c r="E302">
        <v>0.94971615986763402</v>
      </c>
      <c r="F302" t="s">
        <v>112</v>
      </c>
      <c r="G302">
        <v>23</v>
      </c>
      <c r="H302" t="s">
        <v>113</v>
      </c>
      <c r="I302">
        <v>11</v>
      </c>
      <c r="J302" t="s">
        <v>114</v>
      </c>
      <c r="K302">
        <v>0</v>
      </c>
      <c r="L302" t="s">
        <v>121</v>
      </c>
      <c r="M302">
        <v>0</v>
      </c>
      <c r="Z302" t="s">
        <v>219</v>
      </c>
      <c r="AA302" t="s">
        <v>213</v>
      </c>
    </row>
    <row r="303" spans="1:27" x14ac:dyDescent="0.25">
      <c r="A303" t="s">
        <v>122</v>
      </c>
      <c r="B303">
        <v>191</v>
      </c>
      <c r="C303" t="s">
        <v>123</v>
      </c>
      <c r="D303" s="5" t="s">
        <v>409</v>
      </c>
      <c r="E303" s="5" t="s">
        <v>408</v>
      </c>
      <c r="F303" t="s">
        <v>124</v>
      </c>
      <c r="G303">
        <v>6</v>
      </c>
      <c r="H303" t="s">
        <v>125</v>
      </c>
      <c r="I303">
        <v>14</v>
      </c>
      <c r="J303" t="s">
        <v>126</v>
      </c>
      <c r="K303">
        <v>16</v>
      </c>
      <c r="L303" t="s">
        <v>127</v>
      </c>
      <c r="M303">
        <v>0</v>
      </c>
      <c r="N303" t="s">
        <v>128</v>
      </c>
      <c r="O303">
        <v>0</v>
      </c>
      <c r="P303" t="s">
        <v>75</v>
      </c>
      <c r="Q303">
        <v>0</v>
      </c>
      <c r="Z303" t="s">
        <v>219</v>
      </c>
      <c r="AA303" t="s">
        <v>213</v>
      </c>
    </row>
    <row r="304" spans="1:27" x14ac:dyDescent="0.25">
      <c r="A304" t="s">
        <v>129</v>
      </c>
      <c r="B304">
        <v>192</v>
      </c>
      <c r="C304" t="s">
        <v>130</v>
      </c>
      <c r="D304" s="5" t="s">
        <v>407</v>
      </c>
      <c r="E304">
        <v>0.787604504567472</v>
      </c>
      <c r="F304" t="s">
        <v>124</v>
      </c>
      <c r="G304">
        <v>2</v>
      </c>
      <c r="H304" t="s">
        <v>125</v>
      </c>
      <c r="I304">
        <v>10</v>
      </c>
      <c r="J304" t="s">
        <v>126</v>
      </c>
      <c r="K304">
        <v>22</v>
      </c>
      <c r="L304" t="s">
        <v>127</v>
      </c>
      <c r="M304">
        <v>0</v>
      </c>
      <c r="N304" t="s">
        <v>128</v>
      </c>
      <c r="O304">
        <v>0</v>
      </c>
      <c r="P304" t="s">
        <v>75</v>
      </c>
      <c r="Q304">
        <v>2</v>
      </c>
      <c r="Z304" t="s">
        <v>219</v>
      </c>
      <c r="AA304" t="s">
        <v>213</v>
      </c>
    </row>
    <row r="305" spans="1:27" x14ac:dyDescent="0.25">
      <c r="A305" t="s">
        <v>131</v>
      </c>
      <c r="B305">
        <v>193</v>
      </c>
      <c r="C305" t="s">
        <v>132</v>
      </c>
      <c r="D305" s="5" t="s">
        <v>400</v>
      </c>
      <c r="E305" s="5" t="s">
        <v>406</v>
      </c>
      <c r="F305" t="s">
        <v>133</v>
      </c>
      <c r="G305">
        <v>4</v>
      </c>
      <c r="H305" t="s">
        <v>134</v>
      </c>
      <c r="I305">
        <v>17</v>
      </c>
      <c r="J305" t="s">
        <v>135</v>
      </c>
      <c r="K305">
        <v>8</v>
      </c>
      <c r="L305" t="s">
        <v>136</v>
      </c>
      <c r="M305">
        <v>6</v>
      </c>
      <c r="N305" t="s">
        <v>137</v>
      </c>
      <c r="O305">
        <v>1</v>
      </c>
      <c r="Z305" t="s">
        <v>219</v>
      </c>
      <c r="AA305" t="s">
        <v>213</v>
      </c>
    </row>
    <row r="306" spans="1:27" x14ac:dyDescent="0.25">
      <c r="A306" t="s">
        <v>262</v>
      </c>
      <c r="Z306" t="s">
        <v>219</v>
      </c>
      <c r="AA306" t="s">
        <v>213</v>
      </c>
    </row>
    <row r="307" spans="1:27" x14ac:dyDescent="0.25">
      <c r="A307" t="s">
        <v>261</v>
      </c>
      <c r="B307" t="s">
        <v>260</v>
      </c>
      <c r="C307" t="s">
        <v>259</v>
      </c>
      <c r="D307" t="s">
        <v>258</v>
      </c>
      <c r="Z307" t="s">
        <v>219</v>
      </c>
      <c r="AA307" t="s">
        <v>213</v>
      </c>
    </row>
    <row r="308" spans="1:27" x14ac:dyDescent="0.25">
      <c r="A308" t="s">
        <v>257</v>
      </c>
      <c r="B308" t="s">
        <v>256</v>
      </c>
      <c r="C308" s="5" t="s">
        <v>405</v>
      </c>
      <c r="D308" t="s">
        <v>254</v>
      </c>
      <c r="Z308" t="s">
        <v>219</v>
      </c>
      <c r="AA308" t="s">
        <v>213</v>
      </c>
    </row>
    <row r="309" spans="1:27" x14ac:dyDescent="0.25">
      <c r="A309" t="s">
        <v>253</v>
      </c>
      <c r="B309" t="s">
        <v>252</v>
      </c>
      <c r="C309" s="5" t="s">
        <v>404</v>
      </c>
      <c r="D309" t="s">
        <v>250</v>
      </c>
      <c r="Z309" t="s">
        <v>219</v>
      </c>
      <c r="AA309" t="s">
        <v>213</v>
      </c>
    </row>
    <row r="310" spans="1:27" x14ac:dyDescent="0.25">
      <c r="A310" t="s">
        <v>249</v>
      </c>
      <c r="B310" t="s">
        <v>248</v>
      </c>
      <c r="C310" s="5" t="s">
        <v>403</v>
      </c>
      <c r="D310" t="s">
        <v>246</v>
      </c>
      <c r="Z310" t="s">
        <v>219</v>
      </c>
      <c r="AA310" t="s">
        <v>213</v>
      </c>
    </row>
    <row r="311" spans="1:27" x14ac:dyDescent="0.25">
      <c r="A311" t="s">
        <v>245</v>
      </c>
      <c r="B311" t="s">
        <v>244</v>
      </c>
      <c r="C311" s="5" t="s">
        <v>402</v>
      </c>
      <c r="D311" t="s">
        <v>242</v>
      </c>
      <c r="Z311" t="s">
        <v>219</v>
      </c>
      <c r="AA311" t="s">
        <v>213</v>
      </c>
    </row>
    <row r="312" spans="1:27" x14ac:dyDescent="0.25">
      <c r="A312" t="s">
        <v>241</v>
      </c>
      <c r="B312" t="s">
        <v>240</v>
      </c>
      <c r="C312" s="5" t="s">
        <v>401</v>
      </c>
      <c r="D312" t="s">
        <v>239</v>
      </c>
      <c r="Z312" t="s">
        <v>219</v>
      </c>
      <c r="AA312" t="s">
        <v>213</v>
      </c>
    </row>
    <row r="313" spans="1:27" x14ac:dyDescent="0.25">
      <c r="A313" t="s">
        <v>238</v>
      </c>
      <c r="B313" t="s">
        <v>237</v>
      </c>
      <c r="C313" s="5" t="s">
        <v>400</v>
      </c>
      <c r="D313" t="s">
        <v>236</v>
      </c>
      <c r="Z313" t="s">
        <v>219</v>
      </c>
      <c r="AA313" t="s">
        <v>213</v>
      </c>
    </row>
    <row r="314" spans="1:27" x14ac:dyDescent="0.25">
      <c r="A314" t="s">
        <v>34</v>
      </c>
      <c r="B314">
        <v>177</v>
      </c>
      <c r="C314" t="s">
        <v>69</v>
      </c>
      <c r="D314" s="5" t="s">
        <v>399</v>
      </c>
      <c r="E314" s="5" t="s">
        <v>398</v>
      </c>
      <c r="F314" t="s">
        <v>70</v>
      </c>
      <c r="G314">
        <v>24</v>
      </c>
      <c r="H314" t="s">
        <v>71</v>
      </c>
      <c r="I314">
        <v>19</v>
      </c>
      <c r="J314" t="s">
        <v>72</v>
      </c>
      <c r="K314">
        <v>3</v>
      </c>
      <c r="L314" t="s">
        <v>73</v>
      </c>
      <c r="M314">
        <v>2</v>
      </c>
      <c r="N314" t="s">
        <v>74</v>
      </c>
      <c r="O314">
        <v>0</v>
      </c>
      <c r="P314" t="s">
        <v>75</v>
      </c>
      <c r="Q314">
        <v>3</v>
      </c>
      <c r="Z314" t="s">
        <v>219</v>
      </c>
      <c r="AA314" t="s">
        <v>216</v>
      </c>
    </row>
    <row r="315" spans="1:27" x14ac:dyDescent="0.25">
      <c r="A315" t="s">
        <v>28</v>
      </c>
      <c r="B315">
        <v>178</v>
      </c>
      <c r="C315" t="s">
        <v>78</v>
      </c>
      <c r="D315">
        <v>4.5625</v>
      </c>
      <c r="E315" s="5" t="s">
        <v>397</v>
      </c>
      <c r="F315" t="s">
        <v>79</v>
      </c>
      <c r="G315">
        <v>2</v>
      </c>
      <c r="H315" t="s">
        <v>80</v>
      </c>
      <c r="I315">
        <v>11</v>
      </c>
      <c r="J315" t="s">
        <v>81</v>
      </c>
      <c r="K315">
        <v>33</v>
      </c>
      <c r="L315" t="s">
        <v>82</v>
      </c>
      <c r="M315">
        <v>2</v>
      </c>
      <c r="N315" t="s">
        <v>83</v>
      </c>
      <c r="O315">
        <v>0</v>
      </c>
      <c r="P315" t="s">
        <v>75</v>
      </c>
      <c r="Q315">
        <v>3</v>
      </c>
      <c r="Z315" t="s">
        <v>219</v>
      </c>
      <c r="AA315" t="s">
        <v>216</v>
      </c>
    </row>
    <row r="316" spans="1:27" x14ac:dyDescent="0.25">
      <c r="A316" t="s">
        <v>84</v>
      </c>
      <c r="B316">
        <v>179</v>
      </c>
      <c r="C316" t="s">
        <v>85</v>
      </c>
      <c r="D316" s="5" t="s">
        <v>396</v>
      </c>
      <c r="E316" s="5" t="s">
        <v>395</v>
      </c>
      <c r="F316" t="s">
        <v>70</v>
      </c>
      <c r="G316">
        <v>21</v>
      </c>
      <c r="H316" t="s">
        <v>71</v>
      </c>
      <c r="I316">
        <v>16</v>
      </c>
      <c r="J316" t="s">
        <v>72</v>
      </c>
      <c r="K316">
        <v>5</v>
      </c>
      <c r="L316" t="s">
        <v>73</v>
      </c>
      <c r="M316">
        <v>2</v>
      </c>
      <c r="N316" t="s">
        <v>74</v>
      </c>
      <c r="O316">
        <v>0</v>
      </c>
      <c r="P316" t="s">
        <v>75</v>
      </c>
      <c r="Q316">
        <v>6</v>
      </c>
      <c r="Z316" t="s">
        <v>219</v>
      </c>
      <c r="AA316" t="s">
        <v>216</v>
      </c>
    </row>
    <row r="317" spans="1:27" x14ac:dyDescent="0.25">
      <c r="A317" t="s">
        <v>86</v>
      </c>
      <c r="B317">
        <v>180</v>
      </c>
      <c r="C317" t="s">
        <v>87</v>
      </c>
      <c r="D317" s="5" t="s">
        <v>394</v>
      </c>
      <c r="E317" s="5" t="s">
        <v>393</v>
      </c>
      <c r="F317" t="s">
        <v>70</v>
      </c>
      <c r="G317">
        <v>26</v>
      </c>
      <c r="H317" t="s">
        <v>71</v>
      </c>
      <c r="I317">
        <v>11</v>
      </c>
      <c r="J317" t="s">
        <v>72</v>
      </c>
      <c r="K317">
        <v>10</v>
      </c>
      <c r="L317" t="s">
        <v>73</v>
      </c>
      <c r="M317">
        <v>0</v>
      </c>
      <c r="N317" t="s">
        <v>74</v>
      </c>
      <c r="O317">
        <v>2</v>
      </c>
      <c r="P317" t="s">
        <v>75</v>
      </c>
      <c r="Q317">
        <v>2</v>
      </c>
      <c r="Z317" t="s">
        <v>219</v>
      </c>
      <c r="AA317" t="s">
        <v>216</v>
      </c>
    </row>
    <row r="318" spans="1:27" x14ac:dyDescent="0.25">
      <c r="A318" t="s">
        <v>88</v>
      </c>
      <c r="B318">
        <v>181</v>
      </c>
      <c r="C318" t="s">
        <v>89</v>
      </c>
      <c r="D318" s="5" t="s">
        <v>392</v>
      </c>
      <c r="E318">
        <v>0.77864787741751595</v>
      </c>
      <c r="F318" t="s">
        <v>70</v>
      </c>
      <c r="G318">
        <v>25</v>
      </c>
      <c r="H318" t="s">
        <v>71</v>
      </c>
      <c r="I318">
        <v>17</v>
      </c>
      <c r="J318" t="s">
        <v>72</v>
      </c>
      <c r="K318">
        <v>6</v>
      </c>
      <c r="L318" t="s">
        <v>73</v>
      </c>
      <c r="M318">
        <v>1</v>
      </c>
      <c r="N318" t="s">
        <v>74</v>
      </c>
      <c r="O318">
        <v>0</v>
      </c>
      <c r="P318" t="s">
        <v>75</v>
      </c>
      <c r="Q318">
        <v>2</v>
      </c>
      <c r="Z318" t="s">
        <v>219</v>
      </c>
      <c r="AA318" t="s">
        <v>216</v>
      </c>
    </row>
    <row r="319" spans="1:27" x14ac:dyDescent="0.25">
      <c r="A319" t="s">
        <v>90</v>
      </c>
      <c r="B319">
        <v>182</v>
      </c>
      <c r="C319" t="s">
        <v>91</v>
      </c>
      <c r="D319" s="5" t="s">
        <v>391</v>
      </c>
      <c r="E319" s="5" t="s">
        <v>390</v>
      </c>
      <c r="F319" t="s">
        <v>92</v>
      </c>
      <c r="G319">
        <v>22</v>
      </c>
      <c r="H319" t="s">
        <v>93</v>
      </c>
      <c r="I319">
        <v>12</v>
      </c>
      <c r="J319" t="s">
        <v>94</v>
      </c>
      <c r="K319">
        <v>2</v>
      </c>
      <c r="L319" t="s">
        <v>95</v>
      </c>
      <c r="M319">
        <v>1</v>
      </c>
      <c r="N319" t="s">
        <v>96</v>
      </c>
      <c r="O319">
        <v>0</v>
      </c>
      <c r="P319" t="s">
        <v>97</v>
      </c>
      <c r="Q319">
        <v>13</v>
      </c>
      <c r="Z319" t="s">
        <v>219</v>
      </c>
      <c r="AA319" t="s">
        <v>216</v>
      </c>
    </row>
    <row r="320" spans="1:27" x14ac:dyDescent="0.25">
      <c r="A320" t="s">
        <v>98</v>
      </c>
      <c r="B320">
        <v>184</v>
      </c>
      <c r="C320" t="s">
        <v>99</v>
      </c>
      <c r="D320" s="5" t="s">
        <v>389</v>
      </c>
      <c r="E320" s="5" t="s">
        <v>388</v>
      </c>
      <c r="F320" t="s">
        <v>100</v>
      </c>
      <c r="G320">
        <v>16</v>
      </c>
      <c r="H320" t="s">
        <v>101</v>
      </c>
      <c r="I320">
        <v>26</v>
      </c>
      <c r="J320" t="s">
        <v>102</v>
      </c>
      <c r="K320">
        <v>3</v>
      </c>
      <c r="L320" t="s">
        <v>75</v>
      </c>
      <c r="M320">
        <v>6</v>
      </c>
      <c r="Z320" t="s">
        <v>219</v>
      </c>
      <c r="AA320" t="s">
        <v>216</v>
      </c>
    </row>
    <row r="321" spans="1:27" x14ac:dyDescent="0.25">
      <c r="A321" t="s">
        <v>253</v>
      </c>
      <c r="B321">
        <v>185</v>
      </c>
      <c r="C321" t="s">
        <v>275</v>
      </c>
      <c r="D321">
        <v>4.2553191489361701</v>
      </c>
      <c r="E321">
        <v>0.94335398645247803</v>
      </c>
      <c r="F321" t="s">
        <v>70</v>
      </c>
      <c r="G321">
        <v>22</v>
      </c>
      <c r="H321" t="s">
        <v>71</v>
      </c>
      <c r="I321">
        <v>19</v>
      </c>
      <c r="J321" t="s">
        <v>72</v>
      </c>
      <c r="K321">
        <v>4</v>
      </c>
      <c r="L321" t="s">
        <v>73</v>
      </c>
      <c r="M321">
        <v>0</v>
      </c>
      <c r="N321" t="s">
        <v>74</v>
      </c>
      <c r="O321">
        <v>2</v>
      </c>
      <c r="P321" t="s">
        <v>75</v>
      </c>
      <c r="Q321">
        <v>3</v>
      </c>
      <c r="Z321" t="s">
        <v>219</v>
      </c>
      <c r="AA321" t="s">
        <v>216</v>
      </c>
    </row>
    <row r="322" spans="1:27" x14ac:dyDescent="0.25">
      <c r="A322" t="s">
        <v>103</v>
      </c>
      <c r="B322">
        <v>187</v>
      </c>
      <c r="C322" t="s">
        <v>104</v>
      </c>
      <c r="D322" s="5" t="s">
        <v>372</v>
      </c>
      <c r="E322" s="5" t="s">
        <v>387</v>
      </c>
      <c r="F322" t="s">
        <v>105</v>
      </c>
      <c r="G322">
        <v>29</v>
      </c>
      <c r="H322" t="s">
        <v>106</v>
      </c>
      <c r="I322">
        <v>13</v>
      </c>
      <c r="J322" t="s">
        <v>107</v>
      </c>
      <c r="K322">
        <v>3</v>
      </c>
      <c r="L322" t="s">
        <v>108</v>
      </c>
      <c r="M322">
        <v>1</v>
      </c>
      <c r="N322" t="s">
        <v>109</v>
      </c>
      <c r="O322">
        <v>5</v>
      </c>
      <c r="Z322" t="s">
        <v>219</v>
      </c>
      <c r="AA322" t="s">
        <v>216</v>
      </c>
    </row>
    <row r="323" spans="1:27" x14ac:dyDescent="0.25">
      <c r="A323" t="s">
        <v>110</v>
      </c>
      <c r="B323">
        <v>188</v>
      </c>
      <c r="C323" t="s">
        <v>111</v>
      </c>
      <c r="D323" s="5" t="s">
        <v>386</v>
      </c>
      <c r="E323" s="5" t="s">
        <v>385</v>
      </c>
      <c r="F323" t="s">
        <v>112</v>
      </c>
      <c r="G323">
        <v>30</v>
      </c>
      <c r="H323" t="s">
        <v>113</v>
      </c>
      <c r="I323">
        <v>20</v>
      </c>
      <c r="J323" t="s">
        <v>114</v>
      </c>
      <c r="K323">
        <v>1</v>
      </c>
      <c r="L323" t="s">
        <v>115</v>
      </c>
      <c r="M323">
        <v>0</v>
      </c>
      <c r="Z323" t="s">
        <v>219</v>
      </c>
      <c r="AA323" t="s">
        <v>216</v>
      </c>
    </row>
    <row r="324" spans="1:27" x14ac:dyDescent="0.25">
      <c r="A324" t="s">
        <v>116</v>
      </c>
      <c r="B324">
        <v>189</v>
      </c>
      <c r="C324" t="s">
        <v>117</v>
      </c>
      <c r="D324" s="5" t="s">
        <v>384</v>
      </c>
      <c r="E324" s="5" t="s">
        <v>383</v>
      </c>
      <c r="F324" t="s">
        <v>112</v>
      </c>
      <c r="G324">
        <v>15</v>
      </c>
      <c r="H324" t="s">
        <v>113</v>
      </c>
      <c r="I324">
        <v>12</v>
      </c>
      <c r="J324" t="s">
        <v>114</v>
      </c>
      <c r="K324">
        <v>1</v>
      </c>
      <c r="L324" t="s">
        <v>118</v>
      </c>
      <c r="M324">
        <v>23</v>
      </c>
      <c r="Z324" t="s">
        <v>219</v>
      </c>
      <c r="AA324" t="s">
        <v>216</v>
      </c>
    </row>
    <row r="325" spans="1:27" x14ac:dyDescent="0.25">
      <c r="A325" t="s">
        <v>119</v>
      </c>
      <c r="B325">
        <v>190</v>
      </c>
      <c r="C325" t="s">
        <v>120</v>
      </c>
      <c r="D325" s="5" t="s">
        <v>382</v>
      </c>
      <c r="E325" s="5" t="s">
        <v>381</v>
      </c>
      <c r="F325" t="s">
        <v>112</v>
      </c>
      <c r="G325">
        <v>31</v>
      </c>
      <c r="H325" t="s">
        <v>113</v>
      </c>
      <c r="I325">
        <v>14</v>
      </c>
      <c r="J325" t="s">
        <v>114</v>
      </c>
      <c r="K325">
        <v>1</v>
      </c>
      <c r="L325" t="s">
        <v>121</v>
      </c>
      <c r="M325">
        <v>4</v>
      </c>
      <c r="Z325" t="s">
        <v>219</v>
      </c>
      <c r="AA325" t="s">
        <v>216</v>
      </c>
    </row>
    <row r="326" spans="1:27" x14ac:dyDescent="0.25">
      <c r="A326" t="s">
        <v>122</v>
      </c>
      <c r="B326">
        <v>191</v>
      </c>
      <c r="C326" t="s">
        <v>123</v>
      </c>
      <c r="D326" s="5" t="s">
        <v>380</v>
      </c>
      <c r="E326" s="5" t="s">
        <v>379</v>
      </c>
      <c r="F326" t="s">
        <v>124</v>
      </c>
      <c r="G326">
        <v>3</v>
      </c>
      <c r="H326" t="s">
        <v>125</v>
      </c>
      <c r="I326">
        <v>11</v>
      </c>
      <c r="J326" t="s">
        <v>126</v>
      </c>
      <c r="K326">
        <v>33</v>
      </c>
      <c r="L326" t="s">
        <v>127</v>
      </c>
      <c r="M326">
        <v>2</v>
      </c>
      <c r="N326" t="s">
        <v>128</v>
      </c>
      <c r="O326">
        <v>0</v>
      </c>
      <c r="P326" t="s">
        <v>75</v>
      </c>
      <c r="Q326">
        <v>1</v>
      </c>
      <c r="Z326" t="s">
        <v>219</v>
      </c>
      <c r="AA326" t="s">
        <v>216</v>
      </c>
    </row>
    <row r="327" spans="1:27" x14ac:dyDescent="0.25">
      <c r="A327" t="s">
        <v>129</v>
      </c>
      <c r="B327">
        <v>192</v>
      </c>
      <c r="C327" t="s">
        <v>130</v>
      </c>
      <c r="D327">
        <v>4.5599999999999996</v>
      </c>
      <c r="E327" s="5" t="s">
        <v>378</v>
      </c>
      <c r="F327" t="s">
        <v>124</v>
      </c>
      <c r="G327">
        <v>3</v>
      </c>
      <c r="H327" t="s">
        <v>125</v>
      </c>
      <c r="I327">
        <v>9</v>
      </c>
      <c r="J327" t="s">
        <v>126</v>
      </c>
      <c r="K327">
        <v>36</v>
      </c>
      <c r="L327" t="s">
        <v>127</v>
      </c>
      <c r="M327">
        <v>2</v>
      </c>
      <c r="N327" t="s">
        <v>128</v>
      </c>
      <c r="O327">
        <v>0</v>
      </c>
      <c r="P327" t="s">
        <v>75</v>
      </c>
      <c r="Q327">
        <v>1</v>
      </c>
      <c r="Z327" t="s">
        <v>219</v>
      </c>
      <c r="AA327" t="s">
        <v>216</v>
      </c>
    </row>
    <row r="328" spans="1:27" x14ac:dyDescent="0.25">
      <c r="A328" t="s">
        <v>131</v>
      </c>
      <c r="B328">
        <v>193</v>
      </c>
      <c r="C328" t="s">
        <v>132</v>
      </c>
      <c r="D328" s="5" t="s">
        <v>371</v>
      </c>
      <c r="E328" s="5" t="s">
        <v>377</v>
      </c>
      <c r="F328" t="s">
        <v>133</v>
      </c>
      <c r="G328">
        <v>0</v>
      </c>
      <c r="H328" t="s">
        <v>134</v>
      </c>
      <c r="I328">
        <v>29</v>
      </c>
      <c r="J328" t="s">
        <v>135</v>
      </c>
      <c r="K328">
        <v>18</v>
      </c>
      <c r="L328" t="s">
        <v>136</v>
      </c>
      <c r="M328">
        <v>2</v>
      </c>
      <c r="N328" t="s">
        <v>137</v>
      </c>
      <c r="O328">
        <v>2</v>
      </c>
      <c r="Z328" t="s">
        <v>219</v>
      </c>
      <c r="AA328" t="s">
        <v>216</v>
      </c>
    </row>
    <row r="329" spans="1:27" x14ac:dyDescent="0.25">
      <c r="A329" t="s">
        <v>262</v>
      </c>
      <c r="Z329" t="s">
        <v>219</v>
      </c>
      <c r="AA329" t="s">
        <v>216</v>
      </c>
    </row>
    <row r="330" spans="1:27" x14ac:dyDescent="0.25">
      <c r="A330" t="s">
        <v>261</v>
      </c>
      <c r="B330" t="s">
        <v>260</v>
      </c>
      <c r="C330" t="s">
        <v>259</v>
      </c>
      <c r="D330" t="s">
        <v>258</v>
      </c>
      <c r="Z330" t="s">
        <v>219</v>
      </c>
      <c r="AA330" t="s">
        <v>216</v>
      </c>
    </row>
    <row r="331" spans="1:27" x14ac:dyDescent="0.25">
      <c r="A331" t="s">
        <v>257</v>
      </c>
      <c r="B331" t="s">
        <v>256</v>
      </c>
      <c r="C331" s="5" t="s">
        <v>376</v>
      </c>
      <c r="D331" t="s">
        <v>254</v>
      </c>
      <c r="Z331" t="s">
        <v>219</v>
      </c>
      <c r="AA331" t="s">
        <v>216</v>
      </c>
    </row>
    <row r="332" spans="1:27" x14ac:dyDescent="0.25">
      <c r="A332" t="s">
        <v>253</v>
      </c>
      <c r="B332" t="s">
        <v>252</v>
      </c>
      <c r="C332" s="5" t="s">
        <v>375</v>
      </c>
      <c r="D332" t="s">
        <v>250</v>
      </c>
      <c r="Z332" t="s">
        <v>219</v>
      </c>
      <c r="AA332" t="s">
        <v>216</v>
      </c>
    </row>
    <row r="333" spans="1:27" x14ac:dyDescent="0.25">
      <c r="A333" t="s">
        <v>249</v>
      </c>
      <c r="B333" t="s">
        <v>248</v>
      </c>
      <c r="C333" s="5" t="s">
        <v>374</v>
      </c>
      <c r="D333" t="s">
        <v>246</v>
      </c>
      <c r="Z333" t="s">
        <v>219</v>
      </c>
      <c r="AA333" t="s">
        <v>216</v>
      </c>
    </row>
    <row r="334" spans="1:27" x14ac:dyDescent="0.25">
      <c r="A334" t="s">
        <v>245</v>
      </c>
      <c r="B334" t="s">
        <v>244</v>
      </c>
      <c r="C334" s="5" t="s">
        <v>373</v>
      </c>
      <c r="D334" t="s">
        <v>242</v>
      </c>
      <c r="Z334" t="s">
        <v>219</v>
      </c>
      <c r="AA334" t="s">
        <v>216</v>
      </c>
    </row>
    <row r="335" spans="1:27" x14ac:dyDescent="0.25">
      <c r="A335" t="s">
        <v>241</v>
      </c>
      <c r="B335" t="s">
        <v>240</v>
      </c>
      <c r="C335" s="5" t="s">
        <v>372</v>
      </c>
      <c r="D335" t="s">
        <v>239</v>
      </c>
      <c r="Z335" t="s">
        <v>219</v>
      </c>
      <c r="AA335" t="s">
        <v>216</v>
      </c>
    </row>
    <row r="336" spans="1:27" x14ac:dyDescent="0.25">
      <c r="A336" t="s">
        <v>238</v>
      </c>
      <c r="B336" t="s">
        <v>237</v>
      </c>
      <c r="C336" s="5" t="s">
        <v>371</v>
      </c>
      <c r="D336" t="s">
        <v>236</v>
      </c>
      <c r="Z336" t="s">
        <v>219</v>
      </c>
      <c r="AA336" t="s">
        <v>216</v>
      </c>
    </row>
    <row r="337" spans="1:27" x14ac:dyDescent="0.25">
      <c r="A337" t="s">
        <v>34</v>
      </c>
      <c r="B337">
        <v>177</v>
      </c>
      <c r="C337" t="s">
        <v>69</v>
      </c>
      <c r="D337">
        <v>4.375</v>
      </c>
      <c r="E337" s="5" t="s">
        <v>370</v>
      </c>
      <c r="F337" t="s">
        <v>70</v>
      </c>
      <c r="G337">
        <v>24</v>
      </c>
      <c r="H337" t="s">
        <v>71</v>
      </c>
      <c r="I337">
        <v>10</v>
      </c>
      <c r="J337" t="s">
        <v>72</v>
      </c>
      <c r="K337">
        <v>4</v>
      </c>
      <c r="L337" t="s">
        <v>73</v>
      </c>
      <c r="M337">
        <v>1</v>
      </c>
      <c r="N337" t="s">
        <v>74</v>
      </c>
      <c r="O337">
        <v>1</v>
      </c>
      <c r="P337" t="s">
        <v>75</v>
      </c>
      <c r="Q337">
        <v>1</v>
      </c>
      <c r="Z337" t="s">
        <v>219</v>
      </c>
      <c r="AA337" t="s">
        <v>218</v>
      </c>
    </row>
    <row r="338" spans="1:27" x14ac:dyDescent="0.25">
      <c r="A338" t="s">
        <v>28</v>
      </c>
      <c r="B338">
        <v>178</v>
      </c>
      <c r="C338" t="s">
        <v>78</v>
      </c>
      <c r="D338">
        <v>4.4749999999999996</v>
      </c>
      <c r="E338" s="5" t="s">
        <v>369</v>
      </c>
      <c r="F338" t="s">
        <v>79</v>
      </c>
      <c r="G338">
        <v>1</v>
      </c>
      <c r="H338" t="s">
        <v>80</v>
      </c>
      <c r="I338">
        <v>10</v>
      </c>
      <c r="J338" t="s">
        <v>81</v>
      </c>
      <c r="K338">
        <v>26</v>
      </c>
      <c r="L338" t="s">
        <v>82</v>
      </c>
      <c r="M338">
        <v>2</v>
      </c>
      <c r="N338" t="s">
        <v>83</v>
      </c>
      <c r="O338">
        <v>1</v>
      </c>
      <c r="P338" t="s">
        <v>75</v>
      </c>
      <c r="Q338">
        <v>1</v>
      </c>
      <c r="Z338" t="s">
        <v>219</v>
      </c>
      <c r="AA338" t="s">
        <v>218</v>
      </c>
    </row>
    <row r="339" spans="1:27" x14ac:dyDescent="0.25">
      <c r="A339" t="s">
        <v>84</v>
      </c>
      <c r="B339">
        <v>179</v>
      </c>
      <c r="C339" t="s">
        <v>85</v>
      </c>
      <c r="D339">
        <v>4.375</v>
      </c>
      <c r="E339" s="5" t="s">
        <v>368</v>
      </c>
      <c r="F339" t="s">
        <v>70</v>
      </c>
      <c r="G339">
        <v>24</v>
      </c>
      <c r="H339" t="s">
        <v>71</v>
      </c>
      <c r="I339">
        <v>9</v>
      </c>
      <c r="J339" t="s">
        <v>72</v>
      </c>
      <c r="K339">
        <v>6</v>
      </c>
      <c r="L339" t="s">
        <v>73</v>
      </c>
      <c r="M339">
        <v>0</v>
      </c>
      <c r="N339" t="s">
        <v>74</v>
      </c>
      <c r="O339">
        <v>1</v>
      </c>
      <c r="P339" t="s">
        <v>75</v>
      </c>
      <c r="Q339">
        <v>1</v>
      </c>
      <c r="Z339" t="s">
        <v>219</v>
      </c>
      <c r="AA339" t="s">
        <v>218</v>
      </c>
    </row>
    <row r="340" spans="1:27" x14ac:dyDescent="0.25">
      <c r="A340" t="s">
        <v>86</v>
      </c>
      <c r="B340">
        <v>180</v>
      </c>
      <c r="C340" t="s">
        <v>87</v>
      </c>
      <c r="D340">
        <v>4.4000000000000004</v>
      </c>
      <c r="E340" s="5" t="s">
        <v>367</v>
      </c>
      <c r="F340" t="s">
        <v>70</v>
      </c>
      <c r="G340">
        <v>26</v>
      </c>
      <c r="H340" t="s">
        <v>71</v>
      </c>
      <c r="I340">
        <v>6</v>
      </c>
      <c r="J340" t="s">
        <v>72</v>
      </c>
      <c r="K340">
        <v>7</v>
      </c>
      <c r="L340" t="s">
        <v>73</v>
      </c>
      <c r="M340">
        <v>0</v>
      </c>
      <c r="N340" t="s">
        <v>74</v>
      </c>
      <c r="O340">
        <v>1</v>
      </c>
      <c r="P340" t="s">
        <v>75</v>
      </c>
      <c r="Q340">
        <v>1</v>
      </c>
      <c r="Z340" t="s">
        <v>219</v>
      </c>
      <c r="AA340" t="s">
        <v>218</v>
      </c>
    </row>
    <row r="341" spans="1:27" x14ac:dyDescent="0.25">
      <c r="A341" t="s">
        <v>88</v>
      </c>
      <c r="B341">
        <v>181</v>
      </c>
      <c r="C341" t="s">
        <v>89</v>
      </c>
      <c r="D341">
        <v>4.4249999999999998</v>
      </c>
      <c r="E341" s="5" t="s">
        <v>366</v>
      </c>
      <c r="F341" t="s">
        <v>70</v>
      </c>
      <c r="G341">
        <v>26</v>
      </c>
      <c r="H341" t="s">
        <v>71</v>
      </c>
      <c r="I341">
        <v>8</v>
      </c>
      <c r="J341" t="s">
        <v>72</v>
      </c>
      <c r="K341">
        <v>4</v>
      </c>
      <c r="L341" t="s">
        <v>73</v>
      </c>
      <c r="M341">
        <v>1</v>
      </c>
      <c r="N341" t="s">
        <v>74</v>
      </c>
      <c r="O341">
        <v>1</v>
      </c>
      <c r="P341" t="s">
        <v>75</v>
      </c>
      <c r="Q341">
        <v>1</v>
      </c>
      <c r="Z341" t="s">
        <v>219</v>
      </c>
      <c r="AA341" t="s">
        <v>218</v>
      </c>
    </row>
    <row r="342" spans="1:27" x14ac:dyDescent="0.25">
      <c r="A342" t="s">
        <v>90</v>
      </c>
      <c r="B342">
        <v>182</v>
      </c>
      <c r="C342" t="s">
        <v>91</v>
      </c>
      <c r="D342">
        <v>4.4594594594594597</v>
      </c>
      <c r="E342" s="5" t="s">
        <v>365</v>
      </c>
      <c r="F342" t="s">
        <v>92</v>
      </c>
      <c r="G342">
        <v>24</v>
      </c>
      <c r="H342" t="s">
        <v>93</v>
      </c>
      <c r="I342">
        <v>9</v>
      </c>
      <c r="J342" t="s">
        <v>94</v>
      </c>
      <c r="K342">
        <v>2</v>
      </c>
      <c r="L342" t="s">
        <v>95</v>
      </c>
      <c r="M342">
        <v>1</v>
      </c>
      <c r="N342" t="s">
        <v>96</v>
      </c>
      <c r="O342">
        <v>1</v>
      </c>
      <c r="P342" t="s">
        <v>97</v>
      </c>
      <c r="Q342">
        <v>4</v>
      </c>
      <c r="Z342" t="s">
        <v>219</v>
      </c>
      <c r="AA342" t="s">
        <v>218</v>
      </c>
    </row>
    <row r="343" spans="1:27" x14ac:dyDescent="0.25">
      <c r="A343" t="s">
        <v>98</v>
      </c>
      <c r="B343">
        <v>184</v>
      </c>
      <c r="C343" t="s">
        <v>99</v>
      </c>
      <c r="D343" s="5" t="s">
        <v>364</v>
      </c>
      <c r="E343" s="5" t="s">
        <v>363</v>
      </c>
      <c r="F343" t="s">
        <v>100</v>
      </c>
      <c r="G343">
        <v>15</v>
      </c>
      <c r="H343" t="s">
        <v>101</v>
      </c>
      <c r="I343">
        <v>19</v>
      </c>
      <c r="J343" t="s">
        <v>102</v>
      </c>
      <c r="K343">
        <v>5</v>
      </c>
      <c r="L343" t="s">
        <v>75</v>
      </c>
      <c r="M343">
        <v>2</v>
      </c>
      <c r="Z343" t="s">
        <v>219</v>
      </c>
      <c r="AA343" t="s">
        <v>218</v>
      </c>
    </row>
    <row r="344" spans="1:27" x14ac:dyDescent="0.25">
      <c r="A344" t="s">
        <v>253</v>
      </c>
      <c r="B344">
        <v>185</v>
      </c>
      <c r="C344" t="s">
        <v>275</v>
      </c>
      <c r="D344">
        <v>4.4749999999999996</v>
      </c>
      <c r="E344" s="5" t="s">
        <v>362</v>
      </c>
      <c r="F344" t="s">
        <v>70</v>
      </c>
      <c r="G344">
        <v>26</v>
      </c>
      <c r="H344" t="s">
        <v>71</v>
      </c>
      <c r="I344">
        <v>9</v>
      </c>
      <c r="J344" t="s">
        <v>72</v>
      </c>
      <c r="K344">
        <v>4</v>
      </c>
      <c r="L344" t="s">
        <v>73</v>
      </c>
      <c r="M344">
        <v>0</v>
      </c>
      <c r="N344" t="s">
        <v>74</v>
      </c>
      <c r="O344">
        <v>1</v>
      </c>
      <c r="P344" t="s">
        <v>75</v>
      </c>
      <c r="Q344">
        <v>1</v>
      </c>
      <c r="Z344" t="s">
        <v>219</v>
      </c>
      <c r="AA344" t="s">
        <v>218</v>
      </c>
    </row>
    <row r="345" spans="1:27" x14ac:dyDescent="0.25">
      <c r="A345" t="s">
        <v>103</v>
      </c>
      <c r="B345">
        <v>187</v>
      </c>
      <c r="C345" t="s">
        <v>104</v>
      </c>
      <c r="D345">
        <v>82.125</v>
      </c>
      <c r="E345" s="5" t="s">
        <v>361</v>
      </c>
      <c r="F345" t="s">
        <v>105</v>
      </c>
      <c r="G345">
        <v>29</v>
      </c>
      <c r="H345" t="s">
        <v>106</v>
      </c>
      <c r="I345">
        <v>8</v>
      </c>
      <c r="J345" t="s">
        <v>107</v>
      </c>
      <c r="K345">
        <v>1</v>
      </c>
      <c r="L345" t="s">
        <v>108</v>
      </c>
      <c r="M345">
        <v>1</v>
      </c>
      <c r="N345" t="s">
        <v>109</v>
      </c>
      <c r="O345">
        <v>1</v>
      </c>
      <c r="Z345" t="s">
        <v>219</v>
      </c>
      <c r="AA345" t="s">
        <v>218</v>
      </c>
    </row>
    <row r="346" spans="1:27" x14ac:dyDescent="0.25">
      <c r="A346" t="s">
        <v>110</v>
      </c>
      <c r="B346">
        <v>188</v>
      </c>
      <c r="C346" t="s">
        <v>111</v>
      </c>
      <c r="D346">
        <v>3.7749999999999999</v>
      </c>
      <c r="E346" s="5" t="s">
        <v>360</v>
      </c>
      <c r="F346" t="s">
        <v>112</v>
      </c>
      <c r="G346">
        <v>16</v>
      </c>
      <c r="H346" t="s">
        <v>113</v>
      </c>
      <c r="I346">
        <v>23</v>
      </c>
      <c r="J346" t="s">
        <v>114</v>
      </c>
      <c r="K346">
        <v>1</v>
      </c>
      <c r="L346" t="s">
        <v>115</v>
      </c>
      <c r="M346">
        <v>0</v>
      </c>
      <c r="Z346" t="s">
        <v>219</v>
      </c>
      <c r="AA346" t="s">
        <v>218</v>
      </c>
    </row>
    <row r="347" spans="1:27" x14ac:dyDescent="0.25">
      <c r="A347" t="s">
        <v>116</v>
      </c>
      <c r="B347">
        <v>189</v>
      </c>
      <c r="C347" t="s">
        <v>117</v>
      </c>
      <c r="D347">
        <v>4.08</v>
      </c>
      <c r="E347" s="5" t="s">
        <v>359</v>
      </c>
      <c r="F347" t="s">
        <v>112</v>
      </c>
      <c r="G347">
        <v>14</v>
      </c>
      <c r="H347" t="s">
        <v>113</v>
      </c>
      <c r="I347">
        <v>10</v>
      </c>
      <c r="J347" t="s">
        <v>114</v>
      </c>
      <c r="K347">
        <v>1</v>
      </c>
      <c r="L347" t="s">
        <v>118</v>
      </c>
      <c r="M347">
        <v>15</v>
      </c>
      <c r="Z347" t="s">
        <v>219</v>
      </c>
      <c r="AA347" t="s">
        <v>218</v>
      </c>
    </row>
    <row r="348" spans="1:27" x14ac:dyDescent="0.25">
      <c r="A348" t="s">
        <v>119</v>
      </c>
      <c r="B348">
        <v>190</v>
      </c>
      <c r="C348" t="s">
        <v>120</v>
      </c>
      <c r="D348" s="5" t="s">
        <v>358</v>
      </c>
      <c r="E348" s="5" t="s">
        <v>357</v>
      </c>
      <c r="F348" t="s">
        <v>112</v>
      </c>
      <c r="G348">
        <v>22</v>
      </c>
      <c r="H348" t="s">
        <v>113</v>
      </c>
      <c r="I348">
        <v>15</v>
      </c>
      <c r="J348" t="s">
        <v>114</v>
      </c>
      <c r="K348">
        <v>1</v>
      </c>
      <c r="L348" t="s">
        <v>121</v>
      </c>
      <c r="M348">
        <v>2</v>
      </c>
      <c r="Z348" t="s">
        <v>219</v>
      </c>
      <c r="AA348" t="s">
        <v>218</v>
      </c>
    </row>
    <row r="349" spans="1:27" x14ac:dyDescent="0.25">
      <c r="A349" t="s">
        <v>122</v>
      </c>
      <c r="B349">
        <v>191</v>
      </c>
      <c r="C349" t="s">
        <v>123</v>
      </c>
      <c r="D349" s="5" t="s">
        <v>356</v>
      </c>
      <c r="E349" s="5" t="s">
        <v>355</v>
      </c>
      <c r="F349" t="s">
        <v>124</v>
      </c>
      <c r="G349">
        <v>1</v>
      </c>
      <c r="H349" t="s">
        <v>125</v>
      </c>
      <c r="I349">
        <v>10</v>
      </c>
      <c r="J349" t="s">
        <v>126</v>
      </c>
      <c r="K349">
        <v>26</v>
      </c>
      <c r="L349" t="s">
        <v>127</v>
      </c>
      <c r="M349">
        <v>2</v>
      </c>
      <c r="N349" t="s">
        <v>128</v>
      </c>
      <c r="O349">
        <v>0</v>
      </c>
      <c r="P349" t="s">
        <v>75</v>
      </c>
      <c r="Q349">
        <v>1</v>
      </c>
      <c r="Z349" t="s">
        <v>219</v>
      </c>
      <c r="AA349" t="s">
        <v>218</v>
      </c>
    </row>
    <row r="350" spans="1:27" x14ac:dyDescent="0.25">
      <c r="A350" t="s">
        <v>129</v>
      </c>
      <c r="B350">
        <v>192</v>
      </c>
      <c r="C350" t="s">
        <v>130</v>
      </c>
      <c r="D350" s="5" t="s">
        <v>354</v>
      </c>
      <c r="E350" s="5" t="s">
        <v>353</v>
      </c>
      <c r="F350" t="s">
        <v>124</v>
      </c>
      <c r="G350">
        <v>1</v>
      </c>
      <c r="H350" t="s">
        <v>125</v>
      </c>
      <c r="I350">
        <v>4</v>
      </c>
      <c r="J350" t="s">
        <v>126</v>
      </c>
      <c r="K350">
        <v>32</v>
      </c>
      <c r="L350" t="s">
        <v>127</v>
      </c>
      <c r="M350">
        <v>2</v>
      </c>
      <c r="N350" t="s">
        <v>128</v>
      </c>
      <c r="O350">
        <v>0</v>
      </c>
      <c r="P350" t="s">
        <v>75</v>
      </c>
      <c r="Q350">
        <v>1</v>
      </c>
      <c r="Z350" t="s">
        <v>219</v>
      </c>
      <c r="AA350" t="s">
        <v>218</v>
      </c>
    </row>
    <row r="351" spans="1:27" x14ac:dyDescent="0.25">
      <c r="A351" t="s">
        <v>131</v>
      </c>
      <c r="B351">
        <v>193</v>
      </c>
      <c r="C351" t="s">
        <v>132</v>
      </c>
      <c r="D351">
        <v>6.5625</v>
      </c>
      <c r="E351" s="5" t="s">
        <v>352</v>
      </c>
      <c r="F351" t="s">
        <v>133</v>
      </c>
      <c r="G351">
        <v>1</v>
      </c>
      <c r="H351" t="s">
        <v>134</v>
      </c>
      <c r="I351">
        <v>22</v>
      </c>
      <c r="J351" t="s">
        <v>135</v>
      </c>
      <c r="K351">
        <v>13</v>
      </c>
      <c r="L351" t="s">
        <v>136</v>
      </c>
      <c r="M351">
        <v>4</v>
      </c>
      <c r="N351" t="s">
        <v>137</v>
      </c>
      <c r="O351">
        <v>0</v>
      </c>
      <c r="Z351" t="s">
        <v>219</v>
      </c>
      <c r="AA351" t="s">
        <v>218</v>
      </c>
    </row>
    <row r="352" spans="1:27" x14ac:dyDescent="0.25">
      <c r="A352" t="s">
        <v>262</v>
      </c>
      <c r="Z352" t="s">
        <v>219</v>
      </c>
      <c r="AA352" t="s">
        <v>218</v>
      </c>
    </row>
    <row r="353" spans="1:27" x14ac:dyDescent="0.25">
      <c r="A353" t="s">
        <v>261</v>
      </c>
      <c r="B353" t="s">
        <v>260</v>
      </c>
      <c r="C353" t="s">
        <v>259</v>
      </c>
      <c r="D353" t="s">
        <v>258</v>
      </c>
      <c r="Z353" t="s">
        <v>219</v>
      </c>
      <c r="AA353" t="s">
        <v>218</v>
      </c>
    </row>
    <row r="354" spans="1:27" x14ac:dyDescent="0.25">
      <c r="A354" t="s">
        <v>257</v>
      </c>
      <c r="B354" t="s">
        <v>256</v>
      </c>
      <c r="C354" s="5" t="s">
        <v>351</v>
      </c>
      <c r="D354" t="s">
        <v>254</v>
      </c>
      <c r="Z354" t="s">
        <v>219</v>
      </c>
      <c r="AA354" t="s">
        <v>218</v>
      </c>
    </row>
    <row r="355" spans="1:27" x14ac:dyDescent="0.25">
      <c r="A355" t="s">
        <v>253</v>
      </c>
      <c r="B355" t="s">
        <v>252</v>
      </c>
      <c r="C355" s="5" t="s">
        <v>350</v>
      </c>
      <c r="D355" t="s">
        <v>250</v>
      </c>
      <c r="Z355" t="s">
        <v>219</v>
      </c>
      <c r="AA355" t="s">
        <v>218</v>
      </c>
    </row>
    <row r="356" spans="1:27" x14ac:dyDescent="0.25">
      <c r="A356" t="s">
        <v>249</v>
      </c>
      <c r="B356" t="s">
        <v>248</v>
      </c>
      <c r="C356" s="5" t="s">
        <v>349</v>
      </c>
      <c r="D356" t="s">
        <v>246</v>
      </c>
      <c r="Z356" t="s">
        <v>219</v>
      </c>
      <c r="AA356" t="s">
        <v>218</v>
      </c>
    </row>
    <row r="357" spans="1:27" x14ac:dyDescent="0.25">
      <c r="A357" t="s">
        <v>245</v>
      </c>
      <c r="B357" t="s">
        <v>244</v>
      </c>
      <c r="C357">
        <v>4.2549999999999999</v>
      </c>
      <c r="D357" t="s">
        <v>242</v>
      </c>
      <c r="Z357" t="s">
        <v>219</v>
      </c>
      <c r="AA357" t="s">
        <v>218</v>
      </c>
    </row>
    <row r="358" spans="1:27" x14ac:dyDescent="0.25">
      <c r="A358" t="s">
        <v>241</v>
      </c>
      <c r="B358" t="s">
        <v>240</v>
      </c>
      <c r="C358">
        <v>82.125</v>
      </c>
      <c r="D358" t="s">
        <v>239</v>
      </c>
      <c r="Z358" t="s">
        <v>219</v>
      </c>
      <c r="AA358" t="s">
        <v>218</v>
      </c>
    </row>
    <row r="359" spans="1:27" x14ac:dyDescent="0.25">
      <c r="A359" t="s">
        <v>238</v>
      </c>
      <c r="B359" t="s">
        <v>237</v>
      </c>
      <c r="C359">
        <v>6.5625</v>
      </c>
      <c r="D359" t="s">
        <v>236</v>
      </c>
      <c r="Z359" t="s">
        <v>219</v>
      </c>
      <c r="AA359" t="s">
        <v>218</v>
      </c>
    </row>
    <row r="360" spans="1:27" x14ac:dyDescent="0.25">
      <c r="A360" t="s">
        <v>34</v>
      </c>
      <c r="B360">
        <v>177</v>
      </c>
      <c r="C360" t="s">
        <v>69</v>
      </c>
      <c r="D360" s="5" t="s">
        <v>348</v>
      </c>
      <c r="E360" s="5" t="s">
        <v>347</v>
      </c>
      <c r="F360" t="s">
        <v>70</v>
      </c>
      <c r="G360">
        <v>28</v>
      </c>
      <c r="H360" t="s">
        <v>71</v>
      </c>
      <c r="I360">
        <v>22</v>
      </c>
      <c r="J360" t="s">
        <v>72</v>
      </c>
      <c r="K360">
        <v>1</v>
      </c>
      <c r="L360" t="s">
        <v>73</v>
      </c>
      <c r="M360">
        <v>1</v>
      </c>
      <c r="N360" t="s">
        <v>74</v>
      </c>
      <c r="O360">
        <v>0</v>
      </c>
      <c r="P360" t="s">
        <v>75</v>
      </c>
      <c r="Q360">
        <v>4</v>
      </c>
      <c r="Z360" t="s">
        <v>219</v>
      </c>
      <c r="AA360" t="s">
        <v>209</v>
      </c>
    </row>
    <row r="361" spans="1:27" x14ac:dyDescent="0.25">
      <c r="A361" t="s">
        <v>28</v>
      </c>
      <c r="B361">
        <v>178</v>
      </c>
      <c r="C361" t="s">
        <v>78</v>
      </c>
      <c r="D361" s="5" t="s">
        <v>346</v>
      </c>
      <c r="E361">
        <v>0.38200471438184502</v>
      </c>
      <c r="F361" t="s">
        <v>79</v>
      </c>
      <c r="G361">
        <v>0</v>
      </c>
      <c r="H361" t="s">
        <v>80</v>
      </c>
      <c r="I361">
        <v>9</v>
      </c>
      <c r="J361" t="s">
        <v>81</v>
      </c>
      <c r="K361">
        <v>43</v>
      </c>
      <c r="L361" t="s">
        <v>82</v>
      </c>
      <c r="M361">
        <v>0</v>
      </c>
      <c r="N361" t="s">
        <v>83</v>
      </c>
      <c r="O361">
        <v>0</v>
      </c>
      <c r="P361" t="s">
        <v>75</v>
      </c>
      <c r="Q361">
        <v>4</v>
      </c>
      <c r="Z361" t="s">
        <v>219</v>
      </c>
      <c r="AA361" t="s">
        <v>209</v>
      </c>
    </row>
    <row r="362" spans="1:27" x14ac:dyDescent="0.25">
      <c r="A362" t="s">
        <v>84</v>
      </c>
      <c r="B362">
        <v>179</v>
      </c>
      <c r="C362" t="s">
        <v>85</v>
      </c>
      <c r="D362" s="5" t="s">
        <v>345</v>
      </c>
      <c r="E362" s="5" t="s">
        <v>344</v>
      </c>
      <c r="F362" t="s">
        <v>70</v>
      </c>
      <c r="G362">
        <v>28</v>
      </c>
      <c r="H362" t="s">
        <v>71</v>
      </c>
      <c r="I362">
        <v>19</v>
      </c>
      <c r="J362" t="s">
        <v>72</v>
      </c>
      <c r="K362">
        <v>5</v>
      </c>
      <c r="L362" t="s">
        <v>73</v>
      </c>
      <c r="M362">
        <v>0</v>
      </c>
      <c r="N362" t="s">
        <v>74</v>
      </c>
      <c r="O362">
        <v>0</v>
      </c>
      <c r="P362" t="s">
        <v>75</v>
      </c>
      <c r="Q362">
        <v>4</v>
      </c>
      <c r="Z362" t="s">
        <v>219</v>
      </c>
      <c r="AA362" t="s">
        <v>209</v>
      </c>
    </row>
    <row r="363" spans="1:27" x14ac:dyDescent="0.25">
      <c r="A363" t="s">
        <v>86</v>
      </c>
      <c r="B363">
        <v>180</v>
      </c>
      <c r="C363" t="s">
        <v>87</v>
      </c>
      <c r="D363" s="5" t="s">
        <v>343</v>
      </c>
      <c r="E363" s="5" t="s">
        <v>342</v>
      </c>
      <c r="F363" t="s">
        <v>70</v>
      </c>
      <c r="G363">
        <v>33</v>
      </c>
      <c r="H363" t="s">
        <v>71</v>
      </c>
      <c r="I363">
        <v>15</v>
      </c>
      <c r="J363" t="s">
        <v>72</v>
      </c>
      <c r="K363">
        <v>4</v>
      </c>
      <c r="L363" t="s">
        <v>73</v>
      </c>
      <c r="M363">
        <v>0</v>
      </c>
      <c r="N363" t="s">
        <v>74</v>
      </c>
      <c r="O363">
        <v>0</v>
      </c>
      <c r="P363" t="s">
        <v>75</v>
      </c>
      <c r="Q363">
        <v>4</v>
      </c>
      <c r="Z363" t="s">
        <v>219</v>
      </c>
      <c r="AA363" t="s">
        <v>209</v>
      </c>
    </row>
    <row r="364" spans="1:27" x14ac:dyDescent="0.25">
      <c r="A364" t="s">
        <v>88</v>
      </c>
      <c r="B364">
        <v>181</v>
      </c>
      <c r="C364" t="s">
        <v>89</v>
      </c>
      <c r="D364" s="5" t="s">
        <v>341</v>
      </c>
      <c r="E364" s="5" t="s">
        <v>340</v>
      </c>
      <c r="F364" t="s">
        <v>70</v>
      </c>
      <c r="G364">
        <v>37</v>
      </c>
      <c r="H364" t="s">
        <v>71</v>
      </c>
      <c r="I364">
        <v>12</v>
      </c>
      <c r="J364" t="s">
        <v>72</v>
      </c>
      <c r="K364">
        <v>2</v>
      </c>
      <c r="L364" t="s">
        <v>73</v>
      </c>
      <c r="M364">
        <v>1</v>
      </c>
      <c r="N364" t="s">
        <v>74</v>
      </c>
      <c r="O364">
        <v>0</v>
      </c>
      <c r="P364" t="s">
        <v>75</v>
      </c>
      <c r="Q364">
        <v>4</v>
      </c>
      <c r="Z364" t="s">
        <v>219</v>
      </c>
      <c r="AA364" t="s">
        <v>209</v>
      </c>
    </row>
    <row r="365" spans="1:27" x14ac:dyDescent="0.25">
      <c r="A365" t="s">
        <v>90</v>
      </c>
      <c r="B365">
        <v>182</v>
      </c>
      <c r="C365" t="s">
        <v>91</v>
      </c>
      <c r="D365">
        <v>4.4749999999999996</v>
      </c>
      <c r="E365" s="5" t="s">
        <v>339</v>
      </c>
      <c r="F365" t="s">
        <v>92</v>
      </c>
      <c r="G365">
        <v>24</v>
      </c>
      <c r="H365" t="s">
        <v>93</v>
      </c>
      <c r="I365">
        <v>12</v>
      </c>
      <c r="J365" t="s">
        <v>94</v>
      </c>
      <c r="K365">
        <v>3</v>
      </c>
      <c r="L365" t="s">
        <v>95</v>
      </c>
      <c r="M365">
        <v>1</v>
      </c>
      <c r="N365" t="s">
        <v>96</v>
      </c>
      <c r="O365">
        <v>0</v>
      </c>
      <c r="P365" t="s">
        <v>97</v>
      </c>
      <c r="Q365">
        <v>17</v>
      </c>
      <c r="Z365" t="s">
        <v>219</v>
      </c>
      <c r="AA365" t="s">
        <v>209</v>
      </c>
    </row>
    <row r="366" spans="1:27" x14ac:dyDescent="0.25">
      <c r="A366" t="s">
        <v>98</v>
      </c>
      <c r="B366">
        <v>184</v>
      </c>
      <c r="C366" t="s">
        <v>99</v>
      </c>
      <c r="D366" s="5" t="s">
        <v>338</v>
      </c>
      <c r="E366" s="5" t="s">
        <v>337</v>
      </c>
      <c r="F366" t="s">
        <v>100</v>
      </c>
      <c r="G366">
        <v>16</v>
      </c>
      <c r="H366" t="s">
        <v>101</v>
      </c>
      <c r="I366">
        <v>35</v>
      </c>
      <c r="J366" t="s">
        <v>102</v>
      </c>
      <c r="K366">
        <v>3</v>
      </c>
      <c r="L366" t="s">
        <v>75</v>
      </c>
      <c r="M366">
        <v>3</v>
      </c>
      <c r="Z366" t="s">
        <v>219</v>
      </c>
      <c r="AA366" t="s">
        <v>209</v>
      </c>
    </row>
    <row r="367" spans="1:27" x14ac:dyDescent="0.25">
      <c r="A367" t="s">
        <v>253</v>
      </c>
      <c r="B367">
        <v>185</v>
      </c>
      <c r="C367" t="s">
        <v>275</v>
      </c>
      <c r="D367" s="5" t="s">
        <v>336</v>
      </c>
      <c r="E367" s="5" t="s">
        <v>335</v>
      </c>
      <c r="F367" t="s">
        <v>70</v>
      </c>
      <c r="G367">
        <v>35</v>
      </c>
      <c r="H367" t="s">
        <v>71</v>
      </c>
      <c r="I367">
        <v>14</v>
      </c>
      <c r="J367" t="s">
        <v>72</v>
      </c>
      <c r="K367">
        <v>3</v>
      </c>
      <c r="L367" t="s">
        <v>73</v>
      </c>
      <c r="M367">
        <v>0</v>
      </c>
      <c r="N367" t="s">
        <v>74</v>
      </c>
      <c r="O367">
        <v>0</v>
      </c>
      <c r="P367" t="s">
        <v>75</v>
      </c>
      <c r="Q367">
        <v>3</v>
      </c>
      <c r="Z367" t="s">
        <v>219</v>
      </c>
      <c r="AA367" t="s">
        <v>209</v>
      </c>
    </row>
    <row r="368" spans="1:27" x14ac:dyDescent="0.25">
      <c r="A368" t="s">
        <v>103</v>
      </c>
      <c r="B368">
        <v>187</v>
      </c>
      <c r="C368" t="s">
        <v>104</v>
      </c>
      <c r="D368" s="5" t="s">
        <v>320</v>
      </c>
      <c r="E368" s="5" t="s">
        <v>334</v>
      </c>
      <c r="F368" t="s">
        <v>105</v>
      </c>
      <c r="G368">
        <v>43</v>
      </c>
      <c r="H368" t="s">
        <v>106</v>
      </c>
      <c r="I368">
        <v>8</v>
      </c>
      <c r="J368" t="s">
        <v>107</v>
      </c>
      <c r="K368">
        <v>4</v>
      </c>
      <c r="L368" t="s">
        <v>108</v>
      </c>
      <c r="M368">
        <v>0</v>
      </c>
      <c r="N368" t="s">
        <v>109</v>
      </c>
      <c r="O368">
        <v>1</v>
      </c>
      <c r="Z368" t="s">
        <v>219</v>
      </c>
      <c r="AA368" t="s">
        <v>209</v>
      </c>
    </row>
    <row r="369" spans="1:27" x14ac:dyDescent="0.25">
      <c r="A369" t="s">
        <v>110</v>
      </c>
      <c r="B369">
        <v>188</v>
      </c>
      <c r="C369" t="s">
        <v>111</v>
      </c>
      <c r="D369" s="5" t="s">
        <v>333</v>
      </c>
      <c r="E369" s="5" t="s">
        <v>332</v>
      </c>
      <c r="F369" t="s">
        <v>112</v>
      </c>
      <c r="G369">
        <v>26</v>
      </c>
      <c r="H369" t="s">
        <v>113</v>
      </c>
      <c r="I369">
        <v>28</v>
      </c>
      <c r="J369" t="s">
        <v>114</v>
      </c>
      <c r="K369">
        <v>0</v>
      </c>
      <c r="L369" t="s">
        <v>115</v>
      </c>
      <c r="M369">
        <v>3</v>
      </c>
      <c r="Z369" t="s">
        <v>219</v>
      </c>
      <c r="AA369" t="s">
        <v>209</v>
      </c>
    </row>
    <row r="370" spans="1:27" x14ac:dyDescent="0.25">
      <c r="A370" t="s">
        <v>116</v>
      </c>
      <c r="B370">
        <v>189</v>
      </c>
      <c r="C370" t="s">
        <v>117</v>
      </c>
      <c r="D370" s="5" t="s">
        <v>331</v>
      </c>
      <c r="E370" s="5" t="s">
        <v>330</v>
      </c>
      <c r="F370" t="s">
        <v>112</v>
      </c>
      <c r="G370">
        <v>18</v>
      </c>
      <c r="H370" t="s">
        <v>113</v>
      </c>
      <c r="I370">
        <v>13</v>
      </c>
      <c r="J370" t="s">
        <v>114</v>
      </c>
      <c r="K370">
        <v>0</v>
      </c>
      <c r="L370" t="s">
        <v>118</v>
      </c>
      <c r="M370">
        <v>26</v>
      </c>
      <c r="Z370" t="s">
        <v>219</v>
      </c>
      <c r="AA370" t="s">
        <v>209</v>
      </c>
    </row>
    <row r="371" spans="1:27" x14ac:dyDescent="0.25">
      <c r="A371" t="s">
        <v>119</v>
      </c>
      <c r="B371">
        <v>190</v>
      </c>
      <c r="C371" t="s">
        <v>120</v>
      </c>
      <c r="D371" s="5" t="s">
        <v>329</v>
      </c>
      <c r="E371" s="5" t="s">
        <v>328</v>
      </c>
      <c r="F371" t="s">
        <v>112</v>
      </c>
      <c r="G371">
        <v>31</v>
      </c>
      <c r="H371" t="s">
        <v>113</v>
      </c>
      <c r="I371">
        <v>22</v>
      </c>
      <c r="J371" t="s">
        <v>114</v>
      </c>
      <c r="K371">
        <v>0</v>
      </c>
      <c r="L371" t="s">
        <v>121</v>
      </c>
      <c r="M371">
        <v>4</v>
      </c>
      <c r="Z371" t="s">
        <v>219</v>
      </c>
      <c r="AA371" t="s">
        <v>209</v>
      </c>
    </row>
    <row r="372" spans="1:27" x14ac:dyDescent="0.25">
      <c r="A372" t="s">
        <v>122</v>
      </c>
      <c r="B372">
        <v>191</v>
      </c>
      <c r="C372" t="s">
        <v>123</v>
      </c>
      <c r="D372">
        <v>4.5614035087719298</v>
      </c>
      <c r="E372" s="5" t="s">
        <v>327</v>
      </c>
      <c r="F372" t="s">
        <v>124</v>
      </c>
      <c r="G372">
        <v>2</v>
      </c>
      <c r="H372" t="s">
        <v>125</v>
      </c>
      <c r="I372">
        <v>17</v>
      </c>
      <c r="J372" t="s">
        <v>126</v>
      </c>
      <c r="K372">
        <v>37</v>
      </c>
      <c r="L372" t="s">
        <v>127</v>
      </c>
      <c r="M372">
        <v>1</v>
      </c>
      <c r="N372" t="s">
        <v>128</v>
      </c>
      <c r="O372">
        <v>0</v>
      </c>
      <c r="P372" t="s">
        <v>75</v>
      </c>
      <c r="Q372">
        <v>0</v>
      </c>
      <c r="Z372" t="s">
        <v>219</v>
      </c>
      <c r="AA372" t="s">
        <v>209</v>
      </c>
    </row>
    <row r="373" spans="1:27" x14ac:dyDescent="0.25">
      <c r="A373" t="s">
        <v>129</v>
      </c>
      <c r="B373">
        <v>192</v>
      </c>
      <c r="C373" t="s">
        <v>130</v>
      </c>
      <c r="D373" s="5" t="s">
        <v>326</v>
      </c>
      <c r="E373" s="5" t="s">
        <v>325</v>
      </c>
      <c r="F373" t="s">
        <v>124</v>
      </c>
      <c r="G373">
        <v>2</v>
      </c>
      <c r="H373" t="s">
        <v>125</v>
      </c>
      <c r="I373">
        <v>9</v>
      </c>
      <c r="J373" t="s">
        <v>126</v>
      </c>
      <c r="K373">
        <v>44</v>
      </c>
      <c r="L373" t="s">
        <v>127</v>
      </c>
      <c r="M373">
        <v>1</v>
      </c>
      <c r="N373" t="s">
        <v>128</v>
      </c>
      <c r="O373">
        <v>0</v>
      </c>
      <c r="P373" t="s">
        <v>75</v>
      </c>
      <c r="Q373">
        <v>1</v>
      </c>
      <c r="Z373" t="s">
        <v>219</v>
      </c>
      <c r="AA373" t="s">
        <v>209</v>
      </c>
    </row>
    <row r="374" spans="1:27" x14ac:dyDescent="0.25">
      <c r="A374" t="s">
        <v>131</v>
      </c>
      <c r="B374">
        <v>193</v>
      </c>
      <c r="C374" t="s">
        <v>132</v>
      </c>
      <c r="D374" s="5" t="s">
        <v>319</v>
      </c>
      <c r="E374" s="5" t="s">
        <v>324</v>
      </c>
      <c r="F374" t="s">
        <v>133</v>
      </c>
      <c r="G374">
        <v>5</v>
      </c>
      <c r="H374" t="s">
        <v>134</v>
      </c>
      <c r="I374">
        <v>34</v>
      </c>
      <c r="J374" t="s">
        <v>135</v>
      </c>
      <c r="K374">
        <v>13</v>
      </c>
      <c r="L374" t="s">
        <v>136</v>
      </c>
      <c r="M374">
        <v>3</v>
      </c>
      <c r="N374" t="s">
        <v>137</v>
      </c>
      <c r="O374">
        <v>1</v>
      </c>
      <c r="Z374" t="s">
        <v>219</v>
      </c>
      <c r="AA374" t="s">
        <v>209</v>
      </c>
    </row>
    <row r="375" spans="1:27" x14ac:dyDescent="0.25">
      <c r="A375" t="s">
        <v>262</v>
      </c>
      <c r="Z375" t="s">
        <v>219</v>
      </c>
      <c r="AA375" t="s">
        <v>209</v>
      </c>
    </row>
    <row r="376" spans="1:27" x14ac:dyDescent="0.25">
      <c r="A376" t="s">
        <v>261</v>
      </c>
      <c r="B376" t="s">
        <v>260</v>
      </c>
      <c r="C376" t="s">
        <v>259</v>
      </c>
      <c r="D376" t="s">
        <v>258</v>
      </c>
      <c r="Z376" t="s">
        <v>219</v>
      </c>
      <c r="AA376" t="s">
        <v>209</v>
      </c>
    </row>
    <row r="377" spans="1:27" x14ac:dyDescent="0.25">
      <c r="A377" t="s">
        <v>257</v>
      </c>
      <c r="B377" t="s">
        <v>256</v>
      </c>
      <c r="C377" s="5" t="s">
        <v>323</v>
      </c>
      <c r="D377" t="s">
        <v>254</v>
      </c>
      <c r="Z377" t="s">
        <v>219</v>
      </c>
      <c r="AA377" t="s">
        <v>209</v>
      </c>
    </row>
    <row r="378" spans="1:27" x14ac:dyDescent="0.25">
      <c r="A378" t="s">
        <v>253</v>
      </c>
      <c r="B378" t="s">
        <v>252</v>
      </c>
      <c r="C378">
        <v>4.3997150997150998</v>
      </c>
      <c r="D378" t="s">
        <v>250</v>
      </c>
      <c r="Z378" t="s">
        <v>219</v>
      </c>
      <c r="AA378" t="s">
        <v>209</v>
      </c>
    </row>
    <row r="379" spans="1:27" x14ac:dyDescent="0.25">
      <c r="A379" t="s">
        <v>249</v>
      </c>
      <c r="B379" t="s">
        <v>248</v>
      </c>
      <c r="C379" s="5" t="s">
        <v>322</v>
      </c>
      <c r="D379" t="s">
        <v>246</v>
      </c>
      <c r="Z379" t="s">
        <v>219</v>
      </c>
      <c r="AA379" t="s">
        <v>209</v>
      </c>
    </row>
    <row r="380" spans="1:27" x14ac:dyDescent="0.25">
      <c r="A380" t="s">
        <v>245</v>
      </c>
      <c r="B380" t="s">
        <v>244</v>
      </c>
      <c r="C380" s="5" t="s">
        <v>321</v>
      </c>
      <c r="D380" t="s">
        <v>242</v>
      </c>
      <c r="Z380" t="s">
        <v>219</v>
      </c>
      <c r="AA380" t="s">
        <v>209</v>
      </c>
    </row>
    <row r="381" spans="1:27" x14ac:dyDescent="0.25">
      <c r="A381" t="s">
        <v>241</v>
      </c>
      <c r="B381" t="s">
        <v>240</v>
      </c>
      <c r="C381" s="5" t="s">
        <v>320</v>
      </c>
      <c r="D381" t="s">
        <v>239</v>
      </c>
      <c r="Z381" t="s">
        <v>219</v>
      </c>
      <c r="AA381" t="s">
        <v>209</v>
      </c>
    </row>
    <row r="382" spans="1:27" x14ac:dyDescent="0.25">
      <c r="A382" t="s">
        <v>238</v>
      </c>
      <c r="B382" t="s">
        <v>237</v>
      </c>
      <c r="C382" s="5" t="s">
        <v>319</v>
      </c>
      <c r="D382" t="s">
        <v>236</v>
      </c>
      <c r="Z382" t="s">
        <v>219</v>
      </c>
      <c r="AA382" t="s">
        <v>209</v>
      </c>
    </row>
    <row r="383" spans="1:27" x14ac:dyDescent="0.25">
      <c r="A383" t="s">
        <v>34</v>
      </c>
      <c r="B383">
        <v>177</v>
      </c>
      <c r="C383" t="s">
        <v>69</v>
      </c>
      <c r="D383" s="5" t="s">
        <v>318</v>
      </c>
      <c r="E383" s="5" t="s">
        <v>317</v>
      </c>
      <c r="F383" t="s">
        <v>70</v>
      </c>
      <c r="G383">
        <v>12</v>
      </c>
      <c r="H383" t="s">
        <v>71</v>
      </c>
      <c r="I383">
        <v>17</v>
      </c>
      <c r="J383" t="s">
        <v>72</v>
      </c>
      <c r="K383">
        <v>4</v>
      </c>
      <c r="L383" t="s">
        <v>73</v>
      </c>
      <c r="M383">
        <v>3</v>
      </c>
      <c r="N383" t="s">
        <v>74</v>
      </c>
      <c r="O383">
        <v>0</v>
      </c>
      <c r="P383" t="s">
        <v>75</v>
      </c>
      <c r="Q383">
        <v>0</v>
      </c>
      <c r="Z383" t="s">
        <v>220</v>
      </c>
      <c r="AA383" t="s">
        <v>215</v>
      </c>
    </row>
    <row r="384" spans="1:27" x14ac:dyDescent="0.25">
      <c r="A384" t="s">
        <v>28</v>
      </c>
      <c r="B384">
        <v>178</v>
      </c>
      <c r="C384" t="s">
        <v>78</v>
      </c>
      <c r="D384">
        <v>4.5999999999999996</v>
      </c>
      <c r="E384" s="5" t="s">
        <v>316</v>
      </c>
      <c r="F384" t="s">
        <v>79</v>
      </c>
      <c r="G384">
        <v>1</v>
      </c>
      <c r="H384" t="s">
        <v>80</v>
      </c>
      <c r="I384">
        <v>7</v>
      </c>
      <c r="J384" t="s">
        <v>81</v>
      </c>
      <c r="K384">
        <v>25</v>
      </c>
      <c r="L384" t="s">
        <v>82</v>
      </c>
      <c r="M384">
        <v>2</v>
      </c>
      <c r="N384" t="s">
        <v>83</v>
      </c>
      <c r="O384">
        <v>0</v>
      </c>
      <c r="P384" t="s">
        <v>75</v>
      </c>
      <c r="Q384">
        <v>1</v>
      </c>
      <c r="Z384" t="s">
        <v>220</v>
      </c>
      <c r="AA384" t="s">
        <v>215</v>
      </c>
    </row>
    <row r="385" spans="1:27" x14ac:dyDescent="0.25">
      <c r="A385" t="s">
        <v>84</v>
      </c>
      <c r="B385">
        <v>179</v>
      </c>
      <c r="C385" t="s">
        <v>85</v>
      </c>
      <c r="D385">
        <v>4.2</v>
      </c>
      <c r="E385" s="5" t="s">
        <v>315</v>
      </c>
      <c r="F385" t="s">
        <v>70</v>
      </c>
      <c r="G385">
        <v>15</v>
      </c>
      <c r="H385" t="s">
        <v>71</v>
      </c>
      <c r="I385">
        <v>13</v>
      </c>
      <c r="J385" t="s">
        <v>72</v>
      </c>
      <c r="K385">
        <v>6</v>
      </c>
      <c r="L385" t="s">
        <v>73</v>
      </c>
      <c r="M385">
        <v>1</v>
      </c>
      <c r="N385" t="s">
        <v>74</v>
      </c>
      <c r="O385">
        <v>0</v>
      </c>
      <c r="P385" t="s">
        <v>75</v>
      </c>
      <c r="Q385">
        <v>1</v>
      </c>
      <c r="Z385" t="s">
        <v>220</v>
      </c>
      <c r="AA385" t="s">
        <v>215</v>
      </c>
    </row>
    <row r="386" spans="1:27" x14ac:dyDescent="0.25">
      <c r="A386" t="s">
        <v>86</v>
      </c>
      <c r="B386">
        <v>180</v>
      </c>
      <c r="C386" t="s">
        <v>87</v>
      </c>
      <c r="D386" s="5" t="s">
        <v>314</v>
      </c>
      <c r="E386" s="5" t="s">
        <v>313</v>
      </c>
      <c r="F386" t="s">
        <v>70</v>
      </c>
      <c r="G386">
        <v>12</v>
      </c>
      <c r="H386" t="s">
        <v>71</v>
      </c>
      <c r="I386">
        <v>17</v>
      </c>
      <c r="J386" t="s">
        <v>72</v>
      </c>
      <c r="K386">
        <v>7</v>
      </c>
      <c r="L386" t="s">
        <v>73</v>
      </c>
      <c r="M386">
        <v>0</v>
      </c>
      <c r="N386" t="s">
        <v>74</v>
      </c>
      <c r="O386">
        <v>0</v>
      </c>
      <c r="P386" t="s">
        <v>75</v>
      </c>
      <c r="Q386">
        <v>0</v>
      </c>
      <c r="Z386" t="s">
        <v>220</v>
      </c>
      <c r="AA386" t="s">
        <v>215</v>
      </c>
    </row>
    <row r="387" spans="1:27" x14ac:dyDescent="0.25">
      <c r="A387" t="s">
        <v>88</v>
      </c>
      <c r="B387">
        <v>181</v>
      </c>
      <c r="C387" t="s">
        <v>89</v>
      </c>
      <c r="D387" s="5" t="s">
        <v>312</v>
      </c>
      <c r="E387" s="5" t="s">
        <v>311</v>
      </c>
      <c r="F387" t="s">
        <v>70</v>
      </c>
      <c r="G387">
        <v>13</v>
      </c>
      <c r="H387" t="s">
        <v>71</v>
      </c>
      <c r="I387">
        <v>16</v>
      </c>
      <c r="J387" t="s">
        <v>72</v>
      </c>
      <c r="K387">
        <v>7</v>
      </c>
      <c r="L387" t="s">
        <v>73</v>
      </c>
      <c r="M387">
        <v>0</v>
      </c>
      <c r="N387" t="s">
        <v>74</v>
      </c>
      <c r="O387">
        <v>0</v>
      </c>
      <c r="P387" t="s">
        <v>75</v>
      </c>
      <c r="Q387">
        <v>0</v>
      </c>
      <c r="Z387" t="s">
        <v>220</v>
      </c>
      <c r="AA387" t="s">
        <v>215</v>
      </c>
    </row>
    <row r="388" spans="1:27" x14ac:dyDescent="0.25">
      <c r="A388" t="s">
        <v>90</v>
      </c>
      <c r="B388">
        <v>182</v>
      </c>
      <c r="C388" t="s">
        <v>91</v>
      </c>
      <c r="D388">
        <v>4.1875</v>
      </c>
      <c r="E388">
        <v>0.75</v>
      </c>
      <c r="F388" t="s">
        <v>92</v>
      </c>
      <c r="G388">
        <v>6</v>
      </c>
      <c r="H388" t="s">
        <v>93</v>
      </c>
      <c r="I388">
        <v>7</v>
      </c>
      <c r="J388" t="s">
        <v>94</v>
      </c>
      <c r="K388">
        <v>3</v>
      </c>
      <c r="L388" t="s">
        <v>95</v>
      </c>
      <c r="M388">
        <v>0</v>
      </c>
      <c r="N388" t="s">
        <v>96</v>
      </c>
      <c r="O388">
        <v>0</v>
      </c>
      <c r="P388" t="s">
        <v>97</v>
      </c>
      <c r="Q388">
        <v>19</v>
      </c>
      <c r="Z388" t="s">
        <v>220</v>
      </c>
      <c r="AA388" t="s">
        <v>215</v>
      </c>
    </row>
    <row r="389" spans="1:27" x14ac:dyDescent="0.25">
      <c r="A389" t="s">
        <v>98</v>
      </c>
      <c r="B389">
        <v>184</v>
      </c>
      <c r="C389" t="s">
        <v>99</v>
      </c>
      <c r="D389" s="5" t="s">
        <v>310</v>
      </c>
      <c r="E389" s="5" t="s">
        <v>309</v>
      </c>
      <c r="F389" t="s">
        <v>100</v>
      </c>
      <c r="G389">
        <v>11</v>
      </c>
      <c r="H389" t="s">
        <v>101</v>
      </c>
      <c r="I389">
        <v>19</v>
      </c>
      <c r="J389" t="s">
        <v>102</v>
      </c>
      <c r="K389">
        <v>4</v>
      </c>
      <c r="L389" t="s">
        <v>75</v>
      </c>
      <c r="M389">
        <v>2</v>
      </c>
      <c r="Z389" t="s">
        <v>220</v>
      </c>
      <c r="AA389" t="s">
        <v>215</v>
      </c>
    </row>
    <row r="390" spans="1:27" x14ac:dyDescent="0.25">
      <c r="A390" t="s">
        <v>253</v>
      </c>
      <c r="B390">
        <v>185</v>
      </c>
      <c r="C390" t="s">
        <v>275</v>
      </c>
      <c r="D390" s="5" t="s">
        <v>308</v>
      </c>
      <c r="E390" s="5" t="s">
        <v>307</v>
      </c>
      <c r="F390" t="s">
        <v>70</v>
      </c>
      <c r="G390">
        <v>16</v>
      </c>
      <c r="H390" t="s">
        <v>71</v>
      </c>
      <c r="I390">
        <v>12</v>
      </c>
      <c r="J390" t="s">
        <v>72</v>
      </c>
      <c r="K390">
        <v>4</v>
      </c>
      <c r="L390" t="s">
        <v>73</v>
      </c>
      <c r="M390">
        <v>2</v>
      </c>
      <c r="N390" t="s">
        <v>74</v>
      </c>
      <c r="O390">
        <v>0</v>
      </c>
      <c r="P390" t="s">
        <v>75</v>
      </c>
      <c r="Q390">
        <v>1</v>
      </c>
      <c r="Z390" t="s">
        <v>220</v>
      </c>
      <c r="AA390" t="s">
        <v>215</v>
      </c>
    </row>
    <row r="391" spans="1:27" x14ac:dyDescent="0.25">
      <c r="A391" t="s">
        <v>103</v>
      </c>
      <c r="B391">
        <v>187</v>
      </c>
      <c r="C391" t="s">
        <v>104</v>
      </c>
      <c r="D391" s="5" t="s">
        <v>291</v>
      </c>
      <c r="E391" s="5" t="s">
        <v>306</v>
      </c>
      <c r="F391" t="s">
        <v>105</v>
      </c>
      <c r="G391">
        <v>24</v>
      </c>
      <c r="H391" t="s">
        <v>106</v>
      </c>
      <c r="I391">
        <v>5</v>
      </c>
      <c r="J391" t="s">
        <v>107</v>
      </c>
      <c r="K391">
        <v>6</v>
      </c>
      <c r="L391" t="s">
        <v>108</v>
      </c>
      <c r="M391">
        <v>1</v>
      </c>
      <c r="N391" t="s">
        <v>109</v>
      </c>
      <c r="O391">
        <v>0</v>
      </c>
      <c r="Z391" t="s">
        <v>220</v>
      </c>
      <c r="AA391" t="s">
        <v>215</v>
      </c>
    </row>
    <row r="392" spans="1:27" x14ac:dyDescent="0.25">
      <c r="A392" t="s">
        <v>110</v>
      </c>
      <c r="B392">
        <v>188</v>
      </c>
      <c r="C392" t="s">
        <v>111</v>
      </c>
      <c r="D392" s="5" t="s">
        <v>305</v>
      </c>
      <c r="E392" s="5" t="s">
        <v>304</v>
      </c>
      <c r="F392" t="s">
        <v>112</v>
      </c>
      <c r="G392">
        <v>15</v>
      </c>
      <c r="H392" t="s">
        <v>113</v>
      </c>
      <c r="I392">
        <v>19</v>
      </c>
      <c r="J392" t="s">
        <v>114</v>
      </c>
      <c r="K392">
        <v>1</v>
      </c>
      <c r="L392" t="s">
        <v>115</v>
      </c>
      <c r="M392">
        <v>0</v>
      </c>
      <c r="Z392" t="s">
        <v>220</v>
      </c>
      <c r="AA392" t="s">
        <v>215</v>
      </c>
    </row>
    <row r="393" spans="1:27" x14ac:dyDescent="0.25">
      <c r="A393" t="s">
        <v>116</v>
      </c>
      <c r="B393">
        <v>189</v>
      </c>
      <c r="C393" t="s">
        <v>117</v>
      </c>
      <c r="D393" s="5" t="s">
        <v>303</v>
      </c>
      <c r="E393" s="5" t="s">
        <v>302</v>
      </c>
      <c r="F393" t="s">
        <v>112</v>
      </c>
      <c r="G393">
        <v>4</v>
      </c>
      <c r="H393" t="s">
        <v>113</v>
      </c>
      <c r="I393">
        <v>14</v>
      </c>
      <c r="J393" t="s">
        <v>114</v>
      </c>
      <c r="K393">
        <v>1</v>
      </c>
      <c r="L393" t="s">
        <v>118</v>
      </c>
      <c r="M393">
        <v>12</v>
      </c>
      <c r="Z393" t="s">
        <v>220</v>
      </c>
      <c r="AA393" t="s">
        <v>215</v>
      </c>
    </row>
    <row r="394" spans="1:27" x14ac:dyDescent="0.25">
      <c r="A394" t="s">
        <v>119</v>
      </c>
      <c r="B394">
        <v>190</v>
      </c>
      <c r="C394" t="s">
        <v>120</v>
      </c>
      <c r="D394">
        <v>4</v>
      </c>
      <c r="E394" s="5" t="s">
        <v>301</v>
      </c>
      <c r="F394" t="s">
        <v>112</v>
      </c>
      <c r="G394">
        <v>17</v>
      </c>
      <c r="H394" t="s">
        <v>113</v>
      </c>
      <c r="I394">
        <v>13</v>
      </c>
      <c r="J394" t="s">
        <v>114</v>
      </c>
      <c r="K394">
        <v>2</v>
      </c>
      <c r="L394" t="s">
        <v>121</v>
      </c>
      <c r="M394">
        <v>2</v>
      </c>
      <c r="Z394" t="s">
        <v>220</v>
      </c>
      <c r="AA394" t="s">
        <v>215</v>
      </c>
    </row>
    <row r="395" spans="1:27" x14ac:dyDescent="0.25">
      <c r="A395" t="s">
        <v>122</v>
      </c>
      <c r="B395">
        <v>191</v>
      </c>
      <c r="C395" t="s">
        <v>123</v>
      </c>
      <c r="D395" s="5" t="s">
        <v>300</v>
      </c>
      <c r="E395" s="5" t="s">
        <v>299</v>
      </c>
      <c r="F395" t="s">
        <v>124</v>
      </c>
      <c r="G395">
        <v>1</v>
      </c>
      <c r="H395" t="s">
        <v>125</v>
      </c>
      <c r="I395">
        <v>8</v>
      </c>
      <c r="J395" t="s">
        <v>126</v>
      </c>
      <c r="K395">
        <v>26</v>
      </c>
      <c r="L395" t="s">
        <v>127</v>
      </c>
      <c r="M395">
        <v>0</v>
      </c>
      <c r="N395" t="s">
        <v>128</v>
      </c>
      <c r="O395">
        <v>0</v>
      </c>
      <c r="P395" t="s">
        <v>75</v>
      </c>
      <c r="Q395">
        <v>0</v>
      </c>
      <c r="Z395" t="s">
        <v>220</v>
      </c>
      <c r="AA395" t="s">
        <v>215</v>
      </c>
    </row>
    <row r="396" spans="1:27" x14ac:dyDescent="0.25">
      <c r="A396" t="s">
        <v>129</v>
      </c>
      <c r="B396">
        <v>192</v>
      </c>
      <c r="C396" t="s">
        <v>130</v>
      </c>
      <c r="D396" s="5" t="s">
        <v>298</v>
      </c>
      <c r="E396" s="5" t="s">
        <v>297</v>
      </c>
      <c r="F396" t="s">
        <v>124</v>
      </c>
      <c r="G396">
        <v>1</v>
      </c>
      <c r="H396" t="s">
        <v>125</v>
      </c>
      <c r="I396">
        <v>4</v>
      </c>
      <c r="J396" t="s">
        <v>126</v>
      </c>
      <c r="K396">
        <v>28</v>
      </c>
      <c r="L396" t="s">
        <v>127</v>
      </c>
      <c r="M396">
        <v>0</v>
      </c>
      <c r="N396" t="s">
        <v>128</v>
      </c>
      <c r="O396">
        <v>1</v>
      </c>
      <c r="P396" t="s">
        <v>75</v>
      </c>
      <c r="Q396">
        <v>1</v>
      </c>
      <c r="Z396" t="s">
        <v>220</v>
      </c>
      <c r="AA396" t="s">
        <v>215</v>
      </c>
    </row>
    <row r="397" spans="1:27" x14ac:dyDescent="0.25">
      <c r="A397" t="s">
        <v>131</v>
      </c>
      <c r="B397">
        <v>193</v>
      </c>
      <c r="C397" t="s">
        <v>132</v>
      </c>
      <c r="D397" s="5" t="s">
        <v>290</v>
      </c>
      <c r="E397" s="5" t="s">
        <v>296</v>
      </c>
      <c r="F397" t="s">
        <v>133</v>
      </c>
      <c r="G397">
        <v>3</v>
      </c>
      <c r="H397" t="s">
        <v>134</v>
      </c>
      <c r="I397">
        <v>24</v>
      </c>
      <c r="J397" t="s">
        <v>135</v>
      </c>
      <c r="K397">
        <v>8</v>
      </c>
      <c r="L397" t="s">
        <v>136</v>
      </c>
      <c r="M397">
        <v>1</v>
      </c>
      <c r="N397" t="s">
        <v>137</v>
      </c>
      <c r="O397">
        <v>0</v>
      </c>
      <c r="Z397" t="s">
        <v>220</v>
      </c>
      <c r="AA397" t="s">
        <v>215</v>
      </c>
    </row>
    <row r="398" spans="1:27" x14ac:dyDescent="0.25">
      <c r="A398" t="s">
        <v>262</v>
      </c>
      <c r="Z398" t="s">
        <v>220</v>
      </c>
      <c r="AA398" t="s">
        <v>215</v>
      </c>
    </row>
    <row r="399" spans="1:27" x14ac:dyDescent="0.25">
      <c r="A399" t="s">
        <v>261</v>
      </c>
      <c r="B399" t="s">
        <v>260</v>
      </c>
      <c r="C399" t="s">
        <v>259</v>
      </c>
      <c r="D399" t="s">
        <v>258</v>
      </c>
      <c r="Z399" t="s">
        <v>220</v>
      </c>
      <c r="AA399" t="s">
        <v>215</v>
      </c>
    </row>
    <row r="400" spans="1:27" x14ac:dyDescent="0.25">
      <c r="A400" t="s">
        <v>257</v>
      </c>
      <c r="B400" t="s">
        <v>256</v>
      </c>
      <c r="C400" s="5" t="s">
        <v>295</v>
      </c>
      <c r="D400" t="s">
        <v>254</v>
      </c>
      <c r="Z400" t="s">
        <v>220</v>
      </c>
      <c r="AA400" t="s">
        <v>215</v>
      </c>
    </row>
    <row r="401" spans="1:27" x14ac:dyDescent="0.25">
      <c r="A401" t="s">
        <v>253</v>
      </c>
      <c r="B401" t="s">
        <v>252</v>
      </c>
      <c r="C401" s="5" t="s">
        <v>294</v>
      </c>
      <c r="D401" t="s">
        <v>250</v>
      </c>
      <c r="Z401" t="s">
        <v>220</v>
      </c>
      <c r="AA401" t="s">
        <v>215</v>
      </c>
    </row>
    <row r="402" spans="1:27" x14ac:dyDescent="0.25">
      <c r="A402" t="s">
        <v>249</v>
      </c>
      <c r="B402" t="s">
        <v>248</v>
      </c>
      <c r="C402" s="5" t="s">
        <v>293</v>
      </c>
      <c r="D402" t="s">
        <v>246</v>
      </c>
      <c r="Z402" t="s">
        <v>220</v>
      </c>
      <c r="AA402" t="s">
        <v>215</v>
      </c>
    </row>
    <row r="403" spans="1:27" x14ac:dyDescent="0.25">
      <c r="A403" t="s">
        <v>245</v>
      </c>
      <c r="B403" t="s">
        <v>244</v>
      </c>
      <c r="C403" s="5" t="s">
        <v>292</v>
      </c>
      <c r="D403" t="s">
        <v>242</v>
      </c>
      <c r="Z403" t="s">
        <v>220</v>
      </c>
      <c r="AA403" t="s">
        <v>215</v>
      </c>
    </row>
    <row r="404" spans="1:27" x14ac:dyDescent="0.25">
      <c r="A404" t="s">
        <v>241</v>
      </c>
      <c r="B404" t="s">
        <v>240</v>
      </c>
      <c r="C404" s="5" t="s">
        <v>291</v>
      </c>
      <c r="D404" t="s">
        <v>239</v>
      </c>
      <c r="Z404" t="s">
        <v>220</v>
      </c>
      <c r="AA404" t="s">
        <v>215</v>
      </c>
    </row>
    <row r="405" spans="1:27" x14ac:dyDescent="0.25">
      <c r="A405" t="s">
        <v>238</v>
      </c>
      <c r="B405" t="s">
        <v>237</v>
      </c>
      <c r="C405" s="5" t="s">
        <v>290</v>
      </c>
      <c r="D405" t="s">
        <v>236</v>
      </c>
      <c r="Z405" t="s">
        <v>220</v>
      </c>
      <c r="AA405" t="s">
        <v>215</v>
      </c>
    </row>
    <row r="406" spans="1:27" x14ac:dyDescent="0.25">
      <c r="A406" t="s">
        <v>34</v>
      </c>
      <c r="B406">
        <v>177</v>
      </c>
      <c r="C406" t="s">
        <v>69</v>
      </c>
      <c r="D406" s="5" t="s">
        <v>289</v>
      </c>
      <c r="E406" s="5" t="s">
        <v>288</v>
      </c>
      <c r="F406" t="s">
        <v>70</v>
      </c>
      <c r="G406">
        <v>19</v>
      </c>
      <c r="H406" t="s">
        <v>71</v>
      </c>
      <c r="I406">
        <v>20</v>
      </c>
      <c r="J406" t="s">
        <v>72</v>
      </c>
      <c r="K406">
        <v>10</v>
      </c>
      <c r="L406" t="s">
        <v>73</v>
      </c>
      <c r="M406">
        <v>2</v>
      </c>
      <c r="N406" t="s">
        <v>74</v>
      </c>
      <c r="O406">
        <v>0</v>
      </c>
      <c r="P406" t="s">
        <v>75</v>
      </c>
      <c r="Q406">
        <v>0</v>
      </c>
      <c r="Z406" t="s">
        <v>220</v>
      </c>
      <c r="AA406" t="s">
        <v>146</v>
      </c>
    </row>
    <row r="407" spans="1:27" x14ac:dyDescent="0.25">
      <c r="A407" t="s">
        <v>28</v>
      </c>
      <c r="B407">
        <v>178</v>
      </c>
      <c r="C407" t="s">
        <v>78</v>
      </c>
      <c r="D407" s="5" t="s">
        <v>287</v>
      </c>
      <c r="E407" s="5" t="s">
        <v>286</v>
      </c>
      <c r="F407" t="s">
        <v>79</v>
      </c>
      <c r="G407">
        <v>1</v>
      </c>
      <c r="H407" t="s">
        <v>80</v>
      </c>
      <c r="I407">
        <v>7</v>
      </c>
      <c r="J407" t="s">
        <v>81</v>
      </c>
      <c r="K407">
        <v>38</v>
      </c>
      <c r="L407" t="s">
        <v>82</v>
      </c>
      <c r="M407">
        <v>5</v>
      </c>
      <c r="N407" t="s">
        <v>83</v>
      </c>
      <c r="O407">
        <v>0</v>
      </c>
      <c r="P407" t="s">
        <v>75</v>
      </c>
      <c r="Q407">
        <v>0</v>
      </c>
      <c r="Z407" t="s">
        <v>220</v>
      </c>
      <c r="AA407" t="s">
        <v>146</v>
      </c>
    </row>
    <row r="408" spans="1:27" x14ac:dyDescent="0.25">
      <c r="A408" t="s">
        <v>84</v>
      </c>
      <c r="B408">
        <v>179</v>
      </c>
      <c r="C408" t="s">
        <v>85</v>
      </c>
      <c r="D408" s="5" t="s">
        <v>285</v>
      </c>
      <c r="E408" s="5" t="s">
        <v>284</v>
      </c>
      <c r="F408" t="s">
        <v>70</v>
      </c>
      <c r="G408">
        <v>23</v>
      </c>
      <c r="H408" t="s">
        <v>71</v>
      </c>
      <c r="I408">
        <v>19</v>
      </c>
      <c r="J408" t="s">
        <v>72</v>
      </c>
      <c r="K408">
        <v>9</v>
      </c>
      <c r="L408" t="s">
        <v>73</v>
      </c>
      <c r="M408">
        <v>0</v>
      </c>
      <c r="N408" t="s">
        <v>74</v>
      </c>
      <c r="O408">
        <v>0</v>
      </c>
      <c r="P408" t="s">
        <v>75</v>
      </c>
      <c r="Q408">
        <v>0</v>
      </c>
      <c r="Z408" t="s">
        <v>220</v>
      </c>
      <c r="AA408" t="s">
        <v>146</v>
      </c>
    </row>
    <row r="409" spans="1:27" x14ac:dyDescent="0.25">
      <c r="A409" t="s">
        <v>86</v>
      </c>
      <c r="B409">
        <v>180</v>
      </c>
      <c r="C409" t="s">
        <v>87</v>
      </c>
      <c r="D409" s="5" t="s">
        <v>283</v>
      </c>
      <c r="E409" s="5" t="s">
        <v>282</v>
      </c>
      <c r="F409" t="s">
        <v>70</v>
      </c>
      <c r="G409">
        <v>19</v>
      </c>
      <c r="H409" t="s">
        <v>71</v>
      </c>
      <c r="I409">
        <v>20</v>
      </c>
      <c r="J409" t="s">
        <v>72</v>
      </c>
      <c r="K409">
        <v>9</v>
      </c>
      <c r="L409" t="s">
        <v>73</v>
      </c>
      <c r="M409">
        <v>3</v>
      </c>
      <c r="N409" t="s">
        <v>74</v>
      </c>
      <c r="O409">
        <v>0</v>
      </c>
      <c r="P409" t="s">
        <v>75</v>
      </c>
      <c r="Q409">
        <v>0</v>
      </c>
      <c r="Z409" t="s">
        <v>220</v>
      </c>
      <c r="AA409" t="s">
        <v>146</v>
      </c>
    </row>
    <row r="410" spans="1:27" x14ac:dyDescent="0.25">
      <c r="A410" t="s">
        <v>88</v>
      </c>
      <c r="B410">
        <v>181</v>
      </c>
      <c r="C410" t="s">
        <v>89</v>
      </c>
      <c r="D410" s="5" t="s">
        <v>281</v>
      </c>
      <c r="E410" s="5" t="s">
        <v>280</v>
      </c>
      <c r="F410" t="s">
        <v>70</v>
      </c>
      <c r="G410">
        <v>20</v>
      </c>
      <c r="H410" t="s">
        <v>71</v>
      </c>
      <c r="I410">
        <v>19</v>
      </c>
      <c r="J410" t="s">
        <v>72</v>
      </c>
      <c r="K410">
        <v>10</v>
      </c>
      <c r="L410" t="s">
        <v>73</v>
      </c>
      <c r="M410">
        <v>2</v>
      </c>
      <c r="N410" t="s">
        <v>74</v>
      </c>
      <c r="O410">
        <v>0</v>
      </c>
      <c r="P410" t="s">
        <v>75</v>
      </c>
      <c r="Q410">
        <v>0</v>
      </c>
      <c r="Z410" t="s">
        <v>220</v>
      </c>
      <c r="AA410" t="s">
        <v>146</v>
      </c>
    </row>
    <row r="411" spans="1:27" x14ac:dyDescent="0.25">
      <c r="A411" t="s">
        <v>90</v>
      </c>
      <c r="B411">
        <v>182</v>
      </c>
      <c r="C411" t="s">
        <v>91</v>
      </c>
      <c r="D411" s="5" t="s">
        <v>279</v>
      </c>
      <c r="E411" s="5" t="s">
        <v>278</v>
      </c>
      <c r="F411" t="s">
        <v>92</v>
      </c>
      <c r="G411">
        <v>24</v>
      </c>
      <c r="H411" t="s">
        <v>93</v>
      </c>
      <c r="I411">
        <v>6</v>
      </c>
      <c r="J411" t="s">
        <v>94</v>
      </c>
      <c r="K411">
        <v>4</v>
      </c>
      <c r="L411" t="s">
        <v>95</v>
      </c>
      <c r="M411">
        <v>0</v>
      </c>
      <c r="N411" t="s">
        <v>96</v>
      </c>
      <c r="O411">
        <v>0</v>
      </c>
      <c r="P411" t="s">
        <v>97</v>
      </c>
      <c r="Q411">
        <v>16</v>
      </c>
      <c r="Z411" t="s">
        <v>220</v>
      </c>
      <c r="AA411" t="s">
        <v>146</v>
      </c>
    </row>
    <row r="412" spans="1:27" x14ac:dyDescent="0.25">
      <c r="A412" t="s">
        <v>98</v>
      </c>
      <c r="B412">
        <v>184</v>
      </c>
      <c r="C412" t="s">
        <v>99</v>
      </c>
      <c r="D412" s="5" t="s">
        <v>277</v>
      </c>
      <c r="E412" s="5" t="s">
        <v>276</v>
      </c>
      <c r="F412" t="s">
        <v>100</v>
      </c>
      <c r="G412">
        <v>16</v>
      </c>
      <c r="H412" t="s">
        <v>101</v>
      </c>
      <c r="I412">
        <v>26</v>
      </c>
      <c r="J412" t="s">
        <v>102</v>
      </c>
      <c r="K412">
        <v>6</v>
      </c>
      <c r="L412" t="s">
        <v>75</v>
      </c>
      <c r="M412">
        <v>3</v>
      </c>
      <c r="Z412" t="s">
        <v>220</v>
      </c>
      <c r="AA412" t="s">
        <v>146</v>
      </c>
    </row>
    <row r="413" spans="1:27" x14ac:dyDescent="0.25">
      <c r="A413" t="s">
        <v>253</v>
      </c>
      <c r="B413">
        <v>185</v>
      </c>
      <c r="C413" t="s">
        <v>275</v>
      </c>
      <c r="D413" s="5" t="s">
        <v>274</v>
      </c>
      <c r="E413" s="5" t="s">
        <v>273</v>
      </c>
      <c r="F413" t="s">
        <v>70</v>
      </c>
      <c r="G413">
        <v>22</v>
      </c>
      <c r="H413" t="s">
        <v>71</v>
      </c>
      <c r="I413">
        <v>17</v>
      </c>
      <c r="J413" t="s">
        <v>72</v>
      </c>
      <c r="K413">
        <v>9</v>
      </c>
      <c r="L413" t="s">
        <v>73</v>
      </c>
      <c r="M413">
        <v>3</v>
      </c>
      <c r="N413" t="s">
        <v>74</v>
      </c>
      <c r="O413">
        <v>0</v>
      </c>
      <c r="P413" t="s">
        <v>75</v>
      </c>
      <c r="Q413">
        <v>0</v>
      </c>
      <c r="Z413" t="s">
        <v>220</v>
      </c>
      <c r="AA413" t="s">
        <v>146</v>
      </c>
    </row>
    <row r="414" spans="1:27" x14ac:dyDescent="0.25">
      <c r="A414" t="s">
        <v>103</v>
      </c>
      <c r="B414">
        <v>187</v>
      </c>
      <c r="C414" t="s">
        <v>104</v>
      </c>
      <c r="D414">
        <v>79.900000000000006</v>
      </c>
      <c r="E414" s="5" t="s">
        <v>272</v>
      </c>
      <c r="F414" t="s">
        <v>105</v>
      </c>
      <c r="G414">
        <v>33</v>
      </c>
      <c r="H414" t="s">
        <v>106</v>
      </c>
      <c r="I414">
        <v>10</v>
      </c>
      <c r="J414" t="s">
        <v>107</v>
      </c>
      <c r="K414">
        <v>4</v>
      </c>
      <c r="L414" t="s">
        <v>108</v>
      </c>
      <c r="M414">
        <v>3</v>
      </c>
      <c r="N414" t="s">
        <v>109</v>
      </c>
      <c r="O414">
        <v>0</v>
      </c>
      <c r="Z414" t="s">
        <v>220</v>
      </c>
      <c r="AA414" t="s">
        <v>146</v>
      </c>
    </row>
    <row r="415" spans="1:27" x14ac:dyDescent="0.25">
      <c r="A415" t="s">
        <v>110</v>
      </c>
      <c r="B415">
        <v>188</v>
      </c>
      <c r="C415" t="s">
        <v>111</v>
      </c>
      <c r="D415" s="5" t="s">
        <v>271</v>
      </c>
      <c r="E415" s="5" t="s">
        <v>270</v>
      </c>
      <c r="F415" t="s">
        <v>112</v>
      </c>
      <c r="G415">
        <v>26</v>
      </c>
      <c r="H415" t="s">
        <v>113</v>
      </c>
      <c r="I415">
        <v>22</v>
      </c>
      <c r="J415" t="s">
        <v>114</v>
      </c>
      <c r="K415">
        <v>1</v>
      </c>
      <c r="L415" t="s">
        <v>115</v>
      </c>
      <c r="M415">
        <v>0</v>
      </c>
      <c r="Z415" t="s">
        <v>220</v>
      </c>
      <c r="AA415" t="s">
        <v>146</v>
      </c>
    </row>
    <row r="416" spans="1:27" x14ac:dyDescent="0.25">
      <c r="A416" t="s">
        <v>116</v>
      </c>
      <c r="B416">
        <v>189</v>
      </c>
      <c r="C416" t="s">
        <v>117</v>
      </c>
      <c r="D416" s="5" t="s">
        <v>269</v>
      </c>
      <c r="E416" s="5" t="s">
        <v>268</v>
      </c>
      <c r="F416" t="s">
        <v>112</v>
      </c>
      <c r="G416">
        <v>17</v>
      </c>
      <c r="H416" t="s">
        <v>113</v>
      </c>
      <c r="I416">
        <v>13</v>
      </c>
      <c r="J416" t="s">
        <v>114</v>
      </c>
      <c r="K416">
        <v>1</v>
      </c>
      <c r="L416" t="s">
        <v>118</v>
      </c>
      <c r="M416">
        <v>18</v>
      </c>
      <c r="Z416" t="s">
        <v>220</v>
      </c>
      <c r="AA416" t="s">
        <v>146</v>
      </c>
    </row>
    <row r="417" spans="1:27" x14ac:dyDescent="0.25">
      <c r="A417" t="s">
        <v>119</v>
      </c>
      <c r="B417">
        <v>190</v>
      </c>
      <c r="C417" t="s">
        <v>120</v>
      </c>
      <c r="D417" s="5" t="s">
        <v>267</v>
      </c>
      <c r="E417" s="5" t="s">
        <v>266</v>
      </c>
      <c r="F417" t="s">
        <v>112</v>
      </c>
      <c r="G417">
        <v>26</v>
      </c>
      <c r="H417" t="s">
        <v>113</v>
      </c>
      <c r="I417">
        <v>16</v>
      </c>
      <c r="J417" t="s">
        <v>114</v>
      </c>
      <c r="K417">
        <v>3</v>
      </c>
      <c r="L417" t="s">
        <v>121</v>
      </c>
      <c r="M417">
        <v>5</v>
      </c>
      <c r="Z417" t="s">
        <v>220</v>
      </c>
      <c r="AA417" t="s">
        <v>146</v>
      </c>
    </row>
    <row r="418" spans="1:27" x14ac:dyDescent="0.25">
      <c r="A418" t="s">
        <v>122</v>
      </c>
      <c r="B418">
        <v>191</v>
      </c>
      <c r="C418" t="s">
        <v>123</v>
      </c>
      <c r="D418">
        <v>4.6399999999999997</v>
      </c>
      <c r="E418" s="5" t="s">
        <v>265</v>
      </c>
      <c r="F418" t="s">
        <v>124</v>
      </c>
      <c r="G418">
        <v>3</v>
      </c>
      <c r="H418" t="s">
        <v>125</v>
      </c>
      <c r="I418">
        <v>9</v>
      </c>
      <c r="J418" t="s">
        <v>126</v>
      </c>
      <c r="K418">
        <v>38</v>
      </c>
      <c r="L418" t="s">
        <v>127</v>
      </c>
      <c r="M418">
        <v>0</v>
      </c>
      <c r="N418" t="s">
        <v>128</v>
      </c>
      <c r="O418">
        <v>0</v>
      </c>
      <c r="P418" t="s">
        <v>75</v>
      </c>
      <c r="Q418">
        <v>0</v>
      </c>
      <c r="Z418" t="s">
        <v>220</v>
      </c>
      <c r="AA418" t="s">
        <v>146</v>
      </c>
    </row>
    <row r="419" spans="1:27" x14ac:dyDescent="0.25">
      <c r="A419" t="s">
        <v>129</v>
      </c>
      <c r="B419">
        <v>192</v>
      </c>
      <c r="C419" t="s">
        <v>130</v>
      </c>
      <c r="D419">
        <v>4.84</v>
      </c>
      <c r="E419" s="5" t="s">
        <v>264</v>
      </c>
      <c r="F419" t="s">
        <v>124</v>
      </c>
      <c r="G419">
        <v>1</v>
      </c>
      <c r="H419" t="s">
        <v>125</v>
      </c>
      <c r="I419">
        <v>5</v>
      </c>
      <c r="J419" t="s">
        <v>126</v>
      </c>
      <c r="K419">
        <v>44</v>
      </c>
      <c r="L419" t="s">
        <v>127</v>
      </c>
      <c r="M419">
        <v>0</v>
      </c>
      <c r="N419" t="s">
        <v>128</v>
      </c>
      <c r="O419">
        <v>0</v>
      </c>
      <c r="P419" t="s">
        <v>75</v>
      </c>
      <c r="Q419">
        <v>0</v>
      </c>
      <c r="Z419" t="s">
        <v>220</v>
      </c>
      <c r="AA419" t="s">
        <v>146</v>
      </c>
    </row>
    <row r="420" spans="1:27" x14ac:dyDescent="0.25">
      <c r="A420" t="s">
        <v>131</v>
      </c>
      <c r="B420">
        <v>193</v>
      </c>
      <c r="C420" t="s">
        <v>132</v>
      </c>
      <c r="D420">
        <v>5.24</v>
      </c>
      <c r="E420" s="5" t="s">
        <v>263</v>
      </c>
      <c r="F420" t="s">
        <v>133</v>
      </c>
      <c r="G420">
        <v>7</v>
      </c>
      <c r="H420" t="s">
        <v>134</v>
      </c>
      <c r="I420">
        <v>31</v>
      </c>
      <c r="J420" t="s">
        <v>135</v>
      </c>
      <c r="K420">
        <v>9</v>
      </c>
      <c r="L420" t="s">
        <v>136</v>
      </c>
      <c r="M420">
        <v>3</v>
      </c>
      <c r="N420" t="s">
        <v>137</v>
      </c>
      <c r="O420">
        <v>0</v>
      </c>
      <c r="Z420" t="s">
        <v>220</v>
      </c>
      <c r="AA420" t="s">
        <v>146</v>
      </c>
    </row>
    <row r="421" spans="1:27" x14ac:dyDescent="0.25">
      <c r="A421" t="s">
        <v>262</v>
      </c>
      <c r="Z421" t="s">
        <v>220</v>
      </c>
      <c r="AA421" t="s">
        <v>146</v>
      </c>
    </row>
    <row r="422" spans="1:27" x14ac:dyDescent="0.25">
      <c r="A422" t="s">
        <v>261</v>
      </c>
      <c r="B422" t="s">
        <v>260</v>
      </c>
      <c r="C422" t="s">
        <v>259</v>
      </c>
      <c r="D422" t="s">
        <v>258</v>
      </c>
      <c r="Z422" t="s">
        <v>220</v>
      </c>
      <c r="AA422" t="s">
        <v>146</v>
      </c>
    </row>
    <row r="423" spans="1:27" x14ac:dyDescent="0.25">
      <c r="A423" t="s">
        <v>257</v>
      </c>
      <c r="B423" t="s">
        <v>256</v>
      </c>
      <c r="C423" s="5" t="s">
        <v>255</v>
      </c>
      <c r="D423" t="s">
        <v>254</v>
      </c>
      <c r="Z423" t="s">
        <v>220</v>
      </c>
      <c r="AA423" t="s">
        <v>146</v>
      </c>
    </row>
    <row r="424" spans="1:27" x14ac:dyDescent="0.25">
      <c r="A424" t="s">
        <v>253</v>
      </c>
      <c r="B424" t="s">
        <v>252</v>
      </c>
      <c r="C424" s="5" t="s">
        <v>251</v>
      </c>
      <c r="D424" t="s">
        <v>250</v>
      </c>
      <c r="Z424" t="s">
        <v>220</v>
      </c>
      <c r="AA424" t="s">
        <v>146</v>
      </c>
    </row>
    <row r="425" spans="1:27" x14ac:dyDescent="0.25">
      <c r="A425" t="s">
        <v>249</v>
      </c>
      <c r="B425" t="s">
        <v>248</v>
      </c>
      <c r="C425" s="5" t="s">
        <v>247</v>
      </c>
      <c r="D425" t="s">
        <v>246</v>
      </c>
      <c r="Z425" t="s">
        <v>220</v>
      </c>
      <c r="AA425" t="s">
        <v>146</v>
      </c>
    </row>
    <row r="426" spans="1:27" x14ac:dyDescent="0.25">
      <c r="A426" t="s">
        <v>245</v>
      </c>
      <c r="B426" t="s">
        <v>244</v>
      </c>
      <c r="C426" s="5" t="s">
        <v>243</v>
      </c>
      <c r="D426" t="s">
        <v>242</v>
      </c>
      <c r="Z426" t="s">
        <v>220</v>
      </c>
      <c r="AA426" t="s">
        <v>146</v>
      </c>
    </row>
    <row r="427" spans="1:27" x14ac:dyDescent="0.25">
      <c r="A427" t="s">
        <v>241</v>
      </c>
      <c r="B427" t="s">
        <v>240</v>
      </c>
      <c r="C427">
        <v>79.900000000000006</v>
      </c>
      <c r="D427" t="s">
        <v>239</v>
      </c>
      <c r="Z427" t="s">
        <v>220</v>
      </c>
      <c r="AA427" t="s">
        <v>146</v>
      </c>
    </row>
    <row r="428" spans="1:27" x14ac:dyDescent="0.25">
      <c r="A428" t="s">
        <v>238</v>
      </c>
      <c r="B428" t="s">
        <v>237</v>
      </c>
      <c r="C428">
        <v>5.24</v>
      </c>
      <c r="D428" t="s">
        <v>236</v>
      </c>
      <c r="Z428" t="s">
        <v>220</v>
      </c>
      <c r="AA428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Sheet2</vt:lpstr>
      <vt:lpstr>Sheet4</vt:lpstr>
      <vt:lpstr>Sheet3</vt:lpstr>
      <vt:lpstr>Instructor</vt:lpstr>
      <vt:lpstr>Sheet5</vt:lpstr>
      <vt:lpstr>questions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Mukto Akash</cp:lastModifiedBy>
  <dcterms:created xsi:type="dcterms:W3CDTF">2024-08-07T17:58:23Z</dcterms:created>
  <dcterms:modified xsi:type="dcterms:W3CDTF">2024-08-13T16:23:13Z</dcterms:modified>
</cp:coreProperties>
</file>