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Review\"/>
    </mc:Choice>
  </mc:AlternateContent>
  <xr:revisionPtr revIDLastSave="0" documentId="13_ncr:1_{7E73571C-B3F0-4271-8A39-463CED16164A}" xr6:coauthVersionLast="37" xr6:coauthVersionMax="37" xr10:uidLastSave="{00000000-0000-0000-0000-000000000000}"/>
  <bookViews>
    <workbookView xWindow="0" yWindow="0" windowWidth="28800" windowHeight="12225" xr2:uid="{B5DCE17C-B9C1-4051-A401-99DDCF86EB03}"/>
  </bookViews>
  <sheets>
    <sheet name="Documentation" sheetId="9" r:id="rId1"/>
    <sheet name="Region Report" sheetId="10" r:id="rId2"/>
    <sheet name="Grill5-01" sheetId="2" r:id="rId3"/>
    <sheet name="Grill5-02" sheetId="3" r:id="rId4"/>
    <sheet name="Grill5-03" sheetId="4" r:id="rId5"/>
    <sheet name="Grill5-04" sheetId="5" r:id="rId6"/>
    <sheet name="Grill5-05" sheetId="6" r:id="rId7"/>
    <sheet name="Grill5-06" sheetId="7" r:id="rId8"/>
    <sheet name="Grill5-07" sheetId="8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7" i="4"/>
  <c r="C7" i="5"/>
  <c r="C7" i="6"/>
  <c r="C7" i="7"/>
  <c r="C7" i="8"/>
  <c r="C7" i="2"/>
  <c r="C10" i="3" l="1"/>
  <c r="C10" i="4"/>
  <c r="C10" i="5"/>
  <c r="C10" i="6"/>
  <c r="C10" i="7"/>
  <c r="C10" i="8"/>
  <c r="C10" i="2"/>
  <c r="C9" i="3"/>
  <c r="C9" i="4"/>
  <c r="C9" i="5"/>
  <c r="C9" i="6"/>
  <c r="C9" i="7"/>
  <c r="C9" i="8"/>
  <c r="C9" i="2"/>
  <c r="B16" i="8" l="1"/>
  <c r="C16" i="8" s="1"/>
  <c r="B11" i="8"/>
  <c r="C11" i="8" s="1"/>
  <c r="B7" i="8"/>
  <c r="B16" i="7"/>
  <c r="B11" i="7"/>
  <c r="B7" i="7"/>
  <c r="B16" i="6"/>
  <c r="C16" i="6" s="1"/>
  <c r="B11" i="6"/>
  <c r="C11" i="6" s="1"/>
  <c r="B7" i="6"/>
  <c r="B16" i="5"/>
  <c r="C16" i="5" s="1"/>
  <c r="B11" i="5"/>
  <c r="B7" i="5"/>
  <c r="B16" i="4"/>
  <c r="B11" i="4"/>
  <c r="C11" i="4" s="1"/>
  <c r="B7" i="4"/>
  <c r="B16" i="3"/>
  <c r="C16" i="3" s="1"/>
  <c r="B11" i="3"/>
  <c r="B7" i="3"/>
  <c r="B16" i="2"/>
  <c r="B11" i="2"/>
  <c r="B7" i="2"/>
  <c r="C16" i="4" l="1"/>
  <c r="C11" i="7"/>
  <c r="C11" i="2"/>
  <c r="C5" i="5"/>
  <c r="C6" i="5"/>
  <c r="C13" i="5"/>
  <c r="C14" i="5"/>
  <c r="C15" i="5"/>
  <c r="C16" i="7"/>
  <c r="C14" i="7"/>
  <c r="C15" i="7"/>
  <c r="C6" i="7"/>
  <c r="C5" i="7"/>
  <c r="C13" i="7"/>
  <c r="C16" i="2"/>
  <c r="C11" i="5"/>
  <c r="C13" i="8"/>
  <c r="C14" i="8"/>
  <c r="C5" i="8"/>
  <c r="C6" i="8"/>
  <c r="C15" i="8"/>
  <c r="C6" i="4"/>
  <c r="C13" i="4"/>
  <c r="C14" i="4"/>
  <c r="C15" i="4"/>
  <c r="C5" i="4"/>
  <c r="C13" i="2"/>
  <c r="C15" i="2"/>
  <c r="C14" i="2"/>
  <c r="C6" i="2"/>
  <c r="C5" i="2"/>
  <c r="C13" i="3"/>
  <c r="C15" i="3"/>
  <c r="C5" i="3"/>
  <c r="C6" i="3"/>
  <c r="C14" i="3"/>
  <c r="C11" i="3"/>
  <c r="C15" i="6"/>
  <c r="C5" i="6"/>
  <c r="C6" i="6"/>
  <c r="C13" i="6"/>
  <c r="C14" i="6"/>
  <c r="B17" i="5"/>
  <c r="C17" i="5" s="1"/>
  <c r="B17" i="4"/>
  <c r="C17" i="4" s="1"/>
  <c r="B17" i="8"/>
  <c r="C17" i="8" s="1"/>
  <c r="B17" i="7"/>
  <c r="C17" i="7" s="1"/>
  <c r="B17" i="3"/>
  <c r="C17" i="3" s="1"/>
  <c r="B17" i="6"/>
  <c r="C17" i="6" s="1"/>
  <c r="B17" i="2"/>
  <c r="C17" i="2" s="1"/>
</calcChain>
</file>

<file path=xl/sharedStrings.xml><?xml version="1.0" encoding="utf-8"?>
<sst xmlns="http://schemas.openxmlformats.org/spreadsheetml/2006/main" count="208" uniqueCount="66">
  <si>
    <t>Tibetan Grill</t>
  </si>
  <si>
    <t>SALES</t>
  </si>
  <si>
    <t>Percent of 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</si>
  <si>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</si>
  <si>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</si>
  <si>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</si>
  <si>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</si>
  <si>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</si>
  <si>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</si>
  <si>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</si>
  <si>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</si>
  <si>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</si>
  <si>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</si>
  <si>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</si>
  <si>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</si>
  <si>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</si>
  <si>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Region</t>
  </si>
  <si>
    <t>Franchise Number</t>
  </si>
  <si>
    <t>G5-01</t>
  </si>
  <si>
    <t>Franchise Manager</t>
  </si>
  <si>
    <t>April Molinero</t>
  </si>
  <si>
    <t>Franchise Location</t>
  </si>
  <si>
    <t>563 Mack Street
Chicago, IL 60623</t>
  </si>
  <si>
    <t>Contact Number</t>
  </si>
  <si>
    <t>(773) 555-2061</t>
  </si>
  <si>
    <t>G5-02</t>
  </si>
  <si>
    <r>
      <t>Ram</t>
    </r>
    <r>
      <rPr>
        <sz val="11"/>
        <color theme="1"/>
        <rFont val="Calibri"/>
        <family val="2"/>
      </rPr>
      <t>ón Suarez</t>
    </r>
  </si>
  <si>
    <t>340 Lotus Street
Des Moines, IA 50312</t>
  </si>
  <si>
    <t>(515) 555-3686</t>
  </si>
  <si>
    <t>G5-03</t>
  </si>
  <si>
    <t>Sajja Adulet</t>
  </si>
  <si>
    <t>423 South Canfield Avenue
Chicago, IL 60607</t>
  </si>
  <si>
    <t>(312) 555-8817</t>
  </si>
  <si>
    <t>G5-04</t>
  </si>
  <si>
    <t>Travon Hughes</t>
  </si>
  <si>
    <t>122 Henke Street
Rockford, IL 61101</t>
  </si>
  <si>
    <t>(815) 555-8275</t>
  </si>
  <si>
    <t>G5-05</t>
  </si>
  <si>
    <t>Tami Brooks</t>
  </si>
  <si>
    <t>14 Clark Court
Iowa City, IA 52246</t>
  </si>
  <si>
    <t>(319) 555-8954</t>
  </si>
  <si>
    <t>G5-06</t>
  </si>
  <si>
    <t>Julie Mahoney</t>
  </si>
  <si>
    <t>22 West Maple Street
Springfield, IL 62704</t>
  </si>
  <si>
    <t>(217) 555-0022</t>
  </si>
  <si>
    <t>G5-07</t>
  </si>
  <si>
    <t>Michael Cooper</t>
  </si>
  <si>
    <t>582 Corbett Avenue
Urbana, IL 61802</t>
  </si>
  <si>
    <t>(217) 555-7203</t>
  </si>
  <si>
    <t>Author</t>
  </si>
  <si>
    <t>Date</t>
  </si>
  <si>
    <t>Purpose</t>
  </si>
  <si>
    <t>To report on the monthly sales, cost of sales, payroll costs, and prime costs for Tibetan Grill franchises.</t>
  </si>
  <si>
    <t>Region 5</t>
  </si>
  <si>
    <t>Region 1</t>
  </si>
  <si>
    <t>Region 2</t>
  </si>
  <si>
    <t>Region 3</t>
  </si>
  <si>
    <t>Region 4</t>
  </si>
  <si>
    <t>G5-01 Monthly Sales and Expenses</t>
  </si>
  <si>
    <t>G5-02 Monthly Sales and Expenses</t>
  </si>
  <si>
    <t>G5-03 Monthly Sales and Expenses</t>
  </si>
  <si>
    <t>G5-04 Monthly Sales and Expenses</t>
  </si>
  <si>
    <t>G5-05 Monthly Sales and Expenses</t>
  </si>
  <si>
    <t>G5-06 Monthly Sales and Expenses</t>
  </si>
  <si>
    <t>G5-07 Monthly Sales and Expenses</t>
  </si>
  <si>
    <t>All Regions Monthly Sales and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</si>
</sst>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2"/>
      <color theme="9" tint="-0.249977111117893"/>
      <name val="Calibri Light"/>
      <family val="2"/>
      <scheme val="maj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7" fillId="0" borderId="0" xfId="4" applyFont="1"/>
    <xf numFmtId="0" fontId="8" fillId="0" borderId="0" xfId="0" applyFont="1"/>
    <xf numFmtId="0" fontId="9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left" indent="1"/>
    </xf>
    <xf numFmtId="0" fontId="5" fillId="3" borderId="4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5" fontId="0" fillId="4" borderId="0" xfId="3" applyNumberFormat="1" applyFont="1" applyFill="1"/>
    <xf numFmtId="0" fontId="4" fillId="5" borderId="3" xfId="0" applyFont="1" applyFill="1" applyBorder="1" applyAlignment="1">
      <alignment horizontal="left" indent="1"/>
    </xf>
    <xf numFmtId="0" fontId="0" fillId="4" borderId="4" xfId="0" applyFill="1" applyBorder="1" applyAlignment="1">
      <alignment horizontal="left"/>
    </xf>
    <xf numFmtId="166" fontId="0" fillId="0" borderId="0" xfId="1" applyNumberFormat="1" applyFont="1"/>
    <xf numFmtId="0" fontId="4" fillId="5" borderId="5" xfId="0" applyFont="1" applyFill="1" applyBorder="1" applyAlignment="1">
      <alignment horizontal="left" indent="1"/>
    </xf>
    <xf numFmtId="0" fontId="0" fillId="4" borderId="6" xfId="0" applyFill="1" applyBorder="1"/>
    <xf numFmtId="0" fontId="0" fillId="0" borderId="1" xfId="0" applyBorder="1" applyAlignment="1">
      <alignment horizontal="left" indent="3"/>
    </xf>
    <xf numFmtId="166" fontId="0" fillId="0" borderId="1" xfId="1" applyNumberFormat="1" applyFont="1" applyBorder="1"/>
    <xf numFmtId="165" fontId="0" fillId="4" borderId="1" xfId="3" applyNumberFormat="1" applyFont="1" applyFill="1" applyBorder="1"/>
    <xf numFmtId="0" fontId="4" fillId="5" borderId="7" xfId="0" applyFont="1" applyFill="1" applyBorder="1" applyAlignment="1">
      <alignment horizontal="left" indent="1"/>
    </xf>
    <xf numFmtId="0" fontId="0" fillId="4" borderId="8" xfId="0" applyFill="1" applyBorder="1"/>
    <xf numFmtId="0" fontId="9" fillId="0" borderId="2" xfId="0" applyFont="1" applyBorder="1"/>
    <xf numFmtId="166" fontId="0" fillId="0" borderId="2" xfId="0" applyNumberFormat="1" applyBorder="1"/>
    <xf numFmtId="165" fontId="0" fillId="4" borderId="2" xfId="3" applyNumberFormat="1" applyFont="1" applyFill="1" applyBorder="1"/>
    <xf numFmtId="164" fontId="0" fillId="0" borderId="0" xfId="2" applyNumberFormat="1" applyFont="1"/>
    <xf numFmtId="0" fontId="4" fillId="6" borderId="9" xfId="0" applyFont="1" applyFill="1" applyBorder="1" applyAlignment="1">
      <alignment vertical="top" wrapText="1"/>
    </xf>
    <xf numFmtId="14" fontId="10" fillId="0" borderId="9" xfId="0" applyNumberFormat="1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4" fillId="5" borderId="5" xfId="0" applyFont="1" applyFill="1" applyBorder="1" applyAlignment="1">
      <alignment horizontal="left" vertical="top" indent="1"/>
    </xf>
    <xf numFmtId="0" fontId="0" fillId="4" borderId="6" xfId="0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6D14-50F8-4196-AF63-17DB42BBA14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4" t="s">
        <v>49</v>
      </c>
      <c r="B3" s="26"/>
    </row>
    <row r="4" spans="1:2" x14ac:dyDescent="0.25">
      <c r="A4" s="24" t="s">
        <v>50</v>
      </c>
      <c r="B4" s="25"/>
    </row>
    <row r="5" spans="1:2" ht="81.75" customHeight="1" x14ac:dyDescent="0.25">
      <c r="A5" s="24" t="s">
        <v>51</v>
      </c>
      <c r="B5" s="26" t="s"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8F86-D7FC-4AD5-9FC3-A69A34491121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6" width="15.140625" customWidth="1"/>
  </cols>
  <sheetData>
    <row r="1" spans="1:6" ht="28.5" x14ac:dyDescent="0.45">
      <c r="A1" s="1" t="s">
        <v>0</v>
      </c>
    </row>
    <row r="2" spans="1:6" ht="15.75" x14ac:dyDescent="0.25">
      <c r="A2" s="2" t="s">
        <v>65</v>
      </c>
    </row>
    <row r="4" spans="1:6" ht="15.75" x14ac:dyDescent="0.25">
      <c r="A4" s="3" t="s">
        <v>1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53</v>
      </c>
    </row>
    <row r="5" spans="1:6" x14ac:dyDescent="0.25">
      <c r="A5" s="8" t="s">
        <v>3</v>
      </c>
      <c r="B5" s="23"/>
      <c r="C5" s="23"/>
      <c r="D5" s="23"/>
      <c r="E5" s="23"/>
      <c r="F5" s="23"/>
    </row>
    <row r="6" spans="1:6" ht="15" customHeight="1" x14ac:dyDescent="0.25">
      <c r="A6" s="8" t="s">
        <v>4</v>
      </c>
      <c r="B6" s="12"/>
      <c r="C6" s="12"/>
      <c r="D6" s="12"/>
      <c r="E6" s="12"/>
      <c r="F6" s="12"/>
    </row>
    <row r="7" spans="1:6" ht="15" customHeight="1" thickBot="1" x14ac:dyDescent="0.3">
      <c r="A7" s="15" t="s">
        <v>5</v>
      </c>
      <c r="B7" s="16"/>
      <c r="C7" s="16"/>
      <c r="D7" s="16"/>
      <c r="E7" s="16"/>
      <c r="F7" s="16"/>
    </row>
    <row r="8" spans="1:6" ht="15" customHeight="1" thickTop="1" x14ac:dyDescent="0.25">
      <c r="A8" s="3" t="s">
        <v>6</v>
      </c>
      <c r="B8" s="4"/>
      <c r="C8" s="4"/>
      <c r="D8" s="4"/>
      <c r="E8" s="4"/>
      <c r="F8" s="4"/>
    </row>
    <row r="9" spans="1:6" x14ac:dyDescent="0.25">
      <c r="A9" s="8" t="s">
        <v>7</v>
      </c>
      <c r="B9" s="12"/>
      <c r="C9" s="12"/>
      <c r="D9" s="12"/>
      <c r="E9" s="12"/>
      <c r="F9" s="12"/>
    </row>
    <row r="10" spans="1:6" x14ac:dyDescent="0.25">
      <c r="A10" s="8" t="s">
        <v>8</v>
      </c>
      <c r="B10" s="12"/>
      <c r="C10" s="12"/>
      <c r="D10" s="12"/>
      <c r="E10" s="12"/>
      <c r="F10" s="12"/>
    </row>
    <row r="11" spans="1:6" ht="15.75" thickBot="1" x14ac:dyDescent="0.3">
      <c r="A11" s="15" t="s">
        <v>9</v>
      </c>
      <c r="B11" s="16"/>
      <c r="C11" s="16"/>
      <c r="D11" s="16"/>
      <c r="E11" s="16"/>
      <c r="F11" s="16"/>
    </row>
    <row r="12" spans="1:6" ht="16.5" thickTop="1" x14ac:dyDescent="0.25">
      <c r="A12" s="3" t="s">
        <v>10</v>
      </c>
      <c r="B12" s="4"/>
      <c r="C12" s="4"/>
      <c r="D12" s="4"/>
      <c r="E12" s="4"/>
      <c r="F12" s="4"/>
    </row>
    <row r="13" spans="1:6" x14ac:dyDescent="0.25">
      <c r="A13" s="8" t="s">
        <v>11</v>
      </c>
      <c r="B13" s="12"/>
      <c r="C13" s="12"/>
      <c r="D13" s="12"/>
      <c r="E13" s="12"/>
      <c r="F13" s="12"/>
    </row>
    <row r="14" spans="1:6" x14ac:dyDescent="0.25">
      <c r="A14" s="8" t="s">
        <v>12</v>
      </c>
      <c r="B14" s="12"/>
      <c r="C14" s="12"/>
      <c r="D14" s="12"/>
      <c r="E14" s="12"/>
      <c r="F14" s="12"/>
    </row>
    <row r="15" spans="1:6" x14ac:dyDescent="0.25">
      <c r="A15" s="8" t="s">
        <v>13</v>
      </c>
      <c r="B15" s="12"/>
      <c r="C15" s="12"/>
      <c r="D15" s="12"/>
      <c r="E15" s="12"/>
      <c r="F15" s="12"/>
    </row>
    <row r="16" spans="1:6" ht="15.75" thickBot="1" x14ac:dyDescent="0.3">
      <c r="A16" s="15" t="s">
        <v>14</v>
      </c>
      <c r="B16" s="16"/>
      <c r="C16" s="16"/>
      <c r="D16" s="16"/>
      <c r="E16" s="16"/>
      <c r="F16" s="16"/>
    </row>
    <row r="17" spans="1:6" ht="17.25" thickTop="1" thickBot="1" x14ac:dyDescent="0.3">
      <c r="A17" s="20" t="s">
        <v>15</v>
      </c>
      <c r="B17" s="21"/>
      <c r="C17" s="21"/>
      <c r="D17" s="21"/>
      <c r="E17" s="21"/>
      <c r="F17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1AB5-8344-4AE0-BF0A-AD84D93CDF12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58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447631</v>
      </c>
      <c r="C5" s="9">
        <f>IFERROR(B5/B7,"")</f>
        <v>0.82201397841169099</v>
      </c>
      <c r="E5" s="10" t="s">
        <v>17</v>
      </c>
      <c r="F5" s="11" t="s">
        <v>18</v>
      </c>
    </row>
    <row r="6" spans="1:6" ht="15" customHeight="1" x14ac:dyDescent="0.25">
      <c r="A6" s="8" t="s">
        <v>4</v>
      </c>
      <c r="B6" s="12">
        <v>96923</v>
      </c>
      <c r="C6" s="9">
        <f>IFERROR(B6/B7,"")</f>
        <v>0.17798602158830895</v>
      </c>
      <c r="E6" s="13" t="s">
        <v>19</v>
      </c>
      <c r="F6" s="14" t="s">
        <v>20</v>
      </c>
    </row>
    <row r="7" spans="1:6" ht="15" customHeight="1" thickBot="1" x14ac:dyDescent="0.3">
      <c r="A7" s="15" t="s">
        <v>5</v>
      </c>
      <c r="B7" s="16">
        <f>SUM(B5:B6)</f>
        <v>544554</v>
      </c>
      <c r="C7" s="17">
        <f>IFERROR(C5+C6,"")</f>
        <v>1</v>
      </c>
      <c r="E7" s="27" t="s">
        <v>21</v>
      </c>
      <c r="F7" s="28" t="s">
        <v>22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139164</v>
      </c>
      <c r="C9" s="9">
        <f>IFERROR(B9/B5,"")</f>
        <v>0.31088999644796717</v>
      </c>
      <c r="E9" s="18" t="s">
        <v>23</v>
      </c>
      <c r="F9" s="19" t="s">
        <v>24</v>
      </c>
    </row>
    <row r="10" spans="1:6" ht="15.75" thickTop="1" x14ac:dyDescent="0.25">
      <c r="A10" s="8" t="s">
        <v>8</v>
      </c>
      <c r="B10" s="12">
        <v>27068</v>
      </c>
      <c r="C10" s="9">
        <f>IFERROR(B10/B6,"")</f>
        <v>0.27927323751844246</v>
      </c>
    </row>
    <row r="11" spans="1:6" ht="15.75" thickBot="1" x14ac:dyDescent="0.3">
      <c r="A11" s="15" t="s">
        <v>9</v>
      </c>
      <c r="B11" s="16">
        <f>SUM(B9:B10)</f>
        <v>166232</v>
      </c>
      <c r="C11" s="17">
        <f>IFERROR(B11/B7,"")</f>
        <v>0.30526265531058444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145000</v>
      </c>
      <c r="C13" s="9">
        <f>IFERROR(B13/B7,"")</f>
        <v>0.26627294997373996</v>
      </c>
    </row>
    <row r="14" spans="1:6" x14ac:dyDescent="0.25">
      <c r="A14" s="8" t="s">
        <v>12</v>
      </c>
      <c r="B14" s="12">
        <v>34500</v>
      </c>
      <c r="C14" s="9">
        <f>IFERROR(B14/B7,"")</f>
        <v>6.3354598442027787E-2</v>
      </c>
    </row>
    <row r="15" spans="1:6" x14ac:dyDescent="0.25">
      <c r="A15" s="8" t="s">
        <v>13</v>
      </c>
      <c r="B15" s="12">
        <v>18404</v>
      </c>
      <c r="C15" s="9">
        <f>IFERROR(B15/B7,"")</f>
        <v>3.3796464629770415E-2</v>
      </c>
    </row>
    <row r="16" spans="1:6" ht="15.75" thickBot="1" x14ac:dyDescent="0.3">
      <c r="A16" s="15" t="s">
        <v>14</v>
      </c>
      <c r="B16" s="16">
        <f>SUM(B13:B15)</f>
        <v>197904</v>
      </c>
      <c r="C16" s="17">
        <f>IFERROR(B16/B7,"")</f>
        <v>0.36342401304553817</v>
      </c>
    </row>
    <row r="17" spans="1:3" ht="17.25" thickTop="1" thickBot="1" x14ac:dyDescent="0.3">
      <c r="A17" s="20" t="s">
        <v>15</v>
      </c>
      <c r="B17" s="21">
        <f>B11+B16</f>
        <v>364136</v>
      </c>
      <c r="C17" s="22">
        <f>IFERROR(B17/B7,"")</f>
        <v>0.66868666835612267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C6C5-6CF3-44F9-B631-8800A68CAF5F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59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148668</v>
      </c>
      <c r="C5" s="9">
        <f>IFERROR(B5/B7,"")</f>
        <v>0.84305675271061109</v>
      </c>
      <c r="E5" s="10" t="s">
        <v>17</v>
      </c>
      <c r="F5" s="11" t="s">
        <v>25</v>
      </c>
    </row>
    <row r="6" spans="1:6" ht="15" customHeight="1" x14ac:dyDescent="0.25">
      <c r="A6" s="8" t="s">
        <v>4</v>
      </c>
      <c r="B6" s="12">
        <v>27676</v>
      </c>
      <c r="C6" s="9">
        <f>IFERROR(B6/B7,"")</f>
        <v>0.15694324728938891</v>
      </c>
      <c r="E6" s="13" t="s">
        <v>19</v>
      </c>
      <c r="F6" s="14" t="s">
        <v>26</v>
      </c>
    </row>
    <row r="7" spans="1:6" ht="15" customHeight="1" thickBot="1" x14ac:dyDescent="0.3">
      <c r="A7" s="15" t="s">
        <v>5</v>
      </c>
      <c r="B7" s="16">
        <f>SUM(B5:B6)</f>
        <v>176344</v>
      </c>
      <c r="C7" s="17">
        <f>IFERROR(C5+C6,"")</f>
        <v>1</v>
      </c>
      <c r="E7" s="27" t="s">
        <v>21</v>
      </c>
      <c r="F7" s="28" t="s">
        <v>27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43037</v>
      </c>
      <c r="C9" s="9">
        <f>IFERROR(B9/B5,"")</f>
        <v>0.28948395081658462</v>
      </c>
      <c r="E9" s="18" t="s">
        <v>23</v>
      </c>
      <c r="F9" s="19" t="s">
        <v>28</v>
      </c>
    </row>
    <row r="10" spans="1:6" ht="15.75" thickTop="1" x14ac:dyDescent="0.25">
      <c r="A10" s="8" t="s">
        <v>8</v>
      </c>
      <c r="B10" s="12">
        <v>9126</v>
      </c>
      <c r="C10" s="9">
        <f>IFERROR(B10/B6,"")</f>
        <v>0.32974418268535916</v>
      </c>
    </row>
    <row r="11" spans="1:6" ht="15.75" thickBot="1" x14ac:dyDescent="0.3">
      <c r="A11" s="15" t="s">
        <v>9</v>
      </c>
      <c r="B11" s="16">
        <f>SUM(B9:B10)</f>
        <v>52163</v>
      </c>
      <c r="C11" s="17">
        <f>IFERROR(B11/B7,"")</f>
        <v>0.29580252234269383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46875</v>
      </c>
      <c r="C13" s="9">
        <f>IFERROR(B13/B7,"")</f>
        <v>0.26581567844667242</v>
      </c>
    </row>
    <row r="14" spans="1:6" x14ac:dyDescent="0.25">
      <c r="A14" s="8" t="s">
        <v>12</v>
      </c>
      <c r="B14" s="12">
        <v>10875</v>
      </c>
      <c r="C14" s="9">
        <f>IFERROR(B14/B7,"")</f>
        <v>6.1669237399627999E-2</v>
      </c>
    </row>
    <row r="15" spans="1:6" x14ac:dyDescent="0.25">
      <c r="A15" s="8" t="s">
        <v>13</v>
      </c>
      <c r="B15" s="12">
        <v>6048</v>
      </c>
      <c r="C15" s="9">
        <f>IFERROR(B15/B7,"")</f>
        <v>3.4296602095903461E-2</v>
      </c>
    </row>
    <row r="16" spans="1:6" ht="15.75" thickBot="1" x14ac:dyDescent="0.3">
      <c r="A16" s="15" t="s">
        <v>14</v>
      </c>
      <c r="B16" s="16">
        <f>SUM(B13:B15)</f>
        <v>63798</v>
      </c>
      <c r="C16" s="17">
        <f>IFERROR(B16/B7,"")</f>
        <v>0.36178151794220387</v>
      </c>
    </row>
    <row r="17" spans="1:3" ht="17.25" thickTop="1" thickBot="1" x14ac:dyDescent="0.3">
      <c r="A17" s="20" t="s">
        <v>15</v>
      </c>
      <c r="B17" s="21">
        <f>B11+B16</f>
        <v>115961</v>
      </c>
      <c r="C17" s="22">
        <f>IFERROR(B17/B7,"")</f>
        <v>0.6575840402848977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179-67DB-47DA-861E-F250C11209B1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60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446752</v>
      </c>
      <c r="C5" s="9">
        <f>IFERROR(B5/B7,"")</f>
        <v>0.81763559329788893</v>
      </c>
      <c r="E5" s="10" t="s">
        <v>17</v>
      </c>
      <c r="F5" s="11" t="s">
        <v>29</v>
      </c>
    </row>
    <row r="6" spans="1:6" ht="15" customHeight="1" x14ac:dyDescent="0.25">
      <c r="A6" s="8" t="s">
        <v>4</v>
      </c>
      <c r="B6" s="12">
        <v>99643</v>
      </c>
      <c r="C6" s="9">
        <f>IFERROR(B6/B7,"")</f>
        <v>0.1823644067021111</v>
      </c>
      <c r="E6" s="13" t="s">
        <v>19</v>
      </c>
      <c r="F6" s="14" t="s">
        <v>30</v>
      </c>
    </row>
    <row r="7" spans="1:6" ht="15" customHeight="1" thickBot="1" x14ac:dyDescent="0.3">
      <c r="A7" s="15" t="s">
        <v>5</v>
      </c>
      <c r="B7" s="16">
        <f>SUM(B5:B6)</f>
        <v>546395</v>
      </c>
      <c r="C7" s="17">
        <f>IFERROR(C5+C6,"")</f>
        <v>1</v>
      </c>
      <c r="E7" s="27" t="s">
        <v>21</v>
      </c>
      <c r="F7" s="28" t="s">
        <v>31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144617</v>
      </c>
      <c r="C9" s="9">
        <f>IFERROR(B9/B5,"")</f>
        <v>0.32370756034668002</v>
      </c>
      <c r="E9" s="18" t="s">
        <v>23</v>
      </c>
      <c r="F9" s="19" t="s">
        <v>32</v>
      </c>
    </row>
    <row r="10" spans="1:6" ht="15.75" thickTop="1" x14ac:dyDescent="0.25">
      <c r="A10" s="8" t="s">
        <v>8</v>
      </c>
      <c r="B10" s="12">
        <v>30502</v>
      </c>
      <c r="C10" s="9">
        <f>IFERROR(B10/B6,"")</f>
        <v>0.306112822777315</v>
      </c>
    </row>
    <row r="11" spans="1:6" ht="15.75" thickBot="1" x14ac:dyDescent="0.3">
      <c r="A11" s="15" t="s">
        <v>9</v>
      </c>
      <c r="B11" s="16">
        <f>SUM(B9:B10)</f>
        <v>175119</v>
      </c>
      <c r="C11" s="17">
        <f>IFERROR(B11/B7,"")</f>
        <v>0.32049890646876344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143813</v>
      </c>
      <c r="C13" s="9">
        <f>IFERROR(B13/B7,"")</f>
        <v>0.26320336020644408</v>
      </c>
    </row>
    <row r="14" spans="1:6" x14ac:dyDescent="0.25">
      <c r="A14" s="8" t="s">
        <v>12</v>
      </c>
      <c r="B14" s="12">
        <v>33438</v>
      </c>
      <c r="C14" s="9">
        <f>IFERROR(B14/B7,"")</f>
        <v>6.1197485335700366E-2</v>
      </c>
    </row>
    <row r="15" spans="1:6" x14ac:dyDescent="0.25">
      <c r="A15" s="8" t="s">
        <v>13</v>
      </c>
      <c r="B15" s="12">
        <v>22872</v>
      </c>
      <c r="C15" s="9">
        <f>IFERROR(B15/B7,"")</f>
        <v>4.185982668216217E-2</v>
      </c>
    </row>
    <row r="16" spans="1:6" ht="15.75" thickBot="1" x14ac:dyDescent="0.3">
      <c r="A16" s="15" t="s">
        <v>14</v>
      </c>
      <c r="B16" s="16">
        <f>SUM(B13:B15)</f>
        <v>200123</v>
      </c>
      <c r="C16" s="17">
        <f>IFERROR(B16/B7,"")</f>
        <v>0.36626067222430658</v>
      </c>
    </row>
    <row r="17" spans="1:3" ht="17.25" thickTop="1" thickBot="1" x14ac:dyDescent="0.3">
      <c r="A17" s="20" t="s">
        <v>15</v>
      </c>
      <c r="B17" s="21">
        <f>B11+B16</f>
        <v>375242</v>
      </c>
      <c r="C17" s="22">
        <f>IFERROR(B17/B7,"")</f>
        <v>0.68675957869307003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5E00-52C0-46F5-B4C1-C463B4C731F5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61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87532</v>
      </c>
      <c r="C5" s="9">
        <f>IFERROR(B5/B7,"")</f>
        <v>0.81296554286245004</v>
      </c>
      <c r="E5" s="10" t="s">
        <v>17</v>
      </c>
      <c r="F5" s="11" t="s">
        <v>33</v>
      </c>
    </row>
    <row r="6" spans="1:6" ht="15" customHeight="1" x14ac:dyDescent="0.25">
      <c r="A6" s="8" t="s">
        <v>4</v>
      </c>
      <c r="B6" s="12">
        <v>20138</v>
      </c>
      <c r="C6" s="9">
        <f>IFERROR(B6/B7,"")</f>
        <v>0.18703445713754993</v>
      </c>
      <c r="E6" s="13" t="s">
        <v>19</v>
      </c>
      <c r="F6" s="14" t="s">
        <v>34</v>
      </c>
    </row>
    <row r="7" spans="1:6" ht="15" customHeight="1" thickBot="1" x14ac:dyDescent="0.3">
      <c r="A7" s="15" t="s">
        <v>5</v>
      </c>
      <c r="B7" s="16">
        <f>SUM(B5:B6)</f>
        <v>107670</v>
      </c>
      <c r="C7" s="17">
        <f>IFERROR(C5+C6,"")</f>
        <v>1</v>
      </c>
      <c r="E7" s="27" t="s">
        <v>21</v>
      </c>
      <c r="F7" s="28" t="s">
        <v>35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25990</v>
      </c>
      <c r="C9" s="9">
        <f>IFERROR(B9/B5,"")</f>
        <v>0.29691998354887356</v>
      </c>
      <c r="E9" s="18" t="s">
        <v>23</v>
      </c>
      <c r="F9" s="19" t="s">
        <v>36</v>
      </c>
    </row>
    <row r="10" spans="1:6" ht="15.75" thickTop="1" x14ac:dyDescent="0.25">
      <c r="A10" s="8" t="s">
        <v>8</v>
      </c>
      <c r="B10" s="12">
        <v>6533</v>
      </c>
      <c r="C10" s="9">
        <f>IFERROR(B10/B6,"")</f>
        <v>0.32441156023438278</v>
      </c>
    </row>
    <row r="11" spans="1:6" ht="15.75" thickBot="1" x14ac:dyDescent="0.3">
      <c r="A11" s="15" t="s">
        <v>9</v>
      </c>
      <c r="B11" s="16">
        <f>SUM(B9:B10)</f>
        <v>32523</v>
      </c>
      <c r="C11" s="17">
        <f>IFERROR(B11/B7,"")</f>
        <v>0.30206185567010307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35442</v>
      </c>
      <c r="C13" s="9">
        <f>IFERROR(B13/B7,"")</f>
        <v>0.3291724714405127</v>
      </c>
    </row>
    <row r="14" spans="1:6" x14ac:dyDescent="0.25">
      <c r="A14" s="8" t="s">
        <v>12</v>
      </c>
      <c r="B14" s="12">
        <v>7010</v>
      </c>
      <c r="C14" s="9">
        <f>IFERROR(B14/B7,"")</f>
        <v>6.5106343456858923E-2</v>
      </c>
    </row>
    <row r="15" spans="1:6" x14ac:dyDescent="0.25">
      <c r="A15" s="8" t="s">
        <v>13</v>
      </c>
      <c r="B15" s="12">
        <v>3848</v>
      </c>
      <c r="C15" s="9">
        <f>IFERROR(B15/B7,"")</f>
        <v>3.5738831615120273E-2</v>
      </c>
    </row>
    <row r="16" spans="1:6" ht="15.75" thickBot="1" x14ac:dyDescent="0.3">
      <c r="A16" s="15" t="s">
        <v>14</v>
      </c>
      <c r="B16" s="16">
        <f>SUM(B13:B15)</f>
        <v>46300</v>
      </c>
      <c r="C16" s="17">
        <f>IFERROR(B16/B7,"")</f>
        <v>0.43001764651249186</v>
      </c>
    </row>
    <row r="17" spans="1:3" ht="17.25" thickTop="1" thickBot="1" x14ac:dyDescent="0.3">
      <c r="A17" s="20" t="s">
        <v>15</v>
      </c>
      <c r="B17" s="21">
        <f>B11+B16</f>
        <v>78823</v>
      </c>
      <c r="C17" s="22">
        <f>IFERROR(B17/B7,"")</f>
        <v>0.73207950218259499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02E1-2406-41BC-AF3E-BCDEFF69C944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62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100108</v>
      </c>
      <c r="C5" s="9">
        <f>IFERROR(B5/B7,"")</f>
        <v>0.81501925441060341</v>
      </c>
      <c r="E5" s="10" t="s">
        <v>17</v>
      </c>
      <c r="F5" s="11" t="s">
        <v>37</v>
      </c>
    </row>
    <row r="6" spans="1:6" ht="15" customHeight="1" x14ac:dyDescent="0.25">
      <c r="A6" s="8" t="s">
        <v>4</v>
      </c>
      <c r="B6" s="12">
        <v>22721</v>
      </c>
      <c r="C6" s="9">
        <f>IFERROR(B6/B7,"")</f>
        <v>0.18498074558939664</v>
      </c>
      <c r="E6" s="13" t="s">
        <v>19</v>
      </c>
      <c r="F6" s="14" t="s">
        <v>38</v>
      </c>
    </row>
    <row r="7" spans="1:6" ht="15" customHeight="1" thickBot="1" x14ac:dyDescent="0.3">
      <c r="A7" s="15" t="s">
        <v>5</v>
      </c>
      <c r="B7" s="16">
        <f>SUM(B5:B6)</f>
        <v>122829</v>
      </c>
      <c r="C7" s="17">
        <f>IFERROR(C5+C6,"")</f>
        <v>1</v>
      </c>
      <c r="E7" s="27" t="s">
        <v>21</v>
      </c>
      <c r="F7" s="28" t="s">
        <v>39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32623</v>
      </c>
      <c r="C9" s="9">
        <f>IFERROR(B9/B5,"")</f>
        <v>0.32587805170415951</v>
      </c>
      <c r="E9" s="18" t="s">
        <v>23</v>
      </c>
      <c r="F9" s="19" t="s">
        <v>40</v>
      </c>
    </row>
    <row r="10" spans="1:6" ht="15.75" thickTop="1" x14ac:dyDescent="0.25">
      <c r="A10" s="8" t="s">
        <v>8</v>
      </c>
      <c r="B10" s="12">
        <v>7101</v>
      </c>
      <c r="C10" s="9">
        <f>IFERROR(B10/B6,"")</f>
        <v>0.31253025835130493</v>
      </c>
    </row>
    <row r="11" spans="1:6" ht="15.75" thickBot="1" x14ac:dyDescent="0.3">
      <c r="A11" s="15" t="s">
        <v>9</v>
      </c>
      <c r="B11" s="16">
        <f>SUM(B9:B10)</f>
        <v>39724</v>
      </c>
      <c r="C11" s="17">
        <f>IFERROR(B11/B7,"")</f>
        <v>0.32340896693777527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34617</v>
      </c>
      <c r="C13" s="9">
        <f>IFERROR(B13/B7,"")</f>
        <v>0.28183083799428471</v>
      </c>
    </row>
    <row r="14" spans="1:6" x14ac:dyDescent="0.25">
      <c r="A14" s="8" t="s">
        <v>12</v>
      </c>
      <c r="B14" s="12">
        <v>6688</v>
      </c>
      <c r="C14" s="9">
        <f>IFERROR(B14/B7,"")</f>
        <v>5.4449682078336552E-2</v>
      </c>
    </row>
    <row r="15" spans="1:6" x14ac:dyDescent="0.25">
      <c r="A15" s="8" t="s">
        <v>13</v>
      </c>
      <c r="B15" s="12">
        <v>2892</v>
      </c>
      <c r="C15" s="9">
        <f>IFERROR(B15/B7,"")</f>
        <v>2.3544928314974477E-2</v>
      </c>
    </row>
    <row r="16" spans="1:6" ht="15.75" thickBot="1" x14ac:dyDescent="0.3">
      <c r="A16" s="15" t="s">
        <v>14</v>
      </c>
      <c r="B16" s="16">
        <f>SUM(B13:B15)</f>
        <v>44197</v>
      </c>
      <c r="C16" s="17">
        <f>IFERROR(B16/B7,"")</f>
        <v>0.35982544838759578</v>
      </c>
    </row>
    <row r="17" spans="1:3" ht="17.25" thickTop="1" thickBot="1" x14ac:dyDescent="0.3">
      <c r="A17" s="20" t="s">
        <v>15</v>
      </c>
      <c r="B17" s="21">
        <f>B11+B16</f>
        <v>83921</v>
      </c>
      <c r="C17" s="22">
        <f>IFERROR(B17/B7,"")</f>
        <v>0.68323441532537099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534E-9CD6-471F-B3D5-A209BC31C958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63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244310</v>
      </c>
      <c r="C5" s="9">
        <f>IFERROR(B5/B7,"")</f>
        <v>0.81523625200213556</v>
      </c>
      <c r="E5" s="10" t="s">
        <v>17</v>
      </c>
      <c r="F5" s="11" t="s">
        <v>41</v>
      </c>
    </row>
    <row r="6" spans="1:6" ht="15" customHeight="1" x14ac:dyDescent="0.25">
      <c r="A6" s="8" t="s">
        <v>4</v>
      </c>
      <c r="B6" s="12">
        <v>55370</v>
      </c>
      <c r="C6" s="9">
        <f>IFERROR(B6/B7,"")</f>
        <v>0.18476374799786438</v>
      </c>
      <c r="E6" s="13" t="s">
        <v>19</v>
      </c>
      <c r="F6" s="14" t="s">
        <v>42</v>
      </c>
    </row>
    <row r="7" spans="1:6" ht="15" customHeight="1" thickBot="1" x14ac:dyDescent="0.3">
      <c r="A7" s="15" t="s">
        <v>5</v>
      </c>
      <c r="B7" s="16">
        <f>SUM(B5:B6)</f>
        <v>299680</v>
      </c>
      <c r="C7" s="17">
        <f>IFERROR(C5+C6,"")</f>
        <v>1</v>
      </c>
      <c r="E7" s="27" t="s">
        <v>21</v>
      </c>
      <c r="F7" s="28" t="s">
        <v>43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72795</v>
      </c>
      <c r="C9" s="9">
        <f>IFERROR(B9/B5,"")</f>
        <v>0.29796160615611311</v>
      </c>
      <c r="E9" s="18" t="s">
        <v>23</v>
      </c>
      <c r="F9" s="19" t="s">
        <v>44</v>
      </c>
    </row>
    <row r="10" spans="1:6" ht="15.75" thickTop="1" x14ac:dyDescent="0.25">
      <c r="A10" s="8" t="s">
        <v>8</v>
      </c>
      <c r="B10" s="12">
        <v>16552</v>
      </c>
      <c r="C10" s="9">
        <f>IFERROR(B10/B6,"")</f>
        <v>0.29893444103305039</v>
      </c>
    </row>
    <row r="11" spans="1:6" ht="15.75" thickBot="1" x14ac:dyDescent="0.3">
      <c r="A11" s="15" t="s">
        <v>9</v>
      </c>
      <c r="B11" s="16">
        <f>SUM(B9:B10)</f>
        <v>89347</v>
      </c>
      <c r="C11" s="17">
        <f>IFERROR(B11/B7,"")</f>
        <v>0.2981413507741591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87063</v>
      </c>
      <c r="C13" s="9">
        <f>IFERROR(B13/B7,"")</f>
        <v>0.29051988788040578</v>
      </c>
    </row>
    <row r="14" spans="1:6" x14ac:dyDescent="0.25">
      <c r="A14" s="8" t="s">
        <v>12</v>
      </c>
      <c r="B14" s="12">
        <v>14673</v>
      </c>
      <c r="C14" s="9">
        <f>IFERROR(B14/B7,"")</f>
        <v>4.8962226374799786E-2</v>
      </c>
    </row>
    <row r="15" spans="1:6" x14ac:dyDescent="0.25">
      <c r="A15" s="8" t="s">
        <v>13</v>
      </c>
      <c r="B15" s="12">
        <v>6052</v>
      </c>
      <c r="C15" s="9">
        <f>IFERROR(B15/B7,"")</f>
        <v>2.0194874532835024E-2</v>
      </c>
    </row>
    <row r="16" spans="1:6" ht="15.75" thickBot="1" x14ac:dyDescent="0.3">
      <c r="A16" s="15" t="s">
        <v>14</v>
      </c>
      <c r="B16" s="16">
        <f>SUM(B13:B15)</f>
        <v>107788</v>
      </c>
      <c r="C16" s="17">
        <f>IFERROR(B16/B7,"")</f>
        <v>0.35967698878804055</v>
      </c>
    </row>
    <row r="17" spans="1:3" ht="17.25" thickTop="1" thickBot="1" x14ac:dyDescent="0.3">
      <c r="A17" s="20" t="s">
        <v>15</v>
      </c>
      <c r="B17" s="21">
        <f>B11+B16</f>
        <v>197135</v>
      </c>
      <c r="C17" s="22">
        <f>IFERROR(B17/B7,"")</f>
        <v>0.65781833956219971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A2F1-45D9-45F1-B9FA-2B14A51F7626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64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133119</v>
      </c>
      <c r="C5" s="9">
        <f>IFERROR(B5/B7,"")</f>
        <v>0.82373070140156557</v>
      </c>
      <c r="E5" s="10" t="s">
        <v>17</v>
      </c>
      <c r="F5" s="11" t="s">
        <v>45</v>
      </c>
    </row>
    <row r="6" spans="1:6" ht="15" customHeight="1" x14ac:dyDescent="0.25">
      <c r="A6" s="8" t="s">
        <v>4</v>
      </c>
      <c r="B6" s="12">
        <v>28486</v>
      </c>
      <c r="C6" s="9">
        <f>IFERROR(B6/B7,"")</f>
        <v>0.17626929859843446</v>
      </c>
      <c r="E6" s="13" t="s">
        <v>19</v>
      </c>
      <c r="F6" s="14" t="s">
        <v>46</v>
      </c>
    </row>
    <row r="7" spans="1:6" ht="15" customHeight="1" thickBot="1" x14ac:dyDescent="0.3">
      <c r="A7" s="15" t="s">
        <v>5</v>
      </c>
      <c r="B7" s="16">
        <f>SUM(B5:B6)</f>
        <v>161605</v>
      </c>
      <c r="C7" s="17">
        <f>IFERROR(C5+C6,"")</f>
        <v>1</v>
      </c>
      <c r="E7" s="27" t="s">
        <v>21</v>
      </c>
      <c r="F7" s="28" t="s">
        <v>47</v>
      </c>
    </row>
    <row r="8" spans="1:6" ht="15" customHeight="1" thickTop="1" x14ac:dyDescent="0.25">
      <c r="A8" s="3" t="s">
        <v>6</v>
      </c>
      <c r="B8" s="4"/>
      <c r="C8" s="4"/>
      <c r="E8" s="27"/>
      <c r="F8" s="28"/>
    </row>
    <row r="9" spans="1:6" ht="15.75" thickBot="1" x14ac:dyDescent="0.3">
      <c r="A9" s="8" t="s">
        <v>7</v>
      </c>
      <c r="B9" s="12">
        <v>42720</v>
      </c>
      <c r="C9" s="9">
        <f>IFERROR(B9/B5,"")</f>
        <v>0.32091587226466545</v>
      </c>
      <c r="E9" s="18" t="s">
        <v>23</v>
      </c>
      <c r="F9" s="19" t="s">
        <v>48</v>
      </c>
    </row>
    <row r="10" spans="1:6" ht="15.75" thickTop="1" x14ac:dyDescent="0.25">
      <c r="A10" s="8" t="s">
        <v>8</v>
      </c>
      <c r="B10" s="12">
        <v>7624</v>
      </c>
      <c r="C10" s="9">
        <f>IFERROR(B10/B6,"")</f>
        <v>0.26764024433054834</v>
      </c>
    </row>
    <row r="11" spans="1:6" ht="15.75" thickBot="1" x14ac:dyDescent="0.3">
      <c r="A11" s="15" t="s">
        <v>9</v>
      </c>
      <c r="B11" s="16">
        <f>SUM(B9:B10)</f>
        <v>50344</v>
      </c>
      <c r="C11" s="17">
        <f>IFERROR(B11/B7,"")</f>
        <v>0.31152501469632748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45438</v>
      </c>
      <c r="C13" s="9">
        <f>IFERROR(B13/B7,"")</f>
        <v>0.28116704309891399</v>
      </c>
    </row>
    <row r="14" spans="1:6" x14ac:dyDescent="0.25">
      <c r="A14" s="8" t="s">
        <v>12</v>
      </c>
      <c r="B14" s="12">
        <v>10417</v>
      </c>
      <c r="C14" s="9">
        <f>IFERROR(B14/B7,"")</f>
        <v>6.4459639243835271E-2</v>
      </c>
    </row>
    <row r="15" spans="1:6" x14ac:dyDescent="0.25">
      <c r="A15" s="8" t="s">
        <v>13</v>
      </c>
      <c r="B15" s="12">
        <v>5349</v>
      </c>
      <c r="C15" s="9">
        <f>IFERROR(B15/B7,"")</f>
        <v>3.3099223415117104E-2</v>
      </c>
    </row>
    <row r="16" spans="1:6" ht="15.75" thickBot="1" x14ac:dyDescent="0.3">
      <c r="A16" s="15" t="s">
        <v>14</v>
      </c>
      <c r="B16" s="16">
        <f>SUM(B13:B15)</f>
        <v>61204</v>
      </c>
      <c r="C16" s="17">
        <f>IFERROR(B16/B7,"")</f>
        <v>0.37872590575786641</v>
      </c>
    </row>
    <row r="17" spans="1:3" ht="17.25" thickTop="1" thickBot="1" x14ac:dyDescent="0.3">
      <c r="A17" s="20" t="s">
        <v>15</v>
      </c>
      <c r="B17" s="21">
        <f>B11+B16</f>
        <v>111548</v>
      </c>
      <c r="C17" s="22">
        <f>IFERROR(B17/B7,"")</f>
        <v>0.69025092045419389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Region Report</vt:lpstr>
      <vt:lpstr>Grill5-01</vt:lpstr>
      <vt:lpstr>Grill5-02</vt:lpstr>
      <vt:lpstr>Grill5-03</vt:lpstr>
      <vt:lpstr>Grill5-04</vt:lpstr>
      <vt:lpstr>Grill5-05</vt:lpstr>
      <vt:lpstr>Grill5-06</vt:lpstr>
      <vt:lpstr>Grill5-07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Review Assignment</dc:title>
  <dc:creator>Your Name</dc:creator>
  <cp:lastModifiedBy>Your Name</cp:lastModifiedBy>
  <dcterms:created xsi:type="dcterms:W3CDTF">2018-09-22T20:29:42Z</dcterms:created>
  <dcterms:modified xsi:type="dcterms:W3CDTF">2018-11-16T05:28:09Z</dcterms:modified>
</cp:coreProperties>
</file>