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7.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akash\Documents\teaching\Teaching\COMP1631\Week 5\"/>
    </mc:Choice>
  </mc:AlternateContent>
  <xr:revisionPtr revIDLastSave="0" documentId="13_ncr:1_{BA7278F2-264A-41BB-B80D-A5736B148533}" xr6:coauthVersionLast="47" xr6:coauthVersionMax="47" xr10:uidLastSave="{00000000-0000-0000-0000-000000000000}"/>
  <bookViews>
    <workbookView xWindow="-120" yWindow="-120" windowWidth="29040" windowHeight="15840" activeTab="0" xr2:uid="{00000000-000D-0000-FFFF-FFFF00000000}"/>
  </bookViews>
  <sheets>
    <sheet name="Graded Summary Report" sheetId="26" r:id="rId12"/>
    <sheet name="Documentation" sheetId="6" r:id="rId1"/>
    <sheet name="Brass" sheetId="20" r:id="rId2"/>
    <sheet name="Percussion" sheetId="21" r:id="rId3"/>
    <sheet name="Strings" sheetId="25" r:id="rId4"/>
    <sheet name="Wind" sheetId="23" r:id="rId5"/>
    <sheet name="All Instruments" sheetId="24" r:id="rId6"/>
  </sheets>
  <definedNames>
    <definedName name="AAA" localSheetId="4">#REF!</definedName>
    <definedName name="AAA">#REF!</definedName>
    <definedName name="Online" localSheetId="4">#REF!</definedName>
    <definedName name="Online">#REF!</definedName>
    <definedName name="Other_referrals">#REF!</definedName>
    <definedName name="Q1_Sales">#REF!</definedName>
    <definedName name="Q2_Sales">#REF!</definedName>
    <definedName name="Q3_Sales">#REF!</definedName>
    <definedName name="Q4_Sales">#REF!</definedName>
    <definedName name="Totals_2020">#REF!</definedName>
    <definedName name="Totals_2021">#REF!</definedName>
    <definedName name="Walkup">#REF!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 i="24" l="1"/>
  <c r="F40" i="24"/>
  <c r="B40" i="24"/>
  <c r="G5" i="25"/>
  <c r="G8" i="25"/>
  <c r="G11" i="25"/>
  <c r="G13" i="25"/>
  <c r="G18" i="25"/>
  <c r="F5" i="25"/>
  <c r="F8" i="25"/>
  <c r="F11" i="25"/>
  <c r="F13" i="25"/>
  <c r="F18" i="25"/>
  <c r="G17" i="25"/>
  <c r="F17" i="25"/>
  <c r="F11" i="20"/>
  <c r="G11" i="20"/>
</calcChain>
</file>

<file path=xl/sharedStrings.xml><?xml version="1.0" encoding="utf-8"?>
<sst xmlns="http://schemas.openxmlformats.org/spreadsheetml/2006/main" count="330" uniqueCount="116">
  <si>
    <t>Note: Do not edit this sheet. If your name does not appear in cell B6, please download a new copy of the file from the SAM website.</t>
  </si>
  <si>
    <t>Mukto Akash</t>
  </si>
  <si>
    <t>Author:</t>
  </si>
  <si>
    <t>MANAGING YOUR DATA WITH DATA TOOLS</t>
  </si>
  <si>
    <r>
      <rPr>
        <b/>
        <sz val="10"/>
        <color theme="0"/>
        <rFont val="Century Gothic"/>
        <family val="2"/>
      </rPr>
      <t>New Perspectives Excel 2019</t>
    </r>
    <r>
      <rPr>
        <sz val="10"/>
        <color theme="0"/>
        <rFont val="Century Gothic"/>
        <family val="2"/>
      </rPr>
      <t xml:space="preserve"> | Module 6: SAM Project 1b</t>
    </r>
  </si>
  <si>
    <t>Sato Instrument Collection</t>
  </si>
  <si>
    <t>Brass Instruments Collection</t>
  </si>
  <si>
    <t>Instrument</t>
  </si>
  <si>
    <t>Manufacturer</t>
  </si>
  <si>
    <t>Condition</t>
  </si>
  <si>
    <t>Purchase Date</t>
  </si>
  <si>
    <t>Trumpet</t>
  </si>
  <si>
    <t>Cornet</t>
  </si>
  <si>
    <t>French horn</t>
  </si>
  <si>
    <t>Saxophone</t>
  </si>
  <si>
    <t>Trombone</t>
  </si>
  <si>
    <t>Tuba</t>
  </si>
  <si>
    <t>McFerrin</t>
  </si>
  <si>
    <t>Diehl &amp; Berne</t>
  </si>
  <si>
    <t>Kutter Davison</t>
  </si>
  <si>
    <t>Rossellini</t>
  </si>
  <si>
    <t>Good</t>
  </si>
  <si>
    <t>Excellent</t>
  </si>
  <si>
    <t>Fair</t>
  </si>
  <si>
    <t>Needs repair</t>
  </si>
  <si>
    <t>Price</t>
  </si>
  <si>
    <t>Est. Value</t>
  </si>
  <si>
    <t>Yamamoto</t>
  </si>
  <si>
    <t>Percussion Instruments Collection</t>
  </si>
  <si>
    <t>Snare drum</t>
  </si>
  <si>
    <t>Drum kit</t>
  </si>
  <si>
    <t>Cymbals</t>
  </si>
  <si>
    <t>Bass drum</t>
  </si>
  <si>
    <t>Djembe</t>
  </si>
  <si>
    <t>Tambourine</t>
  </si>
  <si>
    <t>Singing bowl</t>
  </si>
  <si>
    <t>Sousa</t>
  </si>
  <si>
    <t>Baijan</t>
  </si>
  <si>
    <t>Ruby Klein</t>
  </si>
  <si>
    <t>Kayho</t>
  </si>
  <si>
    <t>String Instruments Collection</t>
  </si>
  <si>
    <t>Guitar</t>
  </si>
  <si>
    <t>Violin</t>
  </si>
  <si>
    <t>Cello</t>
  </si>
  <si>
    <t>Viola</t>
  </si>
  <si>
    <t>Upright bass</t>
  </si>
  <si>
    <t>Celestia</t>
  </si>
  <si>
    <t>Cellini</t>
  </si>
  <si>
    <t>Behred</t>
  </si>
  <si>
    <t>RJ Cohen</t>
  </si>
  <si>
    <t>Wagner</t>
  </si>
  <si>
    <t>Wind Instruments Collection</t>
  </si>
  <si>
    <t>Clarinet</t>
  </si>
  <si>
    <t>Bassoon</t>
  </si>
  <si>
    <t>Flute</t>
  </si>
  <si>
    <t>Piccolo</t>
  </si>
  <si>
    <t>Recorder</t>
  </si>
  <si>
    <t>Oboe</t>
  </si>
  <si>
    <t>Didgeridoo</t>
  </si>
  <si>
    <t>Abalone</t>
  </si>
  <si>
    <t>Instruments Collection</t>
  </si>
  <si>
    <t>Total</t>
  </si>
  <si>
    <t>Bugle</t>
  </si>
  <si>
    <t>Cello Total</t>
  </si>
  <si>
    <t>Guitar Total</t>
  </si>
  <si>
    <t>Upright bass Total</t>
  </si>
  <si>
    <t>Viola Total</t>
  </si>
  <si>
    <t>Violin Total</t>
  </si>
  <si>
    <t>Grand Total</t>
  </si>
  <si>
    <t>Column1</t>
  </si>
  <si>
    <t/>
  </si>
  <si>
    <t>Mukto Akash</t>
  </si>
  <si>
    <t>New Perspectives Excel 2019 | Module 6: SAM Project 1b</t>
  </si>
  <si>
    <r>
      <rPr>
        <sz val="11"/>
        <color rgb="FF4B4C4C"/>
        <rFont val="Century Gothic"/>
        <family val="2"/>
      </rPr>
      <t xml:space="preserve">SUBMISSION #1 | SCORE IS: </t>
    </r>
    <r>
      <rPr>
        <b/>
        <sz val="11"/>
        <color rgb="FF4B4C4C"/>
        <rFont val="Century Gothic"/>
        <family val="2"/>
      </rPr>
      <t>100</t>
    </r>
    <r>
      <rPr>
        <sz val="11"/>
        <color rgb="FF4B4C4C"/>
        <rFont val="Century Gothic"/>
        <family val="2"/>
      </rPr>
      <t xml:space="preserve"> OUT OF </t>
    </r>
    <r>
      <rPr>
        <b/>
        <sz val="11"/>
        <color rgb="FF4B4C4C"/>
        <rFont val="Century Gothic"/>
        <family val="2"/>
      </rPr>
      <t>100</t>
    </r>
  </si>
  <si>
    <t>GE ver. 17.2.0-rc0000</t>
  </si>
  <si>
    <t>1.</t>
  </si>
  <si>
    <r>
      <rPr>
        <sz val="11"/>
        <color rgb="FF000000"/>
        <rFont val="Century Gothic"/>
      </rPr>
      <t xml:space="preserve">Kaito and Naomi Sato started collecting musical instruments as a hobby a few years ago and are now organizing their collection in an Excel workbook. Naomi asks for your help in updating and analyzing the data.</t>
    </r>
    <r>
      <rPr>
        <sz val="11"/>
        <color rgb="FF000000"/>
        <rFont val="Century Gothic"/>
      </rPr>
      <t xml:space="preserve">
</t>
    </r>
    <r>
      <rPr>
        <sz val="11"/>
        <color rgb="FF000000"/>
        <rFont val="Century Gothic"/>
      </rPr>
      <t xml:space="preserve">Switch to the </t>
    </r>
    <r>
      <rPr>
        <i/>
        <sz val="11"/>
        <color rgb="FF000000"/>
        <rFont val="Century Gothic"/>
      </rPr>
      <t xml:space="preserve">Brass</t>
    </r>
    <r>
      <rPr>
        <sz val="11"/>
        <color rgb="FF000000"/>
        <rFont val="Century Gothic"/>
      </rPr>
      <t xml:space="preserve"> worksheet. Unfreeze the top row of the worksheet.</t>
    </r>
  </si>
  <si>
    <t>8/8</t>
  </si>
  <si>
    <t>Unfreeze a row.</t>
  </si>
  <si>
    <t>2.</t>
  </si>
  <si>
    <r>
      <rPr>
        <sz val="11"/>
        <color rgb="FF000000"/>
        <rFont val="Century Gothic"/>
      </rPr>
      <t xml:space="preserve">Sort the data in the Brass table first in descending order by the Purchase Date field and then in descending order by the Est. Value field.</t>
    </r>
  </si>
  <si>
    <t>8/8</t>
  </si>
  <si>
    <t>Sort a table on multiple ranges.</t>
  </si>
  <si>
    <t>3.</t>
  </si>
  <si>
    <r>
      <rPr>
        <sz val="11"/>
        <color rgb="FF000000"/>
        <rFont val="Century Gothic"/>
      </rPr>
      <t xml:space="preserve">Insert a Total Row in the Brass table, and then use the Total row to calculate the total of the values in the Price and Est. Value fields. </t>
    </r>
  </si>
  <si>
    <t>8/8</t>
  </si>
  <si>
    <t>Insert a Total row in a table.</t>
  </si>
  <si>
    <t>Summarize table data using a Total row.</t>
  </si>
  <si>
    <t>4.</t>
  </si>
  <si>
    <r>
      <rPr>
        <sz val="11"/>
        <color rgb="FF000000"/>
        <rFont val="Century Gothic"/>
      </rPr>
      <t xml:space="preserve">Naomi wants to highlight the brass instruments she and Kaito bought on the same date.</t>
    </r>
    <r>
      <rPr>
        <sz val="11"/>
        <color rgb="FF000000"/>
        <rFont val="Century Gothic"/>
      </rPr>
      <t xml:space="preserve">
</t>
    </r>
    <r>
      <rPr>
        <sz val="11"/>
        <color rgb="FF000000"/>
        <rFont val="Century Gothic"/>
      </rPr>
      <t xml:space="preserve">Apply a conditional formatting rule to the range E3:E10 that uses </t>
    </r>
    <r>
      <rPr>
        <b/>
        <sz val="11"/>
        <color rgb="FF000000"/>
        <rFont val="Century Gothic"/>
      </rPr>
      <t xml:space="preserve">Green Fill with Dark Green Text</t>
    </r>
    <r>
      <rPr>
        <sz val="11"/>
        <color rgb="FF000000"/>
        <rFont val="Century Gothic"/>
      </rPr>
      <t xml:space="preserve"> for duplicate values.</t>
    </r>
  </si>
  <si>
    <t>8/8</t>
  </si>
  <si>
    <t>Create a Find Duplicates conditional formatting rule.</t>
  </si>
  <si>
    <t>Format a conditional formatting rule.</t>
  </si>
  <si>
    <t>5.</t>
  </si>
  <si>
    <r>
      <rPr>
        <sz val="11"/>
        <color rgb="FF000000"/>
        <rFont val="Century Gothic"/>
      </rPr>
      <t xml:space="preserve">Switch to the </t>
    </r>
    <r>
      <rPr>
        <i/>
        <sz val="11"/>
        <color rgb="FF000000"/>
        <rFont val="Century Gothic"/>
      </rPr>
      <t xml:space="preserve">Percussion</t>
    </r>
    <r>
      <rPr>
        <sz val="11"/>
        <color rgb="FF000000"/>
        <rFont val="Century Gothic"/>
      </rPr>
      <t xml:space="preserve"> worksheet. Freeze the first column of the worksheet.</t>
    </r>
  </si>
  <si>
    <t>8/8</t>
  </si>
  <si>
    <t>Freeze a column.</t>
  </si>
  <si>
    <t>6.</t>
  </si>
  <si>
    <r>
      <rPr>
        <sz val="11"/>
        <color rgb="FF000000"/>
        <rFont val="Century Gothic"/>
      </rPr>
      <t xml:space="preserve">Format the range B2:G10 as an Excel table with headers using the </t>
    </r>
    <r>
      <rPr>
        <b/>
        <sz val="11"/>
        <color rgb="FF000000"/>
        <rFont val="Century Gothic"/>
      </rPr>
      <t xml:space="preserve">Gold, Table Style Medium 12</t>
    </r>
    <r>
      <rPr>
        <sz val="11"/>
        <color rgb="FF000000"/>
        <rFont val="Century Gothic"/>
      </rPr>
      <t xml:space="preserve"> table style. Enter </t>
    </r>
    <r>
      <rPr>
        <b/>
        <sz val="11"/>
        <color rgb="FF000000"/>
        <rFont val="Century Gothic"/>
      </rPr>
      <t xml:space="preserve">Percussion</t>
    </r>
    <r>
      <rPr>
        <sz val="11"/>
        <color rgb="FF000000"/>
        <rFont val="Century Gothic"/>
      </rPr>
      <t xml:space="preserve"> as the name of the table.</t>
    </r>
  </si>
  <si>
    <t>8/8</t>
  </si>
  <si>
    <t>Format a range as a table.</t>
  </si>
  <si>
    <t>Apply a table style.</t>
  </si>
  <si>
    <t>Set the name of a table.</t>
  </si>
  <si>
    <t>7.</t>
  </si>
  <si>
    <r>
      <rPr>
        <sz val="11"/>
        <color rgb="FF000000"/>
        <rFont val="Century Gothic"/>
      </rPr>
      <t xml:space="preserve">Naomi and Kaito bought a new snare drum last week, and Naomi wants to include it in the Percussion table.</t>
    </r>
    <r>
      <rPr>
        <sz val="11"/>
        <color rgb="FF000000"/>
        <rFont val="Century Gothic"/>
      </rPr>
      <t xml:space="preserve">
</t>
    </r>
    <r>
      <rPr>
        <sz val="11"/>
        <color rgb="FF000000"/>
        <rFont val="Century Gothic"/>
      </rPr>
      <t xml:space="preserve">Add the record shown in Table 1 to the end of the Percussion table.</t>
    </r>
  </si>
  <si>
    <t>8/8</t>
  </si>
  <si>
    <t>Add a record to a table.</t>
  </si>
  <si>
    <t>8.</t>
  </si>
  <si>
    <r>
      <rPr>
        <sz val="11"/>
        <color rgb="FF000000"/>
        <rFont val="Century Gothic"/>
      </rPr>
      <t xml:space="preserve">Naomi and Kaito have more string instruments than any other type. Naomi wants to summarize the string instrument data using subtotals to show the value of each type. Switch to the </t>
    </r>
    <r>
      <rPr>
        <i/>
        <sz val="11"/>
        <color rgb="FF000000"/>
        <rFont val="Century Gothic"/>
      </rPr>
      <t xml:space="preserve">Strings</t>
    </r>
    <r>
      <rPr>
        <sz val="11"/>
        <color rgb="FF000000"/>
        <rFont val="Century Gothic"/>
      </rPr>
      <t xml:space="preserve"> worksheet and add subtotals as follows:</t>
    </r>
    <r>
      <rPr>
        <sz val="11"/>
        <color rgb="FF000000"/>
        <rFont val="Century Gothic"/>
      </rPr>
      <t xml:space="preserve">
</t>
    </r>
    <r>
      <rPr>
        <sz val="11"/>
        <color rgb="FF000000"/>
        <rFont val="Century Gothic"/>
      </rPr>
      <t xml:space="preserve">a. Sort the table by the Instrument field in ascending order.</t>
    </r>
    <r>
      <rPr>
        <sz val="11"/>
        <color rgb="FF000000"/>
        <rFont val="Century Gothic"/>
      </rPr>
      <t xml:space="preserve">
</t>
    </r>
    <r>
      <rPr>
        <sz val="11"/>
        <color rgb="FF000000"/>
        <rFont val="Century Gothic"/>
      </rPr>
      <t xml:space="preserve">b. Convert the table to a normal range.</t>
    </r>
    <r>
      <rPr>
        <sz val="11"/>
        <color rgb="FF000000"/>
        <rFont val="Century Gothic"/>
      </rPr>
      <t xml:space="preserve">
</t>
    </r>
    <r>
      <rPr>
        <sz val="11"/>
        <color rgb="FF000000"/>
        <rFont val="Century Gothic"/>
      </rPr>
      <t xml:space="preserve">c. Insert subtotals into the range B2:G12, with the subtotals appearing at each change in the Instrument column value. The subtotals should use the SUM function and include subtotals for the Price and Est. Value fields.</t>
    </r>
  </si>
  <si>
    <t>8/8</t>
  </si>
  <si>
    <t>Sort a range of cells.</t>
  </si>
  <si>
    <t>Convert a table to a range.</t>
  </si>
  <si>
    <t>Insert a subtotal row in a range.</t>
  </si>
  <si>
    <t>9.</t>
  </si>
  <si>
    <r>
      <rPr>
        <sz val="11"/>
        <color rgb="FF000000"/>
        <rFont val="Century Gothic"/>
      </rPr>
      <t xml:space="preserve">Switch to the </t>
    </r>
    <r>
      <rPr>
        <i/>
        <sz val="11"/>
        <color rgb="FF000000"/>
        <rFont val="Century Gothic"/>
      </rPr>
      <t xml:space="preserve">Wind</t>
    </r>
    <r>
      <rPr>
        <sz val="11"/>
        <color rgb="FF000000"/>
        <rFont val="Century Gothic"/>
      </rPr>
      <t xml:space="preserve"> worksheet and remove the duplicate record based on the values in the Instrument, Manufacturer, and Condition columns. The duplicate record has an incorrect Purchase Date of 7/11/2020.</t>
    </r>
  </si>
  <si>
    <t>9/9</t>
  </si>
  <si>
    <t>Delete a record from a table.</t>
  </si>
  <si>
    <t>10.</t>
  </si>
  <si>
    <r>
      <rPr>
        <sz val="11"/>
        <color rgb="FF000000"/>
        <rFont val="Century Gothic"/>
      </rPr>
      <t xml:space="preserve">The data bars in the last two columns make some of the numbers hard to read and could coordinate better with the formatting of the Wind table.</t>
    </r>
    <r>
      <rPr>
        <sz val="11"/>
        <color rgb="FF000000"/>
        <rFont val="Century Gothic"/>
      </rPr>
      <t xml:space="preserve">
</t>
    </r>
    <r>
      <rPr>
        <sz val="11"/>
        <color rgb="FF000000"/>
        <rFont val="Century Gothic"/>
      </rPr>
      <t xml:space="preserve">Change the Data Bars conditional formatting for the range F3:G12 to use the </t>
    </r>
    <r>
      <rPr>
        <b/>
        <sz val="11"/>
        <color rgb="FF000000"/>
        <rFont val="Century Gothic"/>
      </rPr>
      <t xml:space="preserve">Gradient Fill Orange Data Bar</t>
    </r>
    <r>
      <rPr>
        <sz val="11"/>
        <color rgb="FF000000"/>
        <rFont val="Century Gothic"/>
      </rPr>
      <t xml:space="preserve"> format.</t>
    </r>
  </si>
  <si>
    <t>9/9</t>
  </si>
  <si>
    <t>Format a conditional formatting rule.</t>
  </si>
  <si>
    <t>11.</t>
  </si>
  <si>
    <r>
      <rPr>
        <sz val="11"/>
        <color rgb="FF000000"/>
        <rFont val="Century Gothic"/>
      </rPr>
      <t xml:space="preserve">Naomi wants to calculate the totals for the instrument collection data. Switch to the </t>
    </r>
    <r>
      <rPr>
        <i/>
        <sz val="11"/>
        <color rgb="FF000000"/>
        <rFont val="Century Gothic"/>
      </rPr>
      <t xml:space="preserve">All Instruments</t>
    </r>
    <r>
      <rPr>
        <sz val="11"/>
        <color rgb="FF000000"/>
        <rFont val="Century Gothic"/>
      </rPr>
      <t xml:space="preserve"> worksheet, and then create the following formulas:</t>
    </r>
    <r>
      <rPr>
        <sz val="11"/>
        <color rgb="FF000000"/>
        <rFont val="Century Gothic"/>
      </rPr>
      <t xml:space="preserve">
</t>
    </r>
    <r>
      <rPr>
        <sz val="11"/>
        <color rgb="FF000000"/>
        <rFont val="Century Gothic"/>
      </rPr>
      <t xml:space="preserve">a. In cell B40, use the </t>
    </r>
    <r>
      <rPr>
        <b/>
        <sz val="11"/>
        <color rgb="FF000000"/>
        <rFont val="Century Gothic"/>
      </rPr>
      <t xml:space="preserve">COUNTA</t>
    </r>
    <r>
      <rPr>
        <sz val="11"/>
        <color rgb="FF000000"/>
        <rFont val="Century Gothic"/>
      </rPr>
      <t xml:space="preserve"> function with a structured reference to count the values in the Instrument column of the Instruments table.</t>
    </r>
    <r>
      <rPr>
        <sz val="11"/>
        <color rgb="FF000000"/>
        <rFont val="Century Gothic"/>
      </rPr>
      <t xml:space="preserve">
</t>
    </r>
    <r>
      <rPr>
        <sz val="11"/>
        <color rgb="FF000000"/>
        <rFont val="Century Gothic"/>
      </rPr>
      <t xml:space="preserve">b. In cell F40, use the </t>
    </r>
    <r>
      <rPr>
        <b/>
        <sz val="11"/>
        <color rgb="FF000000"/>
        <rFont val="Century Gothic"/>
      </rPr>
      <t xml:space="preserve">SUM</t>
    </r>
    <r>
      <rPr>
        <sz val="11"/>
        <color rgb="FF000000"/>
        <rFont val="Century Gothic"/>
      </rPr>
      <t xml:space="preserve"> function with a structured reference to total the values in the Price column of the Instruments table.</t>
    </r>
    <r>
      <rPr>
        <sz val="11"/>
        <color rgb="FF000000"/>
        <rFont val="Century Gothic"/>
      </rPr>
      <t xml:space="preserve">
</t>
    </r>
    <r>
      <rPr>
        <sz val="11"/>
        <color rgb="FF000000"/>
        <rFont val="Century Gothic"/>
      </rPr>
      <t xml:space="preserve">c. In cell G40, use the </t>
    </r>
    <r>
      <rPr>
        <b/>
        <sz val="11"/>
        <color rgb="FF000000"/>
        <rFont val="Century Gothic"/>
      </rPr>
      <t xml:space="preserve">SUM</t>
    </r>
    <r>
      <rPr>
        <sz val="11"/>
        <color rgb="FF000000"/>
        <rFont val="Century Gothic"/>
      </rPr>
      <t xml:space="preserve"> function with a structured reference to total the values in the Est. Value column of the Instruments table.</t>
    </r>
  </si>
  <si>
    <t>9/9</t>
  </si>
  <si>
    <t>Create a formula using a function.</t>
  </si>
  <si>
    <t>Create a formula using a function.</t>
  </si>
  <si>
    <t>Create a formula using a function.</t>
  </si>
  <si>
    <t>12.</t>
  </si>
  <si>
    <r>
      <rPr>
        <sz val="11"/>
        <color rgb="FF000000"/>
        <rFont val="Century Gothic"/>
      </rPr>
      <t xml:space="preserve">Naomi and Kaito are preparing to sell some of the instruments, and Naomi wants to include the sales date in the Instruments table</t>
    </r>
    <r>
      <rPr>
        <sz val="11"/>
        <color rgb="FF000000"/>
        <rFont val="Century Gothic"/>
      </rPr>
      <t xml:space="preserve">
</t>
    </r>
    <r>
      <rPr>
        <sz val="11"/>
        <color rgb="FF000000"/>
        <rFont val="Century Gothic"/>
      </rPr>
      <t xml:space="preserve">Add a table column to the end of the table.</t>
    </r>
  </si>
  <si>
    <t>9/9</t>
  </si>
  <si>
    <t>Add a column to 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</si>
</sst>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quot;$&quot;#,##0"/>
  </numFmts>
  <fonts count="24" x14ac:knownFonts="1">
    <font>
      <sz val="11"/>
      <color theme="1"/>
      <name val="Century Gothic"/>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sz val="10"/>
      <color rgb="FF0070C0"/>
      <name val="Century Gothic"/>
      <family val="2"/>
    </font>
    <font>
      <sz val="11"/>
      <color rgb="FF4B4C4C"/>
      <name val="Century Gothic"/>
      <family val="2"/>
    </font>
    <font>
      <sz val="10"/>
      <color theme="0"/>
      <name val="Century Gothic"/>
      <family val="2"/>
    </font>
    <font>
      <b/>
      <sz val="10"/>
      <color theme="0"/>
      <name val="Century Gothic"/>
      <family val="2"/>
    </font>
    <font>
      <sz val="11"/>
      <color theme="1"/>
      <name val="Century Gothic"/>
      <family val="2"/>
      <scheme val="minor"/>
    </font>
    <font>
      <b/>
      <sz val="11"/>
      <color theme="1"/>
      <name val="Century Gothic"/>
      <family val="2"/>
      <scheme val="minor"/>
    </font>
    <font>
      <sz val="18"/>
      <color theme="3"/>
      <name val="Century Gothic"/>
      <family val="2"/>
      <scheme val="major"/>
    </font>
    <font>
      <b/>
      <sz val="11"/>
      <color theme="0"/>
      <name val="Century Gothic"/>
      <family val="2"/>
      <scheme val="minor"/>
    </font>
    <font>
      <b/>
      <sz val="10"/>
      <color theme="1"/>
      <name val="Verdana"/>
      <family val="2"/>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2">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rgb="FFE34601"/>
        <bgColor indexed="64"/>
      </patternFill>
    </fill>
    <fill>
      <patternFill patternType="solid">
        <fgColor theme="7" tint="0.39997558519241921"/>
        <bgColor indexed="64"/>
      </patternFill>
    </fill>
    <fill>
      <patternFill patternType="solid">
        <fgColor theme="7"/>
        <bgColor theme="7"/>
      </patternFill>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16">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style="thick">
        <color rgb="FF93A5B2"/>
      </right>
      <top/>
      <bottom style="thin">
        <color rgb="FFE34601"/>
      </bottom>
      <diagonal/>
    </border>
    <border>
      <left/>
      <right/>
      <top/>
      <bottom style="thin">
        <color rgb="FFE34601"/>
      </bottom>
      <diagonal/>
    </border>
    <border>
      <left style="thin">
        <color theme="0"/>
      </left>
      <right/>
      <top style="thin">
        <color theme="0"/>
      </top>
      <bottom/>
      <diagonal/>
    </border>
    <border>
      <left style="thin">
        <color theme="0"/>
      </left>
      <right/>
      <top style="thick">
        <color theme="0"/>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theme="0"/>
      </left>
      <right/>
      <top/>
      <bottom/>
      <diagonal/>
    </border>
    <border>
      <left/>
      <right/>
      <top style="thick">
        <color theme="0"/>
      </top>
      <bottom/>
      <diagonal/>
    </border>
    <border>
      <left/>
      <right/>
      <top style="thin">
        <color theme="0"/>
      </top>
      <bottom/>
      <diagonal/>
    </border>
    <border>
      <left/>
      <right/>
      <top/>
      <bottom style="thick">
        <color rgb="FF93A5B2"/>
      </bottom>
      <diagonal/>
    </border>
    <border>
      <left/>
      <right/>
      <top style="thick">
        <color rgb="FF93A5B2"/>
      </top>
      <bottom/>
      <diagonal/>
    </border>
  </borders>
  <cellStyleXfs count="8">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164" fontId="11" fillId="0" borderId="0" applyFont="0" applyFill="0" applyBorder="0" applyAlignment="0" applyProtection="0"/>
    <xf numFmtId="0" fontId="13" fillId="0" borderId="0" applyNumberFormat="0" applyFill="0" applyBorder="0" applyAlignment="0" applyProtection="0"/>
  </cellStyleXfs>
  <cellXfs count="66">
    <xf numFmtId="0" fontId="0" fillId="0" borderId="0" xfId="0"/>
    <xf numFmtId="0" fontId="3" fillId="2" borderId="0" xfId="5" applyFont="1" applyFill="1" applyBorder="1" applyAlignment="1">
      <alignment horizontal="left"/>
    </xf>
    <xf numFmtId="0" fontId="3" fillId="2" borderId="1" xfId="5" applyFont="1" applyFill="1" applyBorder="1" applyAlignment="1">
      <alignment horizontal="left"/>
    </xf>
    <xf numFmtId="0" fontId="1" fillId="0" borderId="0" xfId="5" applyFill="1"/>
    <xf numFmtId="0" fontId="1" fillId="0" borderId="0" xfId="5" applyFill="1" applyAlignment="1">
      <alignment wrapText="1"/>
    </xf>
    <xf numFmtId="0" fontId="7" fillId="2" borderId="1" xfId="5" applyFont="1" applyFill="1" applyBorder="1" applyAlignment="1">
      <alignment horizontal="left" wrapText="1"/>
    </xf>
    <xf numFmtId="0" fontId="3" fillId="2" borderId="0" xfId="5" applyFont="1" applyFill="1" applyBorder="1" applyAlignment="1">
      <alignment horizontal="right"/>
    </xf>
    <xf numFmtId="0" fontId="4" fillId="3" borderId="2" xfId="5" applyFont="1" applyFill="1" applyBorder="1" applyAlignment="1">
      <alignment horizontal="left"/>
    </xf>
    <xf numFmtId="0" fontId="8" fillId="2" borderId="0" xfId="2" applyFont="1" applyBorder="1" applyAlignment="1">
      <alignment horizontal="left" vertical="top" wrapText="1"/>
    </xf>
    <xf numFmtId="0" fontId="6" fillId="2" borderId="0" xfId="3" applyBorder="1" applyAlignment="1">
      <alignment horizontal="left" vertical="top" wrapText="1"/>
    </xf>
    <xf numFmtId="0" fontId="3" fillId="0" borderId="0" xfId="5" applyFont="1" applyFill="1" applyBorder="1" applyAlignment="1">
      <alignment vertical="center"/>
    </xf>
    <xf numFmtId="0" fontId="3" fillId="4" borderId="5" xfId="5" applyFont="1" applyFill="1" applyBorder="1" applyAlignment="1">
      <alignment horizontal="left"/>
    </xf>
    <xf numFmtId="0" fontId="9" fillId="4" borderId="6" xfId="5" applyFont="1" applyFill="1" applyBorder="1" applyAlignment="1">
      <alignment vertical="center"/>
    </xf>
    <xf numFmtId="165" fontId="12" fillId="0" borderId="0" xfId="6" applyNumberFormat="1" applyFont="1"/>
    <xf numFmtId="0" fontId="0" fillId="0" borderId="0" xfId="0" applyAlignment="1">
      <alignment horizontal="center"/>
    </xf>
    <xf numFmtId="14" fontId="0" fillId="0" borderId="0" xfId="6" applyNumberFormat="1" applyFont="1"/>
    <xf numFmtId="166" fontId="0" fillId="0" borderId="0" xfId="6" applyNumberFormat="1" applyFont="1"/>
    <xf numFmtId="0" fontId="0" fillId="0" borderId="0" xfId="0" applyAlignment="1">
      <alignment horizontal="center" wrapText="1"/>
    </xf>
    <xf numFmtId="14" fontId="0" fillId="0" borderId="0" xfId="0" applyNumberFormat="1"/>
    <xf numFmtId="166" fontId="0" fillId="0" borderId="0" xfId="0" applyNumberFormat="1"/>
    <xf numFmtId="0" fontId="12" fillId="0" borderId="0" xfId="0" applyFont="1" applyAlignment="1">
      <alignment horizontal="right"/>
    </xf>
    <xf numFmtId="0" fontId="2" fillId="2" borderId="0" xfId="5"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xf numFmtId="0" fontId="13" fillId="5" borderId="0" xfId="7" applyFill="1" applyAlignment="1">
      <alignment horizontal="center"/>
    </xf>
    <xf numFmtId="0" fontId="0" fillId="0" borderId="0" xfId="0" applyNumberFormat="1"/>
    <xf numFmtId="0" fontId="15" fillId="0" borderId="9" xfId="0" applyFont="1" applyBorder="1" applyAlignment="1">
      <alignment vertical="center" wrapText="1"/>
    </xf>
    <xf numFmtId="0" fontId="15" fillId="0" borderId="10" xfId="0" applyFont="1" applyBorder="1" applyAlignment="1">
      <alignment vertical="center" wrapText="1"/>
    </xf>
    <xf numFmtId="14" fontId="0" fillId="0" borderId="10" xfId="6" applyNumberFormat="1" applyFont="1" applyBorder="1" applyAlignment="1">
      <alignment vertical="center" wrapText="1"/>
    </xf>
    <xf numFmtId="166" fontId="0" fillId="0" borderId="10" xfId="6" applyNumberFormat="1" applyFont="1" applyBorder="1" applyAlignment="1">
      <alignment vertical="center" wrapText="1"/>
    </xf>
    <xf numFmtId="0" fontId="14" fillId="6" borderId="0" xfId="0" applyFont="1" applyFill="1" applyBorder="1" applyAlignment="1">
      <alignment horizontal="center"/>
    </xf>
    <xf numFmtId="0" fontId="14" fillId="6" borderId="11" xfId="0" applyFont="1" applyFill="1" applyBorder="1" applyAlignment="1">
      <alignment horizontal="center"/>
    </xf>
    <xf numFmtId="0" fontId="0" fillId="7" borderId="12" xfId="0" applyFont="1" applyFill="1" applyBorder="1"/>
    <xf numFmtId="0" fontId="0" fillId="7" borderId="8" xfId="0" applyFont="1" applyFill="1" applyBorder="1"/>
    <xf numFmtId="14" fontId="0" fillId="7" borderId="8" xfId="6" applyNumberFormat="1" applyFont="1" applyFill="1" applyBorder="1"/>
    <xf numFmtId="166" fontId="0" fillId="7" borderId="8" xfId="6" applyNumberFormat="1" applyFont="1" applyFill="1" applyBorder="1"/>
    <xf numFmtId="0" fontId="0" fillId="8" borderId="13" xfId="0" applyFont="1" applyFill="1" applyBorder="1"/>
    <xf numFmtId="0" fontId="0" fillId="8" borderId="7" xfId="0" applyFont="1" applyFill="1" applyBorder="1"/>
    <xf numFmtId="14" fontId="0" fillId="8" borderId="7" xfId="6" applyNumberFormat="1" applyFont="1" applyFill="1" applyBorder="1"/>
    <xf numFmtId="166" fontId="0" fillId="8" borderId="7" xfId="6" applyNumberFormat="1" applyFont="1" applyFill="1" applyBorder="1"/>
    <xf numFmtId="0" fontId="0" fillId="7" borderId="13" xfId="0" applyFont="1" applyFill="1" applyBorder="1"/>
    <xf numFmtId="0" fontId="0" fillId="7" borderId="7" xfId="0" applyFont="1" applyFill="1" applyBorder="1"/>
    <xf numFmtId="14" fontId="0" fillId="7" borderId="7" xfId="6" applyNumberFormat="1" applyFont="1" applyFill="1" applyBorder="1"/>
    <xf numFmtId="166" fontId="0" fillId="7" borderId="7" xfId="6" applyNumberFormat="1" applyFont="1" applyFill="1" applyBorder="1"/>
    <xf numFmtId="0" fontId="12" fillId="8" borderId="13" xfId="0" applyFont="1" applyFill="1" applyBorder="1"/>
    <xf numFmtId="0" fontId="12" fillId="7" borderId="13" xfId="0" applyFont="1" applyFill="1" applyBorder="1"/>
    <xf numFmtId="0" fontId="0" fillId="8" borderId="0" xfId="0" applyFont="1" applyFill="1" applyBorder="1"/>
    <xf numFmtId="14" fontId="0" fillId="8" borderId="0" xfId="6" applyNumberFormat="1" applyFont="1" applyFill="1" applyBorder="1"/>
    <xf numFmtId="166" fontId="0" fillId="8" borderId="0" xfId="6" applyNumberFormat="1" applyFont="1" applyFill="1" applyBorder="1"/>
    <xf numFmtId="0" fontId="12" fillId="8" borderId="0" xfId="0" applyFont="1" applyFill="1" applyBorder="1"/>
    <xf fontId="16" fillId="9" borderId="0" xfId="0" applyFont="1" applyFill="1" applyAlignment="1">
      <alignment vertical="top" horizontal="left"/>
    </xf>
    <xf fontId="16" fillId="10" borderId="0" xfId="0" applyFont="1" applyFill="1" applyAlignment="1">
      <alignment vertical="top" horizontal="left"/>
    </xf>
    <xf fontId="16" fillId="11" borderId="0" xfId="0" applyFont="1" applyFill="1" applyAlignment="1">
      <alignment vertical="top" horizontal="left"/>
    </xf>
    <xf fontId="19" fillId="9" borderId="0" xfId="0" applyFont="1" applyFill="1" applyAlignment="1">
      <alignment vertical="top" horizontal="left"/>
    </xf>
    <xf fontId="20" fillId="11" borderId="0" xfId="0" applyFont="1" applyFill="1" applyAlignment="1">
      <alignment vertical="bottom" horizontal="left"/>
    </xf>
    <xf fontId="21" fillId="9" borderId="0" xfId="0" applyFont="1" applyFill="1" applyAlignment="1">
      <alignment vertical="top" horizontal="left"/>
    </xf>
    <xf fontId="22" fillId="9" borderId="0" xfId="0" applyFont="1" applyFill="1" applyAlignment="1">
      <alignment vertical="bottom" horizontal="left"/>
    </xf>
    <xf fontId="16" fillId="9" borderId="14" xfId="0" applyFont="1" applyFill="1" applyBorder="1" applyAlignment="1">
      <alignment vertical="top" horizontal="left"/>
    </xf>
    <xf fontId="16" fillId="9" borderId="15" xfId="0" applyFont="1" applyFill="1" applyBorder="1" applyAlignment="1">
      <alignment vertical="top" horizontal="left"/>
    </xf>
    <xf fontId="17" fillId="9" borderId="0" xfId="0" applyFont="1" applyFill="1" applyAlignment="1">
      <alignment vertical="top" horizontal="right"/>
    </xf>
    <xf fontId="16" fillId="9" borderId="0" xfId="0" applyFont="1" applyFill="1" applyAlignment="1">
      <alignment vertical="top" horizontal="left" readingOrder="1" wrapText="1"/>
    </xf>
    <xf fontId="16" fillId="9" borderId="0" xfId="0" applyFont="1" applyFill="1" applyAlignment="1">
      <alignment vertical="top" horizontal="left" readingOrder="1" wrapText="1"/>
    </xf>
    <xf fontId="23" fillId="9" borderId="0" xfId="0" applyFont="1" applyFill="1" applyAlignment="1">
      <alignment vertical="top" horizontal="left" readingOrder="1" wrapText="1"/>
    </xf>
    <xf fontId="18" fillId="9" borderId="0" xfId="0" applyFont="1" applyFill="1" applyAlignment="1">
      <alignment vertical="top" horizontal="right"/>
    </xf>
    <xf fontId="18" fillId="9" borderId="0" xfId="0" applyFont="1" applyFill="1" applyAlignment="1">
      <alignment vertical="top" horizontal="left" readingOrder="1" wrapText="1"/>
    </xf>
  </cellXfs>
  <cellStyles count="8">
    <cellStyle name="Comma" xfId="6" builtinId="3"/>
    <cellStyle name="Normal" xfId="0" builtinId="0"/>
    <cellStyle name="Normal 2" xfId="1" xr:uid="{00000000-0005-0000-0000-000002000000}"/>
    <cellStyle name="Normal 2 2" xfId="5" xr:uid="{00000000-0005-0000-0000-000003000000}"/>
    <cellStyle name="Project Header" xfId="4" xr:uid="{00000000-0005-0000-0000-000004000000}"/>
    <cellStyle name="Student Name" xfId="3" xr:uid="{00000000-0005-0000-0000-000005000000}"/>
    <cellStyle name="Submission" xfId="2" xr:uid="{00000000-0005-0000-0000-000006000000}"/>
    <cellStyle name="Title" xfId="7" builtinId="15"/>
  </cellStyles>
  <dxfs count="20">
    <dxf>
      <numFmt numFmtId="166" formatCode="&quot;$&quot;#,##0"/>
    </dxf>
    <dxf>
      <font>
        <color rgb="FF006100"/>
      </font>
      <fill>
        <patternFill>
          <bgColor rgb="FFC6EFCE"/>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dxf>
    <dxf>
      <font>
        <b val="0"/>
        <i val="0"/>
        <strike val="0"/>
        <condense val="0"/>
        <extend val="0"/>
        <outline val="0"/>
        <shadow val="0"/>
        <u val="none"/>
        <vertAlign val="baseline"/>
        <sz val="11"/>
        <color theme="1"/>
        <name val="Century Gothic"/>
        <family val="2"/>
        <scheme val="minor"/>
      </font>
      <numFmt numFmtId="166" formatCode="&quot;$&quot;#,##0"/>
    </dxf>
    <dxf>
      <font>
        <b val="0"/>
        <i val="0"/>
        <strike val="0"/>
        <condense val="0"/>
        <extend val="0"/>
        <outline val="0"/>
        <shadow val="0"/>
        <u val="none"/>
        <vertAlign val="baseline"/>
        <sz val="11"/>
        <color theme="1"/>
        <name val="Century Gothic"/>
        <family val="2"/>
        <scheme val="minor"/>
      </font>
      <numFmt numFmtId="166" formatCode="&quot;$&quot;#,##0"/>
    </dxf>
    <dxf>
      <font>
        <b val="0"/>
        <i val="0"/>
        <strike val="0"/>
        <condense val="0"/>
        <extend val="0"/>
        <outline val="0"/>
        <shadow val="0"/>
        <u val="none"/>
        <vertAlign val="baseline"/>
        <sz val="11"/>
        <color theme="1"/>
        <name val="Century Gothic"/>
        <family val="2"/>
        <scheme val="minor"/>
      </font>
      <numFmt numFmtId="19" formatCode="m/d/yyyy"/>
    </dxf>
    <dxf>
      <numFmt numFmtId="0" formatCode="General"/>
    </dxf>
    <dxf>
      <numFmt numFmtId="166" formatCode="&quot;$&quot;#,##0"/>
    </dxf>
    <dxf>
      <numFmt numFmtId="166" formatCode="&quot;$&quot;#,##0"/>
    </dxf>
    <dxf>
      <numFmt numFmtId="19" formatCode="m/d/yyyy"/>
    </dxf>
    <dxf>
      <alignment horizontal="center" vertical="bottom" textRotation="0" wrapText="0" indent="0" justifyLastLine="0" shrinkToFit="0" readingOrder="0"/>
    </dxf>
    <dxf>
      <numFmt numFmtId="166" formatCode="&quot;$&quot;#,##0"/>
    </dxf>
    <dxf>
      <numFmt numFmtId="166" formatCode="&quot;$&quot;#,##0"/>
    </dxf>
    <dxf>
      <numFmt numFmtId="19" formatCode="m/d/yyyy"/>
    </dxf>
    <dxf>
      <alignment horizontal="center" vertical="bottom" textRotation="0" wrapText="0" indent="0" justifyLastLine="0" shrinkToFit="0" readingOrder="0"/>
    </dxf>
    <dxf>
      <numFmt numFmtId="166" formatCode="&quot;$&quot;#,##0"/>
    </dxf>
    <dxf>
      <numFmt numFmtId="166" formatCode="&quot;$&quot;#,##0"/>
    </dxf>
    <dxf>
      <numFmt numFmtId="19" formatCode="m/d/yyyy"/>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styles" Target="styles.xml" />
  <Relationship Id="rId3" Type="http://schemas.openxmlformats.org/officeDocument/2006/relationships/worksheet" Target="worksheets/sheet3.xml" />
  <Relationship Id="rId7" Type="http://schemas.openxmlformats.org/officeDocument/2006/relationships/theme" Target="theme/theme1.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customXml" Target="../customXml/item1.xml" />
  <Relationship Id="rId5" Type="http://schemas.openxmlformats.org/officeDocument/2006/relationships/worksheet" Target="worksheets/sheet5.xml" />
  <Relationship Id="rId10" Type="http://schemas.openxmlformats.org/officeDocument/2006/relationships/calcChain" Target="calcChain.xml" />
  <Relationship Id="rId4" Type="http://schemas.openxmlformats.org/officeDocument/2006/relationships/worksheet" Target="worksheets/sheet4.xml" />
  <Relationship Id="rId9" Type="http://schemas.openxmlformats.org/officeDocument/2006/relationships/sharedStrings" Target="sharedStrings.xml" />
  <Relationship Id="rId12" Type="http://schemas.openxmlformats.org/officeDocument/2006/relationships/worksheet" Target="worksheets/sheet7.xml" />
</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7.xml.rels>&#65279;<?xml version="1.0" encoding="utf-8" standalone="yes"?>
<Relationships xmlns="http://schemas.openxmlformats.org/package/2006/relationships">
  <Relationship Id="rId1" Type="http://schemas.openxmlformats.org/officeDocument/2006/relationships/image" Target="../media/image7.png" />
  <Relationship Id="rId2" Type="http://schemas.openxmlformats.org/officeDocument/2006/relationships/image" Target="../media/image8.png" />
  <Relationship Id="rId3" Type="http://schemas.openxmlformats.org/officeDocument/2006/relationships/image" Target="../media/image9.png" />
</Relationships>
</file>

<file path=xl/drawings/drawing1.xml><?xml version="1.0" encoding="utf-8"?>
<xdr:wsDr xmlns:xdr="http://schemas.openxmlformats.org/drawingml/2006/spreadsheetDrawing" xmlns:a="http://schemas.openxmlformats.org/drawingml/2006/main">
  <xdr:twoCellAnchor>
    <xdr:from>
      <xdr:col>1</xdr:col>
      <xdr:colOff>4628717</xdr:colOff>
      <xdr:row>0</xdr:row>
      <xdr:rowOff>0</xdr:rowOff>
    </xdr:from>
    <xdr:to>
      <xdr:col>3</xdr:col>
      <xdr:colOff>0</xdr:colOff>
      <xdr:row>1</xdr:row>
      <xdr:rowOff>7640</xdr:rowOff>
    </xdr:to>
    <xdr:pic>
      <xdr:nvPicPr>
        <xdr:cNvPr id="2" name="Picture 1" descr="SAM logo" title="SAM logo">
          <a:extLst>
            <a:ext uri="{FF2B5EF4-FFF2-40B4-BE49-F238E27FC236}">
              <a16:creationId xmlns:a16="http://schemas.microsoft.com/office/drawing/2014/main" id="{C0C22176-135C-474F-AB8A-1448BB12E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84037" y="0"/>
          <a:ext cx="1787323" cy="41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46892</xdr:colOff>
      <xdr:row>1</xdr:row>
      <xdr:rowOff>0</xdr:rowOff>
    </xdr:from>
    <xdr:to>
      <xdr:col>0</xdr:col>
      <xdr:colOff>867506</xdr:colOff>
      <xdr:row>12</xdr:row>
      <xdr:rowOff>133349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892" y="304800"/>
          <a:ext cx="820614" cy="24383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47625</xdr:rowOff>
    </xdr:from>
    <xdr:to>
      <xdr:col>0</xdr:col>
      <xdr:colOff>914399</xdr:colOff>
      <xdr:row>8</xdr:row>
      <xdr:rowOff>88941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52425"/>
          <a:ext cx="914399" cy="15081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28575</xdr:rowOff>
    </xdr:from>
    <xdr:to>
      <xdr:col>0</xdr:col>
      <xdr:colOff>934981</xdr:colOff>
      <xdr:row>9</xdr:row>
      <xdr:rowOff>161924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33375"/>
          <a:ext cx="934981" cy="18287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200025</xdr:rowOff>
    </xdr:from>
    <xdr:to>
      <xdr:col>0</xdr:col>
      <xdr:colOff>914400</xdr:colOff>
      <xdr:row>9</xdr:row>
      <xdr:rowOff>63953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04825"/>
          <a:ext cx="914400" cy="1540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0</xdr:col>
      <xdr:colOff>858714</xdr:colOff>
      <xdr:row>13</xdr:row>
      <xdr:rowOff>142874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523875"/>
          <a:ext cx="820614" cy="2438399"/>
        </a:xfrm>
        <a:prstGeom prst="rect">
          <a:avLst/>
        </a:prstGeom>
      </xdr:spPr>
    </xdr:pic>
    <xdr:clientData/>
  </xdr:twoCellAnchor>
  <xdr:twoCellAnchor editAs="oneCell">
    <xdr:from>
      <xdr:col>0</xdr:col>
      <xdr:colOff>0</xdr:colOff>
      <xdr:row>14</xdr:row>
      <xdr:rowOff>0</xdr:rowOff>
    </xdr:from>
    <xdr:to>
      <xdr:col>0</xdr:col>
      <xdr:colOff>914399</xdr:colOff>
      <xdr:row>21</xdr:row>
      <xdr:rowOff>41316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3028950"/>
          <a:ext cx="914399" cy="1508166"/>
        </a:xfrm>
        <a:prstGeom prst="rect">
          <a:avLst/>
        </a:prstGeom>
      </xdr:spPr>
    </xdr:pic>
    <xdr:clientData/>
  </xdr:twoCellAnchor>
  <xdr:twoCellAnchor editAs="oneCell">
    <xdr:from>
      <xdr:col>0</xdr:col>
      <xdr:colOff>0</xdr:colOff>
      <xdr:row>21</xdr:row>
      <xdr:rowOff>0</xdr:rowOff>
    </xdr:from>
    <xdr:to>
      <xdr:col>1</xdr:col>
      <xdr:colOff>1531</xdr:colOff>
      <xdr:row>29</xdr:row>
      <xdr:rowOff>152399</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495800"/>
          <a:ext cx="934981" cy="1828799"/>
        </a:xfrm>
        <a:prstGeom prst="rect">
          <a:avLst/>
        </a:prstGeom>
      </xdr:spPr>
    </xdr:pic>
    <xdr:clientData/>
  </xdr:twoCellAnchor>
  <xdr:twoCellAnchor editAs="oneCell">
    <xdr:from>
      <xdr:col>0</xdr:col>
      <xdr:colOff>0</xdr:colOff>
      <xdr:row>30</xdr:row>
      <xdr:rowOff>0</xdr:rowOff>
    </xdr:from>
    <xdr:to>
      <xdr:col>0</xdr:col>
      <xdr:colOff>914400</xdr:colOff>
      <xdr:row>37</xdr:row>
      <xdr:rowOff>73478</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6381750"/>
          <a:ext cx="914400" cy="154032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13</xdr:row>
      <xdr:rowOff>17584</xdr:rowOff>
    </xdr:from>
    <xdr:to>
      <xdr:col>1</xdr:col>
      <xdr:colOff>300403</xdr:colOff>
      <xdr:row>13</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rass" displayName="Brass" ref="B2:G11" totalsRowCount="1" headerRowDxfId="19">
  <autoFilter ref="B2:G10" xr:uid="{00000000-0009-0000-0100-000001000000}"/>
  <sortState xmlns:xlrd2="http://schemas.microsoft.com/office/spreadsheetml/2017/richdata2" ref="B3:G10">
    <sortCondition descending="1" ref="E3:E10"/>
    <sortCondition descending="1" ref="G3:G10"/>
  </sortState>
  <tableColumns count="6">
    <tableColumn id="1" xr3:uid="{00000000-0010-0000-0000-000001000000}" name="Instrument" totalsRowLabel="Total"/>
    <tableColumn id="2" xr3:uid="{00000000-0010-0000-0000-000002000000}" name="Manufacturer"/>
    <tableColumn id="3" xr3:uid="{00000000-0010-0000-0000-000003000000}" name="Condition"/>
    <tableColumn id="4" xr3:uid="{00000000-0010-0000-0000-000004000000}" name="Purchase Date" dataDxfId="18" dataCellStyle="Comma" totalsRowCellStyle="Comma"/>
    <tableColumn id="5" xr3:uid="{00000000-0010-0000-0000-000005000000}" name="Price" totalsRowFunction="sum" dataDxfId="17" totalsRowDxfId="7" dataCellStyle="Comma"/>
    <tableColumn id="6" xr3:uid="{00000000-0010-0000-0000-000006000000}" name="Est. Value" totalsRowFunction="sum" dataDxfId="16" dataCellStyle="Comma" totalsRowCellStyle="Comma"/>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223442-D6EC-4E09-8850-01CFA4CA0FB9}" name="Percussion" displayName="Percussion" ref="B2:G11" totalsRowShown="0" headerRowDxfId="2" dataDxfId="3" dataCellStyle="Comma">
  <autoFilter ref="B2:G11" xr:uid="{78223442-D6EC-4E09-8850-01CFA4CA0FB9}"/>
  <tableColumns count="6">
    <tableColumn id="1" xr3:uid="{446421AE-73BD-4F49-AFDD-543275B75A00}" name="Instrument"/>
    <tableColumn id="2" xr3:uid="{DD56885D-EC1E-43ED-98DD-764B6A4E197E}" name="Manufacturer"/>
    <tableColumn id="3" xr3:uid="{59F8B2C0-754B-4A50-A772-A03D711A1279}" name="Condition"/>
    <tableColumn id="4" xr3:uid="{B61BBE73-E97E-4673-9D6B-029A31039A9B}" name="Purchase Date" dataDxfId="6" dataCellStyle="Comma"/>
    <tableColumn id="5" xr3:uid="{C2EB80B7-5736-4DB2-85A8-73B25F982908}" name="Price" dataDxfId="5" dataCellStyle="Comma"/>
    <tableColumn id="6" xr3:uid="{A0BF2F1E-6D6A-423B-BFC2-636537A923BF}" name="Est. Value" dataDxfId="4" dataCellStyle="Comma"/>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Wind" displayName="Wind" ref="B2:G12" totalsRowShown="0" headerRowDxfId="15">
  <autoFilter ref="B2:G12" xr:uid="{00000000-0009-0000-0100-000004000000}"/>
  <sortState xmlns:xlrd2="http://schemas.microsoft.com/office/spreadsheetml/2017/richdata2" ref="B3:G12">
    <sortCondition ref="E2:E12"/>
  </sortState>
  <tableColumns count="6">
    <tableColumn id="1" xr3:uid="{00000000-0010-0000-0200-000001000000}" name="Instrument"/>
    <tableColumn id="2" xr3:uid="{00000000-0010-0000-0200-000002000000}" name="Manufacturer"/>
    <tableColumn id="3" xr3:uid="{00000000-0010-0000-0200-000003000000}" name="Condition"/>
    <tableColumn id="4" xr3:uid="{00000000-0010-0000-0200-000004000000}" name="Purchase Date" dataDxfId="14" dataCellStyle="Comma"/>
    <tableColumn id="5" xr3:uid="{00000000-0010-0000-0200-000005000000}" name="Price" dataDxfId="13" dataCellStyle="Comma"/>
    <tableColumn id="6" xr3:uid="{00000000-0010-0000-0200-000006000000}" name="Est. Value" dataDxfId="12" dataCellStyle="Comma"/>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3000000}" name="Instruments" displayName="Instruments" ref="B2:H38" headerRowDxfId="11">
  <autoFilter ref="B2:H38" xr:uid="{00000000-0009-0000-0100-00000C000000}"/>
  <sortState xmlns:xlrd2="http://schemas.microsoft.com/office/spreadsheetml/2017/richdata2" ref="B3:G38">
    <sortCondition ref="B4:B38"/>
    <sortCondition ref="C4:C38"/>
    <sortCondition ref="D4:D38"/>
  </sortState>
  <tableColumns count="7">
    <tableColumn id="1" xr3:uid="{00000000-0010-0000-0300-000001000000}" name="Instrument"/>
    <tableColumn id="2" xr3:uid="{00000000-0010-0000-0300-000002000000}" name="Manufacturer"/>
    <tableColumn id="3" xr3:uid="{00000000-0010-0000-0300-000003000000}" name="Condition"/>
    <tableColumn id="4" xr3:uid="{00000000-0010-0000-0300-000004000000}" name="Purchase Date" totalsRowFunction="sum" dataDxfId="10" dataCellStyle="Comma"/>
    <tableColumn id="5" xr3:uid="{00000000-0010-0000-0300-000005000000}" name="Price" totalsRowFunction="sum" dataDxfId="9" dataCellStyle="Comma"/>
    <tableColumn id="6" xr3:uid="{00000000-0010-0000-0300-000006000000}" name="Est. Value" totalsRowFunction="sum" dataDxfId="8" dataCellStyle="Comma"/>
    <tableColumn id="7" xr3:uid="{5B960354-CEE1-4761-9963-5A13A562A3FB}" name="Column1" dataDxfId="0" dataCellStyle="Comma"/>
  </tableColumns>
  <tableStyleInfo name="TableStyleMedium1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&#65279;<?xml version="1.0" encoding="utf-8" standalone="yes"?>
<Relationships xmlns="http://schemas.openxmlformats.org/package/2006/relationships">
  <Relationship Id="rId1" Type="http://schemas.openxmlformats.org/officeDocument/2006/relationships/drawing" Target="../drawings/drawing7.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E1" sqref="E1"/>
    </sheetView>
  </sheetViews>
  <sheetFormatPr defaultColWidth="8.75" defaultRowHeight="12.75" x14ac:dyDescent="0.2"/>
  <cols>
    <col min="1" max="1" width="8.625" style="3" customWidth="1"/>
    <col min="2" max="2" width="80.625" style="3" customWidth="1"/>
    <col min="3" max="3" width="3.625" style="3" customWidth="1"/>
    <col min="4" max="16384" width="8.75" style="3"/>
  </cols>
  <sheetData>
    <row r="1" spans="1:3" ht="32.25" customHeight="1" x14ac:dyDescent="0.25">
      <c r="A1" s="12"/>
      <c r="B1" s="12" t="s">
        <v>4</v>
      </c>
      <c r="C1" s="11"/>
    </row>
    <row r="2" spans="1:3" ht="5.0999999999999996" customHeight="1" x14ac:dyDescent="0.3">
      <c r="A2" s="10"/>
      <c r="B2"/>
      <c r="C2" s="2"/>
    </row>
    <row r="3" spans="1:3" s="4" customFormat="1" ht="34.5" x14ac:dyDescent="0.25">
      <c r="A3" s="1"/>
      <c r="B3" s="9" t="s">
        <v>5</v>
      </c>
      <c r="C3" s="5"/>
    </row>
    <row r="4" spans="1:3" ht="16.5" x14ac:dyDescent="0.25">
      <c r="A4" s="1"/>
      <c r="B4" s="8" t="s">
        <v>3</v>
      </c>
      <c r="C4" s="2"/>
    </row>
    <row r="5" spans="1:3" ht="15.75" customHeight="1" x14ac:dyDescent="0.25">
      <c r="A5" s="1"/>
      <c r="B5" s="1"/>
      <c r="C5" s="2"/>
    </row>
    <row r="6" spans="1:3" ht="13.5" x14ac:dyDescent="0.25">
      <c r="A6" s="6" t="s">
        <v>2</v>
      </c>
      <c r="B6" s="7" t="s">
        <v>1</v>
      </c>
      <c r="C6" s="2"/>
    </row>
    <row r="7" spans="1:3" ht="13.5" x14ac:dyDescent="0.25">
      <c r="A7" s="1"/>
      <c r="B7" s="1"/>
      <c r="C7" s="2"/>
    </row>
    <row r="8" spans="1:3" x14ac:dyDescent="0.2">
      <c r="A8" s="21" t="s">
        <v>0</v>
      </c>
      <c r="B8" s="21"/>
      <c r="C8" s="22"/>
    </row>
    <row r="9" spans="1:3" x14ac:dyDescent="0.2">
      <c r="A9" s="21"/>
      <c r="B9" s="21"/>
      <c r="C9" s="22"/>
    </row>
    <row r="10" spans="1:3" ht="13.5" thickBot="1" x14ac:dyDescent="0.25">
      <c r="A10" s="23"/>
      <c r="B10" s="23"/>
      <c r="C10" s="24"/>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af231db3-74f3-4f06-999a-e041da9799fc"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11"/>
  <sheetViews>
    <sheetView showGridLines="0" workbookViewId="0">
      <selection activeCell="K5" sqref="K5"/>
    </sheetView>
  </sheetViews>
  <sheetFormatPr defaultRowHeight="16.5" x14ac:dyDescent="0.3"/>
  <cols>
    <col min="1" max="1" width="12.375" customWidth="1"/>
    <col min="2" max="2" width="14.125" bestFit="1" customWidth="1"/>
    <col min="3" max="3" width="17.375" bestFit="1" customWidth="1"/>
    <col min="4" max="4" width="13.875" bestFit="1" customWidth="1"/>
    <col min="5" max="5" width="18.25" bestFit="1" customWidth="1"/>
    <col min="6" max="6" width="9.5" bestFit="1" customWidth="1"/>
    <col min="7" max="7" width="13.625" bestFit="1" customWidth="1"/>
  </cols>
  <sheetData>
    <row r="1" spans="2:7" ht="24" x14ac:dyDescent="0.35">
      <c r="B1" s="25" t="s">
        <v>6</v>
      </c>
      <c r="C1" s="25"/>
      <c r="D1" s="25"/>
      <c r="E1" s="25"/>
      <c r="F1" s="25"/>
      <c r="G1" s="25"/>
    </row>
    <row r="2" spans="2:7" ht="16.5" customHeight="1" x14ac:dyDescent="0.3">
      <c r="B2" s="14" t="s">
        <v>7</v>
      </c>
      <c r="C2" s="14" t="s">
        <v>8</v>
      </c>
      <c r="D2" s="14" t="s">
        <v>9</v>
      </c>
      <c r="E2" s="14" t="s">
        <v>10</v>
      </c>
      <c r="F2" s="17" t="s">
        <v>25</v>
      </c>
      <c r="G2" s="17" t="s">
        <v>26</v>
      </c>
    </row>
    <row r="3" spans="2:7" x14ac:dyDescent="0.3">
      <c r="B3" t="s">
        <v>13</v>
      </c>
      <c r="C3" t="s">
        <v>17</v>
      </c>
      <c r="D3" t="s">
        <v>24</v>
      </c>
      <c r="E3" s="15">
        <v>44466</v>
      </c>
      <c r="F3" s="16">
        <v>195</v>
      </c>
      <c r="G3" s="16">
        <v>195</v>
      </c>
    </row>
    <row r="4" spans="2:7" x14ac:dyDescent="0.3">
      <c r="B4" t="s">
        <v>15</v>
      </c>
      <c r="C4" t="s">
        <v>27</v>
      </c>
      <c r="D4" t="s">
        <v>22</v>
      </c>
      <c r="E4" s="15">
        <v>44057</v>
      </c>
      <c r="F4" s="16">
        <v>250</v>
      </c>
      <c r="G4" s="16">
        <v>625</v>
      </c>
    </row>
    <row r="5" spans="2:7" x14ac:dyDescent="0.3">
      <c r="B5" t="s">
        <v>13</v>
      </c>
      <c r="C5" t="s">
        <v>27</v>
      </c>
      <c r="D5" t="s">
        <v>21</v>
      </c>
      <c r="E5" s="15">
        <v>44057</v>
      </c>
      <c r="F5" s="16">
        <v>105</v>
      </c>
      <c r="G5" s="16">
        <v>375</v>
      </c>
    </row>
    <row r="6" spans="2:7" x14ac:dyDescent="0.3">
      <c r="B6" t="s">
        <v>11</v>
      </c>
      <c r="C6" t="s">
        <v>20</v>
      </c>
      <c r="D6" t="s">
        <v>21</v>
      </c>
      <c r="E6" s="15">
        <v>44023</v>
      </c>
      <c r="F6" s="16">
        <v>140</v>
      </c>
      <c r="G6" s="16">
        <v>250</v>
      </c>
    </row>
    <row r="7" spans="2:7" x14ac:dyDescent="0.3">
      <c r="B7" t="s">
        <v>16</v>
      </c>
      <c r="C7" t="s">
        <v>18</v>
      </c>
      <c r="D7" t="s">
        <v>24</v>
      </c>
      <c r="E7" s="15">
        <v>44023</v>
      </c>
      <c r="F7" s="16">
        <v>90</v>
      </c>
      <c r="G7" s="16">
        <v>90</v>
      </c>
    </row>
    <row r="8" spans="2:7" x14ac:dyDescent="0.3">
      <c r="B8" t="s">
        <v>62</v>
      </c>
      <c r="C8" t="s">
        <v>17</v>
      </c>
      <c r="D8" t="s">
        <v>21</v>
      </c>
      <c r="E8" s="15">
        <v>43891</v>
      </c>
      <c r="F8" s="16">
        <v>30</v>
      </c>
      <c r="G8" s="16">
        <v>60</v>
      </c>
    </row>
    <row r="9" spans="2:7" x14ac:dyDescent="0.3">
      <c r="B9" t="s">
        <v>12</v>
      </c>
      <c r="C9" t="s">
        <v>18</v>
      </c>
      <c r="D9" t="s">
        <v>22</v>
      </c>
      <c r="E9" s="15">
        <v>43575</v>
      </c>
      <c r="F9" s="16">
        <v>120</v>
      </c>
      <c r="G9" s="16">
        <v>250</v>
      </c>
    </row>
    <row r="10" spans="2:7" x14ac:dyDescent="0.3">
      <c r="B10" t="s">
        <v>14</v>
      </c>
      <c r="C10" t="s">
        <v>20</v>
      </c>
      <c r="D10" t="s">
        <v>23</v>
      </c>
      <c r="E10" s="15">
        <v>43387</v>
      </c>
      <c r="F10" s="16">
        <v>35</v>
      </c>
      <c r="G10" s="16">
        <v>100</v>
      </c>
    </row>
    <row r="11" spans="2:7" x14ac:dyDescent="0.3">
      <c r="B11" t="s">
        <v>61</v>
      </c>
      <c r="E11" s="26"/>
      <c r="F11" s="19">
        <f>SUBTOTAL(109,Brass[Price])</f>
        <v>965</v>
      </c>
      <c r="G11" s="19">
        <f>SUBTOTAL(109,Brass[Est. Value])</f>
        <v>1945</v>
      </c>
    </row>
  </sheetData>
  <mergeCells count="1">
    <mergeCell ref="B1:G1"/>
  </mergeCells>
  <conditionalFormatting sqref="E3:E10">
    <cfRule type="duplicateValues" dxfId="1" priority="1"/>
  </conditionalFormatting>
  <dataValidations count="1">
    <dataValidation allowBlank="1" error="pavI8MeUFtEyxX2I4tkyaf231db3-74f3-4f06-999a-e041da9799fc" sqref="A1:G10" xr:uid="{00000000-0002-0000-0100-000000000000}"/>
  </dataValidations>
  <pageMargins left="0.7" right="0.7" top="0.75" bottom="0.75" header="0.3" footer="0.3"/>
  <pageSetup paperSize="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1"/>
  <sheetViews>
    <sheetView showGridLines="0" workbookViewId="0">
      <pane xSplit="1" topLeftCell="B1" activePane="topRight" state="frozen"/>
      <selection pane="topRight" activeCell="B11" sqref="B11:G11"/>
    </sheetView>
  </sheetViews>
  <sheetFormatPr defaultRowHeight="16.5" x14ac:dyDescent="0.3"/>
  <cols>
    <col min="1" max="1" width="12.375" customWidth="1"/>
    <col min="2" max="2" width="14.125" customWidth="1"/>
    <col min="3" max="3" width="17.375" customWidth="1"/>
    <col min="4" max="4" width="13.875" customWidth="1"/>
    <col min="5" max="5" width="18.25" customWidth="1"/>
    <col min="6" max="6" width="9.5" customWidth="1"/>
    <col min="7" max="7" width="13.625" customWidth="1"/>
  </cols>
  <sheetData>
    <row r="1" spans="2:7" ht="24" x14ac:dyDescent="0.35">
      <c r="B1" s="25" t="s">
        <v>28</v>
      </c>
      <c r="C1" s="25"/>
      <c r="D1" s="25"/>
      <c r="E1" s="25"/>
      <c r="F1" s="25"/>
      <c r="G1" s="25"/>
    </row>
    <row r="2" spans="2:7" x14ac:dyDescent="0.3">
      <c r="B2" s="14" t="s">
        <v>7</v>
      </c>
      <c r="C2" s="14" t="s">
        <v>8</v>
      </c>
      <c r="D2" s="14" t="s">
        <v>9</v>
      </c>
      <c r="E2" s="14" t="s">
        <v>10</v>
      </c>
      <c r="F2" s="14" t="s">
        <v>25</v>
      </c>
      <c r="G2" s="14" t="s">
        <v>26</v>
      </c>
    </row>
    <row r="3" spans="2:7" x14ac:dyDescent="0.3">
      <c r="B3" t="s">
        <v>32</v>
      </c>
      <c r="C3" t="s">
        <v>37</v>
      </c>
      <c r="D3" t="s">
        <v>21</v>
      </c>
      <c r="E3" s="15">
        <v>43925</v>
      </c>
      <c r="F3" s="16">
        <v>45</v>
      </c>
      <c r="G3" s="16">
        <v>105</v>
      </c>
    </row>
    <row r="4" spans="2:7" x14ac:dyDescent="0.3">
      <c r="B4" t="s">
        <v>31</v>
      </c>
      <c r="C4" t="s">
        <v>27</v>
      </c>
      <c r="D4" t="s">
        <v>22</v>
      </c>
      <c r="E4" s="15">
        <v>43628</v>
      </c>
      <c r="F4" s="16">
        <v>35</v>
      </c>
      <c r="G4" s="16">
        <v>175</v>
      </c>
    </row>
    <row r="5" spans="2:7" x14ac:dyDescent="0.3">
      <c r="B5" t="s">
        <v>31</v>
      </c>
      <c r="C5" t="s">
        <v>27</v>
      </c>
      <c r="D5" t="s">
        <v>23</v>
      </c>
      <c r="E5" s="18">
        <v>43628</v>
      </c>
      <c r="F5" s="19">
        <v>35</v>
      </c>
      <c r="G5" s="19">
        <v>90</v>
      </c>
    </row>
    <row r="6" spans="2:7" x14ac:dyDescent="0.3">
      <c r="B6" t="s">
        <v>33</v>
      </c>
      <c r="C6" t="s">
        <v>37</v>
      </c>
      <c r="D6" t="s">
        <v>22</v>
      </c>
      <c r="E6" s="15">
        <v>44410</v>
      </c>
      <c r="F6" s="16">
        <v>45</v>
      </c>
      <c r="G6" s="16">
        <v>170</v>
      </c>
    </row>
    <row r="7" spans="2:7" x14ac:dyDescent="0.3">
      <c r="B7" t="s">
        <v>30</v>
      </c>
      <c r="C7" t="s">
        <v>36</v>
      </c>
      <c r="D7" t="s">
        <v>24</v>
      </c>
      <c r="E7" s="15">
        <v>43479</v>
      </c>
      <c r="F7" s="16">
        <v>150</v>
      </c>
      <c r="G7" s="16">
        <v>150</v>
      </c>
    </row>
    <row r="8" spans="2:7" x14ac:dyDescent="0.3">
      <c r="B8" t="s">
        <v>35</v>
      </c>
      <c r="C8" t="s">
        <v>39</v>
      </c>
      <c r="D8" t="s">
        <v>21</v>
      </c>
      <c r="E8" s="15">
        <v>44023</v>
      </c>
      <c r="F8" s="16">
        <v>10</v>
      </c>
      <c r="G8" s="16">
        <v>15</v>
      </c>
    </row>
    <row r="9" spans="2:7" x14ac:dyDescent="0.3">
      <c r="B9" t="s">
        <v>29</v>
      </c>
      <c r="C9" t="s">
        <v>36</v>
      </c>
      <c r="D9" t="s">
        <v>21</v>
      </c>
      <c r="E9" s="15">
        <v>43925</v>
      </c>
      <c r="F9" s="16">
        <v>130</v>
      </c>
      <c r="G9" s="16">
        <v>275</v>
      </c>
    </row>
    <row r="10" spans="2:7" ht="17.25" thickBot="1" x14ac:dyDescent="0.35">
      <c r="B10" t="s">
        <v>34</v>
      </c>
      <c r="C10" t="s">
        <v>38</v>
      </c>
      <c r="D10" t="s">
        <v>21</v>
      </c>
      <c r="E10" s="15">
        <v>43925</v>
      </c>
      <c r="F10" s="16">
        <v>10</v>
      </c>
      <c r="G10" s="16">
        <v>25</v>
      </c>
    </row>
    <row r="11" spans="2:7" x14ac:dyDescent="0.3">
      <c r="B11" s="27" t="s">
        <v>29</v>
      </c>
      <c r="C11" s="28" t="s">
        <v>36</v>
      </c>
      <c r="D11" s="28" t="s">
        <v>21</v>
      </c>
      <c r="E11" s="29">
        <v>44608</v>
      </c>
      <c r="F11" s="30">
        <v>100</v>
      </c>
      <c r="G11" s="30">
        <v>150</v>
      </c>
    </row>
  </sheetData>
  <sortState xmlns:xlrd2="http://schemas.microsoft.com/office/spreadsheetml/2017/richdata2" ref="B3:G10">
    <sortCondition ref="B3"/>
  </sortState>
  <mergeCells count="1">
    <mergeCell ref="B1:G1"/>
  </mergeCells>
  <dataValidations count="1">
    <dataValidation allowBlank="1" error="pavI8MeUFtEyxX2I4tkyaf231db3-74f3-4f06-999a-e041da9799fc" sqref="A1:G10" xr:uid="{00000000-0002-0000-0200-000000000000}"/>
  </dataValidations>
  <pageMargins left="0.7" right="0.7" top="0.75" bottom="0.75" header="0.3" footer="0.3"/>
  <pageSetup paperSize="0"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18"/>
  <sheetViews>
    <sheetView showGridLines="0" workbookViewId="0">
      <selection activeCell="L9" sqref="L9"/>
    </sheetView>
  </sheetViews>
  <sheetFormatPr defaultRowHeight="16.5" outlineLevelRow="2" x14ac:dyDescent="0.3"/>
  <cols>
    <col min="1" max="1" width="12.375" customWidth="1"/>
    <col min="2" max="2" width="14.125" bestFit="1" customWidth="1"/>
    <col min="3" max="3" width="17.375" bestFit="1" customWidth="1"/>
    <col min="4" max="4" width="13.875" bestFit="1" customWidth="1"/>
    <col min="5" max="5" width="18.25" bestFit="1" customWidth="1"/>
    <col min="6" max="6" width="9.5" bestFit="1" customWidth="1"/>
    <col min="7" max="7" width="13.625" customWidth="1"/>
  </cols>
  <sheetData>
    <row r="1" spans="2:7" ht="24" x14ac:dyDescent="0.35">
      <c r="B1" s="25" t="s">
        <v>40</v>
      </c>
      <c r="C1" s="25"/>
      <c r="D1" s="25"/>
      <c r="E1" s="25"/>
      <c r="F1" s="25"/>
      <c r="G1" s="25"/>
    </row>
    <row r="2" spans="2:7" ht="17.25" thickBot="1" x14ac:dyDescent="0.35">
      <c r="B2" s="31" t="s">
        <v>7</v>
      </c>
      <c r="C2" s="32" t="s">
        <v>8</v>
      </c>
      <c r="D2" s="32" t="s">
        <v>9</v>
      </c>
      <c r="E2" s="32" t="s">
        <v>10</v>
      </c>
      <c r="F2" s="32" t="s">
        <v>25</v>
      </c>
      <c r="G2" s="32" t="s">
        <v>26</v>
      </c>
    </row>
    <row r="3" spans="2:7" ht="17.25" outlineLevel="2" thickTop="1" x14ac:dyDescent="0.3">
      <c r="B3" s="33" t="s">
        <v>43</v>
      </c>
      <c r="C3" s="34" t="s">
        <v>46</v>
      </c>
      <c r="D3" s="34" t="s">
        <v>21</v>
      </c>
      <c r="E3" s="35">
        <v>43569</v>
      </c>
      <c r="F3" s="36">
        <v>100</v>
      </c>
      <c r="G3" s="36">
        <v>255</v>
      </c>
    </row>
    <row r="4" spans="2:7" outlineLevel="2" x14ac:dyDescent="0.3">
      <c r="B4" s="37" t="s">
        <v>43</v>
      </c>
      <c r="C4" s="38" t="s">
        <v>47</v>
      </c>
      <c r="D4" s="38" t="s">
        <v>22</v>
      </c>
      <c r="E4" s="39">
        <v>43994</v>
      </c>
      <c r="F4" s="40">
        <v>145</v>
      </c>
      <c r="G4" s="40">
        <v>450</v>
      </c>
    </row>
    <row r="5" spans="2:7" outlineLevel="1" x14ac:dyDescent="0.3">
      <c r="B5" s="45" t="s">
        <v>63</v>
      </c>
      <c r="C5" s="38"/>
      <c r="D5" s="38"/>
      <c r="E5" s="39"/>
      <c r="F5" s="40">
        <f>SUBTOTAL(9,F3:F4)</f>
        <v>245</v>
      </c>
      <c r="G5" s="40">
        <f>SUBTOTAL(9,G3:G4)</f>
        <v>705</v>
      </c>
    </row>
    <row r="6" spans="2:7" outlineLevel="2" x14ac:dyDescent="0.3">
      <c r="B6" s="41" t="s">
        <v>41</v>
      </c>
      <c r="C6" s="42" t="s">
        <v>48</v>
      </c>
      <c r="D6" s="42" t="s">
        <v>21</v>
      </c>
      <c r="E6" s="43">
        <v>44078</v>
      </c>
      <c r="F6" s="44">
        <v>70</v>
      </c>
      <c r="G6" s="44">
        <v>170</v>
      </c>
    </row>
    <row r="7" spans="2:7" outlineLevel="2" x14ac:dyDescent="0.3">
      <c r="B7" s="37" t="s">
        <v>41</v>
      </c>
      <c r="C7" s="38" t="s">
        <v>49</v>
      </c>
      <c r="D7" s="38" t="s">
        <v>23</v>
      </c>
      <c r="E7" s="39">
        <v>44078</v>
      </c>
      <c r="F7" s="40">
        <v>35</v>
      </c>
      <c r="G7" s="40">
        <v>100</v>
      </c>
    </row>
    <row r="8" spans="2:7" outlineLevel="1" x14ac:dyDescent="0.3">
      <c r="B8" s="45" t="s">
        <v>64</v>
      </c>
      <c r="C8" s="38"/>
      <c r="D8" s="38"/>
      <c r="E8" s="39"/>
      <c r="F8" s="40">
        <f>SUBTOTAL(9,F6:F7)</f>
        <v>105</v>
      </c>
      <c r="G8" s="40">
        <f>SUBTOTAL(9,G6:G7)</f>
        <v>270</v>
      </c>
    </row>
    <row r="9" spans="2:7" outlineLevel="2" x14ac:dyDescent="0.3">
      <c r="B9" s="41" t="s">
        <v>45</v>
      </c>
      <c r="C9" s="42" t="s">
        <v>27</v>
      </c>
      <c r="D9" s="42" t="s">
        <v>24</v>
      </c>
      <c r="E9" s="43">
        <v>44166</v>
      </c>
      <c r="F9" s="44">
        <v>480</v>
      </c>
      <c r="G9" s="44">
        <v>480</v>
      </c>
    </row>
    <row r="10" spans="2:7" outlineLevel="2" x14ac:dyDescent="0.3">
      <c r="B10" s="37" t="s">
        <v>45</v>
      </c>
      <c r="C10" s="38" t="s">
        <v>46</v>
      </c>
      <c r="D10" s="38" t="s">
        <v>22</v>
      </c>
      <c r="E10" s="39">
        <v>44264</v>
      </c>
      <c r="F10" s="40">
        <v>500</v>
      </c>
      <c r="G10" s="40">
        <v>800</v>
      </c>
    </row>
    <row r="11" spans="2:7" outlineLevel="1" x14ac:dyDescent="0.3">
      <c r="B11" s="45" t="s">
        <v>65</v>
      </c>
      <c r="C11" s="38"/>
      <c r="D11" s="38"/>
      <c r="E11" s="39"/>
      <c r="F11" s="40">
        <f>SUBTOTAL(9,F9:F10)</f>
        <v>980</v>
      </c>
      <c r="G11" s="40">
        <f>SUBTOTAL(9,G9:G10)</f>
        <v>1280</v>
      </c>
    </row>
    <row r="12" spans="2:7" outlineLevel="2" x14ac:dyDescent="0.3">
      <c r="B12" s="41" t="s">
        <v>44</v>
      </c>
      <c r="C12" s="42" t="s">
        <v>47</v>
      </c>
      <c r="D12" s="42" t="s">
        <v>24</v>
      </c>
      <c r="E12" s="43">
        <v>43678</v>
      </c>
      <c r="F12" s="44">
        <v>120</v>
      </c>
      <c r="G12" s="44">
        <v>120</v>
      </c>
    </row>
    <row r="13" spans="2:7" outlineLevel="1" x14ac:dyDescent="0.3">
      <c r="B13" s="46" t="s">
        <v>66</v>
      </c>
      <c r="C13" s="42"/>
      <c r="D13" s="42"/>
      <c r="E13" s="43"/>
      <c r="F13" s="44">
        <f>SUBTOTAL(9,F12:F12)</f>
        <v>120</v>
      </c>
      <c r="G13" s="44">
        <f>SUBTOTAL(9,G12:G12)</f>
        <v>120</v>
      </c>
    </row>
    <row r="14" spans="2:7" outlineLevel="2" x14ac:dyDescent="0.3">
      <c r="B14" s="37" t="s">
        <v>42</v>
      </c>
      <c r="C14" s="38" t="s">
        <v>27</v>
      </c>
      <c r="D14" s="38" t="s">
        <v>22</v>
      </c>
      <c r="E14" s="39">
        <v>43628</v>
      </c>
      <c r="F14" s="40">
        <v>150</v>
      </c>
      <c r="G14" s="40">
        <v>425</v>
      </c>
    </row>
    <row r="15" spans="2:7" outlineLevel="2" x14ac:dyDescent="0.3">
      <c r="B15" s="41" t="s">
        <v>42</v>
      </c>
      <c r="C15" s="42" t="s">
        <v>50</v>
      </c>
      <c r="D15" s="42" t="s">
        <v>21</v>
      </c>
      <c r="E15" s="43">
        <v>44145</v>
      </c>
      <c r="F15" s="44">
        <v>78</v>
      </c>
      <c r="G15" s="44">
        <v>172</v>
      </c>
    </row>
    <row r="16" spans="2:7" outlineLevel="2" x14ac:dyDescent="0.3">
      <c r="B16" s="37" t="s">
        <v>42</v>
      </c>
      <c r="C16" s="38" t="s">
        <v>27</v>
      </c>
      <c r="D16" s="38" t="s">
        <v>23</v>
      </c>
      <c r="E16" s="39">
        <v>43569</v>
      </c>
      <c r="F16" s="40">
        <v>100</v>
      </c>
      <c r="G16" s="40">
        <v>160</v>
      </c>
    </row>
    <row r="17" spans="2:7" outlineLevel="1" x14ac:dyDescent="0.3">
      <c r="B17" s="50" t="s">
        <v>67</v>
      </c>
      <c r="C17" s="47"/>
      <c r="D17" s="47"/>
      <c r="E17" s="48"/>
      <c r="F17" s="49">
        <f>SUBTOTAL(9,F14:F16)</f>
        <v>328</v>
      </c>
      <c r="G17" s="49">
        <f>SUBTOTAL(9,G14:G16)</f>
        <v>757</v>
      </c>
    </row>
    <row r="18" spans="2:7" x14ac:dyDescent="0.3">
      <c r="B18" s="50" t="s">
        <v>68</v>
      </c>
      <c r="C18" s="47"/>
      <c r="D18" s="47"/>
      <c r="E18" s="48"/>
      <c r="F18" s="49">
        <f>SUBTOTAL(9,F3:F16)</f>
        <v>1778</v>
      </c>
      <c r="G18" s="49">
        <f>SUBTOTAL(9,G3:G16)</f>
        <v>3132</v>
      </c>
    </row>
  </sheetData>
  <mergeCells count="1">
    <mergeCell ref="B1:G1"/>
  </mergeCells>
  <dataValidations count="1">
    <dataValidation allowBlank="1" error="pavI8MeUFtEyxX2I4tkyaf231db3-74f3-4f06-999a-e041da9799fc" sqref="A1:G4 A6:G7 A9:G10 A12:G12 A14:G16" xr:uid="{00000000-0002-0000-0300-000000000000}"/>
  </dataValidations>
  <pageMargins left="0.7" right="0.7" top="0.75" bottom="0.75" header="0.3" footer="0.3"/>
  <pageSetup paperSize="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12"/>
  <sheetViews>
    <sheetView showGridLines="0" workbookViewId="0">
      <selection activeCell="H6" sqref="H6"/>
    </sheetView>
  </sheetViews>
  <sheetFormatPr defaultRowHeight="16.5" x14ac:dyDescent="0.3"/>
  <cols>
    <col min="1" max="1" width="12.25" customWidth="1"/>
    <col min="2" max="2" width="14.125" bestFit="1" customWidth="1"/>
    <col min="3" max="3" width="17.375" bestFit="1" customWidth="1"/>
    <col min="4" max="4" width="13.875" bestFit="1" customWidth="1"/>
    <col min="5" max="5" width="18.25" bestFit="1" customWidth="1"/>
    <col min="6" max="6" width="9.5" bestFit="1" customWidth="1"/>
    <col min="7" max="7" width="13.625" customWidth="1"/>
  </cols>
  <sheetData>
    <row r="1" spans="2:7" ht="24" x14ac:dyDescent="0.35">
      <c r="B1" s="25" t="s">
        <v>51</v>
      </c>
      <c r="C1" s="25"/>
      <c r="D1" s="25"/>
      <c r="E1" s="25"/>
      <c r="F1" s="25"/>
      <c r="G1" s="25"/>
    </row>
    <row r="2" spans="2:7" x14ac:dyDescent="0.3">
      <c r="B2" s="14" t="s">
        <v>7</v>
      </c>
      <c r="C2" s="14" t="s">
        <v>8</v>
      </c>
      <c r="D2" s="14" t="s">
        <v>9</v>
      </c>
      <c r="E2" s="14" t="s">
        <v>10</v>
      </c>
      <c r="F2" s="14" t="s">
        <v>25</v>
      </c>
      <c r="G2" s="14" t="s">
        <v>26</v>
      </c>
    </row>
    <row r="3" spans="2:7" x14ac:dyDescent="0.3">
      <c r="B3" t="s">
        <v>52</v>
      </c>
      <c r="C3" t="s">
        <v>27</v>
      </c>
      <c r="D3" t="s">
        <v>23</v>
      </c>
      <c r="E3" s="15">
        <v>43387</v>
      </c>
      <c r="F3" s="16">
        <v>55</v>
      </c>
      <c r="G3" s="16">
        <v>190</v>
      </c>
    </row>
    <row r="4" spans="2:7" x14ac:dyDescent="0.3">
      <c r="B4" t="s">
        <v>54</v>
      </c>
      <c r="C4" t="s">
        <v>36</v>
      </c>
      <c r="D4" t="s">
        <v>24</v>
      </c>
      <c r="E4" s="15">
        <v>43479</v>
      </c>
      <c r="F4" s="16">
        <v>106</v>
      </c>
      <c r="G4" s="16">
        <v>106</v>
      </c>
    </row>
    <row r="5" spans="2:7" x14ac:dyDescent="0.3">
      <c r="B5" t="s">
        <v>54</v>
      </c>
      <c r="C5" t="s">
        <v>50</v>
      </c>
      <c r="D5" t="s">
        <v>21</v>
      </c>
      <c r="E5" s="15">
        <v>43479</v>
      </c>
      <c r="F5" s="16">
        <v>245</v>
      </c>
      <c r="G5" s="16">
        <v>290</v>
      </c>
    </row>
    <row r="6" spans="2:7" x14ac:dyDescent="0.3">
      <c r="B6" t="s">
        <v>56</v>
      </c>
      <c r="C6" t="s">
        <v>37</v>
      </c>
      <c r="D6" t="s">
        <v>22</v>
      </c>
      <c r="E6" s="15">
        <v>43628</v>
      </c>
      <c r="F6" s="16">
        <v>35</v>
      </c>
      <c r="G6" s="16">
        <v>85</v>
      </c>
    </row>
    <row r="7" spans="2:7" x14ac:dyDescent="0.3">
      <c r="B7" t="s">
        <v>55</v>
      </c>
      <c r="C7" t="s">
        <v>50</v>
      </c>
      <c r="D7" t="s">
        <v>21</v>
      </c>
      <c r="E7" s="15">
        <v>43678</v>
      </c>
      <c r="F7" s="16">
        <v>85</v>
      </c>
      <c r="G7" s="16">
        <v>125</v>
      </c>
    </row>
    <row r="8" spans="2:7" x14ac:dyDescent="0.3">
      <c r="B8" t="s">
        <v>56</v>
      </c>
      <c r="C8" t="s">
        <v>59</v>
      </c>
      <c r="D8" t="s">
        <v>21</v>
      </c>
      <c r="E8" s="15">
        <v>44023</v>
      </c>
      <c r="F8" s="16">
        <v>27</v>
      </c>
      <c r="G8" s="16">
        <v>50</v>
      </c>
    </row>
    <row r="9" spans="2:7" x14ac:dyDescent="0.3">
      <c r="B9" t="s">
        <v>53</v>
      </c>
      <c r="C9" t="s">
        <v>20</v>
      </c>
      <c r="D9" t="s">
        <v>21</v>
      </c>
      <c r="E9" s="15">
        <v>44057</v>
      </c>
      <c r="F9" s="16">
        <v>300</v>
      </c>
      <c r="G9" s="16">
        <v>510</v>
      </c>
    </row>
    <row r="10" spans="2:7" x14ac:dyDescent="0.3">
      <c r="B10" t="s">
        <v>57</v>
      </c>
      <c r="C10" t="s">
        <v>36</v>
      </c>
      <c r="D10" t="s">
        <v>21</v>
      </c>
      <c r="E10" s="15">
        <v>44078</v>
      </c>
      <c r="F10" s="16">
        <v>130</v>
      </c>
      <c r="G10" s="16">
        <v>255</v>
      </c>
    </row>
    <row r="11" spans="2:7" x14ac:dyDescent="0.3">
      <c r="B11" t="s">
        <v>58</v>
      </c>
      <c r="C11" t="s">
        <v>37</v>
      </c>
      <c r="D11" t="s">
        <v>22</v>
      </c>
      <c r="E11" s="15">
        <v>44410</v>
      </c>
      <c r="F11" s="16">
        <v>30</v>
      </c>
      <c r="G11" s="16">
        <v>55</v>
      </c>
    </row>
    <row r="12" spans="2:7" x14ac:dyDescent="0.3">
      <c r="B12" t="s">
        <v>52</v>
      </c>
      <c r="C12" t="s">
        <v>27</v>
      </c>
      <c r="D12" t="s">
        <v>22</v>
      </c>
      <c r="E12" s="15">
        <v>44466</v>
      </c>
      <c r="F12" s="16">
        <v>200</v>
      </c>
      <c r="G12" s="16">
        <v>350</v>
      </c>
    </row>
  </sheetData>
  <mergeCells count="1">
    <mergeCell ref="B1:G1"/>
  </mergeCells>
  <conditionalFormatting sqref="F3:G12">
    <cfRule type="dataBar" priority="1">
      <dataBar>
        <cfvo type="min"/>
        <cfvo type="max"/>
        <color rgb="FFFFC000"/>
      </dataBar>
      <extLst>
        <ext xmlns:x14="http://schemas.microsoft.com/office/spreadsheetml/2009/9/main" uri="{B025F937-C7B1-47D3-B67F-A62EFF666E3E}">
          <x14:id>{CAE0A570-F5D7-4D87-915F-03D051823368}</x14:id>
        </ext>
      </extLst>
    </cfRule>
  </conditionalFormatting>
  <dataValidations count="1">
    <dataValidation allowBlank="1" error="pavI8MeUFtEyxX2I4tkyaf231db3-74f3-4f06-999a-e041da9799fc" sqref="A1:A13 B1:G12" xr:uid="{00000000-0002-0000-0400-000000000000}"/>
  </dataValidations>
  <pageMargins left="0.7" right="0.7" top="0.75" bottom="0.75" header="0.3" footer="0.3"/>
  <pageSetup paperSize="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AE0A570-F5D7-4D87-915F-03D051823368}">
            <x14:dataBar minLength="0" maxLength="100">
              <x14:cfvo type="autoMin"/>
              <x14:cfvo type="autoMax"/>
              <x14:negativeFillColor rgb="FFFF0000"/>
              <x14:axisColor rgb="FF000000"/>
            </x14:dataBar>
          </x14:cfRule>
          <xm:sqref>F3:G12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0"/>
  <sheetViews>
    <sheetView showGridLines="0" tabSelected="0" workbookViewId="0">
      <selection activeCell="I6" sqref="I6"/>
    </sheetView>
  </sheetViews>
  <sheetFormatPr defaultRowHeight="16.5" x14ac:dyDescent="0.3"/>
  <cols>
    <col min="1" max="1" width="12.25" customWidth="1"/>
    <col min="2" max="2" width="13.75" customWidth="1"/>
    <col min="3" max="7" width="13.625" customWidth="1"/>
  </cols>
  <sheetData>
    <row r="1" spans="2:8" ht="24" x14ac:dyDescent="0.35">
      <c r="B1" s="25" t="s">
        <v>60</v>
      </c>
      <c r="C1" s="25"/>
      <c r="D1" s="25"/>
      <c r="E1" s="25"/>
      <c r="F1" s="25"/>
      <c r="G1" s="25"/>
    </row>
    <row r="2" spans="2:8" x14ac:dyDescent="0.3">
      <c r="B2" s="14" t="s">
        <v>7</v>
      </c>
      <c r="C2" s="14" t="s">
        <v>8</v>
      </c>
      <c r="D2" s="14" t="s">
        <v>9</v>
      </c>
      <c r="E2" s="14" t="s">
        <v>10</v>
      </c>
      <c r="F2" s="14" t="s">
        <v>25</v>
      </c>
      <c r="G2" s="14" t="s">
        <v>26</v>
      </c>
      <c r="H2" s="14" t="s">
        <v>69</v>
      </c>
    </row>
    <row r="3" spans="2:8" x14ac:dyDescent="0.3">
      <c r="B3" t="s">
        <v>32</v>
      </c>
      <c r="C3" t="s">
        <v>37</v>
      </c>
      <c r="D3" t="s">
        <v>21</v>
      </c>
      <c r="E3" s="15">
        <v>43925</v>
      </c>
      <c r="F3" s="16">
        <v>45</v>
      </c>
      <c r="G3" s="16">
        <v>105</v>
      </c>
      <c r="H3" s="16"/>
    </row>
    <row r="4" spans="2:8" x14ac:dyDescent="0.3">
      <c r="B4" t="s">
        <v>53</v>
      </c>
      <c r="C4" t="s">
        <v>20</v>
      </c>
      <c r="D4" t="s">
        <v>21</v>
      </c>
      <c r="E4" s="15">
        <v>44057</v>
      </c>
      <c r="F4" s="16">
        <v>300</v>
      </c>
      <c r="G4" s="16">
        <v>510</v>
      </c>
      <c r="H4" s="16"/>
    </row>
    <row r="5" spans="2:8" x14ac:dyDescent="0.3">
      <c r="B5" t="s">
        <v>62</v>
      </c>
      <c r="C5" t="s">
        <v>17</v>
      </c>
      <c r="D5" t="s">
        <v>21</v>
      </c>
      <c r="E5" s="15">
        <v>43891</v>
      </c>
      <c r="F5" s="16">
        <v>30</v>
      </c>
      <c r="G5" s="16">
        <v>60</v>
      </c>
      <c r="H5" s="16"/>
    </row>
    <row r="6" spans="2:8" x14ac:dyDescent="0.3">
      <c r="B6" t="s">
        <v>43</v>
      </c>
      <c r="C6" t="s">
        <v>46</v>
      </c>
      <c r="D6" t="s">
        <v>21</v>
      </c>
      <c r="E6" s="15">
        <v>43569</v>
      </c>
      <c r="F6" s="16">
        <v>100</v>
      </c>
      <c r="G6" s="16">
        <v>255</v>
      </c>
      <c r="H6" s="16"/>
    </row>
    <row r="7" spans="2:8" x14ac:dyDescent="0.3">
      <c r="B7" t="s">
        <v>43</v>
      </c>
      <c r="C7" t="s">
        <v>47</v>
      </c>
      <c r="D7" t="s">
        <v>22</v>
      </c>
      <c r="E7" s="15">
        <v>43994</v>
      </c>
      <c r="F7" s="16">
        <v>145</v>
      </c>
      <c r="G7" s="16">
        <v>450</v>
      </c>
      <c r="H7" s="16"/>
    </row>
    <row r="8" spans="2:8" x14ac:dyDescent="0.3">
      <c r="B8" t="s">
        <v>52</v>
      </c>
      <c r="C8" t="s">
        <v>27</v>
      </c>
      <c r="D8" t="s">
        <v>22</v>
      </c>
      <c r="E8" s="15">
        <v>44466</v>
      </c>
      <c r="F8" s="16">
        <v>200</v>
      </c>
      <c r="G8" s="16">
        <v>350</v>
      </c>
      <c r="H8" s="16"/>
    </row>
    <row r="9" spans="2:8" x14ac:dyDescent="0.3">
      <c r="B9" t="s">
        <v>52</v>
      </c>
      <c r="C9" t="s">
        <v>27</v>
      </c>
      <c r="D9" t="s">
        <v>23</v>
      </c>
      <c r="E9" s="15">
        <v>43387</v>
      </c>
      <c r="F9" s="16">
        <v>55</v>
      </c>
      <c r="G9" s="16">
        <v>190</v>
      </c>
      <c r="H9" s="16"/>
    </row>
    <row r="10" spans="2:8" x14ac:dyDescent="0.3">
      <c r="B10" t="s">
        <v>12</v>
      </c>
      <c r="C10" t="s">
        <v>18</v>
      </c>
      <c r="D10" t="s">
        <v>22</v>
      </c>
      <c r="E10" s="15">
        <v>43575</v>
      </c>
      <c r="F10" s="16">
        <v>120</v>
      </c>
      <c r="G10" s="16">
        <v>250</v>
      </c>
      <c r="H10" s="16"/>
    </row>
    <row r="11" spans="2:8" x14ac:dyDescent="0.3">
      <c r="B11" t="s">
        <v>31</v>
      </c>
      <c r="C11" t="s">
        <v>27</v>
      </c>
      <c r="D11" t="s">
        <v>22</v>
      </c>
      <c r="E11" s="15">
        <v>43628</v>
      </c>
      <c r="F11" s="16">
        <v>35</v>
      </c>
      <c r="G11" s="16">
        <v>175</v>
      </c>
      <c r="H11" s="16"/>
    </row>
    <row r="12" spans="2:8" x14ac:dyDescent="0.3">
      <c r="B12" t="s">
        <v>31</v>
      </c>
      <c r="C12" t="s">
        <v>27</v>
      </c>
      <c r="D12" t="s">
        <v>23</v>
      </c>
      <c r="E12" s="15">
        <v>43628</v>
      </c>
      <c r="F12" s="16">
        <v>35</v>
      </c>
      <c r="G12" s="16">
        <v>90</v>
      </c>
      <c r="H12" s="16"/>
    </row>
    <row r="13" spans="2:8" x14ac:dyDescent="0.3">
      <c r="B13" t="s">
        <v>58</v>
      </c>
      <c r="C13" t="s">
        <v>37</v>
      </c>
      <c r="D13" t="s">
        <v>22</v>
      </c>
      <c r="E13" s="15">
        <v>44410</v>
      </c>
      <c r="F13" s="16">
        <v>30</v>
      </c>
      <c r="G13" s="16">
        <v>55</v>
      </c>
      <c r="H13" s="16"/>
    </row>
    <row r="14" spans="2:8" x14ac:dyDescent="0.3">
      <c r="B14" t="s">
        <v>33</v>
      </c>
      <c r="C14" t="s">
        <v>37</v>
      </c>
      <c r="D14" t="s">
        <v>22</v>
      </c>
      <c r="E14" s="15">
        <v>44410</v>
      </c>
      <c r="F14" s="16">
        <v>45</v>
      </c>
      <c r="G14" s="16">
        <v>170</v>
      </c>
      <c r="H14" s="16"/>
    </row>
    <row r="15" spans="2:8" x14ac:dyDescent="0.3">
      <c r="B15" t="s">
        <v>30</v>
      </c>
      <c r="C15" t="s">
        <v>36</v>
      </c>
      <c r="D15" t="s">
        <v>24</v>
      </c>
      <c r="E15" s="15">
        <v>43479</v>
      </c>
      <c r="F15" s="16">
        <v>150</v>
      </c>
      <c r="G15" s="16">
        <v>150</v>
      </c>
      <c r="H15" s="16"/>
    </row>
    <row r="16" spans="2:8" x14ac:dyDescent="0.3">
      <c r="B16" t="s">
        <v>54</v>
      </c>
      <c r="C16" t="s">
        <v>36</v>
      </c>
      <c r="D16" t="s">
        <v>24</v>
      </c>
      <c r="E16" s="15">
        <v>43479</v>
      </c>
      <c r="F16" s="16">
        <v>106</v>
      </c>
      <c r="G16" s="16">
        <v>106</v>
      </c>
      <c r="H16" s="16"/>
    </row>
    <row r="17" spans="2:8" x14ac:dyDescent="0.3">
      <c r="B17" t="s">
        <v>54</v>
      </c>
      <c r="C17" t="s">
        <v>50</v>
      </c>
      <c r="D17" t="s">
        <v>21</v>
      </c>
      <c r="E17" s="15">
        <v>44023</v>
      </c>
      <c r="F17" s="16">
        <v>245</v>
      </c>
      <c r="G17" s="16">
        <v>290</v>
      </c>
      <c r="H17" s="16"/>
    </row>
    <row r="18" spans="2:8" x14ac:dyDescent="0.3">
      <c r="B18" t="s">
        <v>13</v>
      </c>
      <c r="C18" t="s">
        <v>19</v>
      </c>
      <c r="D18" t="s">
        <v>21</v>
      </c>
      <c r="E18" s="15">
        <v>44057</v>
      </c>
      <c r="F18" s="16">
        <v>105</v>
      </c>
      <c r="G18" s="16">
        <v>275</v>
      </c>
      <c r="H18" s="16"/>
    </row>
    <row r="19" spans="2:8" x14ac:dyDescent="0.3">
      <c r="B19" t="s">
        <v>13</v>
      </c>
      <c r="C19" t="s">
        <v>17</v>
      </c>
      <c r="D19" t="s">
        <v>24</v>
      </c>
      <c r="E19" s="15">
        <v>44466</v>
      </c>
      <c r="F19" s="16">
        <v>195</v>
      </c>
      <c r="G19" s="16">
        <v>195</v>
      </c>
      <c r="H19" s="16"/>
    </row>
    <row r="20" spans="2:8" x14ac:dyDescent="0.3">
      <c r="B20" t="s">
        <v>41</v>
      </c>
      <c r="C20" t="s">
        <v>48</v>
      </c>
      <c r="D20" t="s">
        <v>21</v>
      </c>
      <c r="E20" s="15">
        <v>44078</v>
      </c>
      <c r="F20" s="16">
        <v>70</v>
      </c>
      <c r="G20" s="16">
        <v>170</v>
      </c>
      <c r="H20" s="16"/>
    </row>
    <row r="21" spans="2:8" x14ac:dyDescent="0.3">
      <c r="B21" t="s">
        <v>41</v>
      </c>
      <c r="C21" t="s">
        <v>49</v>
      </c>
      <c r="D21" t="s">
        <v>23</v>
      </c>
      <c r="E21" s="15">
        <v>44078</v>
      </c>
      <c r="F21" s="16">
        <v>35</v>
      </c>
      <c r="G21" s="16">
        <v>100</v>
      </c>
      <c r="H21" s="16"/>
    </row>
    <row r="22" spans="2:8" x14ac:dyDescent="0.3">
      <c r="B22" t="s">
        <v>57</v>
      </c>
      <c r="C22" t="s">
        <v>36</v>
      </c>
      <c r="D22" t="s">
        <v>21</v>
      </c>
      <c r="E22" s="15">
        <v>44078</v>
      </c>
      <c r="F22" s="16">
        <v>130</v>
      </c>
      <c r="G22" s="16">
        <v>255</v>
      </c>
      <c r="H22" s="16"/>
    </row>
    <row r="23" spans="2:8" x14ac:dyDescent="0.3">
      <c r="B23" t="s">
        <v>55</v>
      </c>
      <c r="C23" t="s">
        <v>50</v>
      </c>
      <c r="D23" t="s">
        <v>21</v>
      </c>
      <c r="E23" s="15">
        <v>43678</v>
      </c>
      <c r="F23" s="16">
        <v>85</v>
      </c>
      <c r="G23" s="16">
        <v>125</v>
      </c>
      <c r="H23" s="16"/>
    </row>
    <row r="24" spans="2:8" x14ac:dyDescent="0.3">
      <c r="B24" t="s">
        <v>56</v>
      </c>
      <c r="C24" t="s">
        <v>59</v>
      </c>
      <c r="D24" t="s">
        <v>21</v>
      </c>
      <c r="E24" s="15">
        <v>44145</v>
      </c>
      <c r="F24" s="16">
        <v>27</v>
      </c>
      <c r="G24" s="16">
        <v>50</v>
      </c>
      <c r="H24" s="16"/>
    </row>
    <row r="25" spans="2:8" x14ac:dyDescent="0.3">
      <c r="B25" t="s">
        <v>56</v>
      </c>
      <c r="C25" t="s">
        <v>37</v>
      </c>
      <c r="D25" t="s">
        <v>22</v>
      </c>
      <c r="E25" s="15">
        <v>43628</v>
      </c>
      <c r="F25" s="16">
        <v>35</v>
      </c>
      <c r="G25" s="16">
        <v>85</v>
      </c>
      <c r="H25" s="16"/>
    </row>
    <row r="26" spans="2:8" x14ac:dyDescent="0.3">
      <c r="B26" t="s">
        <v>14</v>
      </c>
      <c r="C26" t="s">
        <v>20</v>
      </c>
      <c r="D26" t="s">
        <v>23</v>
      </c>
      <c r="E26" s="15">
        <v>43387</v>
      </c>
      <c r="F26" s="16">
        <v>35</v>
      </c>
      <c r="G26" s="16">
        <v>100</v>
      </c>
      <c r="H26" s="16"/>
    </row>
    <row r="27" spans="2:8" x14ac:dyDescent="0.3">
      <c r="B27" t="s">
        <v>35</v>
      </c>
      <c r="C27" t="s">
        <v>39</v>
      </c>
      <c r="D27" t="s">
        <v>21</v>
      </c>
      <c r="E27" s="15">
        <v>44023</v>
      </c>
      <c r="F27" s="16">
        <v>10</v>
      </c>
      <c r="G27" s="16">
        <v>15</v>
      </c>
      <c r="H27" s="16"/>
    </row>
    <row r="28" spans="2:8" x14ac:dyDescent="0.3">
      <c r="B28" t="s">
        <v>29</v>
      </c>
      <c r="C28" t="s">
        <v>36</v>
      </c>
      <c r="D28" t="s">
        <v>21</v>
      </c>
      <c r="E28" s="15">
        <v>43925</v>
      </c>
      <c r="F28" s="16">
        <v>130</v>
      </c>
      <c r="G28" s="16">
        <v>275</v>
      </c>
      <c r="H28" s="16"/>
    </row>
    <row r="29" spans="2:8" x14ac:dyDescent="0.3">
      <c r="B29" t="s">
        <v>34</v>
      </c>
      <c r="C29" t="s">
        <v>38</v>
      </c>
      <c r="D29" t="s">
        <v>21</v>
      </c>
      <c r="E29" s="15">
        <v>43925</v>
      </c>
      <c r="F29" s="16">
        <v>10</v>
      </c>
      <c r="G29" s="16">
        <v>25</v>
      </c>
      <c r="H29" s="16"/>
    </row>
    <row r="30" spans="2:8" x14ac:dyDescent="0.3">
      <c r="B30" t="s">
        <v>15</v>
      </c>
      <c r="C30" t="s">
        <v>27</v>
      </c>
      <c r="D30" t="s">
        <v>22</v>
      </c>
      <c r="E30" s="15">
        <v>43688</v>
      </c>
      <c r="F30" s="16">
        <v>250</v>
      </c>
      <c r="G30" s="16">
        <v>625</v>
      </c>
      <c r="H30" s="16"/>
    </row>
    <row r="31" spans="2:8" x14ac:dyDescent="0.3">
      <c r="B31" t="s">
        <v>11</v>
      </c>
      <c r="C31" t="s">
        <v>20</v>
      </c>
      <c r="D31" t="s">
        <v>21</v>
      </c>
      <c r="E31" s="15">
        <v>44023</v>
      </c>
      <c r="F31" s="16">
        <v>140</v>
      </c>
      <c r="G31" s="16">
        <v>250</v>
      </c>
      <c r="H31" s="16"/>
    </row>
    <row r="32" spans="2:8" x14ac:dyDescent="0.3">
      <c r="B32" t="s">
        <v>16</v>
      </c>
      <c r="C32" t="s">
        <v>18</v>
      </c>
      <c r="D32" t="s">
        <v>24</v>
      </c>
      <c r="E32" s="15">
        <v>44023</v>
      </c>
      <c r="F32" s="16">
        <v>90</v>
      </c>
      <c r="G32" s="16">
        <v>90</v>
      </c>
      <c r="H32" s="16"/>
    </row>
    <row r="33" spans="1:8" x14ac:dyDescent="0.3">
      <c r="B33" t="s">
        <v>45</v>
      </c>
      <c r="C33" t="s">
        <v>46</v>
      </c>
      <c r="D33" t="s">
        <v>22</v>
      </c>
      <c r="E33" s="15">
        <v>44264</v>
      </c>
      <c r="F33" s="16">
        <v>500</v>
      </c>
      <c r="G33" s="16">
        <v>800</v>
      </c>
      <c r="H33" s="16"/>
    </row>
    <row r="34" spans="1:8" x14ac:dyDescent="0.3">
      <c r="B34" t="s">
        <v>45</v>
      </c>
      <c r="C34" t="s">
        <v>27</v>
      </c>
      <c r="D34" t="s">
        <v>24</v>
      </c>
      <c r="E34" s="15">
        <v>44166</v>
      </c>
      <c r="F34" s="16">
        <v>480</v>
      </c>
      <c r="G34" s="16">
        <v>480</v>
      </c>
      <c r="H34" s="16"/>
    </row>
    <row r="35" spans="1:8" x14ac:dyDescent="0.3">
      <c r="B35" t="s">
        <v>44</v>
      </c>
      <c r="C35" t="s">
        <v>47</v>
      </c>
      <c r="D35" t="s">
        <v>24</v>
      </c>
      <c r="E35" s="15">
        <v>43678</v>
      </c>
      <c r="F35" s="16">
        <v>120</v>
      </c>
      <c r="G35" s="16">
        <v>120</v>
      </c>
      <c r="H35" s="16"/>
    </row>
    <row r="36" spans="1:8" x14ac:dyDescent="0.3">
      <c r="B36" t="s">
        <v>42</v>
      </c>
      <c r="C36" t="s">
        <v>50</v>
      </c>
      <c r="D36" t="s">
        <v>21</v>
      </c>
      <c r="E36" s="15">
        <v>44145</v>
      </c>
      <c r="F36" s="16">
        <v>78</v>
      </c>
      <c r="G36" s="16">
        <v>172</v>
      </c>
      <c r="H36" s="16"/>
    </row>
    <row r="37" spans="1:8" x14ac:dyDescent="0.3">
      <c r="B37" t="s">
        <v>42</v>
      </c>
      <c r="C37" t="s">
        <v>27</v>
      </c>
      <c r="D37" t="s">
        <v>22</v>
      </c>
      <c r="E37" s="15">
        <v>43628</v>
      </c>
      <c r="F37" s="16">
        <v>150</v>
      </c>
      <c r="G37" s="16">
        <v>425</v>
      </c>
      <c r="H37" s="16"/>
    </row>
    <row r="38" spans="1:8" x14ac:dyDescent="0.3">
      <c r="B38" t="s">
        <v>42</v>
      </c>
      <c r="C38" t="s">
        <v>27</v>
      </c>
      <c r="D38" t="s">
        <v>23</v>
      </c>
      <c r="E38" s="15">
        <v>43569</v>
      </c>
      <c r="F38" s="16">
        <v>100</v>
      </c>
      <c r="G38" s="16">
        <v>160</v>
      </c>
      <c r="H38" s="16"/>
    </row>
    <row r="39" spans="1:8" x14ac:dyDescent="0.3">
      <c r="A39" s="20"/>
      <c r="E39" s="13"/>
      <c r="F39" s="13"/>
      <c r="G39" s="13"/>
    </row>
    <row r="40" spans="1:8" x14ac:dyDescent="0.3">
      <c r="A40" s="20" t="s">
        <v>61</v>
      </c>
      <c r="B40">
        <f>COUNTA(Instruments[Instrument])</f>
        <v>36</v>
      </c>
      <c r="F40" s="19">
        <f>SUM(Instruments[Price])</f>
        <v>4416</v>
      </c>
      <c r="G40" s="19">
        <f>SUM(Instruments[Est. Value])</f>
        <v>7998</v>
      </c>
    </row>
  </sheetData>
  <mergeCells count="1">
    <mergeCell ref="B1:G1"/>
  </mergeCells>
  <dataValidations count="1">
    <dataValidation allowBlank="1" error="pavI8MeUFtEyxX2I4tkyaf231db3-74f3-4f06-999a-e041da9799fc" sqref="A1:G40 H2:H38" xr:uid="{00000000-0002-0000-0500-000000000000}"/>
  </dataValidations>
  <pageMargins left="0.7" right="0.7" top="0.75" bottom="0.75" header="0.3" footer="0.3"/>
  <pageSetup paperSize="0"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8"/>
  <sheetViews>
    <sheetView tabSelected="1" zoomScaleNormal="100" workbookViewId="0">
      <selection activeCell="A1" sqref="A1"/>
    </sheetView>
  </sheetViews>
  <sheetFormatPr defaultColWidth="8" defaultRowHeight="18" x14ac:dyDescent="0.2"/>
  <cols>
    <col min="1" max="1" width="13.125" style="51" customWidth="1"/>
    <col min="2" max="2" width="4.75" style="51" customWidth="1"/>
    <col min="3" max="3" width="87.625" style="51" customWidth="1"/>
    <col min="4" max="4" width="10.25" style="51" customWidth="1"/>
    <col min="5" max="5" width="3.75" style="51" customWidth="1"/>
    <col min="6" max="16384" width="8" style="52"/>
  </cols>
  <sheetData>
    <row r="1" spans="1:5" ht="9.9499999999999993" customHeight="1" x14ac:dyDescent="0.3">
      <c r="A1" s="53"/>
      <c r="B1" s="53"/>
      <c r="C1" s="53"/>
      <c r="D1" s="53"/>
      <c r="E1" s="53"/>
    </row>
    <row r="2" spans="1:5" ht="16.5" customHeight="1" x14ac:dyDescent="0.3">
      <c r="A2" s="53"/>
      <c r="B2" s="55" t="s">
        <v>72</v>
      </c>
      <c r="C2" s="55"/>
      <c r="D2" s="53"/>
      <c r="E2" s="53"/>
    </row>
    <row r="3" spans="1:5" ht="9.9499999999999993" customHeight="1" x14ac:dyDescent="0.3">
      <c r="A3" s="53"/>
      <c r="B3" s="53"/>
      <c r="C3" s="53"/>
      <c r="D3" s="53"/>
      <c r="E3" s="53"/>
    </row>
    <row r="4" spans="1:5" ht="34.5" customHeight="1" x14ac:dyDescent="0.3">
      <c r="A4" s="51"/>
      <c r="B4" s="54" t="s">
        <v>71</v>
      </c>
      <c r="C4" s="54"/>
      <c r="D4" s="51"/>
      <c r="E4" s="51"/>
    </row>
    <row r="5" spans="1:5" ht="18" customHeight="1" x14ac:dyDescent="0.3">
      <c r="A5" s="51"/>
      <c r="B5" s="56" t="s">
        <v>73</v>
      </c>
      <c r="C5" s="56"/>
      <c r="D5" s="57" t="s">
        <v>74</v>
      </c>
      <c r="E5" s="51"/>
    </row>
    <row r="6" spans="1:5" ht="24" customHeight="1" thickBot="1" x14ac:dyDescent="0.35">
      <c r="A6" s="58"/>
      <c r="B6" s="58"/>
      <c r="C6" s="58"/>
      <c r="D6" s="58"/>
      <c r="E6" s="58"/>
    </row>
    <row r="7" spans="1:5" ht="13.5" customHeight="1" thickTop="1" x14ac:dyDescent="0.2">
      <c r="A7" s="59"/>
      <c r="B7" s="59"/>
      <c r="C7" s="59"/>
      <c r="D7" s="59"/>
    </row>
    <row r="8" spans="1:5" ht="64" customHeight="1" x14ac:dyDescent="0.2">
      <c r="A8" s="60" t="s">
        <v>75</v>
      </c>
      <c r="B8" s="61" t="s">
        <v>76</v>
      </c>
      <c r="C8" s="61"/>
      <c r="D8" s="60" t="s">
        <v>77</v>
      </c>
    </row>
    <row r="9" spans="1:5" ht="16" customHeight="1" x14ac:dyDescent="0.2">
      <c r="A9" s="51"/>
      <c r="B9" s="51"/>
      <c r="C9" s="62" t="s">
        <v>78</v>
      </c>
      <c r="D9" s="51"/>
    </row>
    <row r="10" spans="1:5" ht="32" customHeight="1" x14ac:dyDescent="0.2">
      <c r="A10" s="60" t="s">
        <v>79</v>
      </c>
      <c r="B10" s="61" t="s">
        <v>80</v>
      </c>
      <c r="C10" s="61"/>
      <c r="D10" s="60" t="s">
        <v>81</v>
      </c>
    </row>
    <row r="11" spans="1:5" ht="16" customHeight="1" x14ac:dyDescent="0.2">
      <c r="A11" s="51"/>
      <c r="B11" s="51"/>
      <c r="C11" s="62" t="s">
        <v>82</v>
      </c>
      <c r="D11" s="51"/>
    </row>
    <row r="12" spans="1:5" ht="32" customHeight="1" x14ac:dyDescent="0.2">
      <c r="A12" s="60" t="s">
        <v>83</v>
      </c>
      <c r="B12" s="61" t="s">
        <v>84</v>
      </c>
      <c r="C12" s="61"/>
      <c r="D12" s="60" t="s">
        <v>85</v>
      </c>
    </row>
    <row r="13" spans="1:5" ht="16" customHeight="1" x14ac:dyDescent="0.2">
      <c r="A13" s="51"/>
      <c r="B13" s="51"/>
      <c r="C13" s="62" t="s">
        <v>86</v>
      </c>
      <c r="D13" s="51"/>
    </row>
    <row r="14" spans="1:5" ht="16" customHeight="1" x14ac:dyDescent="0.2">
      <c r="A14" s="51"/>
      <c r="B14" s="51"/>
      <c r="C14" s="62" t="s">
        <v>87</v>
      </c>
      <c r="D14" s="51"/>
    </row>
    <row r="15" spans="1:5" ht="48" customHeight="1" x14ac:dyDescent="0.2">
      <c r="A15" s="60" t="s">
        <v>88</v>
      </c>
      <c r="B15" s="61" t="s">
        <v>89</v>
      </c>
      <c r="C15" s="61"/>
      <c r="D15" s="60" t="s">
        <v>90</v>
      </c>
    </row>
    <row r="16" spans="1:5" ht="16" customHeight="1" x14ac:dyDescent="0.2">
      <c r="A16" s="51"/>
      <c r="B16" s="51"/>
      <c r="C16" s="62" t="s">
        <v>91</v>
      </c>
      <c r="D16" s="51"/>
    </row>
    <row r="17" spans="1:5" ht="16" customHeight="1" x14ac:dyDescent="0.2">
      <c r="A17" s="51"/>
      <c r="B17" s="51"/>
      <c r="C17" s="62" t="s">
        <v>92</v>
      </c>
      <c r="D17" s="51"/>
    </row>
    <row r="18" spans="1:5" ht="16" customHeight="1" x14ac:dyDescent="0.2">
      <c r="A18" s="60" t="s">
        <v>93</v>
      </c>
      <c r="B18" s="61" t="s">
        <v>94</v>
      </c>
      <c r="C18" s="61"/>
      <c r="D18" s="60" t="s">
        <v>95</v>
      </c>
    </row>
    <row r="19" spans="1:5" ht="16" customHeight="1" x14ac:dyDescent="0.2">
      <c r="A19" s="51"/>
      <c r="B19" s="51"/>
      <c r="C19" s="62" t="s">
        <v>96</v>
      </c>
      <c r="D19" s="51"/>
    </row>
    <row r="20" spans="1:5" ht="32" customHeight="1" x14ac:dyDescent="0.2">
      <c r="A20" s="60" t="s">
        <v>97</v>
      </c>
      <c r="B20" s="61" t="s">
        <v>98</v>
      </c>
      <c r="C20" s="61"/>
      <c r="D20" s="60" t="s">
        <v>99</v>
      </c>
    </row>
    <row r="21" spans="1:5" ht="16" customHeight="1" x14ac:dyDescent="0.2">
      <c r="A21" s="51"/>
      <c r="B21" s="51"/>
      <c r="C21" s="62" t="s">
        <v>100</v>
      </c>
      <c r="D21" s="51"/>
    </row>
    <row r="22" spans="1:5" ht="16" customHeight="1" x14ac:dyDescent="0.2">
      <c r="A22" s="51"/>
      <c r="B22" s="51"/>
      <c r="C22" s="62" t="s">
        <v>101</v>
      </c>
      <c r="D22" s="51"/>
    </row>
    <row r="23" spans="1:5" ht="16" customHeight="1" x14ac:dyDescent="0.2">
      <c r="A23" s="51"/>
      <c r="B23" s="51"/>
      <c r="C23" s="62" t="s">
        <v>102</v>
      </c>
      <c r="D23" s="51"/>
    </row>
    <row r="24" spans="1:5" ht="48" customHeight="1" x14ac:dyDescent="0.2">
      <c r="A24" s="60" t="s">
        <v>103</v>
      </c>
      <c r="B24" s="61" t="s">
        <v>104</v>
      </c>
      <c r="C24" s="61"/>
      <c r="D24" s="60" t="s">
        <v>105</v>
      </c>
    </row>
    <row r="25" spans="1:5" ht="16" customHeight="1" x14ac:dyDescent="0.2">
      <c r="A25" s="51"/>
      <c r="B25" s="51"/>
      <c r="C25" s="62" t="s">
        <v>106</v>
      </c>
      <c r="D25" s="51"/>
    </row>
    <row r="26" spans="1:5" ht="128" customHeight="1" x14ac:dyDescent="0.2">
      <c r="A26" s="60" t="s">
        <v>107</v>
      </c>
      <c r="B26" s="61" t="s">
        <v>108</v>
      </c>
      <c r="C26" s="61"/>
      <c r="D26" s="60" t="s">
        <v>109</v>
      </c>
    </row>
    <row r="27" spans="1:5" ht="16" customHeight="1" x14ac:dyDescent="0.2">
      <c r="A27" s="51"/>
      <c r="B27" s="51"/>
      <c r="C27" s="62" t="s">
        <v>110</v>
      </c>
      <c r="D27" s="51"/>
    </row>
    <row r="28" spans="1:5" ht="16" customHeight="1" x14ac:dyDescent="0.2">
      <c r="A28" s="51"/>
      <c r="B28" s="51"/>
      <c r="C28" s="62" t="s">
        <v>111</v>
      </c>
      <c r="D28" s="51"/>
    </row>
    <row r="29" spans="1:5" ht="16" customHeight="1" x14ac:dyDescent="0.2">
      <c r="A29" s="51"/>
      <c r="B29" s="51"/>
      <c r="C29" s="62" t="s">
        <v>112</v>
      </c>
      <c r="D29" s="51"/>
    </row>
    <row r="30" spans="1:5" ht="48" customHeight="1" x14ac:dyDescent="0.2">
      <c r="A30" s="60" t="s">
        <v>113</v>
      </c>
      <c r="B30" s="61" t="s">
        <v>114</v>
      </c>
      <c r="C30" s="61"/>
      <c r="D30" s="60" t="s">
        <v>115</v>
      </c>
    </row>
    <row r="31" spans="1:5" ht="16" customHeight="1" x14ac:dyDescent="0.2">
      <c r="A31" s="51"/>
      <c r="B31" s="51"/>
      <c r="C31" s="62" t="s">
        <v>116</v>
      </c>
      <c r="D31" s="51"/>
    </row>
    <row r="32" spans="1:5" ht="64" customHeight="1" x14ac:dyDescent="0.2">
      <c r="A32" s="60" t="s">
        <v>117</v>
      </c>
      <c r="B32" s="61" t="s">
        <v>118</v>
      </c>
      <c r="C32" s="61"/>
      <c r="D32" s="60" t="s">
        <v>119</v>
      </c>
    </row>
    <row r="33" spans="1:5" ht="16" customHeight="1" x14ac:dyDescent="0.2">
      <c r="A33" s="51"/>
      <c r="B33" s="51"/>
      <c r="C33" s="62" t="s">
        <v>120</v>
      </c>
      <c r="D33" s="51"/>
    </row>
    <row r="34" spans="1:5" ht="128" customHeight="1" x14ac:dyDescent="0.2">
      <c r="A34" s="60" t="s">
        <v>121</v>
      </c>
      <c r="B34" s="61" t="s">
        <v>122</v>
      </c>
      <c r="C34" s="61"/>
      <c r="D34" s="60" t="s">
        <v>123</v>
      </c>
    </row>
    <row r="35" spans="1:5" ht="16" customHeight="1" x14ac:dyDescent="0.2">
      <c r="A35" s="51"/>
      <c r="B35" s="51"/>
      <c r="C35" s="62" t="s">
        <v>124</v>
      </c>
      <c r="D35" s="51"/>
    </row>
    <row r="36" spans="1:5" ht="16" customHeight="1" x14ac:dyDescent="0.2">
      <c r="A36" s="51"/>
      <c r="B36" s="51"/>
      <c r="C36" s="62" t="s">
        <v>125</v>
      </c>
      <c r="D36" s="51"/>
    </row>
    <row r="37" spans="1:5" ht="16" customHeight="1" x14ac:dyDescent="0.2">
      <c r="A37" s="51"/>
      <c r="B37" s="51"/>
      <c r="C37" s="62" t="s">
        <v>126</v>
      </c>
      <c r="D37" s="51"/>
    </row>
    <row r="38" spans="1:5" ht="48" customHeight="1" x14ac:dyDescent="0.2">
      <c r="A38" s="60" t="s">
        <v>127</v>
      </c>
      <c r="B38" s="61" t="s">
        <v>128</v>
      </c>
      <c r="C38" s="61"/>
      <c r="D38" s="60" t="s">
        <v>129</v>
      </c>
    </row>
    <row r="39" spans="1:5" ht="16" customHeight="1" x14ac:dyDescent="0.2">
      <c r="A39" s="51"/>
      <c r="B39" s="51"/>
      <c r="C39" s="62" t="s">
        <v>130</v>
      </c>
      <c r="D39" s="51"/>
    </row>
  </sheetData>
  <mergeCells count="17">
    <mergeCell ref="B2:C2"/>
    <mergeCell ref="B3:C3"/>
    <mergeCell ref="B4:C4"/>
    <mergeCell ref="B5:C5"/>
    <mergeCell ref="A7:D7"/>
    <mergeCell ref="B8:C8"/>
    <mergeCell ref="B10:C10"/>
    <mergeCell ref="B12:C12"/>
    <mergeCell ref="B15:C15"/>
    <mergeCell ref="B18:C18"/>
    <mergeCell ref="B20:C20"/>
    <mergeCell ref="B24:C24"/>
    <mergeCell ref="B26:C26"/>
    <mergeCell ref="B30:C30"/>
    <mergeCell ref="B32:C32"/>
    <mergeCell ref="B34:C34"/>
    <mergeCell ref="B38:C38"/>
  </mergeCells>
  <pageMargins left="0.5" right="0.5" top="0.5" bottom="0.5" header="0" footer="0"/>
  <ignoredErrors>
    <ignoredError sqref="A8" numberStoredAsText="1"/>
    <ignoredError sqref="A10" numberStoredAsText="1"/>
    <ignoredError sqref="A12" numberStoredAsText="1"/>
    <ignoredError sqref="A15" numberStoredAsText="1"/>
    <ignoredError sqref="A18" numberStoredAsText="1"/>
    <ignoredError sqref="A20" numberStoredAsText="1"/>
    <ignoredError sqref="A24" numberStoredAsText="1"/>
    <ignoredError sqref="A26" numberStoredAsText="1"/>
    <ignoredError sqref="A30" numberStoredAsText="1"/>
    <ignoredError sqref="A32" numberStoredAsText="1"/>
    <ignoredError sqref="A34" numberStoredAsText="1"/>
    <ignoredError sqref="A38"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{af231db3-74f3-4f06-999a-e041da9799fc}</UserID>
  <AssignmentID>{af231db3-74f3-4f06-999a-e041da9799fc}</AssignmentID>
</GradingEngineProps>
</file>

<file path=customXml/itemProps1.xml><?xml version="1.0" encoding="utf-8"?>
<ds:datastoreItem xmlns:ds="http://schemas.openxmlformats.org/officeDocument/2006/customXml" ds:itemID="{5B459171-FD19-48A2-B39E-580221125C46}">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Documentation</vt:lpstr>
      <vt:lpstr>Brass</vt:lpstr>
      <vt:lpstr>Percussion</vt:lpstr>
      <vt:lpstr>Strings</vt:lpstr>
      <vt:lpstr>Wind</vt:lpstr>
      <vt:lpstr>All Instruments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Your Name</dc:creator>
  <cp:keywords>© 2020 Cengage Learning.</cp:keywords>
  <dc:description/>
  <cp:lastModifiedBy>Mukto Akash</cp:lastModifiedBy>
  <dcterms:created xsi:type="dcterms:W3CDTF">2015-06-05T18:17:20Z</dcterms:created>
  <dcterms:modified xsi:type="dcterms:W3CDTF">2024-02-06T21:59:30Z</dcterms:modified>
  <cp:category/>
</cp:coreProperties>
</file>