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kul\Codebasic.ai\"/>
    </mc:Choice>
  </mc:AlternateContent>
  <xr:revisionPtr revIDLastSave="0" documentId="8_{6DE2D788-2AA6-4C5E-8E18-126C96BD4BC8}" xr6:coauthVersionLast="47" xr6:coauthVersionMax="47" xr10:uidLastSave="{00000000-0000-0000-0000-000000000000}"/>
  <bookViews>
    <workbookView xWindow="-108" yWindow="-108" windowWidth="23256" windowHeight="12456" xr2:uid="{EEE3E7D7-3D1D-4D5C-A080-4327DDBCBC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1" l="1"/>
  <c r="G56" i="1"/>
  <c r="F56" i="1"/>
  <c r="E56" i="1"/>
  <c r="D56" i="1"/>
  <c r="C56" i="1"/>
  <c r="O6" i="1"/>
  <c r="O7" i="1"/>
  <c r="O8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6" i="1"/>
  <c r="E29" i="1"/>
  <c r="P5" i="1"/>
</calcChain>
</file>

<file path=xl/sharedStrings.xml><?xml version="1.0" encoding="utf-8"?>
<sst xmlns="http://schemas.openxmlformats.org/spreadsheetml/2006/main" count="80" uniqueCount="54">
  <si>
    <t>Date</t>
  </si>
  <si>
    <t>Item</t>
  </si>
  <si>
    <t>Category</t>
  </si>
  <si>
    <t>Amount</t>
  </si>
  <si>
    <t>Nail polish</t>
  </si>
  <si>
    <t>Costmatic</t>
  </si>
  <si>
    <t>Hair oil</t>
  </si>
  <si>
    <t>Face wash</t>
  </si>
  <si>
    <t>Dove Soap</t>
  </si>
  <si>
    <t>Wild Stone</t>
  </si>
  <si>
    <t>Paint</t>
  </si>
  <si>
    <t>Material</t>
  </si>
  <si>
    <t>Brush</t>
  </si>
  <si>
    <t>Steel wire</t>
  </si>
  <si>
    <t>Black Paint</t>
  </si>
  <si>
    <t>Phone</t>
  </si>
  <si>
    <t>electronic</t>
  </si>
  <si>
    <t>watch</t>
  </si>
  <si>
    <t>air-phone</t>
  </si>
  <si>
    <t>laptop</t>
  </si>
  <si>
    <t>printer</t>
  </si>
  <si>
    <t>Keyboard</t>
  </si>
  <si>
    <t>Shirt</t>
  </si>
  <si>
    <t>Personal use</t>
  </si>
  <si>
    <t>T-shirt</t>
  </si>
  <si>
    <t>Jeans</t>
  </si>
  <si>
    <t>Shoes</t>
  </si>
  <si>
    <t>Jacket</t>
  </si>
  <si>
    <t>freez</t>
  </si>
  <si>
    <t>washing machine</t>
  </si>
  <si>
    <t>T.V</t>
  </si>
  <si>
    <t>Major Expenses</t>
  </si>
  <si>
    <t>Total Expenses</t>
  </si>
  <si>
    <t>Personal Expenses</t>
  </si>
  <si>
    <t>Total Expeses</t>
  </si>
  <si>
    <t>columns1</t>
  </si>
  <si>
    <t>Company</t>
  </si>
  <si>
    <t>Revenue</t>
  </si>
  <si>
    <t>Profit</t>
  </si>
  <si>
    <t>Tata Motors</t>
  </si>
  <si>
    <t>Reliance</t>
  </si>
  <si>
    <t>Tesla</t>
  </si>
  <si>
    <t>Google</t>
  </si>
  <si>
    <t>Vedanta</t>
  </si>
  <si>
    <t>Column1</t>
  </si>
  <si>
    <t>Company2</t>
  </si>
  <si>
    <t>Revene</t>
  </si>
  <si>
    <t>Column2</t>
  </si>
  <si>
    <t>Essential Feature</t>
  </si>
  <si>
    <t>Cost of Goods Sold</t>
  </si>
  <si>
    <t>Selling ,general and adminstration</t>
  </si>
  <si>
    <t>Depreciation</t>
  </si>
  <si>
    <t>operation income</t>
  </si>
  <si>
    <t>operation income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</si>
</sst>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" fontId="0" fillId="0" borderId="0" xfId="0" applyNumberFormat="1"/>
    <xf numFmtId="0" fontId="3" fillId="2" borderId="0" xfId="0" applyFont="1" applyFill="1"/>
    <xf numFmtId="0" fontId="4" fillId="0" borderId="0" xfId="0" applyFont="1" applyFill="1"/>
    <xf numFmtId="0" fontId="2" fillId="3" borderId="0" xfId="0" applyFont="1" applyFill="1"/>
    <xf numFmtId="0" fontId="4" fillId="3" borderId="0" xfId="0" applyFont="1" applyFill="1" applyAlignment="1">
      <alignment horizontal="center"/>
    </xf>
    <xf numFmtId="0" fontId="4" fillId="4" borderId="0" xfId="0" applyFont="1" applyFill="1"/>
    <xf numFmtId="0" fontId="4" fillId="5" borderId="0" xfId="0" applyFont="1" applyFill="1"/>
    <xf numFmtId="0" fontId="2" fillId="6" borderId="0" xfId="0" applyFont="1" applyFill="1"/>
    <xf numFmtId="17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21" formatCode="dd/m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19895851560221639"/>
          <c:w val="0.753328302712161"/>
          <c:h val="0.75474518810148727"/>
        </c:manualLayout>
      </c:layout>
      <c:pie3DChart>
        <c:varyColors val="1"/>
        <c:ser>
          <c:idx val="0"/>
          <c:order val="0"/>
          <c:tx>
            <c:strRef>
              <c:f>Sheet1!$B$35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Sheet1!$A$36:$A$40</c:f>
              <c:strCache>
                <c:ptCount val="5"/>
                <c:pt idx="0">
                  <c:v>Tata Motors</c:v>
                </c:pt>
                <c:pt idx="1">
                  <c:v>Reliance</c:v>
                </c:pt>
                <c:pt idx="2">
                  <c:v>Tesla</c:v>
                </c:pt>
                <c:pt idx="3">
                  <c:v>Google</c:v>
                </c:pt>
                <c:pt idx="4">
                  <c:v>Vedanta</c:v>
                </c:pt>
              </c:strCache>
            </c:strRef>
          </c:cat>
          <c:val>
            <c:numRef>
              <c:f>Sheet1!$B$36:$B$40</c:f>
              <c:numCache>
                <c:formatCode>General</c:formatCode>
                <c:ptCount val="5"/>
                <c:pt idx="0">
                  <c:v>100</c:v>
                </c:pt>
                <c:pt idx="1">
                  <c:v>80</c:v>
                </c:pt>
                <c:pt idx="2">
                  <c:v>70</c:v>
                </c:pt>
                <c:pt idx="3">
                  <c:v>200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6-4941-8804-3BCFA09A041B}"/>
            </c:ext>
          </c:extLst>
        </c:ser>
        <c:ser>
          <c:idx val="1"/>
          <c:order val="1"/>
          <c:tx>
            <c:strRef>
              <c:f>Sheet1!$C$35</c:f>
              <c:strCache>
                <c:ptCount val="1"/>
                <c:pt idx="0">
                  <c:v>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Sheet1!$A$36:$A$40</c:f>
              <c:strCache>
                <c:ptCount val="5"/>
                <c:pt idx="0">
                  <c:v>Tata Motors</c:v>
                </c:pt>
                <c:pt idx="1">
                  <c:v>Reliance</c:v>
                </c:pt>
                <c:pt idx="2">
                  <c:v>Tesla</c:v>
                </c:pt>
                <c:pt idx="3">
                  <c:v>Google</c:v>
                </c:pt>
                <c:pt idx="4">
                  <c:v>Vedanta</c:v>
                </c:pt>
              </c:strCache>
            </c:strRef>
          </c:cat>
          <c:val>
            <c:numRef>
              <c:f>Sheet1!$C$36:$C$40</c:f>
              <c:numCache>
                <c:formatCode>General</c:formatCode>
                <c:ptCount val="5"/>
                <c:pt idx="0">
                  <c:v>24</c:v>
                </c:pt>
                <c:pt idx="1">
                  <c:v>20</c:v>
                </c:pt>
                <c:pt idx="2">
                  <c:v>1</c:v>
                </c:pt>
                <c:pt idx="3">
                  <c:v>40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6-4941-8804-3BCFA09A041B}"/>
            </c:ext>
          </c:extLst>
        </c:ser>
        <c:ser>
          <c:idx val="2"/>
          <c:order val="2"/>
          <c:tx>
            <c:strRef>
              <c:f>Sheet1!$D$35</c:f>
              <c:strCache>
                <c:ptCount val="1"/>
                <c:pt idx="0">
                  <c:v>Company2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Sheet1!$A$36:$A$40</c:f>
              <c:strCache>
                <c:ptCount val="5"/>
                <c:pt idx="0">
                  <c:v>Tata Motors</c:v>
                </c:pt>
                <c:pt idx="1">
                  <c:v>Reliance</c:v>
                </c:pt>
                <c:pt idx="2">
                  <c:v>Tesla</c:v>
                </c:pt>
                <c:pt idx="3">
                  <c:v>Google</c:v>
                </c:pt>
                <c:pt idx="4">
                  <c:v>Vedanta</c:v>
                </c:pt>
              </c:strCache>
            </c:strRef>
          </c:cat>
          <c:val>
            <c:numRef>
              <c:f>Sheet1!$D$36:$D$40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5676-4941-8804-3BCFA09A041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Sheet1!$H$35</c:f>
              <c:strCache>
                <c:ptCount val="1"/>
                <c:pt idx="0">
                  <c:v>Revene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Sheet1!$H$36:$H$40</c:f>
              <c:numCache>
                <c:formatCode>General</c:formatCode>
                <c:ptCount val="5"/>
                <c:pt idx="0">
                  <c:v>100</c:v>
                </c:pt>
                <c:pt idx="1">
                  <c:v>80</c:v>
                </c:pt>
                <c:pt idx="2">
                  <c:v>70</c:v>
                </c:pt>
                <c:pt idx="3">
                  <c:v>200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A-4D36-B86C-98E28E0544B7}"/>
            </c:ext>
          </c:extLst>
        </c:ser>
        <c:ser>
          <c:idx val="1"/>
          <c:order val="1"/>
          <c:tx>
            <c:strRef>
              <c:f>Sheet1!$I$35</c:f>
              <c:strCache>
                <c:ptCount val="1"/>
                <c:pt idx="0">
                  <c:v>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Sheet1!$I$36:$I$40</c:f>
              <c:numCache>
                <c:formatCode>General</c:formatCode>
                <c:ptCount val="5"/>
                <c:pt idx="0">
                  <c:v>24</c:v>
                </c:pt>
                <c:pt idx="1">
                  <c:v>20</c:v>
                </c:pt>
                <c:pt idx="2">
                  <c:v>1</c:v>
                </c:pt>
                <c:pt idx="3">
                  <c:v>40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A-4D36-B86C-98E28E0544B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137160</xdr:colOff>
      <xdr:row>28</xdr:row>
      <xdr:rowOff>179070</xdr:rowOff>
    </xdr:from>
    <xdr:to>
      <xdr:col>20</xdr:col>
      <xdr:colOff>525780</xdr:colOff>
      <xdr:row>43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AF0CF-48B9-307C-DDF3-4640C7C5A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30</xdr:row>
      <xdr:rowOff>45720</xdr:rowOff>
    </xdr:from>
    <xdr:to>
      <xdr:col>14</xdr:col>
      <xdr:colOff>38100</xdr:colOff>
      <xdr:row>43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3EE713-6447-A423-CD8A-D032D1A04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B33F20-70F9-4946-AA07-0262E592B4FE}" name="Expenses" displayName="Expenses" ref="A5:H29" headerRowDxfId="6">
  <tableColumns count="8">
    <tableColumn id="1" xr3:uid="{D5AB69D0-6BA9-4EF8-9996-C6C93FE710B0}" name="Date" totalsRowLabel="Total" dataDxfId="5"/>
    <tableColumn id="2" xr3:uid="{1A059FE7-59F3-4837-9085-0289E58FB28B}" name="Item"/>
    <tableColumn id="3" xr3:uid="{3B9BBEA1-B56C-44E6-993B-EE96B7C067E4}" name="Category"/>
    <tableColumn id="7" xr3:uid="{C04BE5B0-F373-4D61-BAD8-B90AC31C792B}" name="Column1"/>
    <tableColumn id="4" xr3:uid="{0C45C73F-C260-4CFC-849C-B74BEAB6BA93}" name="Amount"/>
    <tableColumn id="8" xr3:uid="{0D2BA841-31E8-464B-86CA-2F7DD1ACE8CC}" name="Column2"/>
    <tableColumn id="5" xr3:uid="{121C8261-394C-4703-B866-69EC14E6BC8B}" name="Major Expenses" totalsRowFunction="count" dataDxfId="4" totalsRowDxfId="3"/>
    <tableColumn id="6" xr3:uid="{95390419-6752-423E-B386-FCBE6B31531C}" name="columns1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68A835-0346-45A5-9014-D06F53783E56}" name="Table2" displayName="Table2" ref="A35:D40" totalsRowShown="0" headerRowDxfId="2">
  <autoFilter ref="A35:D40" xr:uid="{7D68A835-0346-45A5-9014-D06F53783E56}"/>
  <tableColumns count="4">
    <tableColumn id="1" xr3:uid="{1F0426FC-E10D-4976-9E0A-CA66BDBE86F4}" name="Company"/>
    <tableColumn id="2" xr3:uid="{671D66E0-7FBD-426C-A4CC-AD3B000504B7}" name="Revenue"/>
    <tableColumn id="3" xr3:uid="{290CBEA8-65B7-4DE2-839A-494862C40FCC}" name="Profit"/>
    <tableColumn id="4" xr3:uid="{F1698F2D-1EE2-48C7-AC34-932F4FD1051B}" name="Company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1B4F9-6A86-4ECD-B5BE-50A732BEB79C}">
  <dimension ref="A2:P56"/>
  <sheetViews>
    <sheetView tabSelected="1" workbookViewId="0">
      <selection activeCell="K64" sqref="K64"/>
    </sheetView>
  </sheetViews>
  <sheetFormatPr defaultRowHeight="14.4" x14ac:dyDescent="0.3"/>
  <cols>
    <col min="1" max="1" width="17.21875" customWidth="1"/>
    <col min="2" max="2" width="10.88671875" customWidth="1"/>
    <col min="3" max="4" width="11.109375" customWidth="1"/>
    <col min="5" max="6" width="10.44140625" customWidth="1"/>
    <col min="7" max="7" width="17.6640625" customWidth="1"/>
    <col min="13" max="14" width="12.77734375" customWidth="1"/>
    <col min="15" max="15" width="16.5546875" customWidth="1"/>
  </cols>
  <sheetData>
    <row r="2" spans="1:16" ht="15.6" x14ac:dyDescent="0.3">
      <c r="A2" s="5" t="s">
        <v>33</v>
      </c>
      <c r="B2" s="5"/>
      <c r="C2" s="5"/>
      <c r="D2" s="5"/>
      <c r="E2" s="5"/>
      <c r="F2" s="5"/>
      <c r="G2" s="5"/>
    </row>
    <row r="4" spans="1:16" ht="15.6" x14ac:dyDescent="0.3">
      <c r="M4" s="6" t="s">
        <v>2</v>
      </c>
      <c r="N4" s="6"/>
      <c r="O4" s="6" t="s">
        <v>34</v>
      </c>
    </row>
    <row r="5" spans="1:16" ht="15.6" x14ac:dyDescent="0.3">
      <c r="A5" s="2" t="s">
        <v>0</v>
      </c>
      <c r="B5" s="2" t="s">
        <v>1</v>
      </c>
      <c r="C5" s="2" t="s">
        <v>2</v>
      </c>
      <c r="D5" s="2" t="s">
        <v>44</v>
      </c>
      <c r="E5" s="2" t="s">
        <v>3</v>
      </c>
      <c r="F5" s="2" t="s">
        <v>47</v>
      </c>
      <c r="G5" s="2" t="s">
        <v>31</v>
      </c>
      <c r="H5" s="2" t="s">
        <v>35</v>
      </c>
      <c r="M5" t="s">
        <v>23</v>
      </c>
      <c r="O5">
        <v>10000</v>
      </c>
      <c r="P5">
        <f>SUMIF($C$6:$C$28,O5,$E$6:$E$28)</f>
        <v>0</v>
      </c>
    </row>
    <row r="6" spans="1:16" ht="15.6" x14ac:dyDescent="0.3">
      <c r="A6" s="1">
        <v>45101</v>
      </c>
      <c r="B6" t="s">
        <v>24</v>
      </c>
      <c r="C6" t="s">
        <v>23</v>
      </c>
      <c r="E6">
        <v>600</v>
      </c>
      <c r="G6" s="3" t="str">
        <f>IF(E6&gt;=1000,"Yes","No")</f>
        <v>No</v>
      </c>
      <c r="M6" t="s">
        <v>11</v>
      </c>
      <c r="O6">
        <f t="shared" ref="O6:O8" si="0">SUMIF($C$6:$C$28,M6,$E$6:$E$28)</f>
        <v>4900</v>
      </c>
    </row>
    <row r="7" spans="1:16" ht="15.6" x14ac:dyDescent="0.3">
      <c r="A7" s="1">
        <v>45103</v>
      </c>
      <c r="B7" t="s">
        <v>26</v>
      </c>
      <c r="C7" t="s">
        <v>23</v>
      </c>
      <c r="E7">
        <v>3500</v>
      </c>
      <c r="G7" s="3" t="str">
        <f t="shared" ref="G7:G28" si="1">IF(E7&gt;=1000,"Yes","No")</f>
        <v>Yes</v>
      </c>
      <c r="M7" t="s">
        <v>16</v>
      </c>
      <c r="O7">
        <f t="shared" si="0"/>
        <v>118950</v>
      </c>
    </row>
    <row r="8" spans="1:16" ht="15.6" x14ac:dyDescent="0.3">
      <c r="A8" s="1">
        <v>45100</v>
      </c>
      <c r="B8" t="s">
        <v>22</v>
      </c>
      <c r="C8" t="s">
        <v>23</v>
      </c>
      <c r="E8">
        <v>1200</v>
      </c>
      <c r="G8" s="3" t="str">
        <f t="shared" si="1"/>
        <v>Yes</v>
      </c>
      <c r="M8" t="s">
        <v>5</v>
      </c>
      <c r="O8">
        <f t="shared" si="0"/>
        <v>780</v>
      </c>
    </row>
    <row r="9" spans="1:16" ht="15.6" x14ac:dyDescent="0.3">
      <c r="A9" s="1">
        <v>45102</v>
      </c>
      <c r="B9" t="s">
        <v>25</v>
      </c>
      <c r="C9" t="s">
        <v>23</v>
      </c>
      <c r="E9">
        <v>2200</v>
      </c>
      <c r="G9" s="3" t="str">
        <f t="shared" si="1"/>
        <v>Yes</v>
      </c>
    </row>
    <row r="10" spans="1:16" ht="15.6" x14ac:dyDescent="0.3">
      <c r="A10" s="1">
        <v>45104</v>
      </c>
      <c r="B10" t="s">
        <v>27</v>
      </c>
      <c r="C10" t="s">
        <v>23</v>
      </c>
      <c r="E10">
        <v>2500</v>
      </c>
      <c r="G10" s="3" t="str">
        <f t="shared" si="1"/>
        <v>Yes</v>
      </c>
    </row>
    <row r="11" spans="1:16" ht="15.6" x14ac:dyDescent="0.3">
      <c r="A11" s="1">
        <v>45092</v>
      </c>
      <c r="B11" t="s">
        <v>13</v>
      </c>
      <c r="C11" t="s">
        <v>11</v>
      </c>
      <c r="E11">
        <v>800</v>
      </c>
      <c r="G11" s="3" t="str">
        <f t="shared" si="1"/>
        <v>No</v>
      </c>
    </row>
    <row r="12" spans="1:16" ht="15.6" x14ac:dyDescent="0.3">
      <c r="A12" s="1">
        <v>45090</v>
      </c>
      <c r="B12" t="s">
        <v>10</v>
      </c>
      <c r="C12" t="s">
        <v>11</v>
      </c>
      <c r="E12">
        <v>2500</v>
      </c>
      <c r="G12" s="3" t="str">
        <f t="shared" si="1"/>
        <v>Yes</v>
      </c>
    </row>
    <row r="13" spans="1:16" ht="15.6" x14ac:dyDescent="0.3">
      <c r="A13" s="1">
        <v>45091</v>
      </c>
      <c r="B13" t="s">
        <v>12</v>
      </c>
      <c r="C13" t="s">
        <v>11</v>
      </c>
      <c r="E13">
        <v>1100</v>
      </c>
      <c r="G13" s="3" t="str">
        <f t="shared" si="1"/>
        <v>Yes</v>
      </c>
    </row>
    <row r="14" spans="1:16" ht="15.6" x14ac:dyDescent="0.3">
      <c r="A14" s="1">
        <v>16</v>
      </c>
      <c r="B14" t="s">
        <v>14</v>
      </c>
      <c r="C14" t="s">
        <v>11</v>
      </c>
      <c r="E14">
        <v>500</v>
      </c>
      <c r="G14" s="3" t="str">
        <f t="shared" si="1"/>
        <v>No</v>
      </c>
    </row>
    <row r="15" spans="1:16" ht="15.6" x14ac:dyDescent="0.3">
      <c r="A15" s="1">
        <v>45095</v>
      </c>
      <c r="B15" t="s">
        <v>17</v>
      </c>
      <c r="C15" t="s">
        <v>16</v>
      </c>
      <c r="E15">
        <v>3000</v>
      </c>
      <c r="G15" s="3" t="str">
        <f t="shared" si="1"/>
        <v>Yes</v>
      </c>
    </row>
    <row r="16" spans="1:16" ht="15.6" x14ac:dyDescent="0.3">
      <c r="A16" s="1">
        <v>45106</v>
      </c>
      <c r="B16" t="s">
        <v>29</v>
      </c>
      <c r="C16" t="s">
        <v>16</v>
      </c>
      <c r="E16">
        <v>13000</v>
      </c>
      <c r="G16" s="3" t="str">
        <f t="shared" si="1"/>
        <v>Yes</v>
      </c>
    </row>
    <row r="17" spans="1:7" ht="15.6" x14ac:dyDescent="0.3">
      <c r="A17" s="1">
        <v>45107</v>
      </c>
      <c r="B17" t="s">
        <v>30</v>
      </c>
      <c r="C17" t="s">
        <v>16</v>
      </c>
      <c r="E17">
        <v>27000</v>
      </c>
      <c r="G17" s="3" t="str">
        <f t="shared" si="1"/>
        <v>Yes</v>
      </c>
    </row>
    <row r="18" spans="1:7" ht="15.6" x14ac:dyDescent="0.3">
      <c r="A18" s="1">
        <v>45098</v>
      </c>
      <c r="B18" t="s">
        <v>20</v>
      </c>
      <c r="C18" t="s">
        <v>16</v>
      </c>
      <c r="E18">
        <v>15000</v>
      </c>
      <c r="G18" s="3" t="str">
        <f t="shared" si="1"/>
        <v>Yes</v>
      </c>
    </row>
    <row r="19" spans="1:7" ht="15.6" x14ac:dyDescent="0.3">
      <c r="A19" s="1">
        <v>45094</v>
      </c>
      <c r="B19" t="s">
        <v>15</v>
      </c>
      <c r="C19" t="s">
        <v>16</v>
      </c>
      <c r="E19">
        <v>10000</v>
      </c>
      <c r="G19" s="3" t="str">
        <f t="shared" si="1"/>
        <v>Yes</v>
      </c>
    </row>
    <row r="20" spans="1:7" ht="15.6" x14ac:dyDescent="0.3">
      <c r="A20" s="1">
        <v>45097</v>
      </c>
      <c r="B20" t="s">
        <v>19</v>
      </c>
      <c r="C20" t="s">
        <v>16</v>
      </c>
      <c r="E20">
        <v>35000</v>
      </c>
      <c r="G20" s="3" t="str">
        <f t="shared" si="1"/>
        <v>Yes</v>
      </c>
    </row>
    <row r="21" spans="1:7" ht="15.6" x14ac:dyDescent="0.3">
      <c r="A21" s="1">
        <v>45099</v>
      </c>
      <c r="B21" t="s">
        <v>21</v>
      </c>
      <c r="C21" t="s">
        <v>16</v>
      </c>
      <c r="E21">
        <v>250</v>
      </c>
      <c r="G21" s="3" t="str">
        <f t="shared" si="1"/>
        <v>No</v>
      </c>
    </row>
    <row r="22" spans="1:7" ht="15.6" x14ac:dyDescent="0.3">
      <c r="A22" s="1">
        <v>45105</v>
      </c>
      <c r="B22" t="s">
        <v>28</v>
      </c>
      <c r="C22" t="s">
        <v>16</v>
      </c>
      <c r="E22">
        <v>15000</v>
      </c>
      <c r="G22" s="3" t="str">
        <f t="shared" si="1"/>
        <v>Yes</v>
      </c>
    </row>
    <row r="23" spans="1:7" ht="15.6" x14ac:dyDescent="0.3">
      <c r="A23" s="1">
        <v>45096</v>
      </c>
      <c r="B23" t="s">
        <v>18</v>
      </c>
      <c r="C23" t="s">
        <v>16</v>
      </c>
      <c r="E23">
        <v>700</v>
      </c>
      <c r="G23" s="3" t="str">
        <f t="shared" si="1"/>
        <v>No</v>
      </c>
    </row>
    <row r="24" spans="1:7" ht="15.6" x14ac:dyDescent="0.3">
      <c r="A24" s="1">
        <v>45089</v>
      </c>
      <c r="B24" t="s">
        <v>9</v>
      </c>
      <c r="C24" t="s">
        <v>5</v>
      </c>
      <c r="E24">
        <v>60</v>
      </c>
      <c r="G24" s="3" t="str">
        <f t="shared" si="1"/>
        <v>No</v>
      </c>
    </row>
    <row r="25" spans="1:7" ht="15.6" x14ac:dyDescent="0.3">
      <c r="A25" s="1">
        <v>45085</v>
      </c>
      <c r="B25" t="s">
        <v>4</v>
      </c>
      <c r="C25" t="s">
        <v>5</v>
      </c>
      <c r="E25">
        <v>200</v>
      </c>
      <c r="G25" s="3" t="str">
        <f t="shared" si="1"/>
        <v>No</v>
      </c>
    </row>
    <row r="26" spans="1:7" ht="15.6" x14ac:dyDescent="0.3">
      <c r="A26" s="1">
        <v>45086</v>
      </c>
      <c r="B26" t="s">
        <v>6</v>
      </c>
      <c r="C26" t="s">
        <v>5</v>
      </c>
      <c r="E26">
        <v>150</v>
      </c>
      <c r="G26" s="3" t="str">
        <f t="shared" si="1"/>
        <v>No</v>
      </c>
    </row>
    <row r="27" spans="1:7" ht="15.6" x14ac:dyDescent="0.3">
      <c r="A27" s="1">
        <v>45087</v>
      </c>
      <c r="B27" t="s">
        <v>7</v>
      </c>
      <c r="C27" t="s">
        <v>5</v>
      </c>
      <c r="E27">
        <v>300</v>
      </c>
      <c r="G27" s="3" t="str">
        <f t="shared" si="1"/>
        <v>No</v>
      </c>
    </row>
    <row r="28" spans="1:7" ht="15.6" x14ac:dyDescent="0.3">
      <c r="A28" s="1">
        <v>45088</v>
      </c>
      <c r="B28" t="s">
        <v>8</v>
      </c>
      <c r="C28" t="s">
        <v>5</v>
      </c>
      <c r="E28">
        <v>70</v>
      </c>
      <c r="G28" s="3" t="str">
        <f t="shared" si="1"/>
        <v>No</v>
      </c>
    </row>
    <row r="29" spans="1:7" x14ac:dyDescent="0.3">
      <c r="A29" s="4" t="s">
        <v>32</v>
      </c>
      <c r="B29" s="4"/>
      <c r="C29" s="4"/>
      <c r="D29" s="4"/>
      <c r="E29" s="4">
        <f>SUM(E6:E28)</f>
        <v>134630</v>
      </c>
      <c r="F29" s="4"/>
      <c r="G29" s="4"/>
    </row>
    <row r="35" spans="1:9" ht="15.6" x14ac:dyDescent="0.3">
      <c r="A35" s="7" t="s">
        <v>36</v>
      </c>
      <c r="B35" s="7" t="s">
        <v>37</v>
      </c>
      <c r="C35" s="7" t="s">
        <v>38</v>
      </c>
      <c r="D35" s="7" t="s">
        <v>45</v>
      </c>
      <c r="H35" s="8" t="s">
        <v>46</v>
      </c>
      <c r="I35" s="8" t="s">
        <v>38</v>
      </c>
    </row>
    <row r="36" spans="1:9" x14ac:dyDescent="0.3">
      <c r="A36" t="s">
        <v>39</v>
      </c>
      <c r="B36">
        <v>100</v>
      </c>
      <c r="C36">
        <v>24</v>
      </c>
      <c r="H36">
        <v>100</v>
      </c>
      <c r="I36">
        <v>24</v>
      </c>
    </row>
    <row r="37" spans="1:9" x14ac:dyDescent="0.3">
      <c r="A37" t="s">
        <v>40</v>
      </c>
      <c r="B37">
        <v>80</v>
      </c>
      <c r="C37">
        <v>20</v>
      </c>
      <c r="H37">
        <v>80</v>
      </c>
      <c r="I37">
        <v>20</v>
      </c>
    </row>
    <row r="38" spans="1:9" x14ac:dyDescent="0.3">
      <c r="A38" t="s">
        <v>41</v>
      </c>
      <c r="B38">
        <v>70</v>
      </c>
      <c r="C38">
        <v>1</v>
      </c>
      <c r="H38">
        <v>70</v>
      </c>
      <c r="I38">
        <v>1</v>
      </c>
    </row>
    <row r="39" spans="1:9" x14ac:dyDescent="0.3">
      <c r="A39" t="s">
        <v>42</v>
      </c>
      <c r="B39">
        <v>200</v>
      </c>
      <c r="C39">
        <v>40</v>
      </c>
      <c r="H39">
        <v>200</v>
      </c>
      <c r="I39">
        <v>40</v>
      </c>
    </row>
    <row r="40" spans="1:9" x14ac:dyDescent="0.3">
      <c r="A40" t="s">
        <v>43</v>
      </c>
      <c r="B40">
        <v>85</v>
      </c>
      <c r="C40">
        <v>4</v>
      </c>
      <c r="H40">
        <v>85</v>
      </c>
      <c r="I40">
        <v>4</v>
      </c>
    </row>
    <row r="48" spans="1:9" x14ac:dyDescent="0.3">
      <c r="A48" s="8" t="s">
        <v>48</v>
      </c>
      <c r="B48" s="8"/>
      <c r="C48" s="8"/>
    </row>
    <row r="50" spans="1:7" x14ac:dyDescent="0.3">
      <c r="B50" s="9">
        <v>44927</v>
      </c>
      <c r="C50" s="9">
        <v>44958</v>
      </c>
      <c r="D50" s="9">
        <v>44986</v>
      </c>
      <c r="E50" s="9">
        <v>45017</v>
      </c>
      <c r="F50" s="9">
        <v>45047</v>
      </c>
      <c r="G50" s="9">
        <v>45078</v>
      </c>
    </row>
    <row r="51" spans="1:7" x14ac:dyDescent="0.3">
      <c r="A51" t="s">
        <v>37</v>
      </c>
      <c r="B51">
        <v>100</v>
      </c>
      <c r="C51">
        <v>85</v>
      </c>
      <c r="D51">
        <v>73</v>
      </c>
      <c r="E51">
        <v>68</v>
      </c>
      <c r="F51">
        <v>86</v>
      </c>
      <c r="G51">
        <v>80</v>
      </c>
    </row>
    <row r="52" spans="1:7" x14ac:dyDescent="0.3">
      <c r="A52" t="s">
        <v>49</v>
      </c>
      <c r="B52">
        <v>42</v>
      </c>
      <c r="C52">
        <v>37</v>
      </c>
      <c r="D52">
        <v>38</v>
      </c>
      <c r="E52">
        <v>32</v>
      </c>
      <c r="F52">
        <v>18</v>
      </c>
      <c r="G52">
        <v>49</v>
      </c>
    </row>
    <row r="53" spans="1:7" x14ac:dyDescent="0.3">
      <c r="A53" t="s">
        <v>50</v>
      </c>
      <c r="B53">
        <v>12</v>
      </c>
      <c r="C53">
        <v>1</v>
      </c>
      <c r="D53">
        <v>4</v>
      </c>
      <c r="E53">
        <v>5</v>
      </c>
      <c r="F53">
        <v>8</v>
      </c>
      <c r="G53">
        <v>3</v>
      </c>
    </row>
    <row r="54" spans="1:7" x14ac:dyDescent="0.3">
      <c r="A54" t="s">
        <v>51</v>
      </c>
      <c r="B54">
        <v>17</v>
      </c>
      <c r="C54">
        <v>15</v>
      </c>
      <c r="D54">
        <v>7</v>
      </c>
      <c r="E54">
        <v>12</v>
      </c>
      <c r="F54">
        <v>10</v>
      </c>
      <c r="G54">
        <v>9</v>
      </c>
    </row>
    <row r="55" spans="1:7" x14ac:dyDescent="0.3">
      <c r="A55" t="s">
        <v>52</v>
      </c>
      <c r="B55">
        <v>29</v>
      </c>
      <c r="C55">
        <v>32</v>
      </c>
      <c r="D55">
        <v>38</v>
      </c>
      <c r="E55">
        <v>24</v>
      </c>
      <c r="F55">
        <v>32</v>
      </c>
      <c r="G55">
        <v>25</v>
      </c>
    </row>
    <row r="56" spans="1:7" x14ac:dyDescent="0.3">
      <c r="A56" t="s">
        <v>53</v>
      </c>
      <c r="B56" s="10">
        <f>B51/B55</f>
        <v>3.4482758620689653</v>
      </c>
      <c r="C56">
        <f>C51/C55</f>
        <v>2.65625</v>
      </c>
      <c r="D56">
        <f>D51/D55</f>
        <v>1.9210526315789473</v>
      </c>
      <c r="E56">
        <f>E51/E55</f>
        <v>2.8333333333333335</v>
      </c>
      <c r="F56">
        <f>F51/F55</f>
        <v>2.6875</v>
      </c>
      <c r="G56">
        <f>G51/G55</f>
        <v>3.2</v>
      </c>
    </row>
  </sheetData>
  <sortState xmlns:xlrd2="http://schemas.microsoft.com/office/spreadsheetml/2017/richdata2" ref="A6:E29">
    <sortCondition descending="1" ref="C6:C29"/>
  </sortState>
  <mergeCells count="1">
    <mergeCell ref="A2:G2"/>
  </mergeCells>
  <conditionalFormatting sqref="E6:F28">
    <cfRule type="cellIs" dxfId="1" priority="2" operator="greaterThan">
      <formula>2500</formula>
    </cfRule>
  </conditionalFormatting>
  <conditionalFormatting sqref="G5:G28 H5">
    <cfRule type="cellIs" dxfId="0" priority="1" operator="greaterThan">
      <formula>"Ye"</formula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Mukul</dc:creator>
  <cp:lastModifiedBy>Mukul</cp:lastModifiedBy>
  <dcterms:created xsi:type="dcterms:W3CDTF">2023-06-08T08:09:47Z</dcterms:created>
  <dcterms:modified xsi:type="dcterms:W3CDTF">2023-06-08T09:36:14Z</dcterms:modified>
</cp:coreProperties>
</file>