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ab\"/>
    </mc:Choice>
  </mc:AlternateContent>
  <xr:revisionPtr revIDLastSave="0" documentId="8_{8F765943-E9FF-4D41-BEB4-A65F10CB3067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definedNames>
    <definedName name="_xlnm.Print_Area" localSheetId="0">sheet1!$A$1:$Q$107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6" i="1"/>
  <c r="O18" i="1"/>
  <c r="P18" i="1"/>
  <c r="O20" i="1"/>
  <c r="P20" i="1"/>
  <c r="P22" i="1"/>
  <c r="O24" i="1"/>
  <c r="P24" i="1"/>
  <c r="P26" i="1"/>
  <c r="O28" i="1"/>
  <c r="P28" i="1"/>
  <c r="O30" i="1"/>
  <c r="P30" i="1"/>
  <c r="O32" i="1"/>
  <c r="P32" i="1"/>
  <c r="O34" i="1"/>
  <c r="P34" i="1"/>
  <c r="O36" i="1"/>
  <c r="P36" i="1"/>
  <c r="O38" i="1"/>
  <c r="P38" i="1"/>
  <c r="P40" i="1"/>
  <c r="O42" i="1"/>
  <c r="P42" i="1"/>
  <c r="O44" i="1"/>
  <c r="P44" i="1"/>
  <c r="P46" i="1"/>
  <c r="O48" i="1"/>
  <c r="P48" i="1"/>
  <c r="O50" i="1"/>
  <c r="P50" i="1"/>
  <c r="O52" i="1"/>
  <c r="P52" i="1"/>
  <c r="O54" i="1"/>
  <c r="P54" i="1"/>
  <c r="O56" i="1"/>
  <c r="P56" i="1"/>
  <c r="O58" i="1"/>
  <c r="P58" i="1"/>
  <c r="P60" i="1"/>
  <c r="P62" i="1"/>
  <c r="O64" i="1"/>
  <c r="P64" i="1"/>
  <c r="O66" i="1"/>
  <c r="P66" i="1"/>
  <c r="O68" i="1"/>
  <c r="P68" i="1"/>
  <c r="O70" i="1"/>
  <c r="P70" i="1"/>
  <c r="O72" i="1"/>
  <c r="P72" i="1"/>
  <c r="O74" i="1"/>
  <c r="P74" i="1"/>
  <c r="O76" i="1"/>
  <c r="P76" i="1"/>
  <c r="O78" i="1"/>
  <c r="P78" i="1"/>
  <c r="O80" i="1"/>
  <c r="P80" i="1"/>
  <c r="O82" i="1"/>
  <c r="P82" i="1"/>
  <c r="O84" i="1"/>
  <c r="P84" i="1"/>
  <c r="O88" i="1"/>
  <c r="P88" i="1"/>
</calcChain>
</file>

<file path=xl/sharedStrings.xml><?xml version="1.0" encoding="utf-8"?>
<sst xmlns="http://schemas.openxmlformats.org/spreadsheetml/2006/main" count="171" uniqueCount="123">
  <si>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</si>
  <si>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</si>
  <si>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</si>
  <si>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</si>
  <si>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</si>
  <si>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</si>
  <si>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</si>
  <si>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</si>
  <si>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</si>
  <si>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</si>
  <si>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</si>
  <si>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</si>
  <si>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</si>
  <si>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</si>
  <si>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>SIZE</t>
  </si>
  <si>
    <t xml:space="preserve">Unit Price    </t>
  </si>
  <si>
    <t>Quantity</t>
  </si>
  <si>
    <t>Amount</t>
  </si>
  <si>
    <t>Remark</t>
  </si>
  <si>
    <t>XXS</t>
  </si>
  <si>
    <t>XS</t>
  </si>
  <si>
    <t>S</t>
  </si>
  <si>
    <t>M</t>
  </si>
  <si>
    <t>L</t>
  </si>
  <si>
    <t>XL</t>
  </si>
  <si>
    <t>XXL</t>
  </si>
  <si>
    <t>ONE</t>
  </si>
  <si>
    <t>Bank Information</t>
  </si>
  <si>
    <t/>
  </si>
  <si>
    <t xml:space="preserve">ZHEJIANG NEWFINE INDUSTRY CO.,LTD
No.225 Dongqing Road, Jiaxing, Zhejiang,China
Tel:86-573-82218645 </t>
  </si>
  <si>
    <t xml:space="preserve"> GENERATION LOVE LLC</t>
  </si>
  <si>
    <t>44-02 11th ST. Suite 315 | Long Island City, NY 11101 UNITED STATES</t>
  </si>
  <si>
    <t>646-603-1224</t>
  </si>
  <si>
    <t>T/T 30 days after shipment</t>
  </si>
  <si>
    <t>CURRENCY: USD</t>
  </si>
  <si>
    <t>PO</t>
    <phoneticPr fontId="3" type="noConversion"/>
  </si>
  <si>
    <t>SP24359-1</t>
    <phoneticPr fontId="3" type="noConversion"/>
  </si>
  <si>
    <t>SP24554-1</t>
    <phoneticPr fontId="3" type="noConversion"/>
  </si>
  <si>
    <t>SP24333-1</t>
    <phoneticPr fontId="3" type="noConversion"/>
  </si>
  <si>
    <t>SP24604-1</t>
    <phoneticPr fontId="3" type="noConversion"/>
  </si>
  <si>
    <t>SP24103-1</t>
    <phoneticPr fontId="3" type="noConversion"/>
  </si>
  <si>
    <t>SP24592-1</t>
    <phoneticPr fontId="3" type="noConversion"/>
  </si>
  <si>
    <t>SP24592-2</t>
    <phoneticPr fontId="3" type="noConversion"/>
  </si>
  <si>
    <t>DARK DENIM BLUE</t>
    <phoneticPr fontId="3" type="noConversion"/>
  </si>
  <si>
    <t>Light Blue</t>
    <phoneticPr fontId="3" type="noConversion"/>
  </si>
  <si>
    <t>CAMILA DENIM TRENCH COAT</t>
    <phoneticPr fontId="3" type="noConversion"/>
  </si>
  <si>
    <t>OLLIE SHEEN DENIM BLAZER</t>
    <phoneticPr fontId="3" type="noConversion"/>
  </si>
  <si>
    <t>ERINA SHEEN DENIM SHORTS
size.24-32</t>
    <phoneticPr fontId="3" type="noConversion"/>
  </si>
  <si>
    <t>SP24555-1</t>
    <phoneticPr fontId="3" type="noConversion"/>
  </si>
  <si>
    <t>MELISSA SHEEN DENIM SKIRT
size.24-32</t>
    <phoneticPr fontId="3" type="noConversion"/>
  </si>
  <si>
    <t>RAQUEL SHEEN DENIM PANTS
size.24-32</t>
    <phoneticPr fontId="3" type="noConversion"/>
  </si>
  <si>
    <t>KALANI SHEEN DENIM DRESS
size.00-14</t>
    <phoneticPr fontId="3" type="noConversion"/>
  </si>
  <si>
    <t>LUEY DENIM DRESS
size.00-14</t>
    <phoneticPr fontId="3" type="noConversion"/>
  </si>
  <si>
    <t>JOE LACE-UP SWEATSHIRT</t>
    <phoneticPr fontId="3" type="noConversion"/>
  </si>
  <si>
    <t>Washed Denim</t>
    <phoneticPr fontId="3" type="noConversion"/>
  </si>
  <si>
    <t>SUNNY POLKA DOT DENIM JACKET</t>
    <phoneticPr fontId="3" type="noConversion"/>
  </si>
  <si>
    <t>BLUE CRUSH</t>
    <phoneticPr fontId="3" type="noConversion"/>
  </si>
  <si>
    <t>KENZIE DENIM JACKET</t>
    <phoneticPr fontId="3" type="noConversion"/>
  </si>
  <si>
    <t>MICKEY LACE-UP SWEATPANTS</t>
    <phoneticPr fontId="3" type="noConversion"/>
  </si>
  <si>
    <t>JUDITH POLKA DOT DENIM PANTS
size.24-32</t>
    <phoneticPr fontId="3" type="noConversion"/>
  </si>
  <si>
    <t>MARLEY DENIM ROMPER
size.00-14</t>
    <phoneticPr fontId="3" type="noConversion"/>
  </si>
  <si>
    <t>KALANI DENIM DRESS
size.00-14</t>
    <phoneticPr fontId="3" type="noConversion"/>
  </si>
  <si>
    <t>SP24528-1</t>
    <phoneticPr fontId="3" type="noConversion"/>
  </si>
  <si>
    <t>DEBORA DENIM PANTS
size.24-32</t>
    <phoneticPr fontId="3" type="noConversion"/>
  </si>
  <si>
    <t>MACKENZIE DENIM DRESS</t>
    <phoneticPr fontId="3" type="noConversion"/>
  </si>
  <si>
    <t>BY AIR</t>
    <phoneticPr fontId="3" type="noConversion"/>
  </si>
  <si>
    <t>SP24310-1</t>
    <phoneticPr fontId="3" type="noConversion"/>
  </si>
  <si>
    <t>SP24582-1</t>
    <phoneticPr fontId="3" type="noConversion"/>
  </si>
  <si>
    <t>SP24664-1</t>
    <phoneticPr fontId="3" type="noConversion"/>
  </si>
  <si>
    <t>SP24363-1</t>
    <phoneticPr fontId="3" type="noConversion"/>
  </si>
  <si>
    <t>SP24630-1</t>
    <phoneticPr fontId="3" type="noConversion"/>
  </si>
  <si>
    <t>SP24649-1</t>
    <phoneticPr fontId="3" type="noConversion"/>
  </si>
  <si>
    <t>SP24601-1</t>
    <phoneticPr fontId="3" type="noConversion"/>
  </si>
  <si>
    <t>SP24506-1</t>
    <phoneticPr fontId="3" type="noConversion"/>
  </si>
  <si>
    <t>XS2023307</t>
    <phoneticPr fontId="3" type="noConversion"/>
  </si>
  <si>
    <t>FOB SHANGHIA</t>
    <phoneticPr fontId="3" type="noConversion"/>
  </si>
  <si>
    <t>NEW YORK</t>
    <phoneticPr fontId="3" type="noConversion"/>
  </si>
  <si>
    <t>AS BELOW</t>
    <phoneticPr fontId="3" type="noConversion"/>
  </si>
  <si>
    <t>X-FACTORY</t>
    <phoneticPr fontId="3" type="noConversion"/>
  </si>
  <si>
    <t>YOU PROVIDE CHAIN</t>
    <phoneticPr fontId="3" type="noConversion"/>
  </si>
  <si>
    <t>YOU PROVIDE SHANK BUTTON</t>
    <phoneticPr fontId="3" type="noConversion"/>
  </si>
  <si>
    <t>YOU PROVIDE  BUTTON</t>
    <phoneticPr fontId="3" type="noConversion"/>
  </si>
  <si>
    <t>YOU PROVIDE BUCKLE</t>
    <phoneticPr fontId="3" type="noConversion"/>
  </si>
  <si>
    <t>YOU PROVIDE BUCKLE AND CRYSTAL STRAP</t>
    <phoneticPr fontId="3" type="noConversion"/>
  </si>
  <si>
    <t>BENEFICIARY : ZHEJIANG NEWFINE INDUSTRY CO., LTD</t>
  </si>
  <si>
    <t>ACCOUNT NO : 19300414040000887</t>
  </si>
  <si>
    <t>SWIFT CODE : ABOCCNBJ110</t>
  </si>
  <si>
    <t>SP24503-1</t>
    <phoneticPr fontId="3" type="noConversion"/>
  </si>
  <si>
    <t>LUANNE DENIM SKIRT
24-32</t>
    <phoneticPr fontId="3" type="noConversion"/>
  </si>
  <si>
    <t>SP24517-1</t>
    <phoneticPr fontId="3" type="noConversion"/>
  </si>
  <si>
    <t>RAQUEL DENIM PANTS
24-32</t>
    <phoneticPr fontId="3" type="noConversion"/>
  </si>
  <si>
    <t xml:space="preserve">SP24516-1 </t>
    <phoneticPr fontId="3" type="noConversion"/>
  </si>
  <si>
    <t>JULIANA DENIM PANTS
24-32</t>
    <phoneticPr fontId="3" type="noConversion"/>
  </si>
  <si>
    <t xml:space="preserve">SP24504-1 </t>
    <phoneticPr fontId="3" type="noConversion"/>
  </si>
  <si>
    <t>SYDNEE DENIM SKIRT
24-32</t>
    <phoneticPr fontId="3" type="noConversion"/>
  </si>
  <si>
    <t xml:space="preserve">SP24510-1 </t>
    <phoneticPr fontId="3" type="noConversion"/>
  </si>
  <si>
    <t>SP24510-2</t>
    <phoneticPr fontId="3" type="noConversion"/>
  </si>
  <si>
    <t>White</t>
    <phoneticPr fontId="3" type="noConversion"/>
  </si>
  <si>
    <t>SP24517-2</t>
    <phoneticPr fontId="3" type="noConversion"/>
  </si>
  <si>
    <t>BROOKLYN DENIM PANTS
24-32</t>
    <phoneticPr fontId="3" type="noConversion"/>
  </si>
  <si>
    <t xml:space="preserve">SP24322-1 </t>
    <phoneticPr fontId="3" type="noConversion"/>
  </si>
  <si>
    <t>DELANCEY CRYSTAL DENIM JACKET</t>
    <phoneticPr fontId="3" type="noConversion"/>
  </si>
  <si>
    <t xml:space="preserve">SP24519-1 </t>
    <phoneticPr fontId="3" type="noConversion"/>
  </si>
  <si>
    <t>OTTAVIA DENIM SHORTS
24-32</t>
    <phoneticPr fontId="3" type="noConversion"/>
  </si>
  <si>
    <t>SP24519-2</t>
    <phoneticPr fontId="3" type="noConversion"/>
  </si>
  <si>
    <t>SP24305-1</t>
    <phoneticPr fontId="3" type="noConversion"/>
  </si>
  <si>
    <t>KARLIE DENIM BLAZER</t>
    <phoneticPr fontId="3" type="noConversion"/>
  </si>
  <si>
    <t>SP24248-1</t>
    <phoneticPr fontId="3" type="noConversion"/>
  </si>
  <si>
    <t>JERRY TOP</t>
    <phoneticPr fontId="3" type="noConversion"/>
  </si>
  <si>
    <t>SAGE</t>
    <phoneticPr fontId="3" type="noConversion"/>
  </si>
  <si>
    <t>SP24248-2</t>
    <phoneticPr fontId="3" type="noConversion"/>
  </si>
  <si>
    <t>Black</t>
    <phoneticPr fontId="3" type="noConversion"/>
  </si>
  <si>
    <t>SP24248-3</t>
    <phoneticPr fontId="3" type="noConversion"/>
  </si>
  <si>
    <t>SP24602-1</t>
    <phoneticPr fontId="3" type="noConversion"/>
  </si>
  <si>
    <t>PALMERO DRESS</t>
    <phoneticPr fontId="3" type="noConversion"/>
  </si>
  <si>
    <t>SP24602-2</t>
    <phoneticPr fontId="3" type="noConversion"/>
  </si>
  <si>
    <t>SP24638-1</t>
    <phoneticPr fontId="3" type="noConversion"/>
  </si>
  <si>
    <t>PALMERO STRIPE DRESS</t>
    <phoneticPr fontId="3" type="noConversion"/>
  </si>
  <si>
    <t>NAVY/WHITE</t>
    <phoneticPr fontId="3" type="noConversion"/>
  </si>
  <si>
    <t>SP24138-1</t>
    <phoneticPr fontId="3" type="noConversion"/>
  </si>
  <si>
    <t>SP24138-2</t>
    <phoneticPr fontId="3" type="noConversion"/>
  </si>
  <si>
    <t>TOM CRYSTAL TOP</t>
    <phoneticPr fontId="3" type="noConversion"/>
  </si>
  <si>
    <t>BANK NAME : Agricultural Bank of China, Zhejiang Branch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</si>
</sst>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26" formatCode="\$#,##0.00_);[Red]\(\$#,##0.00\)"/>
    <numFmt numFmtId="186" formatCode="0_ "/>
    <numFmt numFmtId="187" formatCode="\$#,##0.00;\-\$#,##0.00"/>
  </numFmts>
  <fonts count="23" x14ac:knownFonts="1">
    <font>
      <sz val="10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u/>
      <sz val="16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5" fillId="0" borderId="0" xfId="0" applyFont="1" applyFill="1"/>
    <xf numFmtId="49" fontId="6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26" fontId="6" fillId="0" borderId="0" xfId="0" applyNumberFormat="1" applyFont="1" applyFill="1" applyAlignment="1">
      <alignment horizontal="center"/>
    </xf>
    <xf numFmtId="26" fontId="6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49" fontId="5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/>
    <xf numFmtId="49" fontId="5" fillId="0" borderId="0" xfId="0" applyNumberFormat="1" applyFont="1" applyFill="1" applyAlignment="1"/>
    <xf numFmtId="49" fontId="10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wrapText="1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49" fontId="11" fillId="0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/>
    <xf numFmtId="0" fontId="12" fillId="0" borderId="0" xfId="0" applyFont="1"/>
    <xf numFmtId="49" fontId="6" fillId="0" borderId="0" xfId="0" applyNumberFormat="1" applyFont="1" applyFill="1" applyBorder="1"/>
    <xf numFmtId="0" fontId="6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86" fontId="13" fillId="0" borderId="8" xfId="0" applyNumberFormat="1" applyFont="1" applyBorder="1" applyAlignment="1">
      <alignment horizontal="center" vertical="center"/>
    </xf>
    <xf numFmtId="187" fontId="13" fillId="0" borderId="10" xfId="3" applyNumberFormat="1" applyFont="1" applyFill="1" applyBorder="1" applyAlignment="1">
      <alignment horizontal="center" vertical="center"/>
    </xf>
    <xf numFmtId="26" fontId="1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6" fontId="6" fillId="0" borderId="0" xfId="0" applyNumberFormat="1" applyFont="1" applyFill="1" applyBorder="1" applyAlignment="1">
      <alignment horizontal="center"/>
    </xf>
    <xf numFmtId="26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49" fontId="5" fillId="0" borderId="0" xfId="0" applyNumberFormat="1" applyFont="1"/>
    <xf numFmtId="0" fontId="5" fillId="0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26" fontId="11" fillId="0" borderId="3" xfId="0" applyNumberFormat="1" applyFont="1" applyFill="1" applyBorder="1" applyAlignment="1">
      <alignment horizontal="center" vertical="center"/>
    </xf>
    <xf numFmtId="26" fontId="11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3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1" fillId="0" borderId="3" xfId="2" applyFont="1" applyBorder="1" applyAlignment="1" applyProtection="1">
      <alignment horizontal="center" vertical="center" shrinkToFit="1"/>
      <protection locked="0"/>
    </xf>
    <xf numFmtId="0" fontId="11" fillId="0" borderId="1" xfId="2" applyFont="1" applyBorder="1" applyAlignment="1" applyProtection="1">
      <alignment horizontal="center" vertical="center" shrinkToFit="1"/>
      <protection locked="0"/>
    </xf>
    <xf numFmtId="0" fontId="11" fillId="0" borderId="3" xfId="2" applyFont="1" applyBorder="1" applyAlignment="1" applyProtection="1">
      <alignment horizontal="center" vertical="center" wrapText="1" shrinkToFit="1"/>
      <protection locked="0"/>
    </xf>
    <xf numFmtId="0" fontId="11" fillId="0" borderId="1" xfId="2" applyFont="1" applyBorder="1" applyAlignment="1" applyProtection="1">
      <alignment horizontal="center" vertical="center" wrapText="1" shrinkToFit="1"/>
      <protection locked="0"/>
    </xf>
    <xf numFmtId="49" fontId="11" fillId="0" borderId="3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26" fontId="11" fillId="0" borderId="3" xfId="0" applyNumberFormat="1" applyFont="1" applyBorder="1" applyAlignment="1">
      <alignment horizontal="center" vertical="center"/>
    </xf>
    <xf numFmtId="26" fontId="11" fillId="0" borderId="1" xfId="0" applyNumberFormat="1" applyFont="1" applyBorder="1" applyAlignment="1">
      <alignment horizontal="center" vertical="center"/>
    </xf>
    <xf numFmtId="186" fontId="11" fillId="0" borderId="3" xfId="0" applyNumberFormat="1" applyFont="1" applyBorder="1" applyAlignment="1">
      <alignment horizontal="center" vertical="center"/>
    </xf>
    <xf numFmtId="186" fontId="11" fillId="0" borderId="1" xfId="0" applyNumberFormat="1" applyFont="1" applyBorder="1" applyAlignment="1">
      <alignment horizontal="center" vertical="center"/>
    </xf>
    <xf numFmtId="26" fontId="11" fillId="3" borderId="3" xfId="0" applyNumberFormat="1" applyFont="1" applyFill="1" applyBorder="1" applyAlignment="1">
      <alignment horizontal="center" vertical="center"/>
    </xf>
    <xf numFmtId="26" fontId="11" fillId="3" borderId="1" xfId="0" applyNumberFormat="1" applyFont="1" applyFill="1" applyBorder="1" applyAlignment="1">
      <alignment horizontal="center"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1" xfId="2" applyFont="1" applyFill="1" applyBorder="1" applyAlignment="1" applyProtection="1">
      <alignment horizontal="center" vertical="center" wrapText="1"/>
      <protection locked="0"/>
    </xf>
    <xf numFmtId="0" fontId="11" fillId="3" borderId="3" xfId="2" applyFont="1" applyFill="1" applyBorder="1" applyAlignment="1" applyProtection="1">
      <alignment horizontal="center" vertical="center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0" fontId="11" fillId="3" borderId="3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86" fontId="4" fillId="3" borderId="3" xfId="0" applyNumberFormat="1" applyFont="1" applyFill="1" applyBorder="1" applyAlignment="1">
      <alignment horizontal="center" vertical="center"/>
    </xf>
    <xf numFmtId="186" fontId="4" fillId="3" borderId="1" xfId="0" applyNumberFormat="1" applyFont="1" applyFill="1" applyBorder="1" applyAlignment="1">
      <alignment horizontal="center" vertical="center"/>
    </xf>
    <xf numFmtId="26" fontId="11" fillId="2" borderId="3" xfId="0" applyNumberFormat="1" applyFont="1" applyFill="1" applyBorder="1" applyAlignment="1">
      <alignment horizontal="center" vertical="center"/>
    </xf>
    <xf numFmtId="26" fontId="11" fillId="2" borderId="1" xfId="0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 applyProtection="1">
      <alignment horizontal="center" vertical="center" wrapText="1"/>
      <protection locked="0"/>
    </xf>
    <xf numFmtId="0" fontId="11" fillId="2" borderId="1" xfId="2" applyFont="1" applyFill="1" applyBorder="1" applyAlignment="1" applyProtection="1">
      <alignment horizontal="center" vertical="center" wrapText="1"/>
      <protection locked="0"/>
    </xf>
    <xf numFmtId="0" fontId="11" fillId="2" borderId="3" xfId="2" applyFont="1" applyFill="1" applyBorder="1" applyAlignment="1" applyProtection="1">
      <alignment horizontal="center" vertical="center" shrinkToFit="1"/>
      <protection locked="0"/>
    </xf>
    <xf numFmtId="0" fontId="11" fillId="2" borderId="1" xfId="2" applyFont="1" applyFill="1" applyBorder="1" applyAlignment="1" applyProtection="1">
      <alignment horizontal="center" vertical="center" shrinkToFit="1"/>
      <protection locked="0"/>
    </xf>
    <xf numFmtId="0" fontId="11" fillId="2" borderId="3" xfId="2" applyFont="1" applyFill="1" applyBorder="1" applyAlignment="1" applyProtection="1">
      <alignment horizontal="center" vertical="center" wrapText="1" shrinkToFit="1"/>
      <protection locked="0"/>
    </xf>
    <xf numFmtId="0" fontId="11" fillId="2" borderId="1" xfId="2" applyFont="1" applyFill="1" applyBorder="1" applyAlignment="1" applyProtection="1">
      <alignment horizontal="center" vertical="center" wrapText="1" shrinkToFit="1"/>
      <protection locked="0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186" fontId="11" fillId="2" borderId="3" xfId="0" applyNumberFormat="1" applyFont="1" applyFill="1" applyBorder="1" applyAlignment="1">
      <alignment horizontal="center" vertical="center"/>
    </xf>
    <xf numFmtId="186" fontId="11" fillId="2" borderId="1" xfId="0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 applyProtection="1">
      <alignment horizontal="center" vertical="center" wrapText="1"/>
      <protection locked="0"/>
    </xf>
    <xf numFmtId="0" fontId="11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/>
    <xf numFmtId="0" fontId="11" fillId="0" borderId="3" xfId="2" applyFont="1" applyFill="1" applyBorder="1" applyAlignment="1" applyProtection="1">
      <alignment horizontal="center" vertical="center" wrapText="1" shrinkToFit="1"/>
      <protection locked="0"/>
    </xf>
    <xf numFmtId="0" fontId="11" fillId="0" borderId="1" xfId="2" applyFont="1" applyFill="1" applyBorder="1" applyAlignment="1" applyProtection="1">
      <alignment horizontal="center" vertical="center" wrapText="1" shrinkToFit="1"/>
      <protection locked="0"/>
    </xf>
    <xf numFmtId="0" fontId="11" fillId="0" borderId="3" xfId="2" applyFont="1" applyFill="1" applyBorder="1" applyAlignment="1" applyProtection="1">
      <alignment horizontal="center" vertical="center" shrinkToFit="1"/>
      <protection locked="0"/>
    </xf>
    <xf numFmtId="0" fontId="11" fillId="0" borderId="1" xfId="2" applyFont="1" applyFill="1" applyBorder="1" applyAlignment="1" applyProtection="1">
      <alignment horizontal="center" vertical="center" shrinkToFit="1"/>
      <protection locked="0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49" fontId="19" fillId="0" borderId="4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186" fontId="11" fillId="0" borderId="3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26" fontId="18" fillId="0" borderId="3" xfId="0" applyNumberFormat="1" applyFont="1" applyFill="1" applyBorder="1" applyAlignment="1">
      <alignment horizontal="center" vertical="center"/>
    </xf>
    <xf numFmtId="26" fontId="18" fillId="0" borderId="1" xfId="0" applyNumberFormat="1" applyFont="1" applyFill="1" applyBorder="1" applyAlignment="1">
      <alignment horizontal="center" vertical="center"/>
    </xf>
    <xf numFmtId="26" fontId="4" fillId="0" borderId="3" xfId="0" applyNumberFormat="1" applyFont="1" applyFill="1" applyBorder="1" applyAlignment="1">
      <alignment horizontal="center" vertical="center"/>
    </xf>
    <xf numFmtId="26" fontId="4" fillId="0" borderId="1" xfId="0" applyNumberFormat="1" applyFont="1" applyFill="1" applyBorder="1" applyAlignment="1">
      <alignment horizontal="center" vertical="center"/>
    </xf>
    <xf numFmtId="186" fontId="18" fillId="0" borderId="3" xfId="0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26" fontId="19" fillId="0" borderId="3" xfId="0" applyNumberFormat="1" applyFont="1" applyFill="1" applyBorder="1" applyAlignment="1">
      <alignment horizontal="center" vertical="center"/>
    </xf>
    <xf numFmtId="26" fontId="19" fillId="0" borderId="4" xfId="0" applyNumberFormat="1" applyFont="1" applyFill="1" applyBorder="1" applyAlignment="1">
      <alignment horizontal="center" vertical="center"/>
    </xf>
    <xf numFmtId="26" fontId="19" fillId="0" borderId="1" xfId="0" applyNumberFormat="1" applyFont="1" applyFill="1" applyBorder="1" applyAlignment="1">
      <alignment horizontal="center" vertical="center"/>
    </xf>
    <xf numFmtId="26" fontId="19" fillId="0" borderId="3" xfId="0" applyNumberFormat="1" applyFont="1" applyFill="1" applyBorder="1" applyAlignment="1">
      <alignment horizontal="center" vertical="center" wrapText="1"/>
    </xf>
    <xf numFmtId="26" fontId="19" fillId="0" borderId="4" xfId="0" applyNumberFormat="1" applyFont="1" applyFill="1" applyBorder="1" applyAlignment="1">
      <alignment horizontal="center" vertical="center" wrapText="1"/>
    </xf>
    <xf numFmtId="26" fontId="19" fillId="0" borderId="1" xfId="0" applyNumberFormat="1" applyFont="1" applyFill="1" applyBorder="1" applyAlignment="1">
      <alignment horizontal="center" vertical="center" wrapText="1"/>
    </xf>
    <xf numFmtId="26" fontId="18" fillId="2" borderId="3" xfId="0" applyNumberFormat="1" applyFont="1" applyFill="1" applyBorder="1" applyAlignment="1">
      <alignment horizontal="center" vertical="center"/>
    </xf>
    <xf numFmtId="26" fontId="18" fillId="2" borderId="1" xfId="0" applyNumberFormat="1" applyFont="1" applyFill="1" applyBorder="1" applyAlignment="1">
      <alignment horizontal="center" vertical="center"/>
    </xf>
  </cellXfs>
  <cellStyles count="4">
    <cellStyle name="Normal_Sheet1" xfId="1"/>
    <cellStyle name="常规" xfId="0" builtinId="0"/>
    <cellStyle name="常规_WW AW133" xfId="2"/>
    <cellStyle name="常规_浪速装箱单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929640</xdr:colOff>
      <xdr:row>89</xdr:row>
      <xdr:rowOff>45720</xdr:rowOff>
    </xdr:from>
    <xdr:to>
      <xdr:col>16</xdr:col>
      <xdr:colOff>472440</xdr:colOff>
      <xdr:row>96</xdr:row>
      <xdr:rowOff>106680</xdr:rowOff>
    </xdr:to>
    <xdr:pic>
      <xdr:nvPicPr>
        <xdr:cNvPr id="172775" name="Picture 125">
          <a:extLst>
            <a:ext uri="{FF2B5EF4-FFF2-40B4-BE49-F238E27FC236}">
              <a16:creationId xmlns:a16="http://schemas.microsoft.com/office/drawing/2014/main" id="{5B1448FA-85A7-F297-0BB8-362F1CA9F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3" r="9444"/>
        <a:stretch>
          <a:fillRect/>
        </a:stretch>
      </xdr:blipFill>
      <xdr:spPr bwMode="auto">
        <a:xfrm>
          <a:off x="10264140" y="73533000"/>
          <a:ext cx="3131820" cy="173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99060</xdr:colOff>
      <xdr:row>0</xdr:row>
      <xdr:rowOff>83820</xdr:rowOff>
    </xdr:from>
    <xdr:to>
      <xdr:col>0</xdr:col>
      <xdr:colOff>1127760</xdr:colOff>
      <xdr:row>0</xdr:row>
      <xdr:rowOff>967740</xdr:rowOff>
    </xdr:to>
    <xdr:pic>
      <xdr:nvPicPr>
        <xdr:cNvPr id="172776" name="Picture 6284">
          <a:extLst>
            <a:ext uri="{FF2B5EF4-FFF2-40B4-BE49-F238E27FC236}">
              <a16:creationId xmlns:a16="http://schemas.microsoft.com/office/drawing/2014/main" id="{BF986A2C-1315-11C9-6F99-FFA81BAA6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3820"/>
          <a:ext cx="102870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106680</xdr:rowOff>
    </xdr:from>
    <xdr:to>
      <xdr:col>1</xdr:col>
      <xdr:colOff>1272540</xdr:colOff>
      <xdr:row>14</xdr:row>
      <xdr:rowOff>830580</xdr:rowOff>
    </xdr:to>
    <xdr:pic>
      <xdr:nvPicPr>
        <xdr:cNvPr id="172777" name="图片 3">
          <a:extLst>
            <a:ext uri="{FF2B5EF4-FFF2-40B4-BE49-F238E27FC236}">
              <a16:creationId xmlns:a16="http://schemas.microsoft.com/office/drawing/2014/main" id="{B4615049-C550-ABAB-D924-C71A42BA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5311140"/>
          <a:ext cx="111252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38100</xdr:rowOff>
    </xdr:from>
    <xdr:to>
      <xdr:col>1</xdr:col>
      <xdr:colOff>1318260</xdr:colOff>
      <xdr:row>16</xdr:row>
      <xdr:rowOff>868680</xdr:rowOff>
    </xdr:to>
    <xdr:pic>
      <xdr:nvPicPr>
        <xdr:cNvPr id="172778" name="图片 4">
          <a:extLst>
            <a:ext uri="{FF2B5EF4-FFF2-40B4-BE49-F238E27FC236}">
              <a16:creationId xmlns:a16="http://schemas.microsoft.com/office/drawing/2014/main" id="{AED7E584-AC77-12FE-2900-0E2348FD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7071360"/>
          <a:ext cx="1158240" cy="1744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76200</xdr:rowOff>
    </xdr:from>
    <xdr:to>
      <xdr:col>1</xdr:col>
      <xdr:colOff>1234440</xdr:colOff>
      <xdr:row>18</xdr:row>
      <xdr:rowOff>800100</xdr:rowOff>
    </xdr:to>
    <xdr:pic>
      <xdr:nvPicPr>
        <xdr:cNvPr id="172779" name="图片 107">
          <a:extLst>
            <a:ext uri="{FF2B5EF4-FFF2-40B4-BE49-F238E27FC236}">
              <a16:creationId xmlns:a16="http://schemas.microsoft.com/office/drawing/2014/main" id="{CD60794E-E6E9-60AD-79D1-CFADEA309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8938260"/>
          <a:ext cx="107442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</xdr:colOff>
      <xdr:row>19</xdr:row>
      <xdr:rowOff>76200</xdr:rowOff>
    </xdr:from>
    <xdr:to>
      <xdr:col>1</xdr:col>
      <xdr:colOff>1356360</xdr:colOff>
      <xdr:row>20</xdr:row>
      <xdr:rowOff>830580</xdr:rowOff>
    </xdr:to>
    <xdr:pic>
      <xdr:nvPicPr>
        <xdr:cNvPr id="172780" name="图片 25">
          <a:extLst>
            <a:ext uri="{FF2B5EF4-FFF2-40B4-BE49-F238E27FC236}">
              <a16:creationId xmlns:a16="http://schemas.microsoft.com/office/drawing/2014/main" id="{84D659EA-EAE2-A4A7-B4A3-298D47EE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767060"/>
          <a:ext cx="1249680" cy="166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251460</xdr:colOff>
      <xdr:row>21</xdr:row>
      <xdr:rowOff>297180</xdr:rowOff>
    </xdr:from>
    <xdr:to>
      <xdr:col>1</xdr:col>
      <xdr:colOff>1249680</xdr:colOff>
      <xdr:row>22</xdr:row>
      <xdr:rowOff>769620</xdr:rowOff>
    </xdr:to>
    <xdr:pic>
      <xdr:nvPicPr>
        <xdr:cNvPr id="172781" name="图片 54">
          <a:extLst>
            <a:ext uri="{FF2B5EF4-FFF2-40B4-BE49-F238E27FC236}">
              <a16:creationId xmlns:a16="http://schemas.microsoft.com/office/drawing/2014/main" id="{6CC3DD2F-5743-40BE-C7A7-A61ECE4A8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" y="12816840"/>
          <a:ext cx="99822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23</xdr:row>
      <xdr:rowOff>15240</xdr:rowOff>
    </xdr:from>
    <xdr:to>
      <xdr:col>1</xdr:col>
      <xdr:colOff>1280160</xdr:colOff>
      <xdr:row>24</xdr:row>
      <xdr:rowOff>899160</xdr:rowOff>
    </xdr:to>
    <xdr:pic>
      <xdr:nvPicPr>
        <xdr:cNvPr id="172782" name="图片 8">
          <a:extLst>
            <a:ext uri="{FF2B5EF4-FFF2-40B4-BE49-F238E27FC236}">
              <a16:creationId xmlns:a16="http://schemas.microsoft.com/office/drawing/2014/main" id="{65D89846-3E42-9E3F-5124-7CC5677CC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14363700"/>
          <a:ext cx="1043940" cy="179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</xdr:colOff>
      <xdr:row>25</xdr:row>
      <xdr:rowOff>60960</xdr:rowOff>
    </xdr:from>
    <xdr:to>
      <xdr:col>1</xdr:col>
      <xdr:colOff>1463040</xdr:colOff>
      <xdr:row>26</xdr:row>
      <xdr:rowOff>815340</xdr:rowOff>
    </xdr:to>
    <xdr:pic>
      <xdr:nvPicPr>
        <xdr:cNvPr id="172783" name="图片 9">
          <a:extLst>
            <a:ext uri="{FF2B5EF4-FFF2-40B4-BE49-F238E27FC236}">
              <a16:creationId xmlns:a16="http://schemas.microsoft.com/office/drawing/2014/main" id="{D7999489-3E76-6171-7BFD-84F65A3EA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238220"/>
          <a:ext cx="1394460" cy="166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27</xdr:row>
      <xdr:rowOff>60960</xdr:rowOff>
    </xdr:from>
    <xdr:to>
      <xdr:col>1</xdr:col>
      <xdr:colOff>1249680</xdr:colOff>
      <xdr:row>28</xdr:row>
      <xdr:rowOff>845820</xdr:rowOff>
    </xdr:to>
    <xdr:pic>
      <xdr:nvPicPr>
        <xdr:cNvPr id="172784" name="图片 10">
          <a:extLst>
            <a:ext uri="{FF2B5EF4-FFF2-40B4-BE49-F238E27FC236}">
              <a16:creationId xmlns:a16="http://schemas.microsoft.com/office/drawing/2014/main" id="{EB934806-29E5-9826-84B5-3325C1CF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" y="18067020"/>
          <a:ext cx="1173480" cy="1699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29</xdr:row>
      <xdr:rowOff>228600</xdr:rowOff>
    </xdr:from>
    <xdr:to>
      <xdr:col>2</xdr:col>
      <xdr:colOff>0</xdr:colOff>
      <xdr:row>30</xdr:row>
      <xdr:rowOff>609600</xdr:rowOff>
    </xdr:to>
    <xdr:pic>
      <xdr:nvPicPr>
        <xdr:cNvPr id="172785" name="图片 11">
          <a:extLst>
            <a:ext uri="{FF2B5EF4-FFF2-40B4-BE49-F238E27FC236}">
              <a16:creationId xmlns:a16="http://schemas.microsoft.com/office/drawing/2014/main" id="{FFF599F1-6B7F-4618-D17B-4A3FA5DB9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0063460"/>
          <a:ext cx="150876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</xdr:colOff>
      <xdr:row>31</xdr:row>
      <xdr:rowOff>76200</xdr:rowOff>
    </xdr:from>
    <xdr:to>
      <xdr:col>1</xdr:col>
      <xdr:colOff>1371600</xdr:colOff>
      <xdr:row>32</xdr:row>
      <xdr:rowOff>906780</xdr:rowOff>
    </xdr:to>
    <xdr:pic>
      <xdr:nvPicPr>
        <xdr:cNvPr id="172786" name="图片 12">
          <a:extLst>
            <a:ext uri="{FF2B5EF4-FFF2-40B4-BE49-F238E27FC236}">
              <a16:creationId xmlns:a16="http://schemas.microsoft.com/office/drawing/2014/main" id="{06991B22-ED1B-235D-B3BE-D5D5A8CB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1739860"/>
          <a:ext cx="1264920" cy="1744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137160</xdr:colOff>
      <xdr:row>33</xdr:row>
      <xdr:rowOff>7620</xdr:rowOff>
    </xdr:from>
    <xdr:to>
      <xdr:col>1</xdr:col>
      <xdr:colOff>1386840</xdr:colOff>
      <xdr:row>34</xdr:row>
      <xdr:rowOff>883920</xdr:rowOff>
    </xdr:to>
    <xdr:pic>
      <xdr:nvPicPr>
        <xdr:cNvPr id="172787" name="图片 13">
          <a:extLst>
            <a:ext uri="{FF2B5EF4-FFF2-40B4-BE49-F238E27FC236}">
              <a16:creationId xmlns:a16="http://schemas.microsoft.com/office/drawing/2014/main" id="{185F29BA-8024-2894-54DC-3C9D8A8A3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" y="23500080"/>
          <a:ext cx="124968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411480</xdr:colOff>
      <xdr:row>35</xdr:row>
      <xdr:rowOff>45720</xdr:rowOff>
    </xdr:from>
    <xdr:to>
      <xdr:col>1</xdr:col>
      <xdr:colOff>1028700</xdr:colOff>
      <xdr:row>36</xdr:row>
      <xdr:rowOff>861060</xdr:rowOff>
    </xdr:to>
    <xdr:pic>
      <xdr:nvPicPr>
        <xdr:cNvPr id="172788" name="图片 14">
          <a:extLst>
            <a:ext uri="{FF2B5EF4-FFF2-40B4-BE49-F238E27FC236}">
              <a16:creationId xmlns:a16="http://schemas.microsoft.com/office/drawing/2014/main" id="{D1ECB008-3A0E-8B83-CB6F-1A82F6C0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5366980"/>
          <a:ext cx="617220" cy="172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37</xdr:row>
      <xdr:rowOff>38100</xdr:rowOff>
    </xdr:from>
    <xdr:to>
      <xdr:col>1</xdr:col>
      <xdr:colOff>1165860</xdr:colOff>
      <xdr:row>38</xdr:row>
      <xdr:rowOff>876300</xdr:rowOff>
    </xdr:to>
    <xdr:pic>
      <xdr:nvPicPr>
        <xdr:cNvPr id="172789" name="图片 15">
          <a:extLst>
            <a:ext uri="{FF2B5EF4-FFF2-40B4-BE49-F238E27FC236}">
              <a16:creationId xmlns:a16="http://schemas.microsoft.com/office/drawing/2014/main" id="{DF89CBF6-7EB3-98C2-4AB7-69FB1969C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188160"/>
          <a:ext cx="82296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198120</xdr:colOff>
      <xdr:row>39</xdr:row>
      <xdr:rowOff>259080</xdr:rowOff>
    </xdr:from>
    <xdr:to>
      <xdr:col>1</xdr:col>
      <xdr:colOff>1531620</xdr:colOff>
      <xdr:row>40</xdr:row>
      <xdr:rowOff>830580</xdr:rowOff>
    </xdr:to>
    <xdr:pic>
      <xdr:nvPicPr>
        <xdr:cNvPr id="172790" name="图片 16">
          <a:extLst>
            <a:ext uri="{FF2B5EF4-FFF2-40B4-BE49-F238E27FC236}">
              <a16:creationId xmlns:a16="http://schemas.microsoft.com/office/drawing/2014/main" id="{C52A23E1-72F3-F171-DA8D-DBF30D6C1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" y="29237940"/>
          <a:ext cx="13335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</xdr:colOff>
      <xdr:row>41</xdr:row>
      <xdr:rowOff>266700</xdr:rowOff>
    </xdr:from>
    <xdr:to>
      <xdr:col>1</xdr:col>
      <xdr:colOff>1424940</xdr:colOff>
      <xdr:row>42</xdr:row>
      <xdr:rowOff>571500</xdr:rowOff>
    </xdr:to>
    <xdr:pic>
      <xdr:nvPicPr>
        <xdr:cNvPr id="172791" name="图片 17">
          <a:extLst>
            <a:ext uri="{FF2B5EF4-FFF2-40B4-BE49-F238E27FC236}">
              <a16:creationId xmlns:a16="http://schemas.microsoft.com/office/drawing/2014/main" id="{C353FBDA-250C-DC75-40A0-2EAC61F3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31074360"/>
          <a:ext cx="124968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</xdr:colOff>
      <xdr:row>43</xdr:row>
      <xdr:rowOff>175260</xdr:rowOff>
    </xdr:from>
    <xdr:to>
      <xdr:col>1</xdr:col>
      <xdr:colOff>1280160</xdr:colOff>
      <xdr:row>44</xdr:row>
      <xdr:rowOff>685800</xdr:rowOff>
    </xdr:to>
    <xdr:pic>
      <xdr:nvPicPr>
        <xdr:cNvPr id="172792" name="图片 18">
          <a:extLst>
            <a:ext uri="{FF2B5EF4-FFF2-40B4-BE49-F238E27FC236}">
              <a16:creationId xmlns:a16="http://schemas.microsoft.com/office/drawing/2014/main" id="{A62335C5-4527-7AB1-3E45-A034EAB3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32811720"/>
          <a:ext cx="1104900" cy="1424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274320</xdr:colOff>
      <xdr:row>45</xdr:row>
      <xdr:rowOff>129540</xdr:rowOff>
    </xdr:from>
    <xdr:to>
      <xdr:col>1</xdr:col>
      <xdr:colOff>1112520</xdr:colOff>
      <xdr:row>46</xdr:row>
      <xdr:rowOff>838200</xdr:rowOff>
    </xdr:to>
    <xdr:pic>
      <xdr:nvPicPr>
        <xdr:cNvPr id="172793" name="图片 19">
          <a:extLst>
            <a:ext uri="{FF2B5EF4-FFF2-40B4-BE49-F238E27FC236}">
              <a16:creationId xmlns:a16="http://schemas.microsoft.com/office/drawing/2014/main" id="{D37A03E0-3C7D-340D-8D11-51FC5083C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34594800"/>
          <a:ext cx="838200" cy="1623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63</xdr:row>
      <xdr:rowOff>228600</xdr:rowOff>
    </xdr:from>
    <xdr:to>
      <xdr:col>1</xdr:col>
      <xdr:colOff>1211580</xdr:colOff>
      <xdr:row>64</xdr:row>
      <xdr:rowOff>693420</xdr:rowOff>
    </xdr:to>
    <xdr:pic>
      <xdr:nvPicPr>
        <xdr:cNvPr id="172794" name="图片 80">
          <a:extLst>
            <a:ext uri="{FF2B5EF4-FFF2-40B4-BE49-F238E27FC236}">
              <a16:creationId xmlns:a16="http://schemas.microsoft.com/office/drawing/2014/main" id="{BFAF6F1D-96E5-ACD6-B412-47D457F99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51153060"/>
          <a:ext cx="975360" cy="137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274320</xdr:colOff>
      <xdr:row>65</xdr:row>
      <xdr:rowOff>259080</xdr:rowOff>
    </xdr:from>
    <xdr:to>
      <xdr:col>1</xdr:col>
      <xdr:colOff>1287780</xdr:colOff>
      <xdr:row>66</xdr:row>
      <xdr:rowOff>670560</xdr:rowOff>
    </xdr:to>
    <xdr:pic>
      <xdr:nvPicPr>
        <xdr:cNvPr id="172795" name="图片 30">
          <a:extLst>
            <a:ext uri="{FF2B5EF4-FFF2-40B4-BE49-F238E27FC236}">
              <a16:creationId xmlns:a16="http://schemas.microsoft.com/office/drawing/2014/main" id="{F50A3AE1-1CB8-40E3-5019-1DE97086D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53012340"/>
          <a:ext cx="1013460" cy="1325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67</xdr:row>
      <xdr:rowOff>304800</xdr:rowOff>
    </xdr:from>
    <xdr:to>
      <xdr:col>1</xdr:col>
      <xdr:colOff>1440180</xdr:colOff>
      <xdr:row>68</xdr:row>
      <xdr:rowOff>731520</xdr:rowOff>
    </xdr:to>
    <xdr:pic>
      <xdr:nvPicPr>
        <xdr:cNvPr id="172796" name="图片 31">
          <a:extLst>
            <a:ext uri="{FF2B5EF4-FFF2-40B4-BE49-F238E27FC236}">
              <a16:creationId xmlns:a16="http://schemas.microsoft.com/office/drawing/2014/main" id="{61E131ED-CE64-4B25-E58D-2DECF4C0E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4886860"/>
          <a:ext cx="1325880" cy="1341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69</xdr:row>
      <xdr:rowOff>266700</xdr:rowOff>
    </xdr:from>
    <xdr:to>
      <xdr:col>1</xdr:col>
      <xdr:colOff>1234440</xdr:colOff>
      <xdr:row>70</xdr:row>
      <xdr:rowOff>807720</xdr:rowOff>
    </xdr:to>
    <xdr:pic>
      <xdr:nvPicPr>
        <xdr:cNvPr id="172797" name="图片 50">
          <a:extLst>
            <a:ext uri="{FF2B5EF4-FFF2-40B4-BE49-F238E27FC236}">
              <a16:creationId xmlns:a16="http://schemas.microsoft.com/office/drawing/2014/main" id="{32A1E824-07ED-9A86-97B9-17AF88AB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56677560"/>
          <a:ext cx="998220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182880</xdr:colOff>
      <xdr:row>71</xdr:row>
      <xdr:rowOff>495300</xdr:rowOff>
    </xdr:from>
    <xdr:to>
      <xdr:col>1</xdr:col>
      <xdr:colOff>1440180</xdr:colOff>
      <xdr:row>72</xdr:row>
      <xdr:rowOff>533400</xdr:rowOff>
    </xdr:to>
    <xdr:pic>
      <xdr:nvPicPr>
        <xdr:cNvPr id="172798" name="图片 46">
          <a:extLst>
            <a:ext uri="{FF2B5EF4-FFF2-40B4-BE49-F238E27FC236}">
              <a16:creationId xmlns:a16="http://schemas.microsoft.com/office/drawing/2014/main" id="{A4E78C47-F551-7F5C-B57C-1FCB61DB5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734960"/>
          <a:ext cx="1257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73</xdr:row>
      <xdr:rowOff>198120</xdr:rowOff>
    </xdr:from>
    <xdr:to>
      <xdr:col>1</xdr:col>
      <xdr:colOff>1234440</xdr:colOff>
      <xdr:row>74</xdr:row>
      <xdr:rowOff>754380</xdr:rowOff>
    </xdr:to>
    <xdr:pic>
      <xdr:nvPicPr>
        <xdr:cNvPr id="172799" name="图片 22">
          <a:extLst>
            <a:ext uri="{FF2B5EF4-FFF2-40B4-BE49-F238E27FC236}">
              <a16:creationId xmlns:a16="http://schemas.microsoft.com/office/drawing/2014/main" id="{68767781-126A-D4F4-789D-D972137D9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60266580"/>
          <a:ext cx="929640" cy="1470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</xdr:colOff>
      <xdr:row>75</xdr:row>
      <xdr:rowOff>274320</xdr:rowOff>
    </xdr:from>
    <xdr:to>
      <xdr:col>1</xdr:col>
      <xdr:colOff>1463040</xdr:colOff>
      <xdr:row>76</xdr:row>
      <xdr:rowOff>746760</xdr:rowOff>
    </xdr:to>
    <xdr:pic>
      <xdr:nvPicPr>
        <xdr:cNvPr id="172800" name="图片 21">
          <a:extLst>
            <a:ext uri="{FF2B5EF4-FFF2-40B4-BE49-F238E27FC236}">
              <a16:creationId xmlns:a16="http://schemas.microsoft.com/office/drawing/2014/main" id="{E51C338F-AA0E-1C20-9E28-9BDFAACFE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2171580"/>
          <a:ext cx="135636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243840</xdr:colOff>
      <xdr:row>77</xdr:row>
      <xdr:rowOff>259080</xdr:rowOff>
    </xdr:from>
    <xdr:to>
      <xdr:col>1</xdr:col>
      <xdr:colOff>1280160</xdr:colOff>
      <xdr:row>78</xdr:row>
      <xdr:rowOff>716280</xdr:rowOff>
    </xdr:to>
    <xdr:pic>
      <xdr:nvPicPr>
        <xdr:cNvPr id="172801" name="图片 52">
          <a:extLst>
            <a:ext uri="{FF2B5EF4-FFF2-40B4-BE49-F238E27FC236}">
              <a16:creationId xmlns:a16="http://schemas.microsoft.com/office/drawing/2014/main" id="{31E722CE-2366-FD80-D5FE-2C2F84AA1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63985140"/>
          <a:ext cx="103632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79</xdr:row>
      <xdr:rowOff>304800</xdr:rowOff>
    </xdr:from>
    <xdr:to>
      <xdr:col>1</xdr:col>
      <xdr:colOff>1546860</xdr:colOff>
      <xdr:row>80</xdr:row>
      <xdr:rowOff>762000</xdr:rowOff>
    </xdr:to>
    <xdr:pic>
      <xdr:nvPicPr>
        <xdr:cNvPr id="172802" name="图片 20">
          <a:extLst>
            <a:ext uri="{FF2B5EF4-FFF2-40B4-BE49-F238E27FC236}">
              <a16:creationId xmlns:a16="http://schemas.microsoft.com/office/drawing/2014/main" id="{1C94E7C4-2F75-40EC-FC88-09FD20669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" y="65859660"/>
          <a:ext cx="141732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</xdr:colOff>
      <xdr:row>81</xdr:row>
      <xdr:rowOff>502920</xdr:rowOff>
    </xdr:from>
    <xdr:to>
      <xdr:col>1</xdr:col>
      <xdr:colOff>1508760</xdr:colOff>
      <xdr:row>82</xdr:row>
      <xdr:rowOff>297180</xdr:rowOff>
    </xdr:to>
    <xdr:pic>
      <xdr:nvPicPr>
        <xdr:cNvPr id="172803" name="图片 19">
          <a:extLst>
            <a:ext uri="{FF2B5EF4-FFF2-40B4-BE49-F238E27FC236}">
              <a16:creationId xmlns:a16="http://schemas.microsoft.com/office/drawing/2014/main" id="{7512CCE6-FA13-8082-82F0-164E04B0F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67886580"/>
          <a:ext cx="146304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182880</xdr:colOff>
      <xdr:row>83</xdr:row>
      <xdr:rowOff>243840</xdr:rowOff>
    </xdr:from>
    <xdr:to>
      <xdr:col>1</xdr:col>
      <xdr:colOff>1318260</xdr:colOff>
      <xdr:row>84</xdr:row>
      <xdr:rowOff>701040</xdr:rowOff>
    </xdr:to>
    <xdr:pic>
      <xdr:nvPicPr>
        <xdr:cNvPr id="172804" name="图片 44">
          <a:extLst>
            <a:ext uri="{FF2B5EF4-FFF2-40B4-BE49-F238E27FC236}">
              <a16:creationId xmlns:a16="http://schemas.microsoft.com/office/drawing/2014/main" id="{043AC36D-AAD5-5812-52A7-E97878744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9456300"/>
          <a:ext cx="113538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T996"/>
  <sheetViews>
    <sheetView tabSelected="1" topLeftCell="A79" zoomScale="85" zoomScaleNormal="85" workbookViewId="0">
      <selection activeCell="G14" sqref="G14"/>
    </sheetView>
  </sheetViews>
  <sheetFormatPr defaultColWidth="11.44140625" defaultRowHeight="18" customHeight="1" x14ac:dyDescent="0.25"/>
  <cols>
    <col min="1" max="1" width="17.88671875" style="2" customWidth="1"/>
    <col min="2" max="2" width="23.6640625" style="2" customWidth="1"/>
    <col min="3" max="3" width="17.6640625" style="2" customWidth="1"/>
    <col min="4" max="4" width="15.88671875" style="2" customWidth="1"/>
    <col min="5" max="10" width="6.88671875" style="45" bestFit="1" customWidth="1"/>
    <col min="11" max="11" width="5.44140625" style="45" customWidth="1"/>
    <col min="12" max="13" width="7.109375" style="45" customWidth="1"/>
    <col min="14" max="14" width="19" style="42" customWidth="1"/>
    <col min="15" max="15" width="13.33203125" style="4" customWidth="1"/>
    <col min="16" max="16" width="20" style="5" customWidth="1"/>
    <col min="17" max="17" width="23" style="6" customWidth="1"/>
    <col min="18" max="18" width="15.44140625" style="43" customWidth="1"/>
    <col min="19" max="19" width="26.33203125" style="55" customWidth="1"/>
    <col min="20" max="16384" width="11.44140625" style="3"/>
  </cols>
  <sheetData>
    <row r="1" spans="1:19" s="1" customFormat="1" ht="81.900000000000006" customHeight="1" x14ac:dyDescent="0.3">
      <c r="A1" s="7" t="s">
        <v>28</v>
      </c>
      <c r="B1" s="109" t="s">
        <v>29</v>
      </c>
      <c r="C1" s="109"/>
      <c r="D1" s="109"/>
      <c r="E1" s="45"/>
      <c r="F1" s="45"/>
      <c r="G1" s="45"/>
      <c r="H1" s="45"/>
      <c r="I1" s="45"/>
      <c r="J1" s="45"/>
      <c r="K1" s="45"/>
      <c r="L1" s="45"/>
      <c r="M1" s="45"/>
      <c r="N1" s="42"/>
      <c r="O1" s="28"/>
      <c r="P1" s="29"/>
      <c r="Q1" s="29"/>
      <c r="R1" s="43"/>
      <c r="S1" s="55"/>
    </row>
    <row r="2" spans="1:19" s="1" customFormat="1" ht="63.9" customHeight="1" x14ac:dyDescent="0.7">
      <c r="A2" s="110" t="s">
        <v>0</v>
      </c>
      <c r="B2" s="110"/>
      <c r="C2" s="111"/>
      <c r="D2" s="111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43"/>
      <c r="S2" s="55"/>
    </row>
    <row r="3" spans="1:19" s="1" customFormat="1" ht="9.9" customHeight="1" x14ac:dyDescent="0.55000000000000004">
      <c r="A3" s="8"/>
      <c r="B3" s="8"/>
      <c r="C3" s="8"/>
      <c r="D3" s="8"/>
      <c r="E3" s="45"/>
      <c r="F3" s="45"/>
      <c r="G3" s="45"/>
      <c r="H3" s="45"/>
      <c r="I3" s="45"/>
      <c r="J3" s="45"/>
      <c r="K3" s="45"/>
      <c r="L3" s="45"/>
      <c r="M3" s="45"/>
      <c r="N3" s="9"/>
      <c r="O3" s="9"/>
      <c r="P3" s="9"/>
      <c r="Q3" s="9"/>
      <c r="R3" s="43"/>
      <c r="S3" s="55"/>
    </row>
    <row r="4" spans="1:19" s="1" customFormat="1" ht="21.75" customHeight="1" x14ac:dyDescent="0.35">
      <c r="A4" s="10" t="s">
        <v>1</v>
      </c>
      <c r="B4" s="11" t="s">
        <v>30</v>
      </c>
      <c r="C4" s="12"/>
      <c r="D4" s="13"/>
      <c r="E4" s="45"/>
      <c r="F4" s="45"/>
      <c r="G4" s="45"/>
      <c r="H4" s="45"/>
      <c r="I4" s="45"/>
      <c r="J4" s="45"/>
      <c r="K4" s="45"/>
      <c r="L4" s="45"/>
      <c r="M4" s="45"/>
      <c r="N4" s="14"/>
      <c r="O4" s="28"/>
      <c r="P4" s="28" t="s">
        <v>2</v>
      </c>
      <c r="Q4" s="30" t="s">
        <v>74</v>
      </c>
      <c r="R4" s="43"/>
      <c r="S4" s="55"/>
    </row>
    <row r="5" spans="1:19" s="1" customFormat="1" ht="30" customHeight="1" x14ac:dyDescent="0.3">
      <c r="A5" s="15"/>
      <c r="B5" s="16" t="s">
        <v>31</v>
      </c>
      <c r="C5" s="17"/>
      <c r="D5" s="17"/>
      <c r="E5" s="46"/>
      <c r="F5" s="46"/>
      <c r="G5" s="46"/>
      <c r="H5" s="46"/>
      <c r="I5" s="46"/>
      <c r="J5" s="46"/>
      <c r="K5" s="46"/>
      <c r="L5" s="46"/>
      <c r="M5" s="46"/>
      <c r="N5" s="18"/>
      <c r="O5" s="31"/>
      <c r="P5" s="32" t="s">
        <v>3</v>
      </c>
      <c r="Q5" s="54">
        <v>45250</v>
      </c>
      <c r="R5" s="43"/>
      <c r="S5" s="55"/>
    </row>
    <row r="6" spans="1:19" s="1" customFormat="1" ht="20.25" customHeight="1" x14ac:dyDescent="0.3">
      <c r="A6" s="10"/>
      <c r="B6" s="19" t="s">
        <v>32</v>
      </c>
      <c r="C6" s="20"/>
      <c r="D6" s="20"/>
      <c r="E6" s="45"/>
      <c r="F6" s="45"/>
      <c r="G6" s="45"/>
      <c r="H6" s="45"/>
      <c r="I6" s="45"/>
      <c r="J6" s="45"/>
      <c r="K6" s="45"/>
      <c r="L6" s="45"/>
      <c r="M6" s="45"/>
      <c r="N6" s="14"/>
      <c r="O6" s="31"/>
      <c r="P6" s="31" t="s">
        <v>4</v>
      </c>
      <c r="Q6" s="33" t="s">
        <v>75</v>
      </c>
      <c r="R6" s="43"/>
      <c r="S6" s="55"/>
    </row>
    <row r="7" spans="1:19" s="1" customFormat="1" ht="24.75" customHeight="1" x14ac:dyDescent="0.3">
      <c r="A7" s="10" t="s">
        <v>5</v>
      </c>
      <c r="B7" s="12" t="s">
        <v>33</v>
      </c>
      <c r="C7" s="12"/>
      <c r="D7" s="12"/>
      <c r="E7" s="45"/>
      <c r="F7" s="45"/>
      <c r="G7" s="45"/>
      <c r="H7" s="45"/>
      <c r="I7" s="45"/>
      <c r="J7" s="45"/>
      <c r="K7" s="45"/>
      <c r="L7" s="45"/>
      <c r="M7" s="45"/>
      <c r="N7" s="14"/>
      <c r="O7" s="28"/>
      <c r="P7" s="29" t="s">
        <v>6</v>
      </c>
      <c r="Q7" s="33" t="s">
        <v>76</v>
      </c>
      <c r="R7" s="43"/>
      <c r="S7" s="55"/>
    </row>
    <row r="8" spans="1:19" s="1" customFormat="1" ht="24.75" customHeight="1" x14ac:dyDescent="0.3">
      <c r="A8" s="10" t="s">
        <v>7</v>
      </c>
      <c r="B8" s="21" t="s">
        <v>65</v>
      </c>
      <c r="C8" s="12"/>
      <c r="D8" s="12"/>
      <c r="E8" s="45"/>
      <c r="F8" s="45"/>
      <c r="G8" s="45"/>
      <c r="H8" s="45"/>
      <c r="I8" s="45"/>
      <c r="J8" s="45"/>
      <c r="K8" s="45"/>
      <c r="L8" s="45"/>
      <c r="M8" s="45"/>
      <c r="N8" s="14"/>
      <c r="O8" s="28"/>
      <c r="P8" s="32" t="s">
        <v>8</v>
      </c>
      <c r="Q8" s="33" t="s">
        <v>77</v>
      </c>
      <c r="R8" s="43"/>
      <c r="S8" s="55"/>
    </row>
    <row r="9" spans="1:19" s="1" customFormat="1" ht="22.5" customHeight="1" x14ac:dyDescent="0.3">
      <c r="B9" s="12"/>
      <c r="C9" s="12"/>
      <c r="D9" s="12"/>
      <c r="E9" s="45"/>
      <c r="F9" s="45"/>
      <c r="G9" s="45"/>
      <c r="H9" s="45"/>
      <c r="I9" s="45"/>
      <c r="J9" s="45"/>
      <c r="K9" s="45"/>
      <c r="L9" s="45"/>
      <c r="M9" s="45"/>
      <c r="N9" s="14"/>
      <c r="O9" s="28"/>
      <c r="P9" s="34" t="s">
        <v>9</v>
      </c>
      <c r="Q9" s="34" t="s">
        <v>77</v>
      </c>
      <c r="R9" s="43"/>
      <c r="S9" s="55"/>
    </row>
    <row r="10" spans="1:19" s="1" customFormat="1" ht="22.5" customHeight="1" x14ac:dyDescent="0.3">
      <c r="B10" s="12"/>
      <c r="C10" s="12"/>
      <c r="D10" s="12"/>
      <c r="E10" s="45"/>
      <c r="F10" s="45"/>
      <c r="G10" s="45"/>
      <c r="H10" s="45"/>
      <c r="I10" s="45"/>
      <c r="J10" s="45"/>
      <c r="K10" s="45"/>
      <c r="L10" s="45"/>
      <c r="M10" s="45"/>
      <c r="N10" s="14"/>
      <c r="O10" s="28"/>
      <c r="P10" s="34"/>
      <c r="Q10" s="34"/>
      <c r="R10" s="43"/>
      <c r="S10" s="55"/>
    </row>
    <row r="11" spans="1:19" s="1" customFormat="1" ht="30" customHeight="1" x14ac:dyDescent="0.3">
      <c r="A11" s="122" t="s">
        <v>10</v>
      </c>
      <c r="B11" s="122" t="s">
        <v>11</v>
      </c>
      <c r="C11" s="122" t="s">
        <v>12</v>
      </c>
      <c r="D11" s="122" t="s">
        <v>13</v>
      </c>
      <c r="E11" s="119" t="s">
        <v>14</v>
      </c>
      <c r="F11" s="120"/>
      <c r="G11" s="120"/>
      <c r="H11" s="120"/>
      <c r="I11" s="120"/>
      <c r="J11" s="120"/>
      <c r="K11" s="120"/>
      <c r="L11" s="120"/>
      <c r="M11" s="121"/>
      <c r="N11" s="135" t="s">
        <v>15</v>
      </c>
      <c r="O11" s="135" t="s">
        <v>16</v>
      </c>
      <c r="P11" s="138" t="s">
        <v>17</v>
      </c>
      <c r="Q11" s="138" t="s">
        <v>78</v>
      </c>
      <c r="R11" s="138" t="s">
        <v>35</v>
      </c>
      <c r="S11" s="141" t="s">
        <v>18</v>
      </c>
    </row>
    <row r="12" spans="1:19" s="1" customFormat="1" ht="30" customHeight="1" x14ac:dyDescent="0.3">
      <c r="A12" s="123"/>
      <c r="B12" s="123"/>
      <c r="C12" s="123"/>
      <c r="D12" s="123"/>
      <c r="E12" s="44" t="s">
        <v>19</v>
      </c>
      <c r="F12" s="44" t="s">
        <v>20</v>
      </c>
      <c r="G12" s="44" t="s">
        <v>21</v>
      </c>
      <c r="H12" s="44" t="s">
        <v>22</v>
      </c>
      <c r="I12" s="44" t="s">
        <v>23</v>
      </c>
      <c r="J12" s="44" t="s">
        <v>24</v>
      </c>
      <c r="K12" s="44" t="s">
        <v>25</v>
      </c>
      <c r="L12" s="44" t="s">
        <v>26</v>
      </c>
      <c r="M12" s="44"/>
      <c r="N12" s="136"/>
      <c r="O12" s="136"/>
      <c r="P12" s="139"/>
      <c r="Q12" s="139"/>
      <c r="R12" s="139"/>
      <c r="S12" s="142"/>
    </row>
    <row r="13" spans="1:19" s="1" customFormat="1" ht="30" customHeight="1" x14ac:dyDescent="0.3">
      <c r="A13" s="124"/>
      <c r="B13" s="124"/>
      <c r="C13" s="124"/>
      <c r="D13" s="124"/>
      <c r="E13" s="44">
        <v>24</v>
      </c>
      <c r="F13" s="44">
        <v>25</v>
      </c>
      <c r="G13" s="44">
        <v>26</v>
      </c>
      <c r="H13" s="44">
        <v>27</v>
      </c>
      <c r="I13" s="44">
        <v>28</v>
      </c>
      <c r="J13" s="44">
        <v>29</v>
      </c>
      <c r="K13" s="44">
        <v>30</v>
      </c>
      <c r="L13" s="44">
        <v>31</v>
      </c>
      <c r="M13" s="51">
        <v>32</v>
      </c>
      <c r="N13" s="137"/>
      <c r="O13" s="137"/>
      <c r="P13" s="140"/>
      <c r="Q13" s="140"/>
      <c r="R13" s="140"/>
      <c r="S13" s="143"/>
    </row>
    <row r="14" spans="1:19" s="1" customFormat="1" ht="72" customHeight="1" x14ac:dyDescent="0.3">
      <c r="A14" s="107" t="s">
        <v>41</v>
      </c>
      <c r="B14" s="115"/>
      <c r="C14" s="113" t="s">
        <v>63</v>
      </c>
      <c r="D14" s="117" t="s">
        <v>56</v>
      </c>
      <c r="E14" s="44">
        <v>3</v>
      </c>
      <c r="F14" s="44">
        <v>9</v>
      </c>
      <c r="G14" s="44">
        <v>11</v>
      </c>
      <c r="H14" s="44">
        <v>10</v>
      </c>
      <c r="I14" s="44">
        <v>7</v>
      </c>
      <c r="J14" s="44">
        <v>6</v>
      </c>
      <c r="K14" s="44">
        <v>5</v>
      </c>
      <c r="L14" s="44">
        <v>1</v>
      </c>
      <c r="M14" s="44"/>
      <c r="N14" s="129">
        <v>25.8</v>
      </c>
      <c r="O14" s="133">
        <v>52</v>
      </c>
      <c r="P14" s="67">
        <f>N14*O14</f>
        <v>1341.6000000000001</v>
      </c>
      <c r="Q14" s="53">
        <v>45280</v>
      </c>
      <c r="R14" s="50">
        <v>10620</v>
      </c>
      <c r="S14" s="69" t="s">
        <v>79</v>
      </c>
    </row>
    <row r="15" spans="1:19" s="1" customFormat="1" ht="72" customHeight="1" x14ac:dyDescent="0.3">
      <c r="A15" s="108"/>
      <c r="B15" s="116"/>
      <c r="C15" s="114"/>
      <c r="D15" s="118"/>
      <c r="E15" s="44"/>
      <c r="F15" s="44"/>
      <c r="G15" s="44"/>
      <c r="H15" s="44"/>
      <c r="I15" s="44"/>
      <c r="J15" s="44"/>
      <c r="K15" s="44"/>
      <c r="L15" s="44"/>
      <c r="M15" s="44"/>
      <c r="N15" s="130"/>
      <c r="O15" s="134"/>
      <c r="P15" s="68"/>
      <c r="Q15" s="53"/>
      <c r="R15" s="50"/>
      <c r="S15" s="70"/>
    </row>
    <row r="16" spans="1:19" s="1" customFormat="1" ht="72" customHeight="1" x14ac:dyDescent="0.3">
      <c r="A16" s="107" t="s">
        <v>42</v>
      </c>
      <c r="B16" s="115"/>
      <c r="C16" s="113" t="s">
        <v>63</v>
      </c>
      <c r="D16" s="117" t="s">
        <v>44</v>
      </c>
      <c r="E16" s="44">
        <v>1</v>
      </c>
      <c r="F16" s="44">
        <v>2</v>
      </c>
      <c r="G16" s="44">
        <v>2</v>
      </c>
      <c r="H16" s="44">
        <v>2</v>
      </c>
      <c r="I16" s="44">
        <v>2</v>
      </c>
      <c r="J16" s="44">
        <v>1</v>
      </c>
      <c r="K16" s="44">
        <v>1</v>
      </c>
      <c r="L16" s="44"/>
      <c r="M16" s="44"/>
      <c r="N16" s="129">
        <v>25.8</v>
      </c>
      <c r="O16" s="133">
        <v>51</v>
      </c>
      <c r="P16" s="67">
        <f>N16*O16</f>
        <v>1315.8</v>
      </c>
      <c r="Q16" s="53">
        <v>45280</v>
      </c>
      <c r="R16" s="50">
        <v>10620</v>
      </c>
      <c r="S16" s="69" t="s">
        <v>79</v>
      </c>
    </row>
    <row r="17" spans="1:19" s="1" customFormat="1" ht="72" customHeight="1" x14ac:dyDescent="0.3">
      <c r="A17" s="108"/>
      <c r="B17" s="116"/>
      <c r="C17" s="114"/>
      <c r="D17" s="118"/>
      <c r="E17" s="44">
        <v>4</v>
      </c>
      <c r="F17" s="44">
        <v>4</v>
      </c>
      <c r="G17" s="44">
        <v>7</v>
      </c>
      <c r="H17" s="44">
        <v>6</v>
      </c>
      <c r="I17" s="44">
        <v>6</v>
      </c>
      <c r="J17" s="44">
        <v>7</v>
      </c>
      <c r="K17" s="44">
        <v>2</v>
      </c>
      <c r="L17" s="44">
        <v>2</v>
      </c>
      <c r="M17" s="44">
        <v>2</v>
      </c>
      <c r="N17" s="130"/>
      <c r="O17" s="134"/>
      <c r="P17" s="68"/>
      <c r="Q17" s="53">
        <v>45280</v>
      </c>
      <c r="R17" s="50">
        <v>10621</v>
      </c>
      <c r="S17" s="70"/>
    </row>
    <row r="18" spans="1:19" s="1" customFormat="1" ht="72" customHeight="1" x14ac:dyDescent="0.3">
      <c r="A18" s="107" t="s">
        <v>70</v>
      </c>
      <c r="B18" s="115"/>
      <c r="C18" s="113" t="s">
        <v>64</v>
      </c>
      <c r="D18" s="117" t="s">
        <v>44</v>
      </c>
      <c r="E18" s="44">
        <v>1</v>
      </c>
      <c r="F18" s="44">
        <v>66</v>
      </c>
      <c r="G18" s="44">
        <v>104</v>
      </c>
      <c r="H18" s="44">
        <v>91</v>
      </c>
      <c r="I18" s="44">
        <v>48</v>
      </c>
      <c r="J18" s="44">
        <v>23</v>
      </c>
      <c r="K18" s="44">
        <v>1</v>
      </c>
      <c r="L18" s="44"/>
      <c r="M18" s="44"/>
      <c r="N18" s="67">
        <v>52.5</v>
      </c>
      <c r="O18" s="125">
        <f>SUM(E18:M19)</f>
        <v>409</v>
      </c>
      <c r="P18" s="67">
        <f>N18*O18</f>
        <v>21472.5</v>
      </c>
      <c r="Q18" s="53">
        <v>45280</v>
      </c>
      <c r="R18" s="50">
        <v>10620</v>
      </c>
      <c r="S18" s="69" t="s">
        <v>80</v>
      </c>
    </row>
    <row r="19" spans="1:19" s="1" customFormat="1" ht="72" customHeight="1" x14ac:dyDescent="0.3">
      <c r="A19" s="108"/>
      <c r="B19" s="116"/>
      <c r="C19" s="114"/>
      <c r="D19" s="118"/>
      <c r="E19" s="44">
        <v>3</v>
      </c>
      <c r="F19" s="44">
        <v>18</v>
      </c>
      <c r="G19" s="44">
        <v>23</v>
      </c>
      <c r="H19" s="44">
        <v>16</v>
      </c>
      <c r="I19" s="44">
        <v>8</v>
      </c>
      <c r="J19" s="44">
        <v>6</v>
      </c>
      <c r="K19" s="44">
        <v>1</v>
      </c>
      <c r="L19" s="44"/>
      <c r="M19" s="44"/>
      <c r="N19" s="68"/>
      <c r="O19" s="126"/>
      <c r="P19" s="68"/>
      <c r="Q19" s="53">
        <v>45280</v>
      </c>
      <c r="R19" s="50">
        <v>10621</v>
      </c>
      <c r="S19" s="70"/>
    </row>
    <row r="20" spans="1:19" s="1" customFormat="1" ht="72" customHeight="1" x14ac:dyDescent="0.3">
      <c r="A20" s="107" t="s">
        <v>38</v>
      </c>
      <c r="B20" s="115"/>
      <c r="C20" s="113" t="s">
        <v>55</v>
      </c>
      <c r="D20" s="117" t="s">
        <v>56</v>
      </c>
      <c r="E20" s="44"/>
      <c r="F20" s="44">
        <v>7</v>
      </c>
      <c r="G20" s="44">
        <v>11</v>
      </c>
      <c r="H20" s="44">
        <v>12</v>
      </c>
      <c r="I20" s="44">
        <v>9</v>
      </c>
      <c r="J20" s="44"/>
      <c r="K20" s="44"/>
      <c r="L20" s="44"/>
      <c r="M20" s="44"/>
      <c r="N20" s="67">
        <v>37.5</v>
      </c>
      <c r="O20" s="125">
        <f>SUM(E20:M21)</f>
        <v>139</v>
      </c>
      <c r="P20" s="67">
        <f>N20*O20</f>
        <v>5212.5</v>
      </c>
      <c r="Q20" s="53">
        <v>45310</v>
      </c>
      <c r="R20" s="50">
        <v>10624</v>
      </c>
      <c r="S20" s="69" t="s">
        <v>80</v>
      </c>
    </row>
    <row r="21" spans="1:19" s="1" customFormat="1" ht="72" customHeight="1" x14ac:dyDescent="0.3">
      <c r="A21" s="108"/>
      <c r="B21" s="116"/>
      <c r="C21" s="114"/>
      <c r="D21" s="118"/>
      <c r="E21" s="44">
        <v>7</v>
      </c>
      <c r="F21" s="44">
        <v>18</v>
      </c>
      <c r="G21" s="44">
        <v>33</v>
      </c>
      <c r="H21" s="44">
        <v>28</v>
      </c>
      <c r="I21" s="44">
        <v>5</v>
      </c>
      <c r="J21" s="44">
        <v>5</v>
      </c>
      <c r="K21" s="44">
        <v>4</v>
      </c>
      <c r="L21" s="44"/>
      <c r="M21" s="44"/>
      <c r="N21" s="68"/>
      <c r="O21" s="126"/>
      <c r="P21" s="68"/>
      <c r="Q21" s="53">
        <v>45310</v>
      </c>
      <c r="R21" s="50">
        <v>10625</v>
      </c>
      <c r="S21" s="70"/>
    </row>
    <row r="22" spans="1:19" s="1" customFormat="1" ht="72" customHeight="1" x14ac:dyDescent="0.3">
      <c r="A22" s="107" t="s">
        <v>62</v>
      </c>
      <c r="B22" s="115"/>
      <c r="C22" s="113" t="s">
        <v>59</v>
      </c>
      <c r="D22" s="117" t="s">
        <v>56</v>
      </c>
      <c r="E22" s="44"/>
      <c r="F22" s="44"/>
      <c r="G22" s="44"/>
      <c r="H22" s="44">
        <v>1</v>
      </c>
      <c r="I22" s="44">
        <v>1</v>
      </c>
      <c r="J22" s="44"/>
      <c r="K22" s="44">
        <v>1</v>
      </c>
      <c r="L22" s="44"/>
      <c r="M22" s="44"/>
      <c r="N22" s="67">
        <v>28</v>
      </c>
      <c r="O22" s="125">
        <v>100</v>
      </c>
      <c r="P22" s="67">
        <f>N22*O22</f>
        <v>2800</v>
      </c>
      <c r="Q22" s="53">
        <v>45310</v>
      </c>
      <c r="R22" s="50">
        <v>10624</v>
      </c>
      <c r="S22" s="69"/>
    </row>
    <row r="23" spans="1:19" s="1" customFormat="1" ht="72" customHeight="1" x14ac:dyDescent="0.3">
      <c r="A23" s="108"/>
      <c r="B23" s="116"/>
      <c r="C23" s="114"/>
      <c r="D23" s="118"/>
      <c r="E23" s="44">
        <v>5</v>
      </c>
      <c r="F23" s="44">
        <v>5</v>
      </c>
      <c r="G23" s="44">
        <v>10</v>
      </c>
      <c r="H23" s="44">
        <v>8</v>
      </c>
      <c r="I23" s="44">
        <v>7</v>
      </c>
      <c r="J23" s="44">
        <v>9</v>
      </c>
      <c r="K23" s="44">
        <v>2</v>
      </c>
      <c r="L23" s="44">
        <v>2</v>
      </c>
      <c r="M23" s="44">
        <v>2</v>
      </c>
      <c r="N23" s="68"/>
      <c r="O23" s="126"/>
      <c r="P23" s="68"/>
      <c r="Q23" s="53">
        <v>45310</v>
      </c>
      <c r="R23" s="50">
        <v>10625</v>
      </c>
      <c r="S23" s="70"/>
    </row>
    <row r="24" spans="1:19" s="1" customFormat="1" ht="72" customHeight="1" x14ac:dyDescent="0.3">
      <c r="A24" s="107" t="s">
        <v>71</v>
      </c>
      <c r="B24" s="115"/>
      <c r="C24" s="113" t="s">
        <v>52</v>
      </c>
      <c r="D24" s="117" t="s">
        <v>44</v>
      </c>
      <c r="E24" s="44"/>
      <c r="F24" s="44">
        <v>6</v>
      </c>
      <c r="G24" s="44">
        <v>24</v>
      </c>
      <c r="H24" s="44">
        <v>27</v>
      </c>
      <c r="I24" s="44">
        <v>26</v>
      </c>
      <c r="J24" s="44">
        <v>10</v>
      </c>
      <c r="K24" s="44">
        <v>4</v>
      </c>
      <c r="L24" s="44">
        <v>1</v>
      </c>
      <c r="M24" s="44"/>
      <c r="N24" s="67">
        <v>30.5</v>
      </c>
      <c r="O24" s="125">
        <f>SUM(E24:M25)</f>
        <v>158</v>
      </c>
      <c r="P24" s="67">
        <f>N24*O24</f>
        <v>4819</v>
      </c>
      <c r="Q24" s="53">
        <v>45303</v>
      </c>
      <c r="R24" s="50">
        <v>10622</v>
      </c>
      <c r="S24" s="69" t="s">
        <v>80</v>
      </c>
    </row>
    <row r="25" spans="1:19" s="1" customFormat="1" ht="72" customHeight="1" x14ac:dyDescent="0.3">
      <c r="A25" s="108"/>
      <c r="B25" s="116"/>
      <c r="C25" s="114"/>
      <c r="D25" s="118"/>
      <c r="E25" s="44">
        <v>1</v>
      </c>
      <c r="F25" s="44">
        <v>7</v>
      </c>
      <c r="G25" s="44">
        <v>7</v>
      </c>
      <c r="H25" s="44">
        <v>14</v>
      </c>
      <c r="I25" s="44">
        <v>16</v>
      </c>
      <c r="J25" s="44">
        <v>6</v>
      </c>
      <c r="K25" s="44">
        <v>4</v>
      </c>
      <c r="L25" s="44">
        <v>3</v>
      </c>
      <c r="M25" s="44">
        <v>2</v>
      </c>
      <c r="N25" s="68"/>
      <c r="O25" s="126"/>
      <c r="P25" s="68"/>
      <c r="Q25" s="53">
        <v>45303</v>
      </c>
      <c r="R25" s="50">
        <v>10623</v>
      </c>
      <c r="S25" s="70"/>
    </row>
    <row r="26" spans="1:19" s="1" customFormat="1" ht="72" customHeight="1" x14ac:dyDescent="0.3">
      <c r="A26" s="107" t="s">
        <v>66</v>
      </c>
      <c r="B26" s="115"/>
      <c r="C26" s="113" t="s">
        <v>45</v>
      </c>
      <c r="D26" s="127" t="s">
        <v>44</v>
      </c>
      <c r="E26" s="44">
        <v>3</v>
      </c>
      <c r="F26" s="44">
        <v>86</v>
      </c>
      <c r="G26" s="44">
        <v>132</v>
      </c>
      <c r="H26" s="44">
        <v>112</v>
      </c>
      <c r="I26" s="44">
        <v>62</v>
      </c>
      <c r="J26" s="44">
        <v>20</v>
      </c>
      <c r="K26" s="44">
        <v>1</v>
      </c>
      <c r="L26" s="44"/>
      <c r="M26" s="44"/>
      <c r="N26" s="129">
        <v>25.5</v>
      </c>
      <c r="O26" s="125">
        <v>500</v>
      </c>
      <c r="P26" s="67">
        <f>N26*O26</f>
        <v>12750</v>
      </c>
      <c r="Q26" s="53">
        <v>45303</v>
      </c>
      <c r="R26" s="50">
        <v>10622</v>
      </c>
      <c r="S26" s="69" t="s">
        <v>80</v>
      </c>
    </row>
    <row r="27" spans="1:19" s="1" customFormat="1" ht="72" customHeight="1" x14ac:dyDescent="0.3">
      <c r="A27" s="108"/>
      <c r="B27" s="116"/>
      <c r="C27" s="114"/>
      <c r="D27" s="128"/>
      <c r="E27" s="44">
        <v>4</v>
      </c>
      <c r="F27" s="44">
        <v>17</v>
      </c>
      <c r="G27" s="44">
        <v>26</v>
      </c>
      <c r="H27" s="44">
        <v>18</v>
      </c>
      <c r="I27" s="44">
        <v>6</v>
      </c>
      <c r="J27" s="44">
        <v>2</v>
      </c>
      <c r="K27" s="44">
        <v>2</v>
      </c>
      <c r="L27" s="44"/>
      <c r="M27" s="44"/>
      <c r="N27" s="130"/>
      <c r="O27" s="126"/>
      <c r="P27" s="68"/>
      <c r="Q27" s="53">
        <v>45303</v>
      </c>
      <c r="R27" s="50">
        <v>10623</v>
      </c>
      <c r="S27" s="70"/>
    </row>
    <row r="28" spans="1:19" s="1" customFormat="1" ht="72" customHeight="1" x14ac:dyDescent="0.3">
      <c r="A28" s="107" t="s">
        <v>36</v>
      </c>
      <c r="B28" s="115"/>
      <c r="C28" s="113" t="s">
        <v>46</v>
      </c>
      <c r="D28" s="127" t="s">
        <v>43</v>
      </c>
      <c r="E28" s="44">
        <v>20</v>
      </c>
      <c r="F28" s="44">
        <v>149</v>
      </c>
      <c r="G28" s="44">
        <v>233</v>
      </c>
      <c r="H28" s="44">
        <v>210</v>
      </c>
      <c r="I28" s="44">
        <v>127</v>
      </c>
      <c r="J28" s="44">
        <v>53</v>
      </c>
      <c r="K28" s="44">
        <v>6</v>
      </c>
      <c r="L28" s="44"/>
      <c r="M28" s="44"/>
      <c r="N28" s="131">
        <v>29.5</v>
      </c>
      <c r="O28" s="125">
        <f>SUM(E28:M29)</f>
        <v>848</v>
      </c>
      <c r="P28" s="67">
        <f>N28*O28</f>
        <v>25016</v>
      </c>
      <c r="Q28" s="53">
        <v>45303</v>
      </c>
      <c r="R28" s="50">
        <v>10622</v>
      </c>
      <c r="S28" s="69" t="s">
        <v>81</v>
      </c>
    </row>
    <row r="29" spans="1:19" s="1" customFormat="1" ht="72" customHeight="1" x14ac:dyDescent="0.3">
      <c r="A29" s="108"/>
      <c r="B29" s="116"/>
      <c r="C29" s="114"/>
      <c r="D29" s="128"/>
      <c r="E29" s="44">
        <v>2</v>
      </c>
      <c r="F29" s="44">
        <v>5</v>
      </c>
      <c r="G29" s="44">
        <v>13</v>
      </c>
      <c r="H29" s="44">
        <v>16</v>
      </c>
      <c r="I29" s="44">
        <v>8</v>
      </c>
      <c r="J29" s="44">
        <v>4</v>
      </c>
      <c r="K29" s="44">
        <v>2</v>
      </c>
      <c r="L29" s="44"/>
      <c r="M29" s="44"/>
      <c r="N29" s="132"/>
      <c r="O29" s="126"/>
      <c r="P29" s="68"/>
      <c r="Q29" s="53">
        <v>45303</v>
      </c>
      <c r="R29" s="50">
        <v>10623</v>
      </c>
      <c r="S29" s="70"/>
    </row>
    <row r="30" spans="1:19" s="1" customFormat="1" ht="72" customHeight="1" x14ac:dyDescent="0.3">
      <c r="A30" s="107" t="s">
        <v>37</v>
      </c>
      <c r="B30" s="115"/>
      <c r="C30" s="113" t="s">
        <v>47</v>
      </c>
      <c r="D30" s="127" t="s">
        <v>43</v>
      </c>
      <c r="E30" s="44">
        <v>21</v>
      </c>
      <c r="F30" s="44">
        <v>41</v>
      </c>
      <c r="G30" s="44">
        <v>57</v>
      </c>
      <c r="H30" s="44">
        <v>54</v>
      </c>
      <c r="I30" s="44">
        <v>42</v>
      </c>
      <c r="J30" s="44">
        <v>23</v>
      </c>
      <c r="K30" s="44">
        <v>12</v>
      </c>
      <c r="L30" s="44">
        <v>1</v>
      </c>
      <c r="M30" s="44">
        <v>1</v>
      </c>
      <c r="N30" s="67">
        <v>24</v>
      </c>
      <c r="O30" s="125">
        <f>SUM(E30:M31)</f>
        <v>302</v>
      </c>
      <c r="P30" s="67">
        <f>N30*O30</f>
        <v>7248</v>
      </c>
      <c r="Q30" s="53">
        <v>45303</v>
      </c>
      <c r="R30" s="50">
        <v>10622</v>
      </c>
      <c r="S30" s="69"/>
    </row>
    <row r="31" spans="1:19" s="1" customFormat="1" ht="72" customHeight="1" x14ac:dyDescent="0.3">
      <c r="A31" s="108"/>
      <c r="B31" s="116"/>
      <c r="C31" s="114"/>
      <c r="D31" s="128"/>
      <c r="E31" s="44">
        <v>5</v>
      </c>
      <c r="F31" s="44">
        <v>5</v>
      </c>
      <c r="G31" s="44">
        <v>10</v>
      </c>
      <c r="H31" s="44">
        <v>8</v>
      </c>
      <c r="I31" s="44">
        <v>7</v>
      </c>
      <c r="J31" s="44">
        <v>9</v>
      </c>
      <c r="K31" s="44">
        <v>2</v>
      </c>
      <c r="L31" s="44">
        <v>2</v>
      </c>
      <c r="M31" s="44">
        <v>2</v>
      </c>
      <c r="N31" s="68"/>
      <c r="O31" s="126"/>
      <c r="P31" s="68"/>
      <c r="Q31" s="53">
        <v>45303</v>
      </c>
      <c r="R31" s="50">
        <v>10623</v>
      </c>
      <c r="S31" s="70"/>
    </row>
    <row r="32" spans="1:19" s="1" customFormat="1" ht="72" customHeight="1" x14ac:dyDescent="0.3">
      <c r="A32" s="107" t="s">
        <v>48</v>
      </c>
      <c r="B32" s="115"/>
      <c r="C32" s="113" t="s">
        <v>49</v>
      </c>
      <c r="D32" s="127" t="s">
        <v>43</v>
      </c>
      <c r="E32" s="44">
        <v>6</v>
      </c>
      <c r="F32" s="44">
        <v>13</v>
      </c>
      <c r="G32" s="44">
        <v>18</v>
      </c>
      <c r="H32" s="44">
        <v>24</v>
      </c>
      <c r="I32" s="44">
        <v>21</v>
      </c>
      <c r="J32" s="44">
        <v>13</v>
      </c>
      <c r="K32" s="44">
        <v>6</v>
      </c>
      <c r="L32" s="44">
        <v>3</v>
      </c>
      <c r="M32" s="44">
        <v>2</v>
      </c>
      <c r="N32" s="67">
        <v>25.5</v>
      </c>
      <c r="O32" s="125">
        <f>SUM(E32:M33)</f>
        <v>146</v>
      </c>
      <c r="P32" s="67">
        <f>N32*O32</f>
        <v>3723</v>
      </c>
      <c r="Q32" s="53">
        <v>45303</v>
      </c>
      <c r="R32" s="50">
        <v>10622</v>
      </c>
      <c r="S32" s="69" t="s">
        <v>82</v>
      </c>
    </row>
    <row r="33" spans="1:19" s="1" customFormat="1" ht="72" customHeight="1" x14ac:dyDescent="0.3">
      <c r="A33" s="108"/>
      <c r="B33" s="116"/>
      <c r="C33" s="114"/>
      <c r="D33" s="128"/>
      <c r="E33" s="44">
        <v>2</v>
      </c>
      <c r="F33" s="44">
        <v>5</v>
      </c>
      <c r="G33" s="44">
        <v>6</v>
      </c>
      <c r="H33" s="44">
        <v>9</v>
      </c>
      <c r="I33" s="44">
        <v>7</v>
      </c>
      <c r="J33" s="44">
        <v>4</v>
      </c>
      <c r="K33" s="44">
        <v>3</v>
      </c>
      <c r="L33" s="44">
        <v>3</v>
      </c>
      <c r="M33" s="44">
        <v>1</v>
      </c>
      <c r="N33" s="68"/>
      <c r="O33" s="126"/>
      <c r="P33" s="68"/>
      <c r="Q33" s="53">
        <v>45303</v>
      </c>
      <c r="R33" s="50">
        <v>10623</v>
      </c>
      <c r="S33" s="70"/>
    </row>
    <row r="34" spans="1:19" ht="72" customHeight="1" x14ac:dyDescent="0.25">
      <c r="A34" s="107" t="s">
        <v>67</v>
      </c>
      <c r="B34" s="115"/>
      <c r="C34" s="113" t="s">
        <v>50</v>
      </c>
      <c r="D34" s="127" t="s">
        <v>43</v>
      </c>
      <c r="E34" s="44">
        <v>13</v>
      </c>
      <c r="F34" s="44">
        <v>23</v>
      </c>
      <c r="G34" s="44">
        <v>36</v>
      </c>
      <c r="H34" s="44">
        <v>34</v>
      </c>
      <c r="I34" s="44">
        <v>32</v>
      </c>
      <c r="J34" s="44">
        <v>18</v>
      </c>
      <c r="K34" s="44">
        <v>11</v>
      </c>
      <c r="L34" s="44">
        <v>5</v>
      </c>
      <c r="M34" s="44">
        <v>4</v>
      </c>
      <c r="N34" s="67">
        <v>28</v>
      </c>
      <c r="O34" s="125">
        <f>SUM(E34:M35)</f>
        <v>216</v>
      </c>
      <c r="P34" s="67">
        <f>N34*O34</f>
        <v>6048</v>
      </c>
      <c r="Q34" s="53">
        <v>45303</v>
      </c>
      <c r="R34" s="50">
        <v>10622</v>
      </c>
      <c r="S34" s="69"/>
    </row>
    <row r="35" spans="1:19" s="27" customFormat="1" ht="72" customHeight="1" x14ac:dyDescent="0.25">
      <c r="A35" s="108"/>
      <c r="B35" s="116"/>
      <c r="C35" s="114"/>
      <c r="D35" s="128"/>
      <c r="E35" s="44">
        <v>4</v>
      </c>
      <c r="F35" s="44">
        <v>4</v>
      </c>
      <c r="G35" s="44">
        <v>7</v>
      </c>
      <c r="H35" s="44">
        <v>6</v>
      </c>
      <c r="I35" s="44">
        <v>6</v>
      </c>
      <c r="J35" s="44">
        <v>7</v>
      </c>
      <c r="K35" s="44">
        <v>2</v>
      </c>
      <c r="L35" s="44">
        <v>2</v>
      </c>
      <c r="M35" s="44">
        <v>2</v>
      </c>
      <c r="N35" s="68"/>
      <c r="O35" s="126"/>
      <c r="P35" s="68"/>
      <c r="Q35" s="53">
        <v>45303</v>
      </c>
      <c r="R35" s="50">
        <v>10623</v>
      </c>
      <c r="S35" s="70"/>
    </row>
    <row r="36" spans="1:19" ht="72" customHeight="1" x14ac:dyDescent="0.25">
      <c r="A36" s="107" t="s">
        <v>68</v>
      </c>
      <c r="B36" s="115"/>
      <c r="C36" s="113" t="s">
        <v>51</v>
      </c>
      <c r="D36" s="117" t="s">
        <v>43</v>
      </c>
      <c r="E36" s="44"/>
      <c r="F36" s="44">
        <v>3</v>
      </c>
      <c r="G36" s="44">
        <v>13</v>
      </c>
      <c r="H36" s="44">
        <v>13</v>
      </c>
      <c r="I36" s="44">
        <v>12</v>
      </c>
      <c r="J36" s="44">
        <v>9</v>
      </c>
      <c r="K36" s="44">
        <v>5</v>
      </c>
      <c r="L36" s="44">
        <v>1</v>
      </c>
      <c r="M36" s="44"/>
      <c r="N36" s="67">
        <v>34.5</v>
      </c>
      <c r="O36" s="125">
        <f>SUM(E36:M37)</f>
        <v>106</v>
      </c>
      <c r="P36" s="67">
        <f>N36*O36</f>
        <v>3657</v>
      </c>
      <c r="Q36" s="53">
        <v>45303</v>
      </c>
      <c r="R36" s="50">
        <v>10622</v>
      </c>
      <c r="S36" s="69" t="s">
        <v>83</v>
      </c>
    </row>
    <row r="37" spans="1:19" s="27" customFormat="1" ht="72" customHeight="1" x14ac:dyDescent="0.25">
      <c r="A37" s="108"/>
      <c r="B37" s="116"/>
      <c r="C37" s="114"/>
      <c r="D37" s="118"/>
      <c r="E37" s="44">
        <v>1</v>
      </c>
      <c r="F37" s="44">
        <v>5</v>
      </c>
      <c r="G37" s="44">
        <v>6</v>
      </c>
      <c r="H37" s="44">
        <v>12</v>
      </c>
      <c r="I37" s="44">
        <v>13</v>
      </c>
      <c r="J37" s="44">
        <v>5</v>
      </c>
      <c r="K37" s="44">
        <v>4</v>
      </c>
      <c r="L37" s="44">
        <v>3</v>
      </c>
      <c r="M37" s="44">
        <v>1</v>
      </c>
      <c r="N37" s="68"/>
      <c r="O37" s="126"/>
      <c r="P37" s="68"/>
      <c r="Q37" s="53">
        <v>45303</v>
      </c>
      <c r="R37" s="50">
        <v>10623</v>
      </c>
      <c r="S37" s="70"/>
    </row>
    <row r="38" spans="1:19" ht="72" customHeight="1" x14ac:dyDescent="0.25">
      <c r="A38" s="107" t="s">
        <v>39</v>
      </c>
      <c r="B38" s="115"/>
      <c r="C38" s="113" t="s">
        <v>61</v>
      </c>
      <c r="D38" s="117" t="s">
        <v>44</v>
      </c>
      <c r="E38" s="44"/>
      <c r="F38" s="44">
        <v>1</v>
      </c>
      <c r="G38" s="44">
        <v>6</v>
      </c>
      <c r="H38" s="44">
        <v>8</v>
      </c>
      <c r="I38" s="44">
        <v>7</v>
      </c>
      <c r="J38" s="44">
        <v>3</v>
      </c>
      <c r="K38" s="44">
        <v>1</v>
      </c>
      <c r="L38" s="44"/>
      <c r="M38" s="44"/>
      <c r="N38" s="67">
        <v>34.5</v>
      </c>
      <c r="O38" s="125">
        <f>SUM(E38:M39)</f>
        <v>101</v>
      </c>
      <c r="P38" s="67">
        <f>N38*O38</f>
        <v>3484.5</v>
      </c>
      <c r="Q38" s="53">
        <v>45310</v>
      </c>
      <c r="R38" s="50">
        <v>10624</v>
      </c>
      <c r="S38" s="69" t="s">
        <v>83</v>
      </c>
    </row>
    <row r="39" spans="1:19" s="27" customFormat="1" ht="72" customHeight="1" x14ac:dyDescent="0.25">
      <c r="A39" s="108"/>
      <c r="B39" s="116"/>
      <c r="C39" s="114"/>
      <c r="D39" s="118"/>
      <c r="E39" s="44">
        <v>2</v>
      </c>
      <c r="F39" s="44">
        <v>8</v>
      </c>
      <c r="G39" s="44">
        <v>10</v>
      </c>
      <c r="H39" s="44">
        <v>18</v>
      </c>
      <c r="I39" s="44">
        <v>21</v>
      </c>
      <c r="J39" s="44">
        <v>7</v>
      </c>
      <c r="K39" s="44">
        <v>4</v>
      </c>
      <c r="L39" s="44">
        <v>3</v>
      </c>
      <c r="M39" s="44">
        <v>2</v>
      </c>
      <c r="N39" s="68"/>
      <c r="O39" s="126"/>
      <c r="P39" s="68"/>
      <c r="Q39" s="53">
        <v>45310</v>
      </c>
      <c r="R39" s="50">
        <v>10625</v>
      </c>
      <c r="S39" s="70"/>
    </row>
    <row r="40" spans="1:19" ht="72" customHeight="1" x14ac:dyDescent="0.25">
      <c r="A40" s="107" t="s">
        <v>72</v>
      </c>
      <c r="B40" s="115"/>
      <c r="C40" s="113" t="s">
        <v>60</v>
      </c>
      <c r="D40" s="117" t="s">
        <v>44</v>
      </c>
      <c r="E40" s="44"/>
      <c r="F40" s="44"/>
      <c r="G40" s="44">
        <v>1</v>
      </c>
      <c r="H40" s="44">
        <v>1</v>
      </c>
      <c r="I40" s="44">
        <v>1</v>
      </c>
      <c r="J40" s="44"/>
      <c r="K40" s="44"/>
      <c r="L40" s="44"/>
      <c r="M40" s="44"/>
      <c r="N40" s="67">
        <v>29.5</v>
      </c>
      <c r="O40" s="133">
        <v>100</v>
      </c>
      <c r="P40" s="67">
        <f>N40*O40</f>
        <v>2950</v>
      </c>
      <c r="Q40" s="53">
        <v>45310</v>
      </c>
      <c r="R40" s="50">
        <v>10624</v>
      </c>
      <c r="S40" s="69"/>
    </row>
    <row r="41" spans="1:19" s="27" customFormat="1" ht="72" customHeight="1" x14ac:dyDescent="0.25">
      <c r="A41" s="108"/>
      <c r="B41" s="116"/>
      <c r="C41" s="114"/>
      <c r="D41" s="118"/>
      <c r="E41" s="44">
        <v>3</v>
      </c>
      <c r="F41" s="44">
        <v>5</v>
      </c>
      <c r="G41" s="44">
        <v>14</v>
      </c>
      <c r="H41" s="44">
        <v>21</v>
      </c>
      <c r="I41" s="44">
        <v>13</v>
      </c>
      <c r="J41" s="44">
        <v>10</v>
      </c>
      <c r="K41" s="44">
        <v>5</v>
      </c>
      <c r="L41" s="44">
        <v>2</v>
      </c>
      <c r="M41" s="44">
        <v>2</v>
      </c>
      <c r="N41" s="68"/>
      <c r="O41" s="134"/>
      <c r="P41" s="68"/>
      <c r="Q41" s="53">
        <v>45310</v>
      </c>
      <c r="R41" s="50">
        <v>10625</v>
      </c>
      <c r="S41" s="70"/>
    </row>
    <row r="42" spans="1:19" ht="72" customHeight="1" x14ac:dyDescent="0.25">
      <c r="A42" s="107" t="s">
        <v>69</v>
      </c>
      <c r="B42" s="115"/>
      <c r="C42" s="113" t="s">
        <v>57</v>
      </c>
      <c r="D42" s="117" t="s">
        <v>44</v>
      </c>
      <c r="E42" s="44">
        <v>2</v>
      </c>
      <c r="F42" s="44">
        <v>34</v>
      </c>
      <c r="G42" s="44">
        <v>64</v>
      </c>
      <c r="H42" s="44">
        <v>54</v>
      </c>
      <c r="I42" s="44">
        <v>29</v>
      </c>
      <c r="J42" s="44">
        <v>5</v>
      </c>
      <c r="K42" s="44">
        <v>1</v>
      </c>
      <c r="L42" s="44"/>
      <c r="M42" s="44"/>
      <c r="N42" s="67">
        <v>47</v>
      </c>
      <c r="O42" s="125">
        <f>SUM(E42:M43)</f>
        <v>389</v>
      </c>
      <c r="P42" s="67">
        <f>N42*O42</f>
        <v>18283</v>
      </c>
      <c r="Q42" s="53">
        <v>45310</v>
      </c>
      <c r="R42" s="50">
        <v>10624</v>
      </c>
      <c r="S42" s="69" t="s">
        <v>81</v>
      </c>
    </row>
    <row r="43" spans="1:19" s="27" customFormat="1" ht="72" customHeight="1" x14ac:dyDescent="0.25">
      <c r="A43" s="108"/>
      <c r="B43" s="116"/>
      <c r="C43" s="114"/>
      <c r="D43" s="118"/>
      <c r="E43" s="44">
        <v>14</v>
      </c>
      <c r="F43" s="44">
        <v>37</v>
      </c>
      <c r="G43" s="44">
        <v>66</v>
      </c>
      <c r="H43" s="44">
        <v>57</v>
      </c>
      <c r="I43" s="44">
        <v>9</v>
      </c>
      <c r="J43" s="44">
        <v>9</v>
      </c>
      <c r="K43" s="44">
        <v>8</v>
      </c>
      <c r="L43" s="44"/>
      <c r="M43" s="44"/>
      <c r="N43" s="68"/>
      <c r="O43" s="126"/>
      <c r="P43" s="68"/>
      <c r="Q43" s="53">
        <v>45310</v>
      </c>
      <c r="R43" s="50">
        <v>10625</v>
      </c>
      <c r="S43" s="70"/>
    </row>
    <row r="44" spans="1:19" ht="72" customHeight="1" x14ac:dyDescent="0.25">
      <c r="A44" s="107" t="s">
        <v>40</v>
      </c>
      <c r="B44" s="115"/>
      <c r="C44" s="113" t="s">
        <v>53</v>
      </c>
      <c r="D44" s="117" t="s">
        <v>54</v>
      </c>
      <c r="E44" s="44">
        <v>5</v>
      </c>
      <c r="F44" s="44">
        <v>37</v>
      </c>
      <c r="G44" s="44">
        <v>50</v>
      </c>
      <c r="H44" s="44">
        <v>41</v>
      </c>
      <c r="I44" s="44">
        <v>28</v>
      </c>
      <c r="J44" s="44">
        <v>6</v>
      </c>
      <c r="K44" s="44">
        <v>1</v>
      </c>
      <c r="L44" s="44"/>
      <c r="M44" s="44"/>
      <c r="N44" s="67">
        <v>24.5</v>
      </c>
      <c r="O44" s="125">
        <f>SUM(E44:M45)</f>
        <v>268</v>
      </c>
      <c r="P44" s="67">
        <f>N44*O44</f>
        <v>6566</v>
      </c>
      <c r="Q44" s="53">
        <v>45310</v>
      </c>
      <c r="R44" s="50">
        <v>10624</v>
      </c>
      <c r="S44" s="69"/>
    </row>
    <row r="45" spans="1:19" s="27" customFormat="1" ht="72" customHeight="1" x14ac:dyDescent="0.25">
      <c r="A45" s="108"/>
      <c r="B45" s="116"/>
      <c r="C45" s="114"/>
      <c r="D45" s="118"/>
      <c r="E45" s="44">
        <v>7</v>
      </c>
      <c r="F45" s="44">
        <v>18</v>
      </c>
      <c r="G45" s="44">
        <v>29</v>
      </c>
      <c r="H45" s="44">
        <v>24</v>
      </c>
      <c r="I45" s="44">
        <v>14</v>
      </c>
      <c r="J45" s="44">
        <v>7</v>
      </c>
      <c r="K45" s="44">
        <v>1</v>
      </c>
      <c r="L45" s="44"/>
      <c r="M45" s="44"/>
      <c r="N45" s="68"/>
      <c r="O45" s="126"/>
      <c r="P45" s="68"/>
      <c r="Q45" s="53">
        <v>45310</v>
      </c>
      <c r="R45" s="50">
        <v>10625</v>
      </c>
      <c r="S45" s="70"/>
    </row>
    <row r="46" spans="1:19" ht="72" customHeight="1" x14ac:dyDescent="0.25">
      <c r="A46" s="107" t="s">
        <v>73</v>
      </c>
      <c r="B46" s="115"/>
      <c r="C46" s="113" t="s">
        <v>58</v>
      </c>
      <c r="D46" s="117" t="s">
        <v>54</v>
      </c>
      <c r="E46" s="44"/>
      <c r="F46" s="44">
        <v>7</v>
      </c>
      <c r="G46" s="44">
        <v>10</v>
      </c>
      <c r="H46" s="44">
        <v>7</v>
      </c>
      <c r="I46" s="44">
        <v>7</v>
      </c>
      <c r="J46" s="44"/>
      <c r="K46" s="44"/>
      <c r="L46" s="44"/>
      <c r="M46" s="44"/>
      <c r="N46" s="67">
        <v>23.5</v>
      </c>
      <c r="O46" s="133">
        <v>100</v>
      </c>
      <c r="P46" s="67">
        <f>N46*O46</f>
        <v>2350</v>
      </c>
      <c r="Q46" s="53">
        <v>45310</v>
      </c>
      <c r="R46" s="50">
        <v>10624</v>
      </c>
      <c r="S46" s="69"/>
    </row>
    <row r="47" spans="1:19" s="27" customFormat="1" ht="72" customHeight="1" x14ac:dyDescent="0.25">
      <c r="A47" s="108"/>
      <c r="B47" s="116"/>
      <c r="C47" s="114"/>
      <c r="D47" s="118"/>
      <c r="E47" s="44">
        <v>5</v>
      </c>
      <c r="F47" s="44">
        <v>9</v>
      </c>
      <c r="G47" s="44">
        <v>22</v>
      </c>
      <c r="H47" s="44">
        <v>16</v>
      </c>
      <c r="I47" s="44">
        <v>5</v>
      </c>
      <c r="J47" s="44">
        <v>2</v>
      </c>
      <c r="K47" s="44">
        <v>1</v>
      </c>
      <c r="L47" s="44"/>
      <c r="M47" s="44"/>
      <c r="N47" s="68"/>
      <c r="O47" s="134"/>
      <c r="P47" s="68"/>
      <c r="Q47" s="53">
        <v>45310</v>
      </c>
      <c r="R47" s="50">
        <v>10625</v>
      </c>
      <c r="S47" s="70"/>
    </row>
    <row r="48" spans="1:19" s="27" customFormat="1" ht="72" customHeight="1" x14ac:dyDescent="0.25">
      <c r="A48" s="71" t="s">
        <v>107</v>
      </c>
      <c r="B48" s="73"/>
      <c r="C48" s="75" t="s">
        <v>108</v>
      </c>
      <c r="D48" s="77" t="s">
        <v>109</v>
      </c>
      <c r="E48" s="61">
        <v>1</v>
      </c>
      <c r="F48" s="61">
        <v>9</v>
      </c>
      <c r="G48" s="61">
        <v>13</v>
      </c>
      <c r="H48" s="61">
        <v>12</v>
      </c>
      <c r="I48" s="61">
        <v>8</v>
      </c>
      <c r="J48" s="61"/>
      <c r="K48" s="61"/>
      <c r="L48" s="61"/>
      <c r="M48" s="61"/>
      <c r="N48" s="79">
        <v>7</v>
      </c>
      <c r="O48" s="81">
        <f>SUM(C48:K49)</f>
        <v>93</v>
      </c>
      <c r="P48" s="67">
        <f>N48*O48</f>
        <v>651</v>
      </c>
      <c r="Q48" s="62">
        <v>44938</v>
      </c>
      <c r="R48" s="63">
        <v>10642</v>
      </c>
      <c r="S48" s="69"/>
    </row>
    <row r="49" spans="1:19" s="27" customFormat="1" ht="72" customHeight="1" x14ac:dyDescent="0.25">
      <c r="A49" s="72"/>
      <c r="B49" s="74"/>
      <c r="C49" s="76"/>
      <c r="D49" s="78"/>
      <c r="E49" s="61">
        <v>4</v>
      </c>
      <c r="F49" s="61">
        <v>9</v>
      </c>
      <c r="G49" s="61">
        <v>15</v>
      </c>
      <c r="H49" s="61">
        <v>12</v>
      </c>
      <c r="I49" s="61">
        <v>7</v>
      </c>
      <c r="J49" s="61">
        <v>3</v>
      </c>
      <c r="K49" s="61"/>
      <c r="L49" s="61"/>
      <c r="M49" s="61"/>
      <c r="N49" s="80"/>
      <c r="O49" s="82"/>
      <c r="P49" s="68"/>
      <c r="Q49" s="62">
        <v>44938</v>
      </c>
      <c r="R49" s="63">
        <v>10643</v>
      </c>
      <c r="S49" s="70"/>
    </row>
    <row r="50" spans="1:19" s="27" customFormat="1" ht="72" customHeight="1" x14ac:dyDescent="0.25">
      <c r="A50" s="71" t="s">
        <v>110</v>
      </c>
      <c r="B50" s="73"/>
      <c r="C50" s="75" t="s">
        <v>108</v>
      </c>
      <c r="D50" s="77" t="s">
        <v>111</v>
      </c>
      <c r="E50" s="61">
        <v>3</v>
      </c>
      <c r="F50" s="61">
        <v>8</v>
      </c>
      <c r="G50" s="61">
        <v>9</v>
      </c>
      <c r="H50" s="61">
        <v>8</v>
      </c>
      <c r="I50" s="61">
        <v>6</v>
      </c>
      <c r="J50" s="61">
        <v>1</v>
      </c>
      <c r="K50" s="61">
        <v>1</v>
      </c>
      <c r="L50" s="61"/>
      <c r="M50" s="61"/>
      <c r="N50" s="79">
        <v>7</v>
      </c>
      <c r="O50" s="81">
        <f>SUM(C50:K51)</f>
        <v>86</v>
      </c>
      <c r="P50" s="67">
        <f>N50*O50</f>
        <v>602</v>
      </c>
      <c r="Q50" s="62">
        <v>44938</v>
      </c>
      <c r="R50" s="63">
        <v>10642</v>
      </c>
      <c r="S50" s="69"/>
    </row>
    <row r="51" spans="1:19" s="27" customFormat="1" ht="72" customHeight="1" x14ac:dyDescent="0.25">
      <c r="A51" s="72"/>
      <c r="B51" s="74"/>
      <c r="C51" s="76"/>
      <c r="D51" s="78"/>
      <c r="E51" s="61">
        <v>4</v>
      </c>
      <c r="F51" s="61">
        <v>9</v>
      </c>
      <c r="G51" s="61">
        <v>15</v>
      </c>
      <c r="H51" s="61">
        <v>12</v>
      </c>
      <c r="I51" s="61">
        <v>7</v>
      </c>
      <c r="J51" s="61">
        <v>3</v>
      </c>
      <c r="K51" s="61"/>
      <c r="L51" s="61"/>
      <c r="M51" s="61"/>
      <c r="N51" s="80"/>
      <c r="O51" s="82"/>
      <c r="P51" s="68"/>
      <c r="Q51" s="62">
        <v>44938</v>
      </c>
      <c r="R51" s="63">
        <v>10643</v>
      </c>
      <c r="S51" s="70"/>
    </row>
    <row r="52" spans="1:19" s="27" customFormat="1" ht="72" customHeight="1" x14ac:dyDescent="0.25">
      <c r="A52" s="71" t="s">
        <v>112</v>
      </c>
      <c r="B52" s="73"/>
      <c r="C52" s="75" t="s">
        <v>108</v>
      </c>
      <c r="D52" s="77" t="s">
        <v>97</v>
      </c>
      <c r="E52" s="61">
        <v>2</v>
      </c>
      <c r="F52" s="61">
        <v>8</v>
      </c>
      <c r="G52" s="61">
        <v>10</v>
      </c>
      <c r="H52" s="61">
        <v>9</v>
      </c>
      <c r="I52" s="61">
        <v>3</v>
      </c>
      <c r="J52" s="61"/>
      <c r="K52" s="61"/>
      <c r="L52" s="61"/>
      <c r="M52" s="61"/>
      <c r="N52" s="79">
        <v>7</v>
      </c>
      <c r="O52" s="81">
        <f>SUM(C52:K53)</f>
        <v>82</v>
      </c>
      <c r="P52" s="67">
        <f>N52*O52</f>
        <v>574</v>
      </c>
      <c r="Q52" s="62">
        <v>44938</v>
      </c>
      <c r="R52" s="63">
        <v>10642</v>
      </c>
      <c r="S52" s="69"/>
    </row>
    <row r="53" spans="1:19" s="27" customFormat="1" ht="72" customHeight="1" x14ac:dyDescent="0.25">
      <c r="A53" s="72"/>
      <c r="B53" s="74"/>
      <c r="C53" s="76"/>
      <c r="D53" s="78"/>
      <c r="E53" s="61">
        <v>4</v>
      </c>
      <c r="F53" s="61">
        <v>9</v>
      </c>
      <c r="G53" s="61">
        <v>15</v>
      </c>
      <c r="H53" s="61">
        <v>12</v>
      </c>
      <c r="I53" s="61">
        <v>7</v>
      </c>
      <c r="J53" s="61">
        <v>3</v>
      </c>
      <c r="K53" s="61"/>
      <c r="L53" s="61"/>
      <c r="M53" s="61"/>
      <c r="N53" s="80"/>
      <c r="O53" s="82"/>
      <c r="P53" s="68"/>
      <c r="Q53" s="62">
        <v>44938</v>
      </c>
      <c r="R53" s="63">
        <v>10643</v>
      </c>
      <c r="S53" s="70"/>
    </row>
    <row r="54" spans="1:19" s="27" customFormat="1" ht="72" customHeight="1" x14ac:dyDescent="0.25">
      <c r="A54" s="71" t="s">
        <v>113</v>
      </c>
      <c r="B54" s="73"/>
      <c r="C54" s="75" t="s">
        <v>114</v>
      </c>
      <c r="D54" s="77" t="s">
        <v>97</v>
      </c>
      <c r="E54" s="61"/>
      <c r="F54" s="61">
        <v>1</v>
      </c>
      <c r="G54" s="61">
        <v>3</v>
      </c>
      <c r="H54" s="61">
        <v>3</v>
      </c>
      <c r="I54" s="61">
        <v>1</v>
      </c>
      <c r="J54" s="61"/>
      <c r="K54" s="61"/>
      <c r="L54" s="61"/>
      <c r="M54" s="61"/>
      <c r="N54" s="79">
        <v>11.55</v>
      </c>
      <c r="O54" s="81">
        <f>SUM(C54:K55)</f>
        <v>8</v>
      </c>
      <c r="P54" s="67">
        <f>N54*O54</f>
        <v>92.4</v>
      </c>
      <c r="Q54" s="62">
        <v>44938</v>
      </c>
      <c r="R54" s="63">
        <v>10642</v>
      </c>
      <c r="S54" s="69"/>
    </row>
    <row r="55" spans="1:19" s="27" customFormat="1" ht="72" customHeight="1" x14ac:dyDescent="0.25">
      <c r="A55" s="72"/>
      <c r="B55" s="74"/>
      <c r="C55" s="76"/>
      <c r="D55" s="78"/>
      <c r="E55" s="61"/>
      <c r="F55" s="61"/>
      <c r="G55" s="61"/>
      <c r="H55" s="61"/>
      <c r="I55" s="61"/>
      <c r="J55" s="61"/>
      <c r="K55" s="61"/>
      <c r="L55" s="61"/>
      <c r="M55" s="61"/>
      <c r="N55" s="80"/>
      <c r="O55" s="82"/>
      <c r="P55" s="68"/>
      <c r="Q55" s="62">
        <v>44938</v>
      </c>
      <c r="R55" s="63">
        <v>10643</v>
      </c>
      <c r="S55" s="70"/>
    </row>
    <row r="56" spans="1:19" s="27" customFormat="1" ht="72" customHeight="1" x14ac:dyDescent="0.25">
      <c r="A56" s="71" t="s">
        <v>115</v>
      </c>
      <c r="B56" s="73"/>
      <c r="C56" s="75" t="s">
        <v>114</v>
      </c>
      <c r="D56" s="77" t="s">
        <v>109</v>
      </c>
      <c r="E56" s="61">
        <v>1</v>
      </c>
      <c r="F56" s="61">
        <v>4</v>
      </c>
      <c r="G56" s="61">
        <v>7</v>
      </c>
      <c r="H56" s="61">
        <v>7</v>
      </c>
      <c r="I56" s="61">
        <v>5</v>
      </c>
      <c r="J56" s="61"/>
      <c r="K56" s="61"/>
      <c r="L56" s="61"/>
      <c r="M56" s="61"/>
      <c r="N56" s="79">
        <v>11.55</v>
      </c>
      <c r="O56" s="81">
        <f>SUM(C56:K57)</f>
        <v>74</v>
      </c>
      <c r="P56" s="67">
        <f>N56*O56</f>
        <v>854.7</v>
      </c>
      <c r="Q56" s="62">
        <v>44938</v>
      </c>
      <c r="R56" s="63">
        <v>10642</v>
      </c>
      <c r="S56" s="69"/>
    </row>
    <row r="57" spans="1:19" s="27" customFormat="1" ht="72" customHeight="1" x14ac:dyDescent="0.25">
      <c r="A57" s="72"/>
      <c r="B57" s="74"/>
      <c r="C57" s="76"/>
      <c r="D57" s="78"/>
      <c r="E57" s="61">
        <v>2</v>
      </c>
      <c r="F57" s="61">
        <v>12</v>
      </c>
      <c r="G57" s="61">
        <v>15</v>
      </c>
      <c r="H57" s="61">
        <v>11</v>
      </c>
      <c r="I57" s="61">
        <v>5</v>
      </c>
      <c r="J57" s="61">
        <v>4</v>
      </c>
      <c r="K57" s="61">
        <v>1</v>
      </c>
      <c r="L57" s="61"/>
      <c r="M57" s="61"/>
      <c r="N57" s="80"/>
      <c r="O57" s="82"/>
      <c r="P57" s="68"/>
      <c r="Q57" s="62">
        <v>44938</v>
      </c>
      <c r="R57" s="63">
        <v>10643</v>
      </c>
      <c r="S57" s="70"/>
    </row>
    <row r="58" spans="1:19" s="27" customFormat="1" ht="72" customHeight="1" x14ac:dyDescent="0.25">
      <c r="A58" s="71" t="s">
        <v>116</v>
      </c>
      <c r="B58" s="73"/>
      <c r="C58" s="75" t="s">
        <v>117</v>
      </c>
      <c r="D58" s="77" t="s">
        <v>118</v>
      </c>
      <c r="E58" s="61">
        <v>1</v>
      </c>
      <c r="F58" s="61">
        <v>10</v>
      </c>
      <c r="G58" s="61">
        <v>12</v>
      </c>
      <c r="H58" s="61">
        <v>12</v>
      </c>
      <c r="I58" s="61">
        <v>6</v>
      </c>
      <c r="J58" s="61"/>
      <c r="K58" s="61"/>
      <c r="L58" s="61"/>
      <c r="M58" s="61"/>
      <c r="N58" s="79">
        <v>11.55</v>
      </c>
      <c r="O58" s="81">
        <f>SUM(C58:K59)</f>
        <v>73</v>
      </c>
      <c r="P58" s="67">
        <f>N58*O58</f>
        <v>843.15000000000009</v>
      </c>
      <c r="Q58" s="62">
        <v>44938</v>
      </c>
      <c r="R58" s="63">
        <v>10642</v>
      </c>
      <c r="S58" s="69"/>
    </row>
    <row r="59" spans="1:19" s="27" customFormat="1" ht="72" customHeight="1" x14ac:dyDescent="0.25">
      <c r="A59" s="72"/>
      <c r="B59" s="74"/>
      <c r="C59" s="76"/>
      <c r="D59" s="78"/>
      <c r="E59" s="61">
        <v>1</v>
      </c>
      <c r="F59" s="61">
        <v>8</v>
      </c>
      <c r="G59" s="61">
        <v>10</v>
      </c>
      <c r="H59" s="61">
        <v>7</v>
      </c>
      <c r="I59" s="61">
        <v>3</v>
      </c>
      <c r="J59" s="61">
        <v>2</v>
      </c>
      <c r="K59" s="61">
        <v>1</v>
      </c>
      <c r="L59" s="61"/>
      <c r="M59" s="61"/>
      <c r="N59" s="80"/>
      <c r="O59" s="82"/>
      <c r="P59" s="68"/>
      <c r="Q59" s="62">
        <v>44938</v>
      </c>
      <c r="R59" s="63">
        <v>10643</v>
      </c>
      <c r="S59" s="70"/>
    </row>
    <row r="60" spans="1:19" s="27" customFormat="1" ht="72" customHeight="1" x14ac:dyDescent="0.25">
      <c r="A60" s="85" t="s">
        <v>119</v>
      </c>
      <c r="B60" s="87"/>
      <c r="C60" s="89" t="s">
        <v>121</v>
      </c>
      <c r="D60" s="91" t="s">
        <v>111</v>
      </c>
      <c r="E60" s="64"/>
      <c r="F60" s="64"/>
      <c r="G60" s="64"/>
      <c r="H60" s="64"/>
      <c r="I60" s="64"/>
      <c r="J60" s="64"/>
      <c r="K60" s="64"/>
      <c r="L60" s="64"/>
      <c r="M60" s="64"/>
      <c r="N60" s="83">
        <v>7</v>
      </c>
      <c r="O60" s="93">
        <v>50</v>
      </c>
      <c r="P60" s="83">
        <f>N60*O60</f>
        <v>350</v>
      </c>
      <c r="Q60" s="65"/>
      <c r="R60" s="66"/>
      <c r="S60" s="69"/>
    </row>
    <row r="61" spans="1:19" s="27" customFormat="1" ht="72" customHeight="1" x14ac:dyDescent="0.25">
      <c r="A61" s="86"/>
      <c r="B61" s="88"/>
      <c r="C61" s="90"/>
      <c r="D61" s="92"/>
      <c r="E61" s="64"/>
      <c r="F61" s="64"/>
      <c r="G61" s="64"/>
      <c r="H61" s="64"/>
      <c r="I61" s="64"/>
      <c r="J61" s="64"/>
      <c r="K61" s="64"/>
      <c r="L61" s="64"/>
      <c r="M61" s="64"/>
      <c r="N61" s="84"/>
      <c r="O61" s="94"/>
      <c r="P61" s="84"/>
      <c r="Q61" s="65"/>
      <c r="R61" s="66"/>
      <c r="S61" s="70"/>
    </row>
    <row r="62" spans="1:19" s="27" customFormat="1" ht="72" customHeight="1" x14ac:dyDescent="0.25">
      <c r="A62" s="85" t="s">
        <v>120</v>
      </c>
      <c r="B62" s="87"/>
      <c r="C62" s="89" t="s">
        <v>121</v>
      </c>
      <c r="D62" s="91" t="s">
        <v>97</v>
      </c>
      <c r="E62" s="64"/>
      <c r="F62" s="64"/>
      <c r="G62" s="64"/>
      <c r="H62" s="64"/>
      <c r="I62" s="64"/>
      <c r="J62" s="64"/>
      <c r="K62" s="64"/>
      <c r="L62" s="64"/>
      <c r="M62" s="64"/>
      <c r="N62" s="83">
        <v>7</v>
      </c>
      <c r="O62" s="93">
        <v>46</v>
      </c>
      <c r="P62" s="83">
        <f>N62*O62</f>
        <v>322</v>
      </c>
      <c r="Q62" s="65"/>
      <c r="R62" s="66"/>
      <c r="S62" s="69"/>
    </row>
    <row r="63" spans="1:19" s="27" customFormat="1" ht="72" customHeight="1" x14ac:dyDescent="0.25">
      <c r="A63" s="86"/>
      <c r="B63" s="88"/>
      <c r="C63" s="90"/>
      <c r="D63" s="92"/>
      <c r="E63" s="64"/>
      <c r="F63" s="64"/>
      <c r="G63" s="64"/>
      <c r="H63" s="64"/>
      <c r="I63" s="64"/>
      <c r="J63" s="64"/>
      <c r="K63" s="64"/>
      <c r="L63" s="64"/>
      <c r="M63" s="64"/>
      <c r="N63" s="84"/>
      <c r="O63" s="94"/>
      <c r="P63" s="84"/>
      <c r="Q63" s="65"/>
      <c r="R63" s="66"/>
      <c r="S63" s="70"/>
    </row>
    <row r="64" spans="1:19" s="27" customFormat="1" ht="72" customHeight="1" x14ac:dyDescent="0.25">
      <c r="A64" s="97" t="s">
        <v>87</v>
      </c>
      <c r="B64" s="99"/>
      <c r="C64" s="101" t="s">
        <v>88</v>
      </c>
      <c r="D64" s="103" t="s">
        <v>44</v>
      </c>
      <c r="E64" s="58">
        <v>11</v>
      </c>
      <c r="F64" s="58">
        <v>18</v>
      </c>
      <c r="G64" s="58">
        <v>19</v>
      </c>
      <c r="H64" s="58">
        <v>19</v>
      </c>
      <c r="I64" s="58">
        <v>18</v>
      </c>
      <c r="J64" s="58">
        <v>9</v>
      </c>
      <c r="K64" s="58">
        <v>9</v>
      </c>
      <c r="L64" s="58"/>
      <c r="M64" s="58"/>
      <c r="N64" s="95">
        <v>30</v>
      </c>
      <c r="O64" s="105">
        <f>SUM(E64:M65)</f>
        <v>153</v>
      </c>
      <c r="P64" s="95">
        <f>N64*O64</f>
        <v>4590</v>
      </c>
      <c r="Q64" s="59">
        <v>45303</v>
      </c>
      <c r="R64" s="60">
        <v>10655</v>
      </c>
      <c r="S64" s="69" t="s">
        <v>82</v>
      </c>
    </row>
    <row r="65" spans="1:19" s="27" customFormat="1" ht="72" customHeight="1" x14ac:dyDescent="0.25">
      <c r="A65" s="98"/>
      <c r="B65" s="100"/>
      <c r="C65" s="102"/>
      <c r="D65" s="104"/>
      <c r="E65" s="58">
        <v>2</v>
      </c>
      <c r="F65" s="58">
        <v>7</v>
      </c>
      <c r="G65" s="58">
        <v>8</v>
      </c>
      <c r="H65" s="58">
        <v>11</v>
      </c>
      <c r="I65" s="58">
        <v>8</v>
      </c>
      <c r="J65" s="58">
        <v>5</v>
      </c>
      <c r="K65" s="58">
        <v>4</v>
      </c>
      <c r="L65" s="58">
        <v>3</v>
      </c>
      <c r="M65" s="58">
        <v>2</v>
      </c>
      <c r="N65" s="96"/>
      <c r="O65" s="106"/>
      <c r="P65" s="96"/>
      <c r="Q65" s="59">
        <v>45303</v>
      </c>
      <c r="R65" s="60">
        <v>10656</v>
      </c>
      <c r="S65" s="70"/>
    </row>
    <row r="66" spans="1:19" s="27" customFormat="1" ht="72" customHeight="1" x14ac:dyDescent="0.25">
      <c r="A66" s="97" t="s">
        <v>89</v>
      </c>
      <c r="B66" s="99"/>
      <c r="C66" s="101" t="s">
        <v>90</v>
      </c>
      <c r="D66" s="103" t="s">
        <v>44</v>
      </c>
      <c r="E66" s="58">
        <v>11</v>
      </c>
      <c r="F66" s="58">
        <v>18</v>
      </c>
      <c r="G66" s="58">
        <v>22</v>
      </c>
      <c r="H66" s="58">
        <v>20</v>
      </c>
      <c r="I66" s="58">
        <v>16</v>
      </c>
      <c r="J66" s="58">
        <v>11</v>
      </c>
      <c r="K66" s="58">
        <v>6</v>
      </c>
      <c r="L66" s="58">
        <v>2</v>
      </c>
      <c r="M66" s="58">
        <v>2</v>
      </c>
      <c r="N66" s="95">
        <v>30</v>
      </c>
      <c r="O66" s="105">
        <f>SUM(E66:M67)</f>
        <v>140</v>
      </c>
      <c r="P66" s="95">
        <f>N66*O66</f>
        <v>4200</v>
      </c>
      <c r="Q66" s="59">
        <v>45303</v>
      </c>
      <c r="R66" s="60">
        <v>10655</v>
      </c>
      <c r="S66" s="69"/>
    </row>
    <row r="67" spans="1:19" s="27" customFormat="1" ht="72" customHeight="1" x14ac:dyDescent="0.25">
      <c r="A67" s="98"/>
      <c r="B67" s="100"/>
      <c r="C67" s="102"/>
      <c r="D67" s="104"/>
      <c r="E67" s="58">
        <v>3</v>
      </c>
      <c r="F67" s="58">
        <v>4</v>
      </c>
      <c r="G67" s="58">
        <v>6</v>
      </c>
      <c r="H67" s="58">
        <v>5</v>
      </c>
      <c r="I67" s="58">
        <v>5</v>
      </c>
      <c r="J67" s="58">
        <v>6</v>
      </c>
      <c r="K67" s="58">
        <v>1</v>
      </c>
      <c r="L67" s="58">
        <v>1</v>
      </c>
      <c r="M67" s="58">
        <v>1</v>
      </c>
      <c r="N67" s="96"/>
      <c r="O67" s="106"/>
      <c r="P67" s="96"/>
      <c r="Q67" s="59">
        <v>45303</v>
      </c>
      <c r="R67" s="60">
        <v>10656</v>
      </c>
      <c r="S67" s="70"/>
    </row>
    <row r="68" spans="1:19" s="27" customFormat="1" ht="72" customHeight="1" x14ac:dyDescent="0.25">
      <c r="A68" s="97" t="s">
        <v>98</v>
      </c>
      <c r="B68" s="99"/>
      <c r="C68" s="101" t="s">
        <v>90</v>
      </c>
      <c r="D68" s="103" t="s">
        <v>97</v>
      </c>
      <c r="E68" s="58">
        <v>7</v>
      </c>
      <c r="F68" s="58">
        <v>16</v>
      </c>
      <c r="G68" s="58">
        <v>24</v>
      </c>
      <c r="H68" s="58">
        <v>26</v>
      </c>
      <c r="I68" s="58">
        <v>22</v>
      </c>
      <c r="J68" s="58">
        <v>14</v>
      </c>
      <c r="K68" s="58">
        <v>4</v>
      </c>
      <c r="L68" s="58">
        <v>4</v>
      </c>
      <c r="M68" s="58"/>
      <c r="N68" s="95">
        <v>30</v>
      </c>
      <c r="O68" s="105">
        <f>SUM(E68:M69)</f>
        <v>149</v>
      </c>
      <c r="P68" s="95">
        <f>N68*O68</f>
        <v>4470</v>
      </c>
      <c r="Q68" s="59">
        <v>45310</v>
      </c>
      <c r="R68" s="60">
        <v>10657</v>
      </c>
      <c r="S68" s="57"/>
    </row>
    <row r="69" spans="1:19" s="27" customFormat="1" ht="72" customHeight="1" x14ac:dyDescent="0.25">
      <c r="A69" s="98"/>
      <c r="B69" s="100"/>
      <c r="C69" s="102"/>
      <c r="D69" s="104"/>
      <c r="E69" s="58">
        <v>3</v>
      </c>
      <c r="F69" s="58">
        <v>4</v>
      </c>
      <c r="G69" s="58">
        <v>6</v>
      </c>
      <c r="H69" s="58">
        <v>5</v>
      </c>
      <c r="I69" s="58">
        <v>5</v>
      </c>
      <c r="J69" s="58">
        <v>6</v>
      </c>
      <c r="K69" s="58">
        <v>1</v>
      </c>
      <c r="L69" s="58">
        <v>1</v>
      </c>
      <c r="M69" s="58">
        <v>1</v>
      </c>
      <c r="N69" s="96"/>
      <c r="O69" s="106"/>
      <c r="P69" s="96"/>
      <c r="Q69" s="59">
        <v>45310</v>
      </c>
      <c r="R69" s="60">
        <v>10658</v>
      </c>
      <c r="S69" s="57"/>
    </row>
    <row r="70" spans="1:19" s="27" customFormat="1" ht="72" customHeight="1" x14ac:dyDescent="0.25">
      <c r="A70" s="97" t="s">
        <v>91</v>
      </c>
      <c r="B70" s="99"/>
      <c r="C70" s="101" t="s">
        <v>92</v>
      </c>
      <c r="D70" s="103" t="s">
        <v>44</v>
      </c>
      <c r="E70" s="58">
        <v>6</v>
      </c>
      <c r="F70" s="58">
        <v>10</v>
      </c>
      <c r="G70" s="58">
        <v>15</v>
      </c>
      <c r="H70" s="58">
        <v>18</v>
      </c>
      <c r="I70" s="58">
        <v>14</v>
      </c>
      <c r="J70" s="58">
        <v>11</v>
      </c>
      <c r="K70" s="58">
        <v>7</v>
      </c>
      <c r="L70" s="58"/>
      <c r="M70" s="58"/>
      <c r="N70" s="95">
        <v>30</v>
      </c>
      <c r="O70" s="105">
        <f>SUM(E70:M71)</f>
        <v>81</v>
      </c>
      <c r="P70" s="95">
        <f>N70*O70</f>
        <v>2430</v>
      </c>
      <c r="Q70" s="59">
        <v>45303</v>
      </c>
      <c r="R70" s="60">
        <v>10655</v>
      </c>
      <c r="S70" s="69"/>
    </row>
    <row r="71" spans="1:19" s="27" customFormat="1" ht="72" customHeight="1" x14ac:dyDescent="0.25">
      <c r="A71" s="98"/>
      <c r="B71" s="100"/>
      <c r="C71" s="102"/>
      <c r="D71" s="104"/>
      <c r="E71" s="58"/>
      <c r="F71" s="58"/>
      <c r="G71" s="58"/>
      <c r="H71" s="58"/>
      <c r="I71" s="58"/>
      <c r="J71" s="58"/>
      <c r="K71" s="58"/>
      <c r="L71" s="58"/>
      <c r="M71" s="58"/>
      <c r="N71" s="96"/>
      <c r="O71" s="106"/>
      <c r="P71" s="96"/>
      <c r="Q71" s="59"/>
      <c r="R71" s="60"/>
      <c r="S71" s="70"/>
    </row>
    <row r="72" spans="1:19" s="27" customFormat="1" ht="72" customHeight="1" x14ac:dyDescent="0.25">
      <c r="A72" s="97" t="s">
        <v>93</v>
      </c>
      <c r="B72" s="99"/>
      <c r="C72" s="101" t="s">
        <v>94</v>
      </c>
      <c r="D72" s="103" t="s">
        <v>44</v>
      </c>
      <c r="E72" s="58">
        <v>7</v>
      </c>
      <c r="F72" s="58">
        <v>21</v>
      </c>
      <c r="G72" s="58">
        <v>31</v>
      </c>
      <c r="H72" s="58">
        <v>29</v>
      </c>
      <c r="I72" s="58">
        <v>20</v>
      </c>
      <c r="J72" s="58">
        <v>9</v>
      </c>
      <c r="K72" s="58">
        <v>3</v>
      </c>
      <c r="L72" s="58">
        <v>1</v>
      </c>
      <c r="M72" s="58">
        <v>1</v>
      </c>
      <c r="N72" s="144">
        <v>29.3</v>
      </c>
      <c r="O72" s="105">
        <f>SUM(E72:M73)</f>
        <v>154</v>
      </c>
      <c r="P72" s="95">
        <f>N72*O72</f>
        <v>4512.2</v>
      </c>
      <c r="Q72" s="59">
        <v>45310</v>
      </c>
      <c r="R72" s="60">
        <v>10657</v>
      </c>
      <c r="S72" s="69"/>
    </row>
    <row r="73" spans="1:19" s="27" customFormat="1" ht="72" customHeight="1" x14ac:dyDescent="0.25">
      <c r="A73" s="98"/>
      <c r="B73" s="100"/>
      <c r="C73" s="102"/>
      <c r="D73" s="104"/>
      <c r="E73" s="58">
        <v>1</v>
      </c>
      <c r="F73" s="58">
        <v>4</v>
      </c>
      <c r="G73" s="58">
        <v>5</v>
      </c>
      <c r="H73" s="58">
        <v>8</v>
      </c>
      <c r="I73" s="58">
        <v>5</v>
      </c>
      <c r="J73" s="58">
        <v>3</v>
      </c>
      <c r="K73" s="58">
        <v>3</v>
      </c>
      <c r="L73" s="58">
        <v>2</v>
      </c>
      <c r="M73" s="58">
        <v>1</v>
      </c>
      <c r="N73" s="145"/>
      <c r="O73" s="106"/>
      <c r="P73" s="96"/>
      <c r="Q73" s="59">
        <v>45310</v>
      </c>
      <c r="R73" s="60">
        <v>10658</v>
      </c>
      <c r="S73" s="70"/>
    </row>
    <row r="74" spans="1:19" s="27" customFormat="1" ht="72" customHeight="1" x14ac:dyDescent="0.25">
      <c r="A74" s="97" t="s">
        <v>95</v>
      </c>
      <c r="B74" s="99"/>
      <c r="C74" s="101" t="s">
        <v>99</v>
      </c>
      <c r="D74" s="103" t="s">
        <v>44</v>
      </c>
      <c r="E74" s="58">
        <v>3</v>
      </c>
      <c r="F74" s="58">
        <v>3</v>
      </c>
      <c r="G74" s="58">
        <v>3</v>
      </c>
      <c r="H74" s="58">
        <v>4</v>
      </c>
      <c r="I74" s="58">
        <v>3</v>
      </c>
      <c r="J74" s="58">
        <v>3</v>
      </c>
      <c r="K74" s="58"/>
      <c r="L74" s="58"/>
      <c r="M74" s="58"/>
      <c r="N74" s="95">
        <v>30.5</v>
      </c>
      <c r="O74" s="105">
        <f>SUM(E74:M75)</f>
        <v>69</v>
      </c>
      <c r="P74" s="95">
        <f>N74*O74</f>
        <v>2104.5</v>
      </c>
      <c r="Q74" s="59">
        <v>45310</v>
      </c>
      <c r="R74" s="60">
        <v>10657</v>
      </c>
      <c r="S74" s="69"/>
    </row>
    <row r="75" spans="1:19" s="27" customFormat="1" ht="72" customHeight="1" x14ac:dyDescent="0.25">
      <c r="A75" s="98"/>
      <c r="B75" s="100"/>
      <c r="C75" s="102"/>
      <c r="D75" s="104"/>
      <c r="E75" s="58">
        <v>5</v>
      </c>
      <c r="F75" s="58">
        <v>5</v>
      </c>
      <c r="G75" s="58">
        <v>10</v>
      </c>
      <c r="H75" s="58">
        <v>8</v>
      </c>
      <c r="I75" s="58">
        <v>7</v>
      </c>
      <c r="J75" s="58">
        <v>9</v>
      </c>
      <c r="K75" s="58">
        <v>2</v>
      </c>
      <c r="L75" s="58">
        <v>2</v>
      </c>
      <c r="M75" s="58">
        <v>2</v>
      </c>
      <c r="N75" s="96"/>
      <c r="O75" s="106"/>
      <c r="P75" s="96"/>
      <c r="Q75" s="59">
        <v>45310</v>
      </c>
      <c r="R75" s="60">
        <v>10658</v>
      </c>
      <c r="S75" s="70"/>
    </row>
    <row r="76" spans="1:19" s="27" customFormat="1" ht="72" customHeight="1" x14ac:dyDescent="0.25">
      <c r="A76" s="97" t="s">
        <v>96</v>
      </c>
      <c r="B76" s="99"/>
      <c r="C76" s="101" t="s">
        <v>99</v>
      </c>
      <c r="D76" s="103" t="s">
        <v>97</v>
      </c>
      <c r="E76" s="58">
        <v>3</v>
      </c>
      <c r="F76" s="58">
        <v>4</v>
      </c>
      <c r="G76" s="58">
        <v>5</v>
      </c>
      <c r="H76" s="58">
        <v>5</v>
      </c>
      <c r="I76" s="58">
        <v>2</v>
      </c>
      <c r="J76" s="58">
        <v>1</v>
      </c>
      <c r="K76" s="58">
        <v>1</v>
      </c>
      <c r="L76" s="58"/>
      <c r="M76" s="58"/>
      <c r="N76" s="95">
        <v>30.5</v>
      </c>
      <c r="O76" s="105">
        <f t="shared" ref="O76:O84" si="0">SUM(E76:M77)</f>
        <v>71</v>
      </c>
      <c r="P76" s="95">
        <f t="shared" ref="P76:P84" si="1">N76*O76</f>
        <v>2165.5</v>
      </c>
      <c r="Q76" s="59">
        <v>45310</v>
      </c>
      <c r="R76" s="60">
        <v>10657</v>
      </c>
      <c r="S76" s="69"/>
    </row>
    <row r="77" spans="1:19" s="27" customFormat="1" ht="72" customHeight="1" x14ac:dyDescent="0.25">
      <c r="A77" s="98"/>
      <c r="B77" s="100"/>
      <c r="C77" s="102"/>
      <c r="D77" s="104"/>
      <c r="E77" s="58">
        <v>5</v>
      </c>
      <c r="F77" s="58">
        <v>5</v>
      </c>
      <c r="G77" s="58">
        <v>10</v>
      </c>
      <c r="H77" s="58">
        <v>8</v>
      </c>
      <c r="I77" s="58">
        <v>7</v>
      </c>
      <c r="J77" s="58">
        <v>9</v>
      </c>
      <c r="K77" s="58">
        <v>2</v>
      </c>
      <c r="L77" s="58">
        <v>2</v>
      </c>
      <c r="M77" s="58">
        <v>2</v>
      </c>
      <c r="N77" s="96"/>
      <c r="O77" s="106"/>
      <c r="P77" s="96"/>
      <c r="Q77" s="59">
        <v>45310</v>
      </c>
      <c r="R77" s="60">
        <v>10658</v>
      </c>
      <c r="S77" s="70"/>
    </row>
    <row r="78" spans="1:19" s="27" customFormat="1" ht="72" customHeight="1" x14ac:dyDescent="0.25">
      <c r="A78" s="97" t="s">
        <v>100</v>
      </c>
      <c r="B78" s="99"/>
      <c r="C78" s="101" t="s">
        <v>101</v>
      </c>
      <c r="D78" s="103" t="s">
        <v>44</v>
      </c>
      <c r="E78" s="58">
        <v>7</v>
      </c>
      <c r="F78" s="58">
        <v>38</v>
      </c>
      <c r="G78" s="58">
        <v>52</v>
      </c>
      <c r="H78" s="58">
        <v>40</v>
      </c>
      <c r="I78" s="58">
        <v>22</v>
      </c>
      <c r="J78" s="58">
        <v>3</v>
      </c>
      <c r="K78" s="58">
        <v>2</v>
      </c>
      <c r="L78" s="58"/>
      <c r="M78" s="58"/>
      <c r="N78" s="95">
        <v>39.5</v>
      </c>
      <c r="O78" s="105">
        <f t="shared" si="0"/>
        <v>239</v>
      </c>
      <c r="P78" s="95">
        <f t="shared" si="1"/>
        <v>9440.5</v>
      </c>
      <c r="Q78" s="59">
        <v>45317</v>
      </c>
      <c r="R78" s="60">
        <v>10659</v>
      </c>
      <c r="S78" s="69" t="s">
        <v>81</v>
      </c>
    </row>
    <row r="79" spans="1:19" s="27" customFormat="1" ht="72" customHeight="1" x14ac:dyDescent="0.25">
      <c r="A79" s="98"/>
      <c r="B79" s="100"/>
      <c r="C79" s="102"/>
      <c r="D79" s="104"/>
      <c r="E79" s="58">
        <v>5</v>
      </c>
      <c r="F79" s="58">
        <v>14</v>
      </c>
      <c r="G79" s="58">
        <v>24</v>
      </c>
      <c r="H79" s="58">
        <v>21</v>
      </c>
      <c r="I79" s="58">
        <v>4</v>
      </c>
      <c r="J79" s="58">
        <v>4</v>
      </c>
      <c r="K79" s="58">
        <v>3</v>
      </c>
      <c r="L79" s="58"/>
      <c r="M79" s="58"/>
      <c r="N79" s="96"/>
      <c r="O79" s="106"/>
      <c r="P79" s="96"/>
      <c r="Q79" s="59">
        <v>45317</v>
      </c>
      <c r="R79" s="60">
        <v>10660</v>
      </c>
      <c r="S79" s="70"/>
    </row>
    <row r="80" spans="1:19" s="27" customFormat="1" ht="72" customHeight="1" x14ac:dyDescent="0.25">
      <c r="A80" s="97" t="s">
        <v>102</v>
      </c>
      <c r="B80" s="99"/>
      <c r="C80" s="101" t="s">
        <v>103</v>
      </c>
      <c r="D80" s="103" t="s">
        <v>44</v>
      </c>
      <c r="E80" s="58">
        <v>2</v>
      </c>
      <c r="F80" s="58">
        <v>3</v>
      </c>
      <c r="G80" s="58">
        <v>5</v>
      </c>
      <c r="H80" s="58">
        <v>5</v>
      </c>
      <c r="I80" s="58">
        <v>4</v>
      </c>
      <c r="J80" s="58">
        <v>1</v>
      </c>
      <c r="K80" s="58"/>
      <c r="L80" s="58"/>
      <c r="M80" s="58"/>
      <c r="N80" s="95">
        <v>26.5</v>
      </c>
      <c r="O80" s="105">
        <f t="shared" si="0"/>
        <v>52</v>
      </c>
      <c r="P80" s="95">
        <f t="shared" si="1"/>
        <v>1378</v>
      </c>
      <c r="Q80" s="59">
        <v>45317</v>
      </c>
      <c r="R80" s="60">
        <v>10659</v>
      </c>
      <c r="S80" s="69" t="s">
        <v>81</v>
      </c>
    </row>
    <row r="81" spans="1:20" s="27" customFormat="1" ht="72" customHeight="1" x14ac:dyDescent="0.25">
      <c r="A81" s="98"/>
      <c r="B81" s="100"/>
      <c r="C81" s="102"/>
      <c r="D81" s="104"/>
      <c r="E81" s="58">
        <v>3</v>
      </c>
      <c r="F81" s="58">
        <v>4</v>
      </c>
      <c r="G81" s="58">
        <v>6</v>
      </c>
      <c r="H81" s="58">
        <v>5</v>
      </c>
      <c r="I81" s="58">
        <v>5</v>
      </c>
      <c r="J81" s="58">
        <v>6</v>
      </c>
      <c r="K81" s="58">
        <v>1</v>
      </c>
      <c r="L81" s="58">
        <v>1</v>
      </c>
      <c r="M81" s="58">
        <v>1</v>
      </c>
      <c r="N81" s="96"/>
      <c r="O81" s="106"/>
      <c r="P81" s="96"/>
      <c r="Q81" s="59">
        <v>45317</v>
      </c>
      <c r="R81" s="60">
        <v>10660</v>
      </c>
      <c r="S81" s="70"/>
    </row>
    <row r="82" spans="1:20" s="27" customFormat="1" ht="72" customHeight="1" x14ac:dyDescent="0.25">
      <c r="A82" s="97" t="s">
        <v>104</v>
      </c>
      <c r="B82" s="99"/>
      <c r="C82" s="101" t="s">
        <v>103</v>
      </c>
      <c r="D82" s="103" t="s">
        <v>97</v>
      </c>
      <c r="E82" s="58">
        <v>3</v>
      </c>
      <c r="F82" s="58">
        <v>3</v>
      </c>
      <c r="G82" s="58">
        <v>4</v>
      </c>
      <c r="H82" s="58">
        <v>4</v>
      </c>
      <c r="I82" s="58">
        <v>1</v>
      </c>
      <c r="J82" s="58"/>
      <c r="K82" s="58"/>
      <c r="L82" s="58"/>
      <c r="M82" s="58"/>
      <c r="N82" s="95">
        <v>26.5</v>
      </c>
      <c r="O82" s="105">
        <f t="shared" si="0"/>
        <v>47</v>
      </c>
      <c r="P82" s="95">
        <f t="shared" si="1"/>
        <v>1245.5</v>
      </c>
      <c r="Q82" s="59">
        <v>45317</v>
      </c>
      <c r="R82" s="60">
        <v>10659</v>
      </c>
      <c r="S82" s="69" t="s">
        <v>81</v>
      </c>
    </row>
    <row r="83" spans="1:20" s="27" customFormat="1" ht="72" customHeight="1" x14ac:dyDescent="0.25">
      <c r="A83" s="98"/>
      <c r="B83" s="100"/>
      <c r="C83" s="102"/>
      <c r="D83" s="104"/>
      <c r="E83" s="58">
        <v>3</v>
      </c>
      <c r="F83" s="58">
        <v>4</v>
      </c>
      <c r="G83" s="58">
        <v>6</v>
      </c>
      <c r="H83" s="58">
        <v>5</v>
      </c>
      <c r="I83" s="58">
        <v>5</v>
      </c>
      <c r="J83" s="58">
        <v>6</v>
      </c>
      <c r="K83" s="58">
        <v>1</v>
      </c>
      <c r="L83" s="58">
        <v>1</v>
      </c>
      <c r="M83" s="58">
        <v>1</v>
      </c>
      <c r="N83" s="96"/>
      <c r="O83" s="106"/>
      <c r="P83" s="96"/>
      <c r="Q83" s="59">
        <v>45317</v>
      </c>
      <c r="R83" s="60">
        <v>10660</v>
      </c>
      <c r="S83" s="70"/>
    </row>
    <row r="84" spans="1:20" s="27" customFormat="1" ht="72" customHeight="1" x14ac:dyDescent="0.25">
      <c r="A84" s="97" t="s">
        <v>105</v>
      </c>
      <c r="B84" s="99"/>
      <c r="C84" s="101" t="s">
        <v>106</v>
      </c>
      <c r="D84" s="103" t="s">
        <v>44</v>
      </c>
      <c r="E84" s="58"/>
      <c r="F84" s="58">
        <v>25</v>
      </c>
      <c r="G84" s="58">
        <v>37</v>
      </c>
      <c r="H84" s="58">
        <v>27</v>
      </c>
      <c r="I84" s="58">
        <v>15</v>
      </c>
      <c r="J84" s="58">
        <v>1</v>
      </c>
      <c r="K84" s="58"/>
      <c r="L84" s="58"/>
      <c r="M84" s="58"/>
      <c r="N84" s="95">
        <v>31</v>
      </c>
      <c r="O84" s="105">
        <f t="shared" si="0"/>
        <v>230</v>
      </c>
      <c r="P84" s="95">
        <f t="shared" si="1"/>
        <v>7130</v>
      </c>
      <c r="Q84" s="59">
        <v>45317</v>
      </c>
      <c r="R84" s="60">
        <v>10659</v>
      </c>
      <c r="S84" s="69" t="s">
        <v>81</v>
      </c>
    </row>
    <row r="85" spans="1:20" s="27" customFormat="1" ht="72" customHeight="1" x14ac:dyDescent="0.25">
      <c r="A85" s="98"/>
      <c r="B85" s="100"/>
      <c r="C85" s="102"/>
      <c r="D85" s="104"/>
      <c r="E85" s="58">
        <v>9</v>
      </c>
      <c r="F85" s="58">
        <v>25</v>
      </c>
      <c r="G85" s="58">
        <v>37</v>
      </c>
      <c r="H85" s="58">
        <v>34</v>
      </c>
      <c r="I85" s="58">
        <v>12</v>
      </c>
      <c r="J85" s="58">
        <v>5</v>
      </c>
      <c r="K85" s="58">
        <v>3</v>
      </c>
      <c r="L85" s="58"/>
      <c r="M85" s="58"/>
      <c r="N85" s="96"/>
      <c r="O85" s="106"/>
      <c r="P85" s="96"/>
      <c r="Q85" s="59">
        <v>45317</v>
      </c>
      <c r="R85" s="60">
        <v>10660</v>
      </c>
      <c r="S85" s="70"/>
    </row>
    <row r="86" spans="1:20" s="27" customFormat="1" ht="72" customHeight="1" x14ac:dyDescent="0.25">
      <c r="A86" s="107"/>
      <c r="B86" s="115"/>
      <c r="C86" s="113"/>
      <c r="D86" s="117"/>
      <c r="E86" s="44"/>
      <c r="F86" s="44"/>
      <c r="G86" s="44"/>
      <c r="H86" s="44"/>
      <c r="I86" s="44"/>
      <c r="J86" s="44"/>
      <c r="K86" s="44"/>
      <c r="L86" s="44"/>
      <c r="M86" s="44"/>
      <c r="N86" s="67"/>
      <c r="O86" s="133"/>
      <c r="P86" s="67"/>
      <c r="Q86" s="53"/>
      <c r="R86" s="50"/>
      <c r="S86" s="69"/>
    </row>
    <row r="87" spans="1:20" s="27" customFormat="1" ht="72" customHeight="1" x14ac:dyDescent="0.25">
      <c r="A87" s="108"/>
      <c r="B87" s="116"/>
      <c r="C87" s="114"/>
      <c r="D87" s="118"/>
      <c r="E87" s="44"/>
      <c r="F87" s="44"/>
      <c r="G87" s="44"/>
      <c r="H87" s="44"/>
      <c r="I87" s="44"/>
      <c r="J87" s="44"/>
      <c r="K87" s="44"/>
      <c r="L87" s="44"/>
      <c r="M87" s="44"/>
      <c r="N87" s="68"/>
      <c r="O87" s="134"/>
      <c r="P87" s="68"/>
      <c r="Q87" s="53"/>
      <c r="R87" s="50"/>
      <c r="S87" s="70"/>
    </row>
    <row r="88" spans="1:20" ht="30.75" customHeight="1" x14ac:dyDescent="0.25">
      <c r="A88" s="22"/>
      <c r="B88" s="22"/>
      <c r="C88" s="22"/>
      <c r="D88" s="22"/>
      <c r="E88" s="47"/>
      <c r="F88" s="47"/>
      <c r="G88" s="47"/>
      <c r="H88" s="47"/>
      <c r="I88" s="47"/>
      <c r="J88" s="47"/>
      <c r="K88" s="47"/>
      <c r="L88" s="47"/>
      <c r="M88" s="52"/>
      <c r="N88" s="35"/>
      <c r="O88" s="36">
        <f>SUM(O14:O87)</f>
        <v>5882</v>
      </c>
      <c r="P88" s="37">
        <f>SUM(P14:P87)</f>
        <v>176992.35</v>
      </c>
      <c r="Q88" s="38"/>
    </row>
    <row r="89" spans="1:20" ht="18" customHeight="1" x14ac:dyDescent="0.3">
      <c r="A89" s="23"/>
      <c r="B89" s="23"/>
      <c r="C89" s="23"/>
      <c r="D89" s="23"/>
      <c r="E89" s="48"/>
      <c r="F89" s="48"/>
      <c r="G89" s="48"/>
      <c r="H89" s="48"/>
      <c r="I89" s="48"/>
      <c r="J89" s="48"/>
      <c r="K89" s="48"/>
      <c r="L89" s="48"/>
      <c r="M89" s="48"/>
      <c r="N89" s="39"/>
      <c r="O89" s="39"/>
      <c r="P89" s="40"/>
      <c r="Q89" s="41"/>
    </row>
    <row r="90" spans="1:20" ht="18" customHeight="1" x14ac:dyDescent="0.3">
      <c r="A90" s="23"/>
      <c r="B90" s="23"/>
      <c r="C90" s="23"/>
      <c r="D90" s="23"/>
      <c r="E90" s="48"/>
      <c r="F90" s="48"/>
      <c r="G90" s="48"/>
      <c r="H90" s="48"/>
      <c r="I90" s="48"/>
      <c r="J90" s="48"/>
      <c r="K90" s="48"/>
      <c r="L90" s="48"/>
      <c r="M90" s="48"/>
      <c r="N90" s="39"/>
      <c r="O90" s="39"/>
      <c r="P90" s="40"/>
      <c r="Q90" s="41"/>
      <c r="T90" s="26"/>
    </row>
    <row r="91" spans="1:20" ht="24" customHeight="1" x14ac:dyDescent="0.4">
      <c r="A91" s="24" t="s">
        <v>27</v>
      </c>
      <c r="B91" s="23"/>
      <c r="C91" s="23"/>
      <c r="D91" s="23"/>
      <c r="E91" s="48"/>
      <c r="F91" s="48"/>
      <c r="G91" s="48"/>
      <c r="H91" s="48"/>
      <c r="I91" s="48"/>
      <c r="J91" s="48"/>
      <c r="K91" s="48"/>
      <c r="L91" s="48"/>
      <c r="M91" s="48"/>
      <c r="N91" s="39"/>
      <c r="O91" s="39"/>
      <c r="P91" s="40"/>
      <c r="Q91" s="41"/>
    </row>
    <row r="92" spans="1:20" ht="18" customHeight="1" x14ac:dyDescent="0.3">
      <c r="A92" s="21" t="s">
        <v>84</v>
      </c>
      <c r="B92" s="23"/>
      <c r="C92" s="23"/>
      <c r="D92" s="23"/>
      <c r="E92" s="48"/>
      <c r="F92" s="48"/>
      <c r="G92" s="48"/>
      <c r="H92" s="48"/>
      <c r="I92" s="48"/>
      <c r="J92" s="48"/>
      <c r="K92" s="48"/>
      <c r="L92" s="48"/>
      <c r="M92" s="48"/>
      <c r="N92" s="39"/>
      <c r="O92" s="39"/>
      <c r="P92" s="40"/>
      <c r="Q92" s="41"/>
    </row>
    <row r="93" spans="1:20" ht="18" customHeight="1" x14ac:dyDescent="0.3">
      <c r="A93" s="21" t="s">
        <v>122</v>
      </c>
      <c r="B93" s="25"/>
      <c r="C93" s="25"/>
      <c r="D93" s="25"/>
      <c r="E93" s="49"/>
      <c r="F93" s="49"/>
      <c r="G93" s="49"/>
      <c r="H93" s="49"/>
      <c r="I93" s="49"/>
      <c r="J93" s="49"/>
      <c r="K93" s="49"/>
      <c r="L93" s="49"/>
      <c r="M93" s="49"/>
      <c r="N93" s="39"/>
      <c r="O93" s="39"/>
      <c r="P93" s="40"/>
      <c r="Q93" s="41"/>
    </row>
    <row r="94" spans="1:20" ht="18" customHeight="1" x14ac:dyDescent="0.3">
      <c r="A94" s="21" t="s">
        <v>85</v>
      </c>
      <c r="B94" s="25"/>
      <c r="C94" s="25"/>
      <c r="D94" s="25"/>
      <c r="E94" s="48"/>
      <c r="F94" s="48"/>
      <c r="G94" s="48"/>
      <c r="H94" s="48"/>
      <c r="I94" s="48"/>
      <c r="J94" s="48"/>
      <c r="K94" s="48"/>
      <c r="L94" s="48"/>
      <c r="M94" s="48"/>
      <c r="N94" s="39"/>
      <c r="O94" s="39"/>
      <c r="P94" s="40"/>
      <c r="Q94" s="41"/>
    </row>
    <row r="95" spans="1:20" ht="18" customHeight="1" x14ac:dyDescent="0.3">
      <c r="A95" s="21" t="s">
        <v>86</v>
      </c>
      <c r="B95" s="25"/>
      <c r="C95" s="25"/>
      <c r="D95" s="25"/>
      <c r="E95" s="48"/>
      <c r="F95" s="48"/>
      <c r="G95" s="48"/>
      <c r="H95" s="48"/>
      <c r="I95" s="48"/>
      <c r="J95" s="48"/>
      <c r="K95" s="48"/>
      <c r="L95" s="48"/>
      <c r="M95" s="48"/>
      <c r="N95" s="39"/>
      <c r="O95" s="39"/>
      <c r="P95" s="40"/>
      <c r="Q95" s="41"/>
    </row>
    <row r="96" spans="1:20" ht="18" customHeight="1" x14ac:dyDescent="0.3">
      <c r="A96" s="56" t="s">
        <v>34</v>
      </c>
      <c r="B96" s="26"/>
      <c r="C96" s="25"/>
      <c r="D96" s="25"/>
      <c r="E96" s="48"/>
      <c r="F96" s="48"/>
      <c r="G96" s="48"/>
      <c r="H96" s="48"/>
      <c r="I96" s="48"/>
      <c r="J96" s="48"/>
      <c r="K96" s="48"/>
      <c r="L96" s="48"/>
      <c r="M96" s="48"/>
      <c r="N96" s="39"/>
      <c r="O96" s="39"/>
      <c r="P96" s="40"/>
      <c r="Q96" s="41"/>
    </row>
    <row r="97" spans="2:17" ht="18" customHeight="1" x14ac:dyDescent="0.25">
      <c r="B97" s="26"/>
      <c r="C97" s="25"/>
      <c r="D97" s="25"/>
      <c r="E97" s="48"/>
      <c r="F97" s="48"/>
      <c r="G97" s="48"/>
      <c r="H97" s="48"/>
      <c r="I97" s="48"/>
      <c r="J97" s="48"/>
      <c r="K97" s="48"/>
      <c r="L97" s="48"/>
      <c r="M97" s="48"/>
      <c r="N97" s="39"/>
      <c r="O97" s="39"/>
      <c r="P97" s="40"/>
      <c r="Q97" s="41"/>
    </row>
    <row r="98" spans="2:17" ht="18" customHeight="1" x14ac:dyDescent="0.25">
      <c r="B98" s="26"/>
      <c r="C98" s="25"/>
      <c r="D98" s="25"/>
      <c r="E98" s="48"/>
      <c r="F98" s="48"/>
      <c r="G98" s="48"/>
      <c r="H98" s="48"/>
      <c r="I98" s="48"/>
      <c r="J98" s="48"/>
      <c r="K98" s="48"/>
      <c r="L98" s="48"/>
      <c r="M98" s="48"/>
      <c r="N98" s="39"/>
      <c r="O98" s="39"/>
      <c r="P98" s="40"/>
      <c r="Q98" s="41"/>
    </row>
    <row r="99" spans="2:17" ht="18" customHeight="1" x14ac:dyDescent="0.25">
      <c r="B99" s="26"/>
      <c r="C99" s="25"/>
      <c r="D99" s="25"/>
      <c r="E99" s="49"/>
      <c r="F99" s="49"/>
      <c r="G99" s="49"/>
      <c r="H99" s="49"/>
      <c r="I99" s="49"/>
      <c r="J99" s="49"/>
      <c r="K99" s="49"/>
      <c r="L99" s="49"/>
      <c r="M99" s="49"/>
      <c r="N99" s="39"/>
      <c r="O99" s="39"/>
      <c r="P99" s="40"/>
      <c r="Q99" s="41"/>
    </row>
    <row r="100" spans="2:17" ht="18" customHeight="1" x14ac:dyDescent="0.25">
      <c r="B100" s="26"/>
      <c r="C100" s="25"/>
      <c r="D100" s="25"/>
      <c r="E100" s="49"/>
      <c r="F100" s="49"/>
      <c r="G100" s="49"/>
      <c r="H100" s="49"/>
      <c r="I100" s="49"/>
      <c r="J100" s="49"/>
      <c r="K100" s="49"/>
      <c r="L100" s="49"/>
      <c r="M100" s="49"/>
      <c r="N100" s="39"/>
      <c r="O100" s="39"/>
      <c r="P100" s="40"/>
      <c r="Q100" s="41"/>
    </row>
    <row r="101" spans="2:17" ht="18" customHeight="1" x14ac:dyDescent="0.25">
      <c r="O101" s="42"/>
    </row>
    <row r="102" spans="2:17" ht="18" customHeight="1" x14ac:dyDescent="0.25">
      <c r="O102" s="42"/>
    </row>
    <row r="103" spans="2:17" ht="18" customHeight="1" x14ac:dyDescent="0.25">
      <c r="O103" s="42"/>
    </row>
    <row r="104" spans="2:17" ht="18" customHeight="1" x14ac:dyDescent="0.25">
      <c r="O104" s="42"/>
    </row>
    <row r="981" ht="17.399999999999999" x14ac:dyDescent="0.25"/>
    <row r="982" ht="17.399999999999999" x14ac:dyDescent="0.25"/>
    <row r="983" ht="17.399999999999999" x14ac:dyDescent="0.25"/>
    <row r="984" ht="17.399999999999999" x14ac:dyDescent="0.25"/>
    <row r="985" ht="17.399999999999999" x14ac:dyDescent="0.25"/>
    <row r="986" ht="17.399999999999999" x14ac:dyDescent="0.25"/>
    <row r="987" ht="17.399999999999999" x14ac:dyDescent="0.25"/>
    <row r="988" ht="17.399999999999999" x14ac:dyDescent="0.25"/>
    <row r="989" ht="17.399999999999999" x14ac:dyDescent="0.25"/>
    <row r="990" ht="17.399999999999999" x14ac:dyDescent="0.25"/>
    <row r="991" ht="17.399999999999999" x14ac:dyDescent="0.25"/>
    <row r="992" ht="17.399999999999999" x14ac:dyDescent="0.25"/>
    <row r="993" ht="17.399999999999999" x14ac:dyDescent="0.25"/>
    <row r="994" ht="17.399999999999999" x14ac:dyDescent="0.25"/>
    <row r="995" ht="17.399999999999999" x14ac:dyDescent="0.25"/>
    <row r="996" ht="17.399999999999999" x14ac:dyDescent="0.25"/>
  </sheetData>
  <mergeCells count="308">
    <mergeCell ref="P68:P69"/>
    <mergeCell ref="A68:A69"/>
    <mergeCell ref="B68:B69"/>
    <mergeCell ref="C68:C69"/>
    <mergeCell ref="D68:D69"/>
    <mergeCell ref="N68:N69"/>
    <mergeCell ref="O68:O69"/>
    <mergeCell ref="P82:P83"/>
    <mergeCell ref="S82:S83"/>
    <mergeCell ref="A86:A87"/>
    <mergeCell ref="B86:B87"/>
    <mergeCell ref="C86:C87"/>
    <mergeCell ref="D86:D87"/>
    <mergeCell ref="N86:N87"/>
    <mergeCell ref="O86:O87"/>
    <mergeCell ref="P86:P87"/>
    <mergeCell ref="S86:S87"/>
    <mergeCell ref="A82:A83"/>
    <mergeCell ref="B82:B83"/>
    <mergeCell ref="C82:C83"/>
    <mergeCell ref="D82:D83"/>
    <mergeCell ref="N82:N83"/>
    <mergeCell ref="O82:O83"/>
    <mergeCell ref="P78:P79"/>
    <mergeCell ref="S78:S79"/>
    <mergeCell ref="A80:A81"/>
    <mergeCell ref="B80:B81"/>
    <mergeCell ref="C80:C81"/>
    <mergeCell ref="D80:D81"/>
    <mergeCell ref="N80:N81"/>
    <mergeCell ref="O80:O81"/>
    <mergeCell ref="P80:P81"/>
    <mergeCell ref="S80:S81"/>
    <mergeCell ref="A78:A79"/>
    <mergeCell ref="B78:B79"/>
    <mergeCell ref="C78:C79"/>
    <mergeCell ref="D78:D79"/>
    <mergeCell ref="N78:N79"/>
    <mergeCell ref="O78:O79"/>
    <mergeCell ref="P74:P75"/>
    <mergeCell ref="S74:S75"/>
    <mergeCell ref="A76:A77"/>
    <mergeCell ref="B76:B77"/>
    <mergeCell ref="C76:C77"/>
    <mergeCell ref="D76:D77"/>
    <mergeCell ref="N76:N77"/>
    <mergeCell ref="O76:O77"/>
    <mergeCell ref="P76:P77"/>
    <mergeCell ref="S76:S77"/>
    <mergeCell ref="A74:A75"/>
    <mergeCell ref="B74:B75"/>
    <mergeCell ref="C74:C75"/>
    <mergeCell ref="D74:D75"/>
    <mergeCell ref="N74:N75"/>
    <mergeCell ref="O74:O75"/>
    <mergeCell ref="P70:P71"/>
    <mergeCell ref="S70:S71"/>
    <mergeCell ref="A72:A73"/>
    <mergeCell ref="B72:B73"/>
    <mergeCell ref="C72:C73"/>
    <mergeCell ref="D72:D73"/>
    <mergeCell ref="N72:N73"/>
    <mergeCell ref="O72:O73"/>
    <mergeCell ref="P72:P73"/>
    <mergeCell ref="S72:S73"/>
    <mergeCell ref="A70:A71"/>
    <mergeCell ref="B70:B71"/>
    <mergeCell ref="C70:C71"/>
    <mergeCell ref="D70:D71"/>
    <mergeCell ref="N70:N71"/>
    <mergeCell ref="O70:O71"/>
    <mergeCell ref="P64:P65"/>
    <mergeCell ref="S64:S65"/>
    <mergeCell ref="A66:A67"/>
    <mergeCell ref="B66:B67"/>
    <mergeCell ref="C66:C67"/>
    <mergeCell ref="D66:D67"/>
    <mergeCell ref="N66:N67"/>
    <mergeCell ref="O66:O67"/>
    <mergeCell ref="P66:P67"/>
    <mergeCell ref="S66:S67"/>
    <mergeCell ref="A64:A65"/>
    <mergeCell ref="B64:B65"/>
    <mergeCell ref="C64:C65"/>
    <mergeCell ref="D64:D65"/>
    <mergeCell ref="N64:N65"/>
    <mergeCell ref="O64:O65"/>
    <mergeCell ref="S46:S47"/>
    <mergeCell ref="S34:S35"/>
    <mergeCell ref="S36:S37"/>
    <mergeCell ref="S38:S39"/>
    <mergeCell ref="S40:S41"/>
    <mergeCell ref="S42:S43"/>
    <mergeCell ref="S44:S45"/>
    <mergeCell ref="S22:S23"/>
    <mergeCell ref="S24:S25"/>
    <mergeCell ref="S26:S27"/>
    <mergeCell ref="S28:S29"/>
    <mergeCell ref="S30:S31"/>
    <mergeCell ref="S32:S33"/>
    <mergeCell ref="R11:R13"/>
    <mergeCell ref="S11:S13"/>
    <mergeCell ref="S14:S15"/>
    <mergeCell ref="S16:S17"/>
    <mergeCell ref="S18:S19"/>
    <mergeCell ref="S20:S21"/>
    <mergeCell ref="A16:A17"/>
    <mergeCell ref="B16:B17"/>
    <mergeCell ref="A18:A19"/>
    <mergeCell ref="B18:B19"/>
    <mergeCell ref="C18:C19"/>
    <mergeCell ref="D18:D19"/>
    <mergeCell ref="C16:C17"/>
    <mergeCell ref="D16:D17"/>
    <mergeCell ref="N16:N17"/>
    <mergeCell ref="O16:O17"/>
    <mergeCell ref="P14:P15"/>
    <mergeCell ref="P16:P17"/>
    <mergeCell ref="P18:P19"/>
    <mergeCell ref="N18:N19"/>
    <mergeCell ref="O18:O19"/>
    <mergeCell ref="A14:A15"/>
    <mergeCell ref="B14:B15"/>
    <mergeCell ref="C14:C15"/>
    <mergeCell ref="D14:D15"/>
    <mergeCell ref="N14:N15"/>
    <mergeCell ref="O14:O15"/>
    <mergeCell ref="D11:D13"/>
    <mergeCell ref="N11:N13"/>
    <mergeCell ref="O11:O13"/>
    <mergeCell ref="P11:P13"/>
    <mergeCell ref="Q11:Q13"/>
    <mergeCell ref="C11:C13"/>
    <mergeCell ref="O44:O45"/>
    <mergeCell ref="P46:P47"/>
    <mergeCell ref="A46:A47"/>
    <mergeCell ref="B46:B47"/>
    <mergeCell ref="C46:C47"/>
    <mergeCell ref="D46:D47"/>
    <mergeCell ref="N46:N47"/>
    <mergeCell ref="O46:O47"/>
    <mergeCell ref="P44:P45"/>
    <mergeCell ref="A42:A43"/>
    <mergeCell ref="B42:B43"/>
    <mergeCell ref="C42:C43"/>
    <mergeCell ref="D42:D43"/>
    <mergeCell ref="N42:N43"/>
    <mergeCell ref="A44:A45"/>
    <mergeCell ref="B44:B45"/>
    <mergeCell ref="C44:C45"/>
    <mergeCell ref="D44:D45"/>
    <mergeCell ref="N44:N45"/>
    <mergeCell ref="P38:P39"/>
    <mergeCell ref="A40:A41"/>
    <mergeCell ref="B40:B41"/>
    <mergeCell ref="C40:C41"/>
    <mergeCell ref="D40:D41"/>
    <mergeCell ref="N40:N41"/>
    <mergeCell ref="P40:P41"/>
    <mergeCell ref="A38:A39"/>
    <mergeCell ref="B38:B39"/>
    <mergeCell ref="P36:P37"/>
    <mergeCell ref="A34:A35"/>
    <mergeCell ref="B34:B35"/>
    <mergeCell ref="O42:O43"/>
    <mergeCell ref="P42:P43"/>
    <mergeCell ref="O40:O41"/>
    <mergeCell ref="C38:C39"/>
    <mergeCell ref="D38:D39"/>
    <mergeCell ref="N38:N39"/>
    <mergeCell ref="O38:O39"/>
    <mergeCell ref="A36:A37"/>
    <mergeCell ref="B36:B37"/>
    <mergeCell ref="C36:C37"/>
    <mergeCell ref="D36:D37"/>
    <mergeCell ref="N36:N37"/>
    <mergeCell ref="O36:O37"/>
    <mergeCell ref="A30:A31"/>
    <mergeCell ref="B30:B31"/>
    <mergeCell ref="C30:C31"/>
    <mergeCell ref="D30:D31"/>
    <mergeCell ref="N30:N31"/>
    <mergeCell ref="P34:P35"/>
    <mergeCell ref="A32:A33"/>
    <mergeCell ref="B32:B33"/>
    <mergeCell ref="O32:O33"/>
    <mergeCell ref="O28:O29"/>
    <mergeCell ref="C34:C35"/>
    <mergeCell ref="D34:D35"/>
    <mergeCell ref="N34:N35"/>
    <mergeCell ref="O34:O35"/>
    <mergeCell ref="P28:P29"/>
    <mergeCell ref="P32:P33"/>
    <mergeCell ref="C32:C33"/>
    <mergeCell ref="D32:D33"/>
    <mergeCell ref="N32:N33"/>
    <mergeCell ref="P26:P27"/>
    <mergeCell ref="A24:A25"/>
    <mergeCell ref="B24:B25"/>
    <mergeCell ref="O30:O31"/>
    <mergeCell ref="P30:P31"/>
    <mergeCell ref="A28:A29"/>
    <mergeCell ref="B28:B29"/>
    <mergeCell ref="C28:C29"/>
    <mergeCell ref="D28:D29"/>
    <mergeCell ref="N28:N29"/>
    <mergeCell ref="A26:A27"/>
    <mergeCell ref="B26:B27"/>
    <mergeCell ref="C26:C27"/>
    <mergeCell ref="D26:D27"/>
    <mergeCell ref="N26:N27"/>
    <mergeCell ref="O26:O27"/>
    <mergeCell ref="C24:C25"/>
    <mergeCell ref="D24:D25"/>
    <mergeCell ref="N24:N25"/>
    <mergeCell ref="O24:O25"/>
    <mergeCell ref="O20:O21"/>
    <mergeCell ref="P20:P21"/>
    <mergeCell ref="P22:P23"/>
    <mergeCell ref="P24:P25"/>
    <mergeCell ref="A22:A23"/>
    <mergeCell ref="B22:B23"/>
    <mergeCell ref="C22:C23"/>
    <mergeCell ref="D22:D23"/>
    <mergeCell ref="N22:N23"/>
    <mergeCell ref="O22:O23"/>
    <mergeCell ref="A20:A21"/>
    <mergeCell ref="B1:D1"/>
    <mergeCell ref="A2:Q2"/>
    <mergeCell ref="C20:C21"/>
    <mergeCell ref="B20:B21"/>
    <mergeCell ref="D20:D21"/>
    <mergeCell ref="N20:N21"/>
    <mergeCell ref="E11:M11"/>
    <mergeCell ref="A11:A13"/>
    <mergeCell ref="B11:B13"/>
    <mergeCell ref="A84:A85"/>
    <mergeCell ref="B84:B85"/>
    <mergeCell ref="C84:C85"/>
    <mergeCell ref="D84:D85"/>
    <mergeCell ref="N84:N85"/>
    <mergeCell ref="O84:O85"/>
    <mergeCell ref="P84:P85"/>
    <mergeCell ref="S84:S85"/>
    <mergeCell ref="A48:A49"/>
    <mergeCell ref="B48:B49"/>
    <mergeCell ref="C48:C49"/>
    <mergeCell ref="D48:D49"/>
    <mergeCell ref="N48:N49"/>
    <mergeCell ref="O48:O49"/>
    <mergeCell ref="P48:P49"/>
    <mergeCell ref="S48:S49"/>
    <mergeCell ref="A54:A55"/>
    <mergeCell ref="B54:B55"/>
    <mergeCell ref="C54:C55"/>
    <mergeCell ref="D54:D55"/>
    <mergeCell ref="N54:N55"/>
    <mergeCell ref="O54:O55"/>
    <mergeCell ref="P54:P55"/>
    <mergeCell ref="S54:S55"/>
    <mergeCell ref="A56:A57"/>
    <mergeCell ref="B56:B57"/>
    <mergeCell ref="C56:C57"/>
    <mergeCell ref="D56:D57"/>
    <mergeCell ref="N56:N57"/>
    <mergeCell ref="O56:O57"/>
    <mergeCell ref="P56:P57"/>
    <mergeCell ref="S56:S57"/>
    <mergeCell ref="A58:A59"/>
    <mergeCell ref="B58:B59"/>
    <mergeCell ref="C58:C59"/>
    <mergeCell ref="D58:D59"/>
    <mergeCell ref="N58:N59"/>
    <mergeCell ref="O58:O59"/>
    <mergeCell ref="P58:P59"/>
    <mergeCell ref="S58:S59"/>
    <mergeCell ref="A60:A61"/>
    <mergeCell ref="B60:B61"/>
    <mergeCell ref="C60:C61"/>
    <mergeCell ref="D60:D61"/>
    <mergeCell ref="N60:N61"/>
    <mergeCell ref="O60:O61"/>
    <mergeCell ref="P60:P61"/>
    <mergeCell ref="S60:S61"/>
    <mergeCell ref="A62:A63"/>
    <mergeCell ref="B62:B63"/>
    <mergeCell ref="C62:C63"/>
    <mergeCell ref="D62:D63"/>
    <mergeCell ref="N62:N63"/>
    <mergeCell ref="O62:O63"/>
    <mergeCell ref="P62:P63"/>
    <mergeCell ref="S62:S63"/>
    <mergeCell ref="A50:A51"/>
    <mergeCell ref="B50:B51"/>
    <mergeCell ref="C50:C51"/>
    <mergeCell ref="D50:D51"/>
    <mergeCell ref="N50:N51"/>
    <mergeCell ref="O50:O51"/>
    <mergeCell ref="P50:P51"/>
    <mergeCell ref="S50:S51"/>
    <mergeCell ref="P52:P53"/>
    <mergeCell ref="S52:S53"/>
    <mergeCell ref="A52:A53"/>
    <mergeCell ref="B52:B53"/>
    <mergeCell ref="C52:C53"/>
    <mergeCell ref="D52:D53"/>
    <mergeCell ref="N52:N53"/>
    <mergeCell ref="O52:O53"/>
  </mergeCells>
  <phoneticPr fontId="3" type="noConversion"/>
  <pageMargins left="0.25" right="0.25" top="0.75" bottom="0.75" header="0.3" footer="0.3"/>
  <pageSetup paperSize="9" scale="49" orientation="portrait" horizontalDpi="4294967293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玲洁 夏</cp:lastModifiedBy>
  <cp:revision>1</cp:revision>
  <cp:lastPrinted>2021-08-03T06:57:57Z</cp:lastPrinted>
  <dcterms:created xsi:type="dcterms:W3CDTF">2004-12-23T19:32:43Z</dcterms:created>
  <dcterms:modified xsi:type="dcterms:W3CDTF">2024-03-31T07:36:57Z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