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/>
  </bookViews>
  <sheets>
    <sheet name="INVOICE" sheetId="1" r:id="rId1"/>
    <sheet name="PACKING LIST" sheetId="2" r:id="rId2"/>
    <sheet name="SAMPLE INVOICE" sheetId="3" r:id="rId3"/>
  </sheets>
  <definedNames>
    <definedName name="_xlnm._FilterDatabase" localSheetId="0" hidden="1">INVOICE!$B$15:$AA$20</definedName>
    <definedName name="_xlnm._FilterDatabase" localSheetId="1" hidden="1">'PACKING LIST'!$B$17:$JD$51</definedName>
    <definedName name="_xlnm._FilterDatabase" localSheetId="2" hidden="1">'SAMPLE INVOICE'!$B$15:$AA$22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<sst xmlns="http://schemas.openxmlformats.org/spreadsheetml/2006/main" count="272" uniqueCount="92">
  <si>
    <t>VENDOR:ZHEJIANG NEWFINE INDUSTRY CO., LTD.</t>
  </si>
  <si>
    <t>COMMERCIAL INVOICE</t>
  </si>
  <si>
    <t>To: GENERATION LOVE
44-02 11TH ST, SUITE 304
LONG ISLAND CITY, NEW YORK, USA</t>
  </si>
  <si>
    <t>INV No:</t>
  </si>
  <si>
    <t>NF2409125</t>
  </si>
  <si>
    <t>Date:</t>
  </si>
  <si>
    <t xml:space="preserve">Payment Term: </t>
  </si>
  <si>
    <t>T/T 30 days after shipment</t>
  </si>
  <si>
    <t>Terms:</t>
  </si>
  <si>
    <t>FOB Shanghai</t>
  </si>
  <si>
    <t>Shippment:</t>
  </si>
  <si>
    <t>AIR</t>
  </si>
  <si>
    <t>ETD:</t>
  </si>
  <si>
    <t>PO#</t>
  </si>
  <si>
    <t>Style No.</t>
  </si>
  <si>
    <t>Description</t>
  </si>
  <si>
    <t>Material</t>
  </si>
  <si>
    <t>HS CODE</t>
  </si>
  <si>
    <t>Color</t>
  </si>
  <si>
    <t>Woven or Knit</t>
  </si>
  <si>
    <t xml:space="preserve">Country of origin </t>
  </si>
  <si>
    <t>SIZE</t>
  </si>
  <si>
    <t>Quantity</t>
  </si>
  <si>
    <t>Unit Price</t>
  </si>
  <si>
    <t>Total Amount</t>
  </si>
  <si>
    <t>Remark</t>
  </si>
  <si>
    <t>00</t>
  </si>
  <si>
    <t>0</t>
  </si>
  <si>
    <t>2</t>
  </si>
  <si>
    <t>4</t>
  </si>
  <si>
    <t>6</t>
  </si>
  <si>
    <t>XXS</t>
  </si>
  <si>
    <t>XS</t>
  </si>
  <si>
    <t>S</t>
  </si>
  <si>
    <t>M</t>
  </si>
  <si>
    <t>L</t>
  </si>
  <si>
    <t>XL</t>
  </si>
  <si>
    <t>XXL</t>
  </si>
  <si>
    <t>10659&amp;10660</t>
  </si>
  <si>
    <t>SP24322</t>
  </si>
  <si>
    <t>DELANCEY CRYSTAL DENIM JACKET</t>
  </si>
  <si>
    <t>99.2% COTTON / 0.8% SPANDEX</t>
  </si>
  <si>
    <t>Light Blue</t>
  </si>
  <si>
    <t>WOVEN</t>
  </si>
  <si>
    <t>CHINA</t>
  </si>
  <si>
    <t>10624&amp;10625</t>
  </si>
  <si>
    <t>SP24363</t>
  </si>
  <si>
    <t>KENZIE DENIM JACKET</t>
  </si>
  <si>
    <t>10657&amp;10658</t>
  </si>
  <si>
    <t>SP24510</t>
  </si>
  <si>
    <t>BROOKLYN DENIM PANTS</t>
  </si>
  <si>
    <r>
      <t>99.2</t>
    </r>
    <r>
      <rPr>
        <sz val="11"/>
        <rFont val="宋体"/>
        <charset val="134"/>
      </rPr>
      <t>％</t>
    </r>
    <r>
      <rPr>
        <sz val="11"/>
        <rFont val="Arial"/>
        <charset val="134"/>
      </rPr>
      <t>COTTON /0.8</t>
    </r>
    <r>
      <rPr>
        <sz val="11"/>
        <rFont val="宋体"/>
        <charset val="134"/>
      </rPr>
      <t>％</t>
    </r>
    <r>
      <rPr>
        <sz val="11"/>
        <rFont val="Arial"/>
        <charset val="134"/>
      </rPr>
      <t>SPANDEX</t>
    </r>
  </si>
  <si>
    <t>White</t>
  </si>
  <si>
    <t>SP24517</t>
  </si>
  <si>
    <t>RAQUEL DENIM PANTS</t>
  </si>
  <si>
    <t xml:space="preserve"> </t>
  </si>
  <si>
    <t>Ventor name:
ZHEJIANG NEWFINE INDUSTRY CO., LTD.</t>
  </si>
  <si>
    <t>PACKING LIST</t>
  </si>
  <si>
    <t>To: GENERATION LOVE</t>
  </si>
  <si>
    <t>INV No.:</t>
  </si>
  <si>
    <t>44-02 11TH ST, SUITE 304</t>
  </si>
  <si>
    <t>LONG ISLAND CITY, NEW YORK, USA</t>
  </si>
  <si>
    <t>Price Term:</t>
  </si>
  <si>
    <t xml:space="preserve">Ship By: </t>
  </si>
  <si>
    <t>C/NO.</t>
  </si>
  <si>
    <t>STYLE NO.</t>
  </si>
  <si>
    <t>COLOR</t>
  </si>
  <si>
    <t>QTY/CTN</t>
  </si>
  <si>
    <t>CTNS</t>
  </si>
  <si>
    <t>TTL QTY</t>
  </si>
  <si>
    <t>G.W (KGS)</t>
  </si>
  <si>
    <t>N.W (KGS)</t>
  </si>
  <si>
    <t>VOL/ CTN.(CBM)</t>
  </si>
  <si>
    <t>REMARK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</si>
  <si>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</si>
  <si>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</si>
  <si>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</si>
  <si>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</si>
  <si>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</si>
  <si>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</si>
  <si>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</si>
  <si>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</si>
  <si>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</si>
  <si>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8</t>
  </si>
  <si>
    <t>10</t>
  </si>
  <si>
    <t>12</t>
  </si>
  <si>
    <t>14</t>
  </si>
  <si>
    <t>60*40*40</t>
  </si>
  <si>
    <t>WEB</t>
  </si>
  <si>
    <t>TOTAL</t>
  </si>
  <si>
    <t>SAMPLE INVOICE</t>
  </si>
  <si>
    <t>99.2％COTTON /0.8％SPANDEX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</si>
</sst>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26" formatCode="\$#,##0.00_);[Red]\(\$#,##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#,##0.00;\-\$#,##0.00"/>
    <numFmt numFmtId="177" formatCode="0.0_);[Red]\(0.0\)"/>
    <numFmt numFmtId="178" formatCode="0_ "/>
    <numFmt numFmtId="179" formatCode="#\ ?/?"/>
    <numFmt numFmtId="180" formatCode="0.0;[Red]0.0"/>
    <numFmt numFmtId="181" formatCode="0.0_ "/>
  </numFmts>
  <fonts count="32">
    <font>
      <sz val="10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b/>
      <sz val="20"/>
      <name val="Arial"/>
      <charset val="134"/>
    </font>
    <font>
      <b/>
      <u/>
      <sz val="14"/>
      <name val="Arial"/>
      <charset val="134"/>
    </font>
    <font>
      <sz val="11"/>
      <name val="Arial"/>
      <charset val="134"/>
    </font>
    <font>
      <sz val="12"/>
      <name val="Arial"/>
      <charset val="134"/>
    </font>
    <font>
      <u/>
      <sz val="14"/>
      <name val="Arial"/>
      <charset val="134"/>
    </font>
    <font>
      <sz val="14"/>
      <color rgb="FFFF0000"/>
      <name val="Arial"/>
      <charset val="134"/>
    </font>
    <font>
      <b/>
      <sz val="18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1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20" applyNumberFormat="0" applyAlignment="0" applyProtection="0">
      <alignment vertical="center"/>
    </xf>
    <xf numFmtId="0" fontId="20" fillId="4" borderId="21" applyNumberFormat="0" applyAlignment="0" applyProtection="0">
      <alignment vertical="center"/>
    </xf>
    <xf numFmtId="0" fontId="21" fillId="4" borderId="20" applyNumberFormat="0" applyAlignment="0" applyProtection="0">
      <alignment vertical="center"/>
    </xf>
    <xf numFmtId="0" fontId="22" fillId="5" borderId="22" applyNumberFormat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0" fillId="0" borderId="0"/>
    <xf numFmtId="0" fontId="10" fillId="0" borderId="0"/>
    <xf numFmtId="0" fontId="0" fillId="0" borderId="0"/>
    <xf numFmtId="0" fontId="30" fillId="0" borderId="0"/>
    <xf numFmtId="0" fontId="30" fillId="0" borderId="0">
      <alignment vertical="center"/>
    </xf>
    <xf numFmtId="0" fontId="30" fillId="0" borderId="0"/>
  </cellStyleXfs>
  <cellXfs count="15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26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10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49" fontId="1" fillId="0" borderId="11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15" fontId="1" fillId="0" borderId="0" xfId="0" applyNumberFormat="1" applyFont="1" applyAlignment="1">
      <alignment horizontal="left" vertical="center" wrapText="1"/>
    </xf>
    <xf numFmtId="26" fontId="2" fillId="0" borderId="0" xfId="0" applyNumberFormat="1" applyFont="1" applyAlignment="1">
      <alignment horizontal="center" vertical="center"/>
    </xf>
    <xf numFmtId="26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8" fillId="0" borderId="0" xfId="0" applyFont="1"/>
    <xf numFmtId="15" fontId="2" fillId="0" borderId="1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26" fontId="4" fillId="0" borderId="1" xfId="0" applyNumberFormat="1" applyFont="1" applyBorder="1" applyAlignment="1">
      <alignment horizontal="center" vertical="center"/>
    </xf>
    <xf numFmtId="2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/>
    </xf>
    <xf numFmtId="26" fontId="1" fillId="0" borderId="9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176" fontId="2" fillId="0" borderId="15" xfId="0" applyNumberFormat="1" applyFont="1" applyBorder="1" applyAlignment="1">
      <alignment horizontal="center" vertical="center"/>
    </xf>
    <xf numFmtId="0" fontId="1" fillId="0" borderId="15" xfId="0" applyFont="1" applyBorder="1"/>
    <xf numFmtId="0" fontId="2" fillId="0" borderId="0" xfId="0" applyFont="1" applyAlignment="1">
      <alignment horizontal="center"/>
    </xf>
    <xf numFmtId="26" fontId="1" fillId="0" borderId="12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0" xfId="52" applyFont="1"/>
    <xf numFmtId="0" fontId="1" fillId="0" borderId="0" xfId="52" applyFont="1" applyProtection="1">
      <protection locked="0"/>
    </xf>
    <xf numFmtId="0" fontId="1" fillId="0" borderId="0" xfId="53" applyFont="1" applyProtection="1">
      <alignment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>
      <alignment wrapText="1"/>
    </xf>
    <xf numFmtId="49" fontId="1" fillId="0" borderId="0" xfId="54" applyNumberFormat="1" applyFont="1"/>
    <xf numFmtId="49" fontId="1" fillId="0" borderId="0" xfId="54" applyNumberFormat="1" applyFont="1" applyAlignment="1">
      <alignment horizontal="center"/>
    </xf>
    <xf numFmtId="177" fontId="1" fillId="0" borderId="0" xfId="54" applyNumberFormat="1" applyFont="1"/>
    <xf numFmtId="0" fontId="2" fillId="0" borderId="0" xfId="52" applyFont="1" applyAlignment="1">
      <alignment horizontal="left" vertical="top" wrapText="1"/>
    </xf>
    <xf numFmtId="0" fontId="2" fillId="0" borderId="0" xfId="52" applyFont="1" applyAlignment="1">
      <alignment horizontal="left" vertical="top"/>
    </xf>
    <xf numFmtId="49" fontId="2" fillId="0" borderId="0" xfId="52" applyNumberFormat="1" applyFont="1"/>
    <xf numFmtId="49" fontId="2" fillId="0" borderId="0" xfId="52" applyNumberFormat="1" applyFont="1" applyProtection="1">
      <protection locked="0"/>
    </xf>
    <xf numFmtId="0" fontId="2" fillId="0" borderId="0" xfId="52" applyFont="1" applyProtection="1">
      <protection locked="0"/>
    </xf>
    <xf numFmtId="0" fontId="2" fillId="0" borderId="0" xfId="52" applyFont="1" applyAlignment="1" applyProtection="1">
      <alignment horizontal="center"/>
      <protection locked="0"/>
    </xf>
    <xf numFmtId="49" fontId="2" fillId="0" borderId="0" xfId="52" applyNumberFormat="1" applyFont="1" applyAlignment="1" applyProtection="1">
      <alignment horizontal="center"/>
      <protection locked="0"/>
    </xf>
    <xf numFmtId="0" fontId="2" fillId="0" borderId="0" xfId="52" applyFont="1" applyAlignment="1" applyProtection="1">
      <alignment horizontal="center" vertical="center"/>
      <protection locked="0"/>
    </xf>
    <xf numFmtId="0" fontId="2" fillId="0" borderId="0" xfId="53" applyFont="1" applyProtection="1">
      <alignment vertical="center"/>
      <protection locked="0"/>
    </xf>
    <xf numFmtId="0" fontId="2" fillId="0" borderId="0" xfId="53" applyFont="1" applyAlignment="1" applyProtection="1">
      <alignment horizontal="center" vertical="center"/>
      <protection locked="0"/>
    </xf>
    <xf numFmtId="0" fontId="2" fillId="0" borderId="0" xfId="52" applyFont="1" applyAlignment="1" applyProtection="1">
      <alignment vertical="center"/>
      <protection locked="0"/>
    </xf>
    <xf numFmtId="0" fontId="1" fillId="0" borderId="0" xfId="52" applyFont="1" applyAlignment="1" applyProtection="1">
      <alignment vertical="center"/>
      <protection locked="0"/>
    </xf>
    <xf numFmtId="0" fontId="2" fillId="0" borderId="0" xfId="52" applyFont="1" applyAlignment="1" applyProtection="1">
      <alignment horizontal="center" vertical="top"/>
      <protection locked="0"/>
    </xf>
    <xf numFmtId="0" fontId="2" fillId="0" borderId="0" xfId="52" applyFont="1" applyAlignment="1" applyProtection="1">
      <alignment horizontal="left" vertical="top"/>
      <protection locked="0"/>
    </xf>
    <xf numFmtId="0" fontId="1" fillId="0" borderId="0" xfId="52" applyFont="1" applyAlignment="1" applyProtection="1">
      <alignment horizontal="left" vertical="top"/>
      <protection locked="0"/>
    </xf>
    <xf numFmtId="0" fontId="2" fillId="0" borderId="1" xfId="53" applyFont="1" applyBorder="1" applyProtection="1">
      <alignment vertical="center"/>
      <protection locked="0"/>
    </xf>
    <xf numFmtId="49" fontId="2" fillId="0" borderId="2" xfId="52" applyNumberFormat="1" applyFont="1" applyBorder="1" applyAlignment="1" applyProtection="1">
      <alignment horizontal="center" vertical="center"/>
      <protection locked="0"/>
    </xf>
    <xf numFmtId="49" fontId="2" fillId="0" borderId="3" xfId="52" applyNumberFormat="1" applyFont="1" applyBorder="1" applyAlignment="1" applyProtection="1">
      <alignment horizontal="center" vertical="center"/>
      <protection locked="0"/>
    </xf>
    <xf numFmtId="0" fontId="1" fillId="0" borderId="0" xfId="52" applyFont="1" applyAlignment="1" applyProtection="1">
      <alignment horizontal="center" vertical="center"/>
      <protection locked="0"/>
    </xf>
    <xf numFmtId="49" fontId="2" fillId="0" borderId="1" xfId="54" applyNumberFormat="1" applyFont="1" applyBorder="1" applyAlignment="1" applyProtection="1">
      <alignment horizontal="center" vertical="center" wrapText="1"/>
      <protection locked="0"/>
    </xf>
    <xf numFmtId="0" fontId="2" fillId="0" borderId="1" xfId="54" applyFont="1" applyBorder="1" applyAlignment="1" applyProtection="1">
      <alignment horizontal="center" vertical="center" wrapText="1"/>
      <protection locked="0"/>
    </xf>
    <xf numFmtId="49" fontId="2" fillId="0" borderId="2" xfId="54" applyNumberFormat="1" applyFont="1" applyBorder="1" applyAlignment="1" applyProtection="1">
      <alignment horizontal="center" vertical="center" wrapText="1"/>
      <protection locked="0"/>
    </xf>
    <xf numFmtId="49" fontId="2" fillId="0" borderId="13" xfId="54" applyNumberFormat="1" applyFont="1" applyBorder="1" applyAlignment="1" applyProtection="1">
      <alignment horizontal="center" vertical="center" wrapText="1"/>
      <protection locked="0"/>
    </xf>
    <xf numFmtId="49" fontId="2" fillId="0" borderId="4" xfId="54" applyNumberFormat="1" applyFont="1" applyBorder="1" applyAlignment="1" applyProtection="1">
      <alignment horizontal="center" vertical="center" wrapText="1"/>
      <protection locked="0"/>
    </xf>
    <xf numFmtId="0" fontId="1" fillId="0" borderId="1" xfId="54" applyNumberFormat="1" applyFont="1" applyBorder="1" applyAlignment="1" applyProtection="1">
      <alignment horizontal="center" vertical="center"/>
      <protection locked="0"/>
    </xf>
    <xf numFmtId="0" fontId="1" fillId="0" borderId="1" xfId="54" applyFont="1" applyBorder="1" applyAlignment="1">
      <alignment horizontal="center" vertical="center"/>
    </xf>
    <xf numFmtId="49" fontId="1" fillId="0" borderId="1" xfId="54" applyNumberFormat="1" applyFont="1" applyBorder="1" applyAlignment="1" applyProtection="1">
      <alignment horizontal="center" vertical="center" wrapText="1"/>
      <protection locked="0"/>
    </xf>
    <xf numFmtId="178" fontId="1" fillId="0" borderId="1" xfId="54" applyNumberFormat="1" applyFont="1" applyBorder="1" applyAlignment="1">
      <alignment horizontal="center" vertical="center"/>
    </xf>
    <xf numFmtId="0" fontId="1" fillId="0" borderId="6" xfId="54" applyNumberFormat="1" applyFont="1" applyBorder="1" applyAlignment="1" applyProtection="1">
      <alignment horizontal="center" vertical="center"/>
      <protection locked="0"/>
    </xf>
    <xf numFmtId="49" fontId="1" fillId="0" borderId="4" xfId="54" applyNumberFormat="1" applyFont="1" applyBorder="1" applyAlignment="1" applyProtection="1">
      <alignment horizontal="center" vertical="center" wrapText="1"/>
      <protection locked="0"/>
    </xf>
    <xf numFmtId="0" fontId="1" fillId="0" borderId="5" xfId="54" applyNumberFormat="1" applyFont="1" applyBorder="1" applyAlignment="1" applyProtection="1">
      <alignment horizontal="center" vertical="center"/>
      <protection locked="0"/>
    </xf>
    <xf numFmtId="49" fontId="1" fillId="0" borderId="6" xfId="54" applyNumberFormat="1" applyFont="1" applyBorder="1" applyAlignment="1" applyProtection="1">
      <alignment horizontal="center" vertical="center" wrapText="1"/>
      <protection locked="0"/>
    </xf>
    <xf numFmtId="49" fontId="1" fillId="0" borderId="5" xfId="54" applyNumberFormat="1" applyFont="1" applyBorder="1" applyAlignment="1" applyProtection="1">
      <alignment horizontal="center" vertical="center" wrapText="1"/>
      <protection locked="0"/>
    </xf>
    <xf numFmtId="0" fontId="1" fillId="0" borderId="1" xfId="54" applyNumberFormat="1" applyFont="1" applyBorder="1" applyAlignment="1" applyProtection="1">
      <alignment horizontal="center" vertical="center"/>
      <protection locked="0"/>
    </xf>
    <xf numFmtId="0" fontId="1" fillId="0" borderId="4" xfId="54" applyNumberFormat="1" applyFont="1" applyBorder="1" applyAlignment="1" applyProtection="1">
      <alignment horizontal="center" vertical="center"/>
      <protection locked="0"/>
    </xf>
    <xf numFmtId="0" fontId="2" fillId="0" borderId="6" xfId="54" applyFont="1" applyBorder="1" applyAlignment="1">
      <alignment horizontal="center" vertical="center" wrapText="1"/>
    </xf>
    <xf numFmtId="49" fontId="1" fillId="0" borderId="0" xfId="54" applyNumberFormat="1" applyFont="1" applyAlignment="1">
      <alignment wrapText="1"/>
    </xf>
    <xf numFmtId="0" fontId="1" fillId="0" borderId="0" xfId="54" applyFont="1" applyAlignment="1">
      <alignment horizontal="center" wrapText="1"/>
    </xf>
    <xf numFmtId="49" fontId="1" fillId="0" borderId="0" xfId="54" applyNumberFormat="1" applyFont="1" applyAlignment="1">
      <alignment horizontal="center" wrapText="1"/>
    </xf>
    <xf numFmtId="179" fontId="1" fillId="0" borderId="0" xfId="53" applyNumberFormat="1" applyFont="1" applyProtection="1">
      <alignment vertical="center"/>
      <protection locked="0"/>
    </xf>
    <xf numFmtId="0" fontId="2" fillId="0" borderId="4" xfId="54" applyFont="1" applyBorder="1" applyAlignment="1" applyProtection="1">
      <alignment horizontal="center" vertical="center" wrapText="1"/>
      <protection locked="0"/>
    </xf>
    <xf numFmtId="178" fontId="1" fillId="0" borderId="1" xfId="54" applyNumberFormat="1" applyFont="1" applyBorder="1" applyAlignment="1" applyProtection="1">
      <alignment horizontal="center" vertical="center"/>
      <protection locked="0"/>
    </xf>
    <xf numFmtId="0" fontId="1" fillId="0" borderId="4" xfId="54" applyFont="1" applyBorder="1" applyAlignment="1">
      <alignment horizontal="center" vertical="center"/>
    </xf>
    <xf numFmtId="0" fontId="1" fillId="0" borderId="6" xfId="54" applyFont="1" applyBorder="1" applyAlignment="1">
      <alignment horizontal="center" vertical="center"/>
    </xf>
    <xf numFmtId="0" fontId="2" fillId="0" borderId="1" xfId="54" applyFont="1" applyBorder="1" applyAlignment="1">
      <alignment horizontal="center" vertical="center" wrapText="1"/>
    </xf>
    <xf numFmtId="0" fontId="1" fillId="0" borderId="0" xfId="54" applyFont="1" applyAlignment="1">
      <alignment wrapText="1"/>
    </xf>
    <xf numFmtId="177" fontId="1" fillId="0" borderId="0" xfId="52" applyNumberFormat="1" applyFont="1"/>
    <xf numFmtId="177" fontId="1" fillId="0" borderId="0" xfId="52" applyNumberFormat="1" applyFont="1" applyProtection="1">
      <protection locked="0"/>
    </xf>
    <xf numFmtId="0" fontId="1" fillId="0" borderId="0" xfId="53" applyFont="1" applyAlignment="1" applyProtection="1">
      <alignment horizontal="left" vertical="center"/>
      <protection locked="0"/>
    </xf>
    <xf numFmtId="0" fontId="1" fillId="0" borderId="1" xfId="53" applyFont="1" applyBorder="1" applyAlignment="1" applyProtection="1">
      <alignment horizontal="left" vertical="center"/>
      <protection locked="0"/>
    </xf>
    <xf numFmtId="15" fontId="1" fillId="0" borderId="0" xfId="53" applyNumberFormat="1" applyFont="1" applyAlignment="1" applyProtection="1">
      <alignment horizontal="left" vertical="center"/>
      <protection locked="0"/>
    </xf>
    <xf numFmtId="14" fontId="1" fillId="0" borderId="1" xfId="53" applyNumberFormat="1" applyFont="1" applyBorder="1" applyAlignment="1" applyProtection="1">
      <alignment horizontal="left" vertical="center"/>
      <protection locked="0"/>
    </xf>
    <xf numFmtId="0" fontId="1" fillId="0" borderId="0" xfId="53" applyFont="1" applyAlignment="1" applyProtection="1">
      <alignment horizontal="center" vertical="center"/>
      <protection locked="0"/>
    </xf>
    <xf numFmtId="177" fontId="2" fillId="0" borderId="1" xfId="54" applyNumberFormat="1" applyFont="1" applyBorder="1" applyAlignment="1" applyProtection="1">
      <alignment horizontal="center" vertical="center" wrapText="1"/>
      <protection locked="0"/>
    </xf>
    <xf numFmtId="49" fontId="1" fillId="0" borderId="0" xfId="54" applyNumberFormat="1" applyFont="1" applyProtection="1">
      <protection locked="0"/>
    </xf>
    <xf numFmtId="177" fontId="2" fillId="0" borderId="4" xfId="54" applyNumberFormat="1" applyFont="1" applyBorder="1" applyAlignment="1" applyProtection="1">
      <alignment horizontal="center" vertical="center" wrapText="1"/>
      <protection locked="0"/>
    </xf>
    <xf numFmtId="0" fontId="1" fillId="0" borderId="1" xfId="54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9" fillId="0" borderId="4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0" fontId="1" fillId="0" borderId="4" xfId="54" applyFont="1" applyBorder="1" applyAlignment="1" applyProtection="1">
      <alignment horizontal="center" vertical="center"/>
      <protection locked="0"/>
    </xf>
    <xf numFmtId="0" fontId="1" fillId="0" borderId="6" xfId="54" applyFont="1" applyBorder="1" applyAlignment="1" applyProtection="1">
      <alignment horizontal="center" vertical="center"/>
      <protection locked="0"/>
    </xf>
    <xf numFmtId="49" fontId="9" fillId="0" borderId="6" xfId="0" applyNumberFormat="1" applyFont="1" applyBorder="1" applyAlignment="1">
      <alignment horizontal="center" vertical="center" wrapText="1"/>
    </xf>
    <xf numFmtId="49" fontId="1" fillId="0" borderId="3" xfId="54" applyNumberFormat="1" applyFont="1" applyBorder="1"/>
    <xf numFmtId="49" fontId="9" fillId="0" borderId="6" xfId="0" applyNumberFormat="1" applyFont="1" applyBorder="1" applyAlignment="1">
      <alignment horizontal="center" vertical="center" wrapText="1"/>
    </xf>
    <xf numFmtId="178" fontId="2" fillId="0" borderId="6" xfId="54" applyNumberFormat="1" applyFont="1" applyBorder="1" applyAlignment="1">
      <alignment horizontal="center" vertical="center" wrapText="1"/>
    </xf>
    <xf numFmtId="180" fontId="2" fillId="0" borderId="6" xfId="54" applyNumberFormat="1" applyFont="1" applyBorder="1" applyAlignment="1">
      <alignment horizontal="center" vertical="center" wrapText="1"/>
    </xf>
    <xf numFmtId="181" fontId="2" fillId="0" borderId="6" xfId="54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13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177" fontId="1" fillId="0" borderId="0" xfId="54" applyNumberFormat="1" applyFont="1" applyAlignment="1">
      <alignment wrapText="1"/>
    </xf>
    <xf numFmtId="0" fontId="2" fillId="0" borderId="1" xfId="0" applyFont="1" applyBorder="1" applyAlignment="1">
      <alignment horizontal="left" vertical="top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常规 2" xfId="50"/>
    <cellStyle name="常规 3" xfId="51"/>
    <cellStyle name="常规_NF1007611" xfId="52"/>
    <cellStyle name="常规_PACKING LIST-140730" xfId="53"/>
    <cellStyle name="常规_浪速装箱单" xfId="54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103505</xdr:colOff>
      <xdr:row>25</xdr:row>
      <xdr:rowOff>121920</xdr:rowOff>
    </xdr:from>
    <xdr:to>
      <xdr:col>6</xdr:col>
      <xdr:colOff>1619250</xdr:colOff>
      <xdr:row>31</xdr:row>
      <xdr:rowOff>108858</xdr:rowOff>
    </xdr:to>
    <xdr:sp>
      <xdr:nvSpPr>
        <xdr:cNvPr id="2" name="文字 1"/>
        <xdr:cNvSpPr txBox="1">
          <a:spLocks noChangeArrowheads="1"/>
        </xdr:cNvSpPr>
      </xdr:nvSpPr>
      <xdr:spPr>
        <a:xfrm>
          <a:off x="370205" y="10962005"/>
          <a:ext cx="7067550" cy="212979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45720" tIns="36576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Beneficiary: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ZHEJIANG NEWFINE INDUSTRY CO., LTD.</a:t>
          </a:r>
          <a:b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endParaRPr lang="en-US" altLang="zh-CN" sz="1400" b="0" i="0" u="sng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Bank Name: 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 Agricultural Bank of China, Zhejiang Branch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b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SWIFT BIC:</a:t>
          </a:r>
          <a:r>
            <a:rPr lang="en-US" altLang="zh-CN" sz="14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ABOCCNBJ110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b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Account Number: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19300414040000887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103505</xdr:colOff>
      <xdr:row>25</xdr:row>
      <xdr:rowOff>121920</xdr:rowOff>
    </xdr:from>
    <xdr:to>
      <xdr:col>6</xdr:col>
      <xdr:colOff>1619250</xdr:colOff>
      <xdr:row>31</xdr:row>
      <xdr:rowOff>108858</xdr:rowOff>
    </xdr:to>
    <xdr:sp>
      <xdr:nvSpPr>
        <xdr:cNvPr id="2" name="文字 1"/>
        <xdr:cNvSpPr txBox="1">
          <a:spLocks noChangeArrowheads="1"/>
        </xdr:cNvSpPr>
      </xdr:nvSpPr>
      <xdr:spPr>
        <a:xfrm>
          <a:off x="370205" y="10962005"/>
          <a:ext cx="7021195" cy="212979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45720" tIns="36576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Beneficiary: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ZHEJIANG NEWFINE INDUSTRY CO., LTD.</a:t>
          </a:r>
          <a:b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endParaRPr lang="en-US" altLang="zh-CN" sz="1400" b="0" i="0" u="sng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Bank Name: 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 Agricultural Bank of China, Zhejiang Branch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b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SWIFT BIC:</a:t>
          </a:r>
          <a:r>
            <a:rPr lang="en-US" altLang="zh-CN" sz="14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ABOCCNBJ110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b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Account Number: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19300414040000887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2"/>
    <pageSetUpPr fitToPage="1"/>
  </sheetPr>
  <dimension ref="B2:AA44"/>
  <sheetViews>
    <sheetView showGridLines="0" tabSelected="1" zoomScale="70" zoomScaleNormal="70" workbookViewId="0">
      <selection activeCell="S16" sqref="S16"/>
    </sheetView>
  </sheetViews>
  <sheetFormatPr defaultColWidth="9.14285714285714" defaultRowHeight="18" customHeight="1"/>
  <cols>
    <col min="1" max="1" width="4" style="2" customWidth="1"/>
    <col min="2" max="2" width="19.8571428571429" style="3" customWidth="1"/>
    <col min="3" max="3" width="17.5714285714286" style="3" customWidth="1"/>
    <col min="4" max="4" width="18.5714285714286" style="3" customWidth="1"/>
    <col min="5" max="5" width="21.4285714285714" style="3" customWidth="1"/>
    <col min="6" max="6" width="15.4285714285714" style="3" customWidth="1"/>
    <col min="7" max="7" width="14.6952380952381" style="4" customWidth="1"/>
    <col min="8" max="8" width="20.1428571428571" style="4" customWidth="1"/>
    <col min="9" max="9" width="24.8571428571429" style="4" customWidth="1"/>
    <col min="10" max="18" width="7" style="4" customWidth="1"/>
    <col min="19" max="19" width="12.4285714285714" style="4" customWidth="1"/>
    <col min="20" max="20" width="14.2857142857143" style="5" customWidth="1"/>
    <col min="21" max="21" width="19.2857142857143" style="5" customWidth="1"/>
    <col min="22" max="22" width="22.4285714285714" style="2" customWidth="1"/>
    <col min="23" max="23" width="9.14285714285714" style="2"/>
    <col min="24" max="24" width="10.5714285714286" style="2"/>
    <col min="25" max="25" width="9.14285714285714" style="2"/>
    <col min="26" max="26" width="10.5714285714286" style="2"/>
    <col min="27" max="16384" width="9.14285714285714" style="2"/>
  </cols>
  <sheetData>
    <row r="2" ht="24" customHeight="1" spans="2:18">
      <c r="B2" s="155" t="s">
        <v>0</v>
      </c>
      <c r="C2" s="155"/>
      <c r="D2" s="155"/>
      <c r="E2" s="7"/>
      <c r="F2" s="7"/>
      <c r="G2" s="7"/>
      <c r="H2" s="7"/>
      <c r="I2" s="7"/>
      <c r="J2" s="43"/>
      <c r="K2" s="43"/>
      <c r="L2" s="43"/>
      <c r="M2" s="43"/>
      <c r="N2" s="43"/>
      <c r="O2" s="43"/>
      <c r="P2" s="43"/>
      <c r="Q2" s="43"/>
      <c r="R2" s="43"/>
    </row>
    <row r="3" ht="20.25" customHeight="1" spans="2:18">
      <c r="B3" s="155"/>
      <c r="C3" s="155"/>
      <c r="D3" s="155"/>
      <c r="E3" s="7"/>
      <c r="F3" s="7"/>
      <c r="G3" s="7"/>
      <c r="H3" s="7"/>
      <c r="I3" s="7"/>
      <c r="J3" s="2"/>
      <c r="K3" s="2"/>
      <c r="L3" s="2"/>
      <c r="M3" s="2"/>
      <c r="N3" s="2"/>
      <c r="O3" s="2"/>
      <c r="P3" s="2"/>
      <c r="Q3" s="2"/>
      <c r="R3" s="2"/>
    </row>
    <row r="4" ht="24" customHeight="1" spans="2:21">
      <c r="B4" s="155"/>
      <c r="C4" s="155"/>
      <c r="D4" s="155"/>
      <c r="E4" s="7"/>
      <c r="F4" s="7"/>
      <c r="G4" s="7"/>
      <c r="H4" s="7"/>
      <c r="I4" s="7"/>
      <c r="J4" s="44"/>
      <c r="K4" s="44"/>
      <c r="L4" s="44"/>
      <c r="M4" s="44"/>
      <c r="N4" s="44"/>
      <c r="O4" s="44"/>
      <c r="P4" s="44"/>
      <c r="Q4" s="44"/>
      <c r="R4" s="44"/>
      <c r="S4" s="48"/>
      <c r="T4" s="49"/>
      <c r="U4" s="50"/>
    </row>
    <row r="5" ht="34.5" customHeight="1" spans="2:22">
      <c r="B5" s="8" t="s">
        <v>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24.95" customHeight="1" spans="2:23">
      <c r="B6" s="6" t="s">
        <v>2</v>
      </c>
      <c r="C6" s="6"/>
      <c r="D6" s="9"/>
      <c r="E6" s="10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6"/>
      <c r="T6" s="1"/>
      <c r="U6" s="51"/>
      <c r="V6" s="52"/>
      <c r="W6" s="52"/>
    </row>
    <row r="7" ht="24.95" customHeight="1" spans="2:22">
      <c r="B7" s="9"/>
      <c r="C7" s="9"/>
      <c r="D7" s="9"/>
      <c r="E7" s="12"/>
      <c r="F7" s="1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53"/>
      <c r="T7" s="1"/>
      <c r="U7" s="54" t="s">
        <v>3</v>
      </c>
      <c r="V7" s="47" t="s">
        <v>4</v>
      </c>
    </row>
    <row r="8" ht="24.95" customHeight="1" spans="2:22">
      <c r="B8" s="9"/>
      <c r="C8" s="9"/>
      <c r="D8" s="9"/>
      <c r="E8" s="10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53"/>
      <c r="T8" s="1"/>
      <c r="U8" s="55" t="s">
        <v>5</v>
      </c>
      <c r="V8" s="56">
        <v>45376</v>
      </c>
    </row>
    <row r="9" ht="24.95" customHeight="1" spans="2:27">
      <c r="B9" s="14" t="s">
        <v>6</v>
      </c>
      <c r="C9" s="15" t="s">
        <v>7</v>
      </c>
      <c r="D9" s="16"/>
      <c r="E9" s="11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53"/>
      <c r="T9" s="1"/>
      <c r="U9" s="55" t="s">
        <v>8</v>
      </c>
      <c r="V9" s="54" t="s">
        <v>9</v>
      </c>
      <c r="X9" s="57"/>
      <c r="Y9" s="57"/>
      <c r="Z9" s="57"/>
      <c r="AA9" s="57"/>
    </row>
    <row r="10" ht="24.95" customHeight="1" spans="2:27">
      <c r="B10" s="14" t="s">
        <v>10</v>
      </c>
      <c r="C10" s="15" t="s">
        <v>11</v>
      </c>
      <c r="D10" s="16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6"/>
      <c r="T10" s="1"/>
      <c r="U10" s="54" t="s">
        <v>12</v>
      </c>
      <c r="V10" s="58">
        <v>45376</v>
      </c>
      <c r="X10" s="57"/>
      <c r="Y10" s="57"/>
      <c r="Z10" s="57"/>
      <c r="AA10" s="57"/>
    </row>
    <row r="11" ht="11.85" customHeight="1" spans="7:27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X11" s="57"/>
      <c r="Y11" s="57"/>
      <c r="Z11" s="57"/>
      <c r="AA11" s="57"/>
    </row>
    <row r="12" ht="28.5" customHeight="1" spans="2:22">
      <c r="B12" s="17" t="s">
        <v>13</v>
      </c>
      <c r="C12" s="17" t="s">
        <v>14</v>
      </c>
      <c r="D12" s="18" t="s">
        <v>15</v>
      </c>
      <c r="E12" s="19" t="s">
        <v>16</v>
      </c>
      <c r="F12" s="19" t="s">
        <v>17</v>
      </c>
      <c r="G12" s="18" t="s">
        <v>18</v>
      </c>
      <c r="H12" s="19" t="s">
        <v>19</v>
      </c>
      <c r="I12" s="19" t="s">
        <v>20</v>
      </c>
      <c r="J12" s="45" t="s">
        <v>21</v>
      </c>
      <c r="K12" s="46"/>
      <c r="L12" s="46"/>
      <c r="M12" s="46"/>
      <c r="N12" s="46"/>
      <c r="O12" s="46"/>
      <c r="P12" s="46"/>
      <c r="Q12" s="46"/>
      <c r="R12" s="59"/>
      <c r="S12" s="18" t="s">
        <v>22</v>
      </c>
      <c r="T12" s="60" t="s">
        <v>23</v>
      </c>
      <c r="U12" s="60" t="s">
        <v>24</v>
      </c>
      <c r="V12" s="18" t="s">
        <v>25</v>
      </c>
    </row>
    <row r="13" ht="28.5" customHeight="1" spans="2:22">
      <c r="B13" s="17"/>
      <c r="C13" s="17"/>
      <c r="D13" s="18"/>
      <c r="E13" s="20"/>
      <c r="F13" s="20"/>
      <c r="G13" s="18"/>
      <c r="H13" s="20"/>
      <c r="I13" s="20"/>
      <c r="J13" s="18">
        <v>24</v>
      </c>
      <c r="K13" s="18">
        <v>25</v>
      </c>
      <c r="L13" s="18">
        <v>26</v>
      </c>
      <c r="M13" s="18">
        <v>27</v>
      </c>
      <c r="N13" s="18">
        <v>28</v>
      </c>
      <c r="O13" s="18">
        <v>29</v>
      </c>
      <c r="P13" s="18">
        <v>30</v>
      </c>
      <c r="Q13" s="18">
        <v>31</v>
      </c>
      <c r="R13" s="18">
        <v>32</v>
      </c>
      <c r="S13" s="18"/>
      <c r="T13" s="60"/>
      <c r="U13" s="60"/>
      <c r="V13" s="18"/>
    </row>
    <row r="14" ht="28.5" customHeight="1" spans="2:22">
      <c r="B14" s="17"/>
      <c r="C14" s="17"/>
      <c r="D14" s="18"/>
      <c r="E14" s="20"/>
      <c r="F14" s="20"/>
      <c r="G14" s="18"/>
      <c r="H14" s="20"/>
      <c r="I14" s="20"/>
      <c r="J14" s="17" t="s">
        <v>26</v>
      </c>
      <c r="K14" s="17" t="s">
        <v>27</v>
      </c>
      <c r="L14" s="17" t="s">
        <v>28</v>
      </c>
      <c r="M14" s="17" t="s">
        <v>29</v>
      </c>
      <c r="N14" s="17" t="s">
        <v>30</v>
      </c>
      <c r="O14" s="17">
        <v>8</v>
      </c>
      <c r="P14" s="17">
        <v>10</v>
      </c>
      <c r="Q14" s="17">
        <v>12</v>
      </c>
      <c r="R14" s="17">
        <v>14</v>
      </c>
      <c r="S14" s="18"/>
      <c r="T14" s="60"/>
      <c r="U14" s="60"/>
      <c r="V14" s="18"/>
    </row>
    <row r="15" ht="28.5" customHeight="1" spans="2:22">
      <c r="B15" s="17"/>
      <c r="C15" s="17"/>
      <c r="D15" s="18"/>
      <c r="E15" s="21"/>
      <c r="F15" s="21"/>
      <c r="G15" s="18"/>
      <c r="H15" s="21"/>
      <c r="I15" s="21"/>
      <c r="J15" s="18" t="s">
        <v>31</v>
      </c>
      <c r="K15" s="18" t="s">
        <v>32</v>
      </c>
      <c r="L15" s="18" t="s">
        <v>33</v>
      </c>
      <c r="M15" s="18" t="s">
        <v>34</v>
      </c>
      <c r="N15" s="18" t="s">
        <v>35</v>
      </c>
      <c r="O15" s="18" t="s">
        <v>36</v>
      </c>
      <c r="P15" s="18" t="s">
        <v>37</v>
      </c>
      <c r="Q15" s="18"/>
      <c r="R15" s="18"/>
      <c r="S15" s="18"/>
      <c r="T15" s="60"/>
      <c r="U15" s="60"/>
      <c r="V15" s="18"/>
    </row>
    <row r="16" s="1" customFormat="1" ht="70" customHeight="1" spans="2:22">
      <c r="B16" s="22" t="s">
        <v>38</v>
      </c>
      <c r="C16" s="23" t="s">
        <v>39</v>
      </c>
      <c r="D16" s="24" t="s">
        <v>40</v>
      </c>
      <c r="E16" s="25" t="s">
        <v>41</v>
      </c>
      <c r="F16" s="26">
        <v>6202308061</v>
      </c>
      <c r="G16" s="27" t="s">
        <v>42</v>
      </c>
      <c r="H16" s="28" t="s">
        <v>43</v>
      </c>
      <c r="I16" s="28" t="s">
        <v>44</v>
      </c>
      <c r="J16" s="47">
        <v>11</v>
      </c>
      <c r="K16" s="47">
        <v>47</v>
      </c>
      <c r="L16" s="47">
        <v>71</v>
      </c>
      <c r="M16" s="47">
        <v>56</v>
      </c>
      <c r="N16" s="47">
        <v>25</v>
      </c>
      <c r="O16" s="47">
        <v>7</v>
      </c>
      <c r="P16" s="47">
        <v>5</v>
      </c>
      <c r="Q16" s="47"/>
      <c r="R16" s="47"/>
      <c r="S16" s="47">
        <f>SUM(J16:R16)</f>
        <v>222</v>
      </c>
      <c r="T16" s="61">
        <v>39.5</v>
      </c>
      <c r="U16" s="62">
        <f>S16*T16</f>
        <v>8769</v>
      </c>
      <c r="V16" s="28"/>
    </row>
    <row r="17" s="1" customFormat="1" ht="70" customHeight="1" spans="2:22">
      <c r="B17" s="22" t="s">
        <v>45</v>
      </c>
      <c r="C17" s="23" t="s">
        <v>46</v>
      </c>
      <c r="D17" s="24" t="s">
        <v>47</v>
      </c>
      <c r="E17" s="25" t="s">
        <v>41</v>
      </c>
      <c r="F17" s="26">
        <v>6202308061</v>
      </c>
      <c r="G17" s="27" t="s">
        <v>42</v>
      </c>
      <c r="H17" s="28" t="s">
        <v>43</v>
      </c>
      <c r="I17" s="28" t="s">
        <v>44</v>
      </c>
      <c r="J17" s="47">
        <v>17</v>
      </c>
      <c r="K17" s="47">
        <v>72</v>
      </c>
      <c r="L17" s="47">
        <v>133</v>
      </c>
      <c r="M17" s="47">
        <v>111</v>
      </c>
      <c r="N17" s="47">
        <v>38</v>
      </c>
      <c r="O17" s="47">
        <v>15</v>
      </c>
      <c r="P17" s="47">
        <v>10</v>
      </c>
      <c r="Q17" s="47"/>
      <c r="R17" s="47"/>
      <c r="S17" s="47">
        <f>SUM(J17:R17)</f>
        <v>396</v>
      </c>
      <c r="T17" s="61">
        <v>47</v>
      </c>
      <c r="U17" s="62">
        <f>S17*T17</f>
        <v>18612</v>
      </c>
      <c r="V17" s="28"/>
    </row>
    <row r="18" s="1" customFormat="1" ht="70" customHeight="1" spans="2:22">
      <c r="B18" s="22" t="s">
        <v>48</v>
      </c>
      <c r="C18" s="23" t="s">
        <v>49</v>
      </c>
      <c r="D18" s="24" t="s">
        <v>50</v>
      </c>
      <c r="E18" s="25" t="s">
        <v>51</v>
      </c>
      <c r="F18" s="26">
        <v>6204628011</v>
      </c>
      <c r="G18" s="27" t="s">
        <v>42</v>
      </c>
      <c r="H18" s="28" t="s">
        <v>43</v>
      </c>
      <c r="I18" s="28" t="s">
        <v>44</v>
      </c>
      <c r="J18" s="47">
        <v>9</v>
      </c>
      <c r="K18" s="47">
        <v>8</v>
      </c>
      <c r="L18" s="47">
        <v>14</v>
      </c>
      <c r="M18" s="47">
        <v>13</v>
      </c>
      <c r="N18" s="47">
        <v>11</v>
      </c>
      <c r="O18" s="47">
        <v>12</v>
      </c>
      <c r="P18" s="47">
        <v>3</v>
      </c>
      <c r="Q18" s="47">
        <v>3</v>
      </c>
      <c r="R18" s="47">
        <v>2</v>
      </c>
      <c r="S18" s="47">
        <f>SUM(J18:R18)</f>
        <v>75</v>
      </c>
      <c r="T18" s="61">
        <v>30.5</v>
      </c>
      <c r="U18" s="62">
        <f>S18*T18</f>
        <v>2287.5</v>
      </c>
      <c r="V18" s="28"/>
    </row>
    <row r="19" s="1" customFormat="1" ht="70" customHeight="1" spans="2:22">
      <c r="B19" s="22" t="s">
        <v>48</v>
      </c>
      <c r="C19" s="23" t="s">
        <v>49</v>
      </c>
      <c r="D19" s="24" t="s">
        <v>50</v>
      </c>
      <c r="E19" s="25" t="s">
        <v>51</v>
      </c>
      <c r="F19" s="26">
        <v>6204628018</v>
      </c>
      <c r="G19" s="27" t="s">
        <v>52</v>
      </c>
      <c r="H19" s="28" t="s">
        <v>43</v>
      </c>
      <c r="I19" s="28" t="s">
        <v>44</v>
      </c>
      <c r="J19" s="47">
        <v>9</v>
      </c>
      <c r="K19" s="47">
        <v>9</v>
      </c>
      <c r="L19" s="47">
        <v>16</v>
      </c>
      <c r="M19" s="47">
        <v>14</v>
      </c>
      <c r="N19" s="47">
        <v>8</v>
      </c>
      <c r="O19" s="47">
        <v>11</v>
      </c>
      <c r="P19" s="47">
        <v>4</v>
      </c>
      <c r="Q19" s="47">
        <v>3</v>
      </c>
      <c r="R19" s="47">
        <v>3</v>
      </c>
      <c r="S19" s="47">
        <f>SUM(J19:R19)</f>
        <v>77</v>
      </c>
      <c r="T19" s="61">
        <v>30.5</v>
      </c>
      <c r="U19" s="62">
        <f>S19*T19</f>
        <v>2348.5</v>
      </c>
      <c r="V19" s="28"/>
    </row>
    <row r="20" s="1" customFormat="1" ht="70" customHeight="1" spans="2:22">
      <c r="B20" s="22" t="s">
        <v>48</v>
      </c>
      <c r="C20" s="23" t="s">
        <v>53</v>
      </c>
      <c r="D20" s="24" t="s">
        <v>54</v>
      </c>
      <c r="E20" s="25" t="s">
        <v>41</v>
      </c>
      <c r="F20" s="26">
        <v>6204628018</v>
      </c>
      <c r="G20" s="27" t="s">
        <v>52</v>
      </c>
      <c r="H20" s="28" t="s">
        <v>43</v>
      </c>
      <c r="I20" s="28" t="s">
        <v>44</v>
      </c>
      <c r="J20" s="47">
        <v>11</v>
      </c>
      <c r="K20" s="47">
        <v>20</v>
      </c>
      <c r="L20" s="47">
        <v>29</v>
      </c>
      <c r="M20" s="47">
        <v>32</v>
      </c>
      <c r="N20" s="47">
        <v>29</v>
      </c>
      <c r="O20" s="47">
        <v>20</v>
      </c>
      <c r="P20" s="47">
        <v>6</v>
      </c>
      <c r="Q20" s="47">
        <v>6</v>
      </c>
      <c r="R20" s="47">
        <v>2</v>
      </c>
      <c r="S20" s="47">
        <f>SUM(J20:R20)</f>
        <v>155</v>
      </c>
      <c r="T20" s="61">
        <v>30</v>
      </c>
      <c r="U20" s="62">
        <f>S20*T20</f>
        <v>4650</v>
      </c>
      <c r="V20" s="28"/>
    </row>
    <row r="21" s="1" customFormat="1" ht="18.75" spans="2:22">
      <c r="B21" s="22"/>
      <c r="C21" s="29"/>
      <c r="D21" s="22"/>
      <c r="E21" s="30"/>
      <c r="F21" s="30"/>
      <c r="G21" s="28"/>
      <c r="H21" s="28"/>
      <c r="I21" s="28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61"/>
      <c r="U21" s="62"/>
      <c r="V21" s="28"/>
    </row>
    <row r="22" s="1" customFormat="1" ht="36.95" customHeight="1" spans="2:22">
      <c r="B22" s="31"/>
      <c r="C22" s="32"/>
      <c r="D22" s="33"/>
      <c r="E22" s="33"/>
      <c r="F22" s="33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63">
        <f>SUM(S16:S20)</f>
        <v>925</v>
      </c>
      <c r="T22" s="64" t="s">
        <v>55</v>
      </c>
      <c r="U22" s="65">
        <f>SUM(U16:U20)</f>
        <v>36667</v>
      </c>
      <c r="V22" s="66"/>
    </row>
    <row r="23" s="1" customFormat="1" ht="25.5" customHeight="1" spans="2:22">
      <c r="B23" s="35"/>
      <c r="C23" s="11"/>
      <c r="D23" s="11"/>
      <c r="E23" s="11"/>
      <c r="F23" s="11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67"/>
      <c r="T23" s="52"/>
      <c r="U23" s="68"/>
      <c r="V23" s="69"/>
    </row>
    <row r="24" s="1" customFormat="1" ht="25.5" customHeight="1" spans="2:22">
      <c r="B24" s="35"/>
      <c r="C24" s="11"/>
      <c r="D24" s="11"/>
      <c r="E24" s="11"/>
      <c r="F24" s="11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67"/>
      <c r="T24" s="52"/>
      <c r="V24" s="70"/>
    </row>
    <row r="25" s="1" customFormat="1" ht="25.5" customHeight="1" spans="2:22">
      <c r="B25" s="35"/>
      <c r="C25" s="11"/>
      <c r="D25" s="11"/>
      <c r="E25" s="11"/>
      <c r="F25" s="11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67"/>
      <c r="T25" s="52"/>
      <c r="V25" s="70"/>
    </row>
    <row r="26" s="1" customFormat="1" ht="25.5" customHeight="1" spans="2:22">
      <c r="B26" s="35"/>
      <c r="C26" s="11"/>
      <c r="D26" s="11"/>
      <c r="E26" s="11"/>
      <c r="F26" s="11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67"/>
      <c r="T26" s="52"/>
      <c r="V26" s="70"/>
    </row>
    <row r="27" s="1" customFormat="1" ht="25.5" customHeight="1" spans="2:22">
      <c r="B27" s="35"/>
      <c r="C27" s="11"/>
      <c r="D27" s="11"/>
      <c r="E27" s="11"/>
      <c r="F27" s="11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67"/>
      <c r="T27" s="52"/>
      <c r="V27" s="70"/>
    </row>
    <row r="28" s="1" customFormat="1" ht="25.5" customHeight="1" spans="2:22">
      <c r="B28" s="35"/>
      <c r="C28" s="11"/>
      <c r="D28" s="11"/>
      <c r="E28" s="11"/>
      <c r="F28" s="11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67"/>
      <c r="T28" s="52"/>
      <c r="V28" s="70"/>
    </row>
    <row r="29" s="1" customFormat="1" ht="30.75" customHeight="1" spans="2:22">
      <c r="B29" s="35"/>
      <c r="C29" s="11"/>
      <c r="D29" s="11"/>
      <c r="E29" s="11"/>
      <c r="F29" s="11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7"/>
      <c r="T29" s="52"/>
      <c r="U29" s="51"/>
      <c r="V29" s="69"/>
    </row>
    <row r="30" ht="30.75" customHeight="1" spans="2:22">
      <c r="B30" s="37"/>
      <c r="C30" s="38"/>
      <c r="D30" s="38"/>
      <c r="E30" s="38"/>
      <c r="F30" s="38"/>
      <c r="V30" s="71"/>
    </row>
    <row r="31" ht="30.75" customHeight="1" spans="2:22">
      <c r="B31" s="37"/>
      <c r="C31" s="38"/>
      <c r="D31" s="38"/>
      <c r="E31" s="38"/>
      <c r="F31" s="38"/>
      <c r="V31" s="71"/>
    </row>
    <row r="32" ht="30.75" customHeight="1" spans="2:22">
      <c r="B32" s="37"/>
      <c r="C32" s="38"/>
      <c r="D32" s="39"/>
      <c r="E32" s="39"/>
      <c r="F32" s="39"/>
      <c r="S32" s="72"/>
      <c r="V32" s="71"/>
    </row>
    <row r="33" ht="11.1" customHeight="1" spans="2:22">
      <c r="B33" s="40"/>
      <c r="C33" s="41"/>
      <c r="D33" s="41"/>
      <c r="E33" s="41"/>
      <c r="F33" s="41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73"/>
      <c r="U33" s="73"/>
      <c r="V33" s="74"/>
    </row>
    <row r="34" customHeight="1" spans="2:6">
      <c r="B34" s="38"/>
      <c r="C34" s="38"/>
      <c r="D34" s="38"/>
      <c r="E34" s="38"/>
      <c r="F34" s="38"/>
    </row>
    <row r="35" customHeight="1" spans="2:6">
      <c r="B35" s="2"/>
      <c r="C35" s="2"/>
      <c r="D35" s="38"/>
      <c r="E35" s="38"/>
      <c r="F35" s="38"/>
    </row>
    <row r="36" customHeight="1" spans="2:6">
      <c r="B36" s="2"/>
      <c r="C36" s="2"/>
      <c r="D36" s="38"/>
      <c r="E36" s="38"/>
      <c r="F36" s="38"/>
    </row>
    <row r="37" customHeight="1" spans="2:6">
      <c r="B37" s="2"/>
      <c r="C37" s="2"/>
      <c r="D37" s="38"/>
      <c r="E37" s="38"/>
      <c r="F37" s="38"/>
    </row>
    <row r="38" customHeight="1" spans="2:6">
      <c r="B38" s="2"/>
      <c r="C38" s="2"/>
      <c r="D38" s="38"/>
      <c r="E38" s="38"/>
      <c r="F38" s="38"/>
    </row>
    <row r="39" customHeight="1" spans="2:6">
      <c r="B39" s="2"/>
      <c r="C39" s="2"/>
      <c r="D39" s="38"/>
      <c r="E39" s="38"/>
      <c r="F39" s="38"/>
    </row>
    <row r="40" customHeight="1" spans="2:6">
      <c r="B40" s="2"/>
      <c r="C40" s="2"/>
      <c r="D40" s="38"/>
      <c r="E40" s="38"/>
      <c r="F40" s="38"/>
    </row>
    <row r="41" customHeight="1" spans="2:6">
      <c r="B41" s="38"/>
      <c r="C41" s="38"/>
      <c r="D41" s="38"/>
      <c r="E41" s="38"/>
      <c r="F41" s="38"/>
    </row>
    <row r="42" customHeight="1" spans="2:6">
      <c r="B42" s="38"/>
      <c r="C42" s="38"/>
      <c r="D42" s="38"/>
      <c r="E42" s="38"/>
      <c r="F42" s="38"/>
    </row>
    <row r="43" customHeight="1" spans="2:6">
      <c r="B43" s="38"/>
      <c r="C43" s="38"/>
      <c r="D43" s="38"/>
      <c r="E43" s="38"/>
      <c r="F43" s="38"/>
    </row>
    <row r="44" customHeight="1" spans="2:6">
      <c r="B44" s="38"/>
      <c r="C44" s="38"/>
      <c r="D44" s="38"/>
      <c r="E44" s="38"/>
      <c r="F44" s="38"/>
    </row>
  </sheetData>
  <autoFilter ref="B15:AA20">
    <extLst/>
  </autoFilter>
  <mergeCells count="18">
    <mergeCell ref="B5:V5"/>
    <mergeCell ref="C9:D9"/>
    <mergeCell ref="C10:D10"/>
    <mergeCell ref="J12:R12"/>
    <mergeCell ref="B12:B15"/>
    <mergeCell ref="C12:C15"/>
    <mergeCell ref="D12:D15"/>
    <mergeCell ref="E12:E15"/>
    <mergeCell ref="F12:F15"/>
    <mergeCell ref="G12:G15"/>
    <mergeCell ref="H12:H15"/>
    <mergeCell ref="I12:I15"/>
    <mergeCell ref="S12:S15"/>
    <mergeCell ref="T12:T15"/>
    <mergeCell ref="U12:U15"/>
    <mergeCell ref="V12:V15"/>
    <mergeCell ref="B6:D8"/>
    <mergeCell ref="B2:D4"/>
  </mergeCells>
  <pageMargins left="0.55" right="0.3" top="0.354166666666667" bottom="0.313888888888889" header="0.275" footer="0.309027777777778"/>
  <pageSetup paperSize="9" scale="44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2:JD75"/>
  <sheetViews>
    <sheetView showGridLines="0" zoomScale="85" zoomScaleNormal="85" zoomScaleSheetLayoutView="85" workbookViewId="0">
      <selection activeCell="C36" sqref="C36"/>
    </sheetView>
  </sheetViews>
  <sheetFormatPr defaultColWidth="9.14285714285714" defaultRowHeight="20.1" customHeight="1"/>
  <cols>
    <col min="1" max="1" width="2.14285714285714" style="2" customWidth="1"/>
    <col min="2" max="2" width="12.7142857142857" style="80" customWidth="1"/>
    <col min="3" max="3" width="16.5714285714286" style="80" customWidth="1"/>
    <col min="4" max="4" width="14.8571428571429" style="81" customWidth="1"/>
    <col min="5" max="5" width="29.5714285714286" style="81" customWidth="1"/>
    <col min="6" max="7" width="4.85714285714286" style="80" customWidth="1"/>
    <col min="8" max="8" width="7.28571428571429" style="80" customWidth="1"/>
    <col min="9" max="14" width="4.85714285714286" style="80" customWidth="1"/>
    <col min="15" max="15" width="7.28571428571429" style="80" customWidth="1"/>
    <col min="16" max="16" width="5.14285714285714" style="80" customWidth="1"/>
    <col min="17" max="17" width="9" style="80" customWidth="1"/>
    <col min="18" max="18" width="10.5714285714286" style="82" customWidth="1"/>
    <col min="19" max="19" width="14.7142857142857" style="82" customWidth="1"/>
    <col min="20" max="20" width="4" style="80" customWidth="1"/>
    <col min="21" max="21" width="7" style="80" customWidth="1"/>
    <col min="22" max="22" width="4" style="80" customWidth="1"/>
    <col min="23" max="23" width="16.2857142857143" style="80" customWidth="1"/>
    <col min="24" max="24" width="11.8571428571429" style="80" customWidth="1"/>
    <col min="25" max="25" width="11" style="80" customWidth="1"/>
    <col min="26" max="41" width="10.2857142857143" style="80" customWidth="1"/>
    <col min="42" max="264" width="9.14285714285714" style="80" customWidth="1"/>
    <col min="265" max="16384" width="9.14285714285714" style="2"/>
  </cols>
  <sheetData>
    <row r="2" s="75" customFormat="1" ht="18" customHeight="1" spans="2:19">
      <c r="B2" s="83" t="s">
        <v>56</v>
      </c>
      <c r="C2" s="84"/>
      <c r="D2" s="84"/>
      <c r="E2" s="84"/>
      <c r="F2" s="84"/>
      <c r="G2" s="84"/>
      <c r="H2" s="85"/>
      <c r="I2" s="85"/>
      <c r="J2" s="85"/>
      <c r="K2" s="85"/>
      <c r="L2" s="85"/>
      <c r="M2" s="85"/>
      <c r="N2" s="85"/>
      <c r="R2" s="129"/>
      <c r="S2" s="129"/>
    </row>
    <row r="3" s="76" customFormat="1" ht="18" customHeight="1" spans="2:19">
      <c r="B3" s="84"/>
      <c r="C3" s="84"/>
      <c r="D3" s="84"/>
      <c r="E3" s="84"/>
      <c r="F3" s="84"/>
      <c r="G3" s="84"/>
      <c r="H3" s="86"/>
      <c r="I3" s="86"/>
      <c r="J3" s="86"/>
      <c r="K3" s="86"/>
      <c r="L3" s="86"/>
      <c r="M3" s="86"/>
      <c r="N3" s="86"/>
      <c r="O3" s="76" t="s">
        <v>55</v>
      </c>
      <c r="R3" s="130"/>
      <c r="S3" s="130"/>
    </row>
    <row r="4" s="76" customFormat="1" ht="18" customHeight="1" spans="2:19">
      <c r="B4" s="84"/>
      <c r="C4" s="84"/>
      <c r="D4" s="84"/>
      <c r="E4" s="84"/>
      <c r="F4" s="84"/>
      <c r="G4" s="84"/>
      <c r="H4" s="86"/>
      <c r="I4" s="86"/>
      <c r="J4" s="86"/>
      <c r="K4" s="86"/>
      <c r="L4" s="86"/>
      <c r="M4" s="86"/>
      <c r="N4" s="86"/>
      <c r="R4" s="130"/>
      <c r="S4" s="130"/>
    </row>
    <row r="5" s="76" customFormat="1" ht="18" customHeight="1" spans="2:19">
      <c r="B5" s="84"/>
      <c r="C5" s="84"/>
      <c r="D5" s="84"/>
      <c r="E5" s="84"/>
      <c r="F5" s="84"/>
      <c r="G5" s="84"/>
      <c r="H5" s="86"/>
      <c r="I5" s="86"/>
      <c r="J5" s="86"/>
      <c r="K5" s="86"/>
      <c r="L5" s="86"/>
      <c r="M5" s="86"/>
      <c r="N5" s="86"/>
      <c r="R5" s="130"/>
      <c r="S5" s="130"/>
    </row>
    <row r="6" s="76" customFormat="1" ht="9.75" customHeight="1" spans="2:19">
      <c r="B6" s="87"/>
      <c r="C6" s="87"/>
      <c r="D6" s="88"/>
      <c r="E6" s="89"/>
      <c r="F6" s="86"/>
      <c r="G6" s="86"/>
      <c r="H6" s="86"/>
      <c r="I6" s="86"/>
      <c r="J6" s="86"/>
      <c r="K6" s="86"/>
      <c r="L6" s="86"/>
      <c r="M6" s="86"/>
      <c r="N6" s="86"/>
      <c r="R6" s="130"/>
      <c r="S6" s="130"/>
    </row>
    <row r="7" s="76" customFormat="1" ht="24" customHeight="1" spans="2:23">
      <c r="B7" s="90" t="s">
        <v>57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</row>
    <row r="8" s="77" customFormat="1" ht="19.5" customHeight="1" spans="2:23">
      <c r="B8" s="91" t="s">
        <v>58</v>
      </c>
      <c r="C8" s="91"/>
      <c r="D8" s="92"/>
      <c r="E8" s="90"/>
      <c r="F8" s="93"/>
      <c r="G8" s="94"/>
      <c r="H8" s="94"/>
      <c r="I8" s="94"/>
      <c r="J8" s="94"/>
      <c r="K8" s="94"/>
      <c r="L8" s="94"/>
      <c r="M8" s="94"/>
      <c r="N8" s="94"/>
      <c r="P8" s="122"/>
      <c r="R8" s="131"/>
      <c r="S8" s="132" t="s">
        <v>59</v>
      </c>
      <c r="T8" s="132"/>
      <c r="U8" s="132" t="str">
        <f>INVOICE!V7</f>
        <v>NF2409125</v>
      </c>
      <c r="V8" s="132"/>
      <c r="W8" s="132"/>
    </row>
    <row r="9" s="77" customFormat="1" ht="16.5" customHeight="1" spans="2:23">
      <c r="B9" s="91" t="s">
        <v>60</v>
      </c>
      <c r="C9" s="91"/>
      <c r="D9" s="95"/>
      <c r="E9" s="95"/>
      <c r="F9" s="96"/>
      <c r="G9" s="97"/>
      <c r="H9" s="97"/>
      <c r="I9" s="97"/>
      <c r="J9" s="97"/>
      <c r="K9" s="97"/>
      <c r="L9" s="97"/>
      <c r="M9" s="97"/>
      <c r="N9" s="97"/>
      <c r="P9" s="122"/>
      <c r="R9" s="133"/>
      <c r="S9" s="132" t="s">
        <v>5</v>
      </c>
      <c r="T9" s="132"/>
      <c r="U9" s="134">
        <f>INVOICE!V8</f>
        <v>45376</v>
      </c>
      <c r="V9" s="134"/>
      <c r="W9" s="134"/>
    </row>
    <row r="10" s="77" customFormat="1" ht="16.5" customHeight="1" spans="2:23">
      <c r="B10" s="91" t="s">
        <v>61</v>
      </c>
      <c r="C10" s="91"/>
      <c r="D10" s="90"/>
      <c r="E10" s="90"/>
      <c r="F10" s="93"/>
      <c r="G10" s="94"/>
      <c r="H10" s="94"/>
      <c r="I10" s="94"/>
      <c r="J10" s="94"/>
      <c r="K10" s="94"/>
      <c r="L10" s="94"/>
      <c r="M10" s="94"/>
      <c r="N10" s="94"/>
      <c r="P10" s="122"/>
      <c r="R10" s="133"/>
      <c r="S10" s="132" t="s">
        <v>62</v>
      </c>
      <c r="T10" s="132"/>
      <c r="U10" s="132" t="str">
        <f>INVOICE!V9</f>
        <v>FOB Shanghai</v>
      </c>
      <c r="V10" s="132"/>
      <c r="W10" s="132"/>
    </row>
    <row r="11" s="77" customFormat="1" ht="16.5" customHeight="1" spans="2:23">
      <c r="B11" s="98" t="s">
        <v>63</v>
      </c>
      <c r="C11" s="99" t="s">
        <v>11</v>
      </c>
      <c r="D11" s="100"/>
      <c r="E11" s="90"/>
      <c r="F11" s="93"/>
      <c r="G11" s="94"/>
      <c r="H11" s="94"/>
      <c r="I11" s="94"/>
      <c r="J11" s="94"/>
      <c r="K11" s="94"/>
      <c r="L11" s="94"/>
      <c r="M11" s="94"/>
      <c r="N11" s="94"/>
      <c r="P11" s="122"/>
      <c r="R11" s="133"/>
      <c r="S11" s="131"/>
      <c r="T11" s="131"/>
      <c r="U11" s="131"/>
      <c r="V11" s="131"/>
      <c r="W11" s="131"/>
    </row>
    <row r="12" s="77" customFormat="1" ht="16.5" customHeight="1" spans="4:23">
      <c r="D12" s="101"/>
      <c r="E12" s="101"/>
      <c r="F12" s="94"/>
      <c r="G12" s="94"/>
      <c r="H12" s="94"/>
      <c r="I12" s="94"/>
      <c r="J12" s="94"/>
      <c r="K12" s="94"/>
      <c r="L12" s="94"/>
      <c r="M12" s="94"/>
      <c r="N12" s="94"/>
      <c r="P12" s="122"/>
      <c r="R12" s="133"/>
      <c r="T12" s="135"/>
      <c r="U12" s="135"/>
      <c r="V12" s="135"/>
      <c r="W12" s="135"/>
    </row>
    <row r="13" s="77" customFormat="1" ht="18" customHeight="1" spans="2:14">
      <c r="B13" s="76"/>
      <c r="C13" s="76"/>
      <c r="D13" s="101"/>
      <c r="E13" s="90"/>
      <c r="F13" s="93"/>
      <c r="G13" s="93"/>
      <c r="H13" s="93"/>
      <c r="I13" s="93"/>
      <c r="J13" s="93"/>
      <c r="K13" s="93"/>
      <c r="L13" s="93"/>
      <c r="M13" s="93"/>
      <c r="N13" s="93"/>
    </row>
    <row r="14" s="78" customFormat="1" ht="15.95" customHeight="1" spans="2:264">
      <c r="B14" s="102" t="s">
        <v>64</v>
      </c>
      <c r="C14" s="102" t="s">
        <v>13</v>
      </c>
      <c r="D14" s="103" t="s">
        <v>65</v>
      </c>
      <c r="E14" s="102" t="s">
        <v>66</v>
      </c>
      <c r="F14" s="104" t="s">
        <v>21</v>
      </c>
      <c r="G14" s="105"/>
      <c r="H14" s="105"/>
      <c r="I14" s="105"/>
      <c r="J14" s="105"/>
      <c r="K14" s="105"/>
      <c r="L14" s="105"/>
      <c r="M14" s="105"/>
      <c r="N14" s="105"/>
      <c r="O14" s="103" t="s">
        <v>67</v>
      </c>
      <c r="P14" s="103" t="s">
        <v>68</v>
      </c>
      <c r="Q14" s="103" t="s">
        <v>69</v>
      </c>
      <c r="R14" s="136" t="s">
        <v>70</v>
      </c>
      <c r="S14" s="136" t="s">
        <v>71</v>
      </c>
      <c r="T14" s="103" t="s">
        <v>72</v>
      </c>
      <c r="U14" s="103"/>
      <c r="V14" s="103"/>
      <c r="W14" s="103" t="s">
        <v>73</v>
      </c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37"/>
      <c r="DL14" s="137"/>
      <c r="DM14" s="137"/>
      <c r="DN14" s="137"/>
      <c r="DO14" s="137"/>
      <c r="DP14" s="137"/>
      <c r="DQ14" s="137"/>
      <c r="DR14" s="137"/>
      <c r="DS14" s="137"/>
      <c r="DT14" s="137"/>
      <c r="DU14" s="137"/>
      <c r="DV14" s="137"/>
      <c r="DW14" s="137"/>
      <c r="DX14" s="137"/>
      <c r="DY14" s="137"/>
      <c r="DZ14" s="137"/>
      <c r="EA14" s="137"/>
      <c r="EB14" s="137"/>
      <c r="EC14" s="137"/>
      <c r="ED14" s="137"/>
      <c r="EE14" s="137"/>
      <c r="EF14" s="137"/>
      <c r="EG14" s="137"/>
      <c r="EH14" s="137"/>
      <c r="EI14" s="137"/>
      <c r="EJ14" s="137"/>
      <c r="EK14" s="137"/>
      <c r="EL14" s="137"/>
      <c r="EM14" s="137"/>
      <c r="EN14" s="137"/>
      <c r="EO14" s="137"/>
      <c r="EP14" s="137"/>
      <c r="EQ14" s="137"/>
      <c r="ER14" s="137"/>
      <c r="ES14" s="137"/>
      <c r="ET14" s="137"/>
      <c r="EU14" s="137"/>
      <c r="EV14" s="137"/>
      <c r="EW14" s="137"/>
      <c r="EX14" s="137"/>
      <c r="EY14" s="137"/>
      <c r="EZ14" s="137"/>
      <c r="FA14" s="137"/>
      <c r="FB14" s="137"/>
      <c r="FC14" s="137"/>
      <c r="FD14" s="137"/>
      <c r="FE14" s="137"/>
      <c r="FF14" s="137"/>
      <c r="FG14" s="137"/>
      <c r="FH14" s="137"/>
      <c r="FI14" s="137"/>
      <c r="FJ14" s="137"/>
      <c r="FK14" s="137"/>
      <c r="FL14" s="137"/>
      <c r="FM14" s="137"/>
      <c r="FN14" s="137"/>
      <c r="FO14" s="137"/>
      <c r="FP14" s="137"/>
      <c r="FQ14" s="137"/>
      <c r="FR14" s="137"/>
      <c r="FS14" s="137"/>
      <c r="FT14" s="137"/>
      <c r="FU14" s="137"/>
      <c r="FV14" s="137"/>
      <c r="FW14" s="137"/>
      <c r="FX14" s="137"/>
      <c r="FY14" s="137"/>
      <c r="FZ14" s="137"/>
      <c r="GA14" s="137"/>
      <c r="GB14" s="137"/>
      <c r="GC14" s="137"/>
      <c r="GD14" s="137"/>
      <c r="GE14" s="137"/>
      <c r="GF14" s="137"/>
      <c r="GG14" s="137"/>
      <c r="GH14" s="137"/>
      <c r="GI14" s="137"/>
      <c r="GJ14" s="137"/>
      <c r="GK14" s="137"/>
      <c r="GL14" s="137"/>
      <c r="GM14" s="137"/>
      <c r="GN14" s="137"/>
      <c r="GO14" s="137"/>
      <c r="GP14" s="137"/>
      <c r="GQ14" s="137"/>
      <c r="GR14" s="137"/>
      <c r="GS14" s="137"/>
      <c r="GT14" s="137"/>
      <c r="GU14" s="137"/>
      <c r="GV14" s="137"/>
      <c r="GW14" s="137"/>
      <c r="GX14" s="137"/>
      <c r="GY14" s="137"/>
      <c r="GZ14" s="137"/>
      <c r="HA14" s="137"/>
      <c r="HB14" s="137"/>
      <c r="HC14" s="137"/>
      <c r="HD14" s="137"/>
      <c r="HE14" s="137"/>
      <c r="HF14" s="137"/>
      <c r="HG14" s="137"/>
      <c r="HH14" s="137"/>
      <c r="HI14" s="137"/>
      <c r="HJ14" s="137"/>
      <c r="HK14" s="137"/>
      <c r="HL14" s="137"/>
      <c r="HM14" s="137"/>
      <c r="HN14" s="137"/>
      <c r="HO14" s="137"/>
      <c r="HP14" s="137"/>
      <c r="HQ14" s="137"/>
      <c r="HR14" s="137"/>
      <c r="HS14" s="137"/>
      <c r="HT14" s="137"/>
      <c r="HU14" s="137"/>
      <c r="HV14" s="137"/>
      <c r="HW14" s="137"/>
      <c r="HX14" s="137"/>
      <c r="HY14" s="137"/>
      <c r="HZ14" s="137"/>
      <c r="IA14" s="137"/>
      <c r="IB14" s="137"/>
      <c r="IC14" s="137"/>
      <c r="ID14" s="137"/>
      <c r="IE14" s="137"/>
      <c r="IF14" s="137"/>
      <c r="IG14" s="137"/>
      <c r="IH14" s="137"/>
      <c r="II14" s="137"/>
      <c r="IJ14" s="137"/>
      <c r="IK14" s="137"/>
      <c r="IL14" s="137"/>
      <c r="IM14" s="137"/>
      <c r="IN14" s="137"/>
      <c r="IO14" s="137"/>
      <c r="IP14" s="137"/>
      <c r="IQ14" s="137"/>
      <c r="IR14" s="137"/>
      <c r="IS14" s="137"/>
      <c r="IT14" s="137"/>
      <c r="IU14" s="137"/>
      <c r="IV14" s="137"/>
      <c r="IW14" s="137"/>
      <c r="IX14" s="137"/>
      <c r="IY14" s="137"/>
      <c r="IZ14" s="137"/>
      <c r="JA14" s="137"/>
      <c r="JB14" s="137"/>
      <c r="JC14" s="137"/>
      <c r="JD14" s="137"/>
    </row>
    <row r="15" s="78" customFormat="1" ht="15.95" customHeight="1" spans="2:264">
      <c r="B15" s="106"/>
      <c r="C15" s="106"/>
      <c r="D15" s="103"/>
      <c r="E15" s="106"/>
      <c r="F15" s="102" t="s">
        <v>74</v>
      </c>
      <c r="G15" s="102" t="s">
        <v>75</v>
      </c>
      <c r="H15" s="102" t="s">
        <v>76</v>
      </c>
      <c r="I15" s="102" t="s">
        <v>77</v>
      </c>
      <c r="J15" s="102" t="s">
        <v>78</v>
      </c>
      <c r="K15" s="102" t="s">
        <v>79</v>
      </c>
      <c r="L15" s="102" t="s">
        <v>80</v>
      </c>
      <c r="M15" s="102" t="s">
        <v>81</v>
      </c>
      <c r="N15" s="102" t="s">
        <v>82</v>
      </c>
      <c r="O15" s="123"/>
      <c r="P15" s="123"/>
      <c r="Q15" s="123"/>
      <c r="R15" s="138"/>
      <c r="S15" s="138"/>
      <c r="T15" s="123"/>
      <c r="U15" s="123"/>
      <c r="V15" s="123"/>
      <c r="W15" s="123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37"/>
      <c r="DL15" s="137"/>
      <c r="DM15" s="137"/>
      <c r="DN15" s="137"/>
      <c r="DO15" s="137"/>
      <c r="DP15" s="137"/>
      <c r="DQ15" s="137"/>
      <c r="DR15" s="137"/>
      <c r="DS15" s="137"/>
      <c r="DT15" s="137"/>
      <c r="DU15" s="137"/>
      <c r="DV15" s="137"/>
      <c r="DW15" s="137"/>
      <c r="DX15" s="137"/>
      <c r="DY15" s="137"/>
      <c r="DZ15" s="137"/>
      <c r="EA15" s="137"/>
      <c r="EB15" s="137"/>
      <c r="EC15" s="137"/>
      <c r="ED15" s="137"/>
      <c r="EE15" s="137"/>
      <c r="EF15" s="137"/>
      <c r="EG15" s="137"/>
      <c r="EH15" s="137"/>
      <c r="EI15" s="137"/>
      <c r="EJ15" s="137"/>
      <c r="EK15" s="137"/>
      <c r="EL15" s="137"/>
      <c r="EM15" s="137"/>
      <c r="EN15" s="137"/>
      <c r="EO15" s="137"/>
      <c r="EP15" s="137"/>
      <c r="EQ15" s="137"/>
      <c r="ER15" s="137"/>
      <c r="ES15" s="137"/>
      <c r="ET15" s="137"/>
      <c r="EU15" s="137"/>
      <c r="EV15" s="137"/>
      <c r="EW15" s="137"/>
      <c r="EX15" s="137"/>
      <c r="EY15" s="137"/>
      <c r="EZ15" s="137"/>
      <c r="FA15" s="137"/>
      <c r="FB15" s="137"/>
      <c r="FC15" s="137"/>
      <c r="FD15" s="137"/>
      <c r="FE15" s="137"/>
      <c r="FF15" s="137"/>
      <c r="FG15" s="137"/>
      <c r="FH15" s="137"/>
      <c r="FI15" s="137"/>
      <c r="FJ15" s="137"/>
      <c r="FK15" s="137"/>
      <c r="FL15" s="137"/>
      <c r="FM15" s="137"/>
      <c r="FN15" s="137"/>
      <c r="FO15" s="137"/>
      <c r="FP15" s="137"/>
      <c r="FQ15" s="137"/>
      <c r="FR15" s="137"/>
      <c r="FS15" s="137"/>
      <c r="FT15" s="137"/>
      <c r="FU15" s="137"/>
      <c r="FV15" s="137"/>
      <c r="FW15" s="137"/>
      <c r="FX15" s="137"/>
      <c r="FY15" s="137"/>
      <c r="FZ15" s="137"/>
      <c r="GA15" s="137"/>
      <c r="GB15" s="137"/>
      <c r="GC15" s="137"/>
      <c r="GD15" s="137"/>
      <c r="GE15" s="137"/>
      <c r="GF15" s="137"/>
      <c r="GG15" s="137"/>
      <c r="GH15" s="137"/>
      <c r="GI15" s="137"/>
      <c r="GJ15" s="137"/>
      <c r="GK15" s="137"/>
      <c r="GL15" s="137"/>
      <c r="GM15" s="137"/>
      <c r="GN15" s="137"/>
      <c r="GO15" s="137"/>
      <c r="GP15" s="137"/>
      <c r="GQ15" s="137"/>
      <c r="GR15" s="137"/>
      <c r="GS15" s="137"/>
      <c r="GT15" s="137"/>
      <c r="GU15" s="137"/>
      <c r="GV15" s="137"/>
      <c r="GW15" s="137"/>
      <c r="GX15" s="137"/>
      <c r="GY15" s="137"/>
      <c r="GZ15" s="137"/>
      <c r="HA15" s="137"/>
      <c r="HB15" s="137"/>
      <c r="HC15" s="137"/>
      <c r="HD15" s="137"/>
      <c r="HE15" s="137"/>
      <c r="HF15" s="137"/>
      <c r="HG15" s="137"/>
      <c r="HH15" s="137"/>
      <c r="HI15" s="137"/>
      <c r="HJ15" s="137"/>
      <c r="HK15" s="137"/>
      <c r="HL15" s="137"/>
      <c r="HM15" s="137"/>
      <c r="HN15" s="137"/>
      <c r="HO15" s="137"/>
      <c r="HP15" s="137"/>
      <c r="HQ15" s="137"/>
      <c r="HR15" s="137"/>
      <c r="HS15" s="137"/>
      <c r="HT15" s="137"/>
      <c r="HU15" s="137"/>
      <c r="HV15" s="137"/>
      <c r="HW15" s="137"/>
      <c r="HX15" s="137"/>
      <c r="HY15" s="137"/>
      <c r="HZ15" s="137"/>
      <c r="IA15" s="137"/>
      <c r="IB15" s="137"/>
      <c r="IC15" s="137"/>
      <c r="ID15" s="137"/>
      <c r="IE15" s="137"/>
      <c r="IF15" s="137"/>
      <c r="IG15" s="137"/>
      <c r="IH15" s="137"/>
      <c r="II15" s="137"/>
      <c r="IJ15" s="137"/>
      <c r="IK15" s="137"/>
      <c r="IL15" s="137"/>
      <c r="IM15" s="137"/>
      <c r="IN15" s="137"/>
      <c r="IO15" s="137"/>
      <c r="IP15" s="137"/>
      <c r="IQ15" s="137"/>
      <c r="IR15" s="137"/>
      <c r="IS15" s="137"/>
      <c r="IT15" s="137"/>
      <c r="IU15" s="137"/>
      <c r="IV15" s="137"/>
      <c r="IW15" s="137"/>
      <c r="IX15" s="137"/>
      <c r="IY15" s="137"/>
      <c r="IZ15" s="137"/>
      <c r="JA15" s="137"/>
      <c r="JB15" s="137"/>
      <c r="JC15" s="137"/>
      <c r="JD15" s="137"/>
    </row>
    <row r="16" s="78" customFormat="1" ht="15.95" customHeight="1" spans="2:264">
      <c r="B16" s="106"/>
      <c r="C16" s="106"/>
      <c r="D16" s="103"/>
      <c r="E16" s="106"/>
      <c r="F16" s="106" t="s">
        <v>26</v>
      </c>
      <c r="G16" s="106" t="s">
        <v>27</v>
      </c>
      <c r="H16" s="106" t="s">
        <v>28</v>
      </c>
      <c r="I16" s="106" t="s">
        <v>29</v>
      </c>
      <c r="J16" s="106" t="s">
        <v>30</v>
      </c>
      <c r="K16" s="106" t="s">
        <v>83</v>
      </c>
      <c r="L16" s="106" t="s">
        <v>84</v>
      </c>
      <c r="M16" s="106" t="s">
        <v>85</v>
      </c>
      <c r="N16" s="106" t="s">
        <v>86</v>
      </c>
      <c r="O16" s="123"/>
      <c r="P16" s="123"/>
      <c r="Q16" s="123"/>
      <c r="R16" s="138"/>
      <c r="S16" s="138"/>
      <c r="T16" s="123"/>
      <c r="U16" s="123"/>
      <c r="V16" s="123"/>
      <c r="W16" s="123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37"/>
      <c r="DL16" s="137"/>
      <c r="DM16" s="137"/>
      <c r="DN16" s="137"/>
      <c r="DO16" s="137"/>
      <c r="DP16" s="137"/>
      <c r="DQ16" s="137"/>
      <c r="DR16" s="137"/>
      <c r="DS16" s="137"/>
      <c r="DT16" s="137"/>
      <c r="DU16" s="137"/>
      <c r="DV16" s="137"/>
      <c r="DW16" s="137"/>
      <c r="DX16" s="137"/>
      <c r="DY16" s="137"/>
      <c r="DZ16" s="137"/>
      <c r="EA16" s="137"/>
      <c r="EB16" s="137"/>
      <c r="EC16" s="137"/>
      <c r="ED16" s="137"/>
      <c r="EE16" s="137"/>
      <c r="EF16" s="137"/>
      <c r="EG16" s="137"/>
      <c r="EH16" s="137"/>
      <c r="EI16" s="137"/>
      <c r="EJ16" s="137"/>
      <c r="EK16" s="137"/>
      <c r="EL16" s="137"/>
      <c r="EM16" s="137"/>
      <c r="EN16" s="137"/>
      <c r="EO16" s="137"/>
      <c r="EP16" s="137"/>
      <c r="EQ16" s="137"/>
      <c r="ER16" s="137"/>
      <c r="ES16" s="137"/>
      <c r="ET16" s="137"/>
      <c r="EU16" s="137"/>
      <c r="EV16" s="137"/>
      <c r="EW16" s="137"/>
      <c r="EX16" s="137"/>
      <c r="EY16" s="137"/>
      <c r="EZ16" s="137"/>
      <c r="FA16" s="137"/>
      <c r="FB16" s="137"/>
      <c r="FC16" s="137"/>
      <c r="FD16" s="137"/>
      <c r="FE16" s="137"/>
      <c r="FF16" s="137"/>
      <c r="FG16" s="137"/>
      <c r="FH16" s="137"/>
      <c r="FI16" s="137"/>
      <c r="FJ16" s="137"/>
      <c r="FK16" s="137"/>
      <c r="FL16" s="137"/>
      <c r="FM16" s="137"/>
      <c r="FN16" s="137"/>
      <c r="FO16" s="137"/>
      <c r="FP16" s="137"/>
      <c r="FQ16" s="137"/>
      <c r="FR16" s="137"/>
      <c r="FS16" s="137"/>
      <c r="FT16" s="137"/>
      <c r="FU16" s="137"/>
      <c r="FV16" s="137"/>
      <c r="FW16" s="137"/>
      <c r="FX16" s="137"/>
      <c r="FY16" s="137"/>
      <c r="FZ16" s="137"/>
      <c r="GA16" s="137"/>
      <c r="GB16" s="137"/>
      <c r="GC16" s="137"/>
      <c r="GD16" s="137"/>
      <c r="GE16" s="137"/>
      <c r="GF16" s="137"/>
      <c r="GG16" s="137"/>
      <c r="GH16" s="137"/>
      <c r="GI16" s="137"/>
      <c r="GJ16" s="137"/>
      <c r="GK16" s="137"/>
      <c r="GL16" s="137"/>
      <c r="GM16" s="137"/>
      <c r="GN16" s="137"/>
      <c r="GO16" s="137"/>
      <c r="GP16" s="137"/>
      <c r="GQ16" s="137"/>
      <c r="GR16" s="137"/>
      <c r="GS16" s="137"/>
      <c r="GT16" s="137"/>
      <c r="GU16" s="137"/>
      <c r="GV16" s="137"/>
      <c r="GW16" s="137"/>
      <c r="GX16" s="137"/>
      <c r="GY16" s="137"/>
      <c r="GZ16" s="137"/>
      <c r="HA16" s="137"/>
      <c r="HB16" s="137"/>
      <c r="HC16" s="137"/>
      <c r="HD16" s="137"/>
      <c r="HE16" s="137"/>
      <c r="HF16" s="137"/>
      <c r="HG16" s="137"/>
      <c r="HH16" s="137"/>
      <c r="HI16" s="137"/>
      <c r="HJ16" s="137"/>
      <c r="HK16" s="137"/>
      <c r="HL16" s="137"/>
      <c r="HM16" s="137"/>
      <c r="HN16" s="137"/>
      <c r="HO16" s="137"/>
      <c r="HP16" s="137"/>
      <c r="HQ16" s="137"/>
      <c r="HR16" s="137"/>
      <c r="HS16" s="137"/>
      <c r="HT16" s="137"/>
      <c r="HU16" s="137"/>
      <c r="HV16" s="137"/>
      <c r="HW16" s="137"/>
      <c r="HX16" s="137"/>
      <c r="HY16" s="137"/>
      <c r="HZ16" s="137"/>
      <c r="IA16" s="137"/>
      <c r="IB16" s="137"/>
      <c r="IC16" s="137"/>
      <c r="ID16" s="137"/>
      <c r="IE16" s="137"/>
      <c r="IF16" s="137"/>
      <c r="IG16" s="137"/>
      <c r="IH16" s="137"/>
      <c r="II16" s="137"/>
      <c r="IJ16" s="137"/>
      <c r="IK16" s="137"/>
      <c r="IL16" s="137"/>
      <c r="IM16" s="137"/>
      <c r="IN16" s="137"/>
      <c r="IO16" s="137"/>
      <c r="IP16" s="137"/>
      <c r="IQ16" s="137"/>
      <c r="IR16" s="137"/>
      <c r="IS16" s="137"/>
      <c r="IT16" s="137"/>
      <c r="IU16" s="137"/>
      <c r="IV16" s="137"/>
      <c r="IW16" s="137"/>
      <c r="IX16" s="137"/>
      <c r="IY16" s="137"/>
      <c r="IZ16" s="137"/>
      <c r="JA16" s="137"/>
      <c r="JB16" s="137"/>
      <c r="JC16" s="137"/>
      <c r="JD16" s="137"/>
    </row>
    <row r="17" s="78" customFormat="1" ht="15.95" customHeight="1" spans="2:264">
      <c r="B17" s="106"/>
      <c r="C17" s="106"/>
      <c r="D17" s="103"/>
      <c r="E17" s="106"/>
      <c r="F17" s="106" t="s">
        <v>31</v>
      </c>
      <c r="G17" s="106" t="s">
        <v>32</v>
      </c>
      <c r="H17" s="106" t="s">
        <v>33</v>
      </c>
      <c r="I17" s="106" t="s">
        <v>34</v>
      </c>
      <c r="J17" s="106" t="s">
        <v>35</v>
      </c>
      <c r="K17" s="106" t="s">
        <v>36</v>
      </c>
      <c r="L17" s="106" t="s">
        <v>37</v>
      </c>
      <c r="M17" s="106"/>
      <c r="N17" s="106"/>
      <c r="O17" s="123"/>
      <c r="P17" s="123"/>
      <c r="Q17" s="123"/>
      <c r="R17" s="138"/>
      <c r="S17" s="138"/>
      <c r="T17" s="123"/>
      <c r="U17" s="123"/>
      <c r="V17" s="123"/>
      <c r="W17" s="123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37"/>
      <c r="DL17" s="137"/>
      <c r="DM17" s="137"/>
      <c r="DN17" s="137"/>
      <c r="DO17" s="137"/>
      <c r="DP17" s="137"/>
      <c r="DQ17" s="137"/>
      <c r="DR17" s="137"/>
      <c r="DS17" s="137"/>
      <c r="DT17" s="137"/>
      <c r="DU17" s="137"/>
      <c r="DV17" s="137"/>
      <c r="DW17" s="137"/>
      <c r="DX17" s="137"/>
      <c r="DY17" s="137"/>
      <c r="DZ17" s="137"/>
      <c r="EA17" s="137"/>
      <c r="EB17" s="137"/>
      <c r="EC17" s="137"/>
      <c r="ED17" s="137"/>
      <c r="EE17" s="137"/>
      <c r="EF17" s="137"/>
      <c r="EG17" s="137"/>
      <c r="EH17" s="137"/>
      <c r="EI17" s="137"/>
      <c r="EJ17" s="137"/>
      <c r="EK17" s="137"/>
      <c r="EL17" s="137"/>
      <c r="EM17" s="137"/>
      <c r="EN17" s="137"/>
      <c r="EO17" s="137"/>
      <c r="EP17" s="137"/>
      <c r="EQ17" s="137"/>
      <c r="ER17" s="137"/>
      <c r="ES17" s="137"/>
      <c r="ET17" s="137"/>
      <c r="EU17" s="137"/>
      <c r="EV17" s="137"/>
      <c r="EW17" s="137"/>
      <c r="EX17" s="137"/>
      <c r="EY17" s="137"/>
      <c r="EZ17" s="137"/>
      <c r="FA17" s="137"/>
      <c r="FB17" s="137"/>
      <c r="FC17" s="137"/>
      <c r="FD17" s="137"/>
      <c r="FE17" s="137"/>
      <c r="FF17" s="137"/>
      <c r="FG17" s="137"/>
      <c r="FH17" s="137"/>
      <c r="FI17" s="137"/>
      <c r="FJ17" s="137"/>
      <c r="FK17" s="137"/>
      <c r="FL17" s="137"/>
      <c r="FM17" s="137"/>
      <c r="FN17" s="137"/>
      <c r="FO17" s="137"/>
      <c r="FP17" s="137"/>
      <c r="FQ17" s="137"/>
      <c r="FR17" s="137"/>
      <c r="FS17" s="137"/>
      <c r="FT17" s="137"/>
      <c r="FU17" s="137"/>
      <c r="FV17" s="137"/>
      <c r="FW17" s="137"/>
      <c r="FX17" s="137"/>
      <c r="FY17" s="137"/>
      <c r="FZ17" s="137"/>
      <c r="GA17" s="137"/>
      <c r="GB17" s="137"/>
      <c r="GC17" s="137"/>
      <c r="GD17" s="137"/>
      <c r="GE17" s="137"/>
      <c r="GF17" s="137"/>
      <c r="GG17" s="137"/>
      <c r="GH17" s="137"/>
      <c r="GI17" s="137"/>
      <c r="GJ17" s="137"/>
      <c r="GK17" s="137"/>
      <c r="GL17" s="137"/>
      <c r="GM17" s="137"/>
      <c r="GN17" s="137"/>
      <c r="GO17" s="137"/>
      <c r="GP17" s="137"/>
      <c r="GQ17" s="137"/>
      <c r="GR17" s="137"/>
      <c r="GS17" s="137"/>
      <c r="GT17" s="137"/>
      <c r="GU17" s="137"/>
      <c r="GV17" s="137"/>
      <c r="GW17" s="137"/>
      <c r="GX17" s="137"/>
      <c r="GY17" s="137"/>
      <c r="GZ17" s="137"/>
      <c r="HA17" s="137"/>
      <c r="HB17" s="137"/>
      <c r="HC17" s="137"/>
      <c r="HD17" s="137"/>
      <c r="HE17" s="137"/>
      <c r="HF17" s="137"/>
      <c r="HG17" s="137"/>
      <c r="HH17" s="137"/>
      <c r="HI17" s="137"/>
      <c r="HJ17" s="137"/>
      <c r="HK17" s="137"/>
      <c r="HL17" s="137"/>
      <c r="HM17" s="137"/>
      <c r="HN17" s="137"/>
      <c r="HO17" s="137"/>
      <c r="HP17" s="137"/>
      <c r="HQ17" s="137"/>
      <c r="HR17" s="137"/>
      <c r="HS17" s="137"/>
      <c r="HT17" s="137"/>
      <c r="HU17" s="137"/>
      <c r="HV17" s="137"/>
      <c r="HW17" s="137"/>
      <c r="HX17" s="137"/>
      <c r="HY17" s="137"/>
      <c r="HZ17" s="137"/>
      <c r="IA17" s="137"/>
      <c r="IB17" s="137"/>
      <c r="IC17" s="137"/>
      <c r="ID17" s="137"/>
      <c r="IE17" s="137"/>
      <c r="IF17" s="137"/>
      <c r="IG17" s="137"/>
      <c r="IH17" s="137"/>
      <c r="II17" s="137"/>
      <c r="IJ17" s="137"/>
      <c r="IK17" s="137"/>
      <c r="IL17" s="137"/>
      <c r="IM17" s="137"/>
      <c r="IN17" s="137"/>
      <c r="IO17" s="137"/>
      <c r="IP17" s="137"/>
      <c r="IQ17" s="137"/>
      <c r="IR17" s="137"/>
      <c r="IS17" s="137"/>
      <c r="IT17" s="137"/>
      <c r="IU17" s="137"/>
      <c r="IV17" s="137"/>
      <c r="IW17" s="137"/>
      <c r="IX17" s="137"/>
      <c r="IY17" s="137"/>
      <c r="IZ17" s="137"/>
      <c r="JA17" s="137"/>
      <c r="JB17" s="137"/>
      <c r="JC17" s="137"/>
      <c r="JD17" s="137"/>
    </row>
    <row r="18" ht="18" customHeight="1" spans="2:23">
      <c r="B18" s="107">
        <v>1</v>
      </c>
      <c r="C18" s="108">
        <v>10658</v>
      </c>
      <c r="D18" s="109" t="s">
        <v>53</v>
      </c>
      <c r="E18" s="109" t="s">
        <v>52</v>
      </c>
      <c r="F18" s="110">
        <v>3</v>
      </c>
      <c r="G18" s="110">
        <v>4</v>
      </c>
      <c r="H18" s="110">
        <v>6</v>
      </c>
      <c r="I18" s="108">
        <v>5</v>
      </c>
      <c r="J18" s="108">
        <v>5</v>
      </c>
      <c r="K18" s="108">
        <v>6</v>
      </c>
      <c r="L18" s="108">
        <v>1</v>
      </c>
      <c r="M18" s="108">
        <v>1</v>
      </c>
      <c r="N18" s="110">
        <v>1</v>
      </c>
      <c r="O18" s="124">
        <f t="shared" ref="O18:O31" si="0">SUM(F18:N18)</f>
        <v>32</v>
      </c>
      <c r="P18" s="108">
        <v>1</v>
      </c>
      <c r="Q18" s="124">
        <f>P18*O18</f>
        <v>32</v>
      </c>
      <c r="R18" s="139">
        <v>24.3</v>
      </c>
      <c r="S18" s="139">
        <v>23.3</v>
      </c>
      <c r="T18" s="140" t="s">
        <v>87</v>
      </c>
      <c r="U18" s="140"/>
      <c r="V18" s="140"/>
      <c r="W18" s="141" t="s">
        <v>88</v>
      </c>
    </row>
    <row r="19" ht="18" customHeight="1" spans="2:23">
      <c r="B19" s="111">
        <v>2</v>
      </c>
      <c r="C19" s="108">
        <v>10660</v>
      </c>
      <c r="D19" s="112" t="s">
        <v>39</v>
      </c>
      <c r="E19" s="109" t="s">
        <v>42</v>
      </c>
      <c r="F19" s="110"/>
      <c r="G19" s="110"/>
      <c r="H19" s="110">
        <v>16</v>
      </c>
      <c r="I19" s="108">
        <v>14</v>
      </c>
      <c r="J19" s="108"/>
      <c r="K19" s="108"/>
      <c r="L19" s="108"/>
      <c r="M19" s="108"/>
      <c r="N19" s="110"/>
      <c r="O19" s="124">
        <f t="shared" si="0"/>
        <v>30</v>
      </c>
      <c r="P19" s="108">
        <v>1</v>
      </c>
      <c r="Q19" s="124">
        <f t="shared" ref="Q19:Q50" si="1">P19*O19</f>
        <v>30</v>
      </c>
      <c r="R19" s="139">
        <v>23.2</v>
      </c>
      <c r="S19" s="139">
        <v>22.2</v>
      </c>
      <c r="T19" s="140" t="s">
        <v>87</v>
      </c>
      <c r="U19" s="140"/>
      <c r="V19" s="140"/>
      <c r="W19" s="142"/>
    </row>
    <row r="20" ht="18" customHeight="1" spans="2:23">
      <c r="B20" s="113">
        <v>3</v>
      </c>
      <c r="C20" s="108">
        <v>10660</v>
      </c>
      <c r="D20" s="114"/>
      <c r="E20" s="109" t="s">
        <v>42</v>
      </c>
      <c r="F20" s="110">
        <v>3</v>
      </c>
      <c r="G20" s="110">
        <v>9</v>
      </c>
      <c r="H20" s="110"/>
      <c r="I20" s="108"/>
      <c r="J20" s="108">
        <v>3</v>
      </c>
      <c r="K20" s="108">
        <v>3</v>
      </c>
      <c r="L20" s="108">
        <v>2</v>
      </c>
      <c r="M20" s="108"/>
      <c r="N20" s="110"/>
      <c r="O20" s="124">
        <f t="shared" si="0"/>
        <v>20</v>
      </c>
      <c r="P20" s="125">
        <v>1</v>
      </c>
      <c r="Q20" s="124">
        <f t="shared" si="1"/>
        <v>20</v>
      </c>
      <c r="R20" s="143">
        <v>21.2</v>
      </c>
      <c r="S20" s="143">
        <v>20.2</v>
      </c>
      <c r="T20" s="140" t="s">
        <v>87</v>
      </c>
      <c r="U20" s="140"/>
      <c r="V20" s="140"/>
      <c r="W20" s="142"/>
    </row>
    <row r="21" ht="18" customHeight="1" spans="2:23">
      <c r="B21" s="111"/>
      <c r="C21" s="108">
        <v>10625</v>
      </c>
      <c r="D21" s="112" t="s">
        <v>46</v>
      </c>
      <c r="E21" s="109" t="s">
        <v>42</v>
      </c>
      <c r="F21" s="110">
        <v>10</v>
      </c>
      <c r="G21" s="110"/>
      <c r="H21" s="110"/>
      <c r="I21" s="108"/>
      <c r="J21" s="108"/>
      <c r="K21" s="108"/>
      <c r="L21" s="108"/>
      <c r="M21" s="108"/>
      <c r="N21" s="110"/>
      <c r="O21" s="124">
        <f t="shared" si="0"/>
        <v>10</v>
      </c>
      <c r="P21" s="126"/>
      <c r="Q21" s="124">
        <v>10</v>
      </c>
      <c r="R21" s="144"/>
      <c r="S21" s="144"/>
      <c r="T21" s="140" t="s">
        <v>87</v>
      </c>
      <c r="U21" s="140"/>
      <c r="V21" s="140"/>
      <c r="W21" s="142"/>
    </row>
    <row r="22" ht="18" customHeight="1" spans="2:23">
      <c r="B22" s="111">
        <v>4</v>
      </c>
      <c r="C22" s="108">
        <v>10625</v>
      </c>
      <c r="D22" s="115"/>
      <c r="E22" s="109" t="s">
        <v>42</v>
      </c>
      <c r="F22" s="110">
        <v>4</v>
      </c>
      <c r="G22" s="110"/>
      <c r="H22" s="110"/>
      <c r="I22" s="108">
        <v>25</v>
      </c>
      <c r="J22" s="108"/>
      <c r="K22" s="108"/>
      <c r="L22" s="108"/>
      <c r="M22" s="108"/>
      <c r="N22" s="110"/>
      <c r="O22" s="124">
        <f t="shared" si="0"/>
        <v>29</v>
      </c>
      <c r="P22" s="108">
        <v>1</v>
      </c>
      <c r="Q22" s="124">
        <f t="shared" si="1"/>
        <v>29</v>
      </c>
      <c r="R22" s="139">
        <v>17.6</v>
      </c>
      <c r="S22" s="139">
        <v>16.6</v>
      </c>
      <c r="T22" s="140" t="s">
        <v>87</v>
      </c>
      <c r="U22" s="140"/>
      <c r="V22" s="140"/>
      <c r="W22" s="142"/>
    </row>
    <row r="23" ht="18" customHeight="1" spans="2:23">
      <c r="B23" s="111">
        <v>5</v>
      </c>
      <c r="C23" s="108">
        <v>10625</v>
      </c>
      <c r="D23" s="115"/>
      <c r="E23" s="109" t="s">
        <v>42</v>
      </c>
      <c r="F23" s="110"/>
      <c r="G23" s="110">
        <v>37</v>
      </c>
      <c r="H23" s="110"/>
      <c r="I23" s="108"/>
      <c r="J23" s="108"/>
      <c r="K23" s="108"/>
      <c r="L23" s="108"/>
      <c r="M23" s="108"/>
      <c r="N23" s="110"/>
      <c r="O23" s="124">
        <f t="shared" si="0"/>
        <v>37</v>
      </c>
      <c r="P23" s="108">
        <v>1</v>
      </c>
      <c r="Q23" s="124">
        <f t="shared" si="1"/>
        <v>37</v>
      </c>
      <c r="R23" s="139">
        <v>20.9</v>
      </c>
      <c r="S23" s="139">
        <v>19.9</v>
      </c>
      <c r="T23" s="140" t="s">
        <v>87</v>
      </c>
      <c r="U23" s="140"/>
      <c r="V23" s="140"/>
      <c r="W23" s="142"/>
    </row>
    <row r="24" ht="18" customHeight="1" spans="2:23">
      <c r="B24" s="111">
        <v>6</v>
      </c>
      <c r="C24" s="108">
        <v>10625</v>
      </c>
      <c r="D24" s="115"/>
      <c r="E24" s="109" t="s">
        <v>42</v>
      </c>
      <c r="F24" s="110"/>
      <c r="G24" s="110"/>
      <c r="H24" s="110">
        <v>33</v>
      </c>
      <c r="I24" s="108"/>
      <c r="J24" s="108"/>
      <c r="K24" s="108"/>
      <c r="L24" s="108"/>
      <c r="M24" s="108"/>
      <c r="N24" s="110"/>
      <c r="O24" s="124">
        <f t="shared" si="0"/>
        <v>33</v>
      </c>
      <c r="P24" s="108">
        <v>1</v>
      </c>
      <c r="Q24" s="124">
        <f t="shared" si="1"/>
        <v>33</v>
      </c>
      <c r="R24" s="139">
        <v>19.3</v>
      </c>
      <c r="S24" s="139">
        <v>18.3</v>
      </c>
      <c r="T24" s="140" t="s">
        <v>87</v>
      </c>
      <c r="U24" s="140"/>
      <c r="V24" s="140"/>
      <c r="W24" s="142"/>
    </row>
    <row r="25" ht="18" customHeight="1" spans="2:23">
      <c r="B25" s="111">
        <v>7</v>
      </c>
      <c r="C25" s="108">
        <v>10625</v>
      </c>
      <c r="D25" s="115"/>
      <c r="E25" s="109" t="s">
        <v>42</v>
      </c>
      <c r="F25" s="110"/>
      <c r="G25" s="110"/>
      <c r="H25" s="110">
        <v>33</v>
      </c>
      <c r="I25" s="108"/>
      <c r="J25" s="108"/>
      <c r="K25" s="108"/>
      <c r="L25" s="108"/>
      <c r="M25" s="108"/>
      <c r="N25" s="110"/>
      <c r="O25" s="124">
        <f t="shared" si="0"/>
        <v>33</v>
      </c>
      <c r="P25" s="108">
        <v>1</v>
      </c>
      <c r="Q25" s="124">
        <f t="shared" si="1"/>
        <v>33</v>
      </c>
      <c r="R25" s="139">
        <v>19.3</v>
      </c>
      <c r="S25" s="139">
        <v>18.3</v>
      </c>
      <c r="T25" s="140" t="s">
        <v>87</v>
      </c>
      <c r="U25" s="140"/>
      <c r="V25" s="140"/>
      <c r="W25" s="142"/>
    </row>
    <row r="26" ht="18" customHeight="1" spans="2:23">
      <c r="B26" s="111">
        <v>8</v>
      </c>
      <c r="C26" s="108">
        <v>10625</v>
      </c>
      <c r="D26" s="115"/>
      <c r="E26" s="109" t="s">
        <v>42</v>
      </c>
      <c r="F26" s="110"/>
      <c r="G26" s="110"/>
      <c r="H26" s="110"/>
      <c r="I26" s="108">
        <v>32</v>
      </c>
      <c r="J26" s="108"/>
      <c r="K26" s="108"/>
      <c r="L26" s="108"/>
      <c r="M26" s="108"/>
      <c r="N26" s="110"/>
      <c r="O26" s="124">
        <f t="shared" si="0"/>
        <v>32</v>
      </c>
      <c r="P26" s="108">
        <v>1</v>
      </c>
      <c r="Q26" s="124">
        <f t="shared" si="1"/>
        <v>32</v>
      </c>
      <c r="R26" s="139">
        <v>19.6</v>
      </c>
      <c r="S26" s="139">
        <v>18.6</v>
      </c>
      <c r="T26" s="140" t="s">
        <v>87</v>
      </c>
      <c r="U26" s="140"/>
      <c r="V26" s="140"/>
      <c r="W26" s="142"/>
    </row>
    <row r="27" ht="18" customHeight="1" spans="2:23">
      <c r="B27" s="111">
        <v>9</v>
      </c>
      <c r="C27" s="108">
        <v>10625</v>
      </c>
      <c r="D27" s="114"/>
      <c r="E27" s="109" t="s">
        <v>42</v>
      </c>
      <c r="F27" s="110"/>
      <c r="G27" s="110"/>
      <c r="H27" s="110"/>
      <c r="I27" s="108"/>
      <c r="J27" s="108">
        <v>9</v>
      </c>
      <c r="K27" s="108">
        <v>9</v>
      </c>
      <c r="L27" s="108">
        <v>8</v>
      </c>
      <c r="M27" s="108"/>
      <c r="N27" s="110"/>
      <c r="O27" s="124">
        <f t="shared" si="0"/>
        <v>26</v>
      </c>
      <c r="P27" s="108">
        <v>1</v>
      </c>
      <c r="Q27" s="124">
        <f t="shared" si="1"/>
        <v>26</v>
      </c>
      <c r="R27" s="139">
        <v>17.9</v>
      </c>
      <c r="S27" s="139">
        <v>16.9</v>
      </c>
      <c r="T27" s="140" t="s">
        <v>87</v>
      </c>
      <c r="U27" s="140"/>
      <c r="V27" s="140"/>
      <c r="W27" s="142"/>
    </row>
    <row r="28" ht="18" customHeight="1" spans="2:23">
      <c r="B28" s="111">
        <v>10</v>
      </c>
      <c r="C28" s="108">
        <v>10658</v>
      </c>
      <c r="D28" s="112" t="s">
        <v>49</v>
      </c>
      <c r="E28" s="109" t="s">
        <v>42</v>
      </c>
      <c r="F28" s="110">
        <v>5</v>
      </c>
      <c r="G28" s="110">
        <v>5</v>
      </c>
      <c r="H28" s="110">
        <v>10</v>
      </c>
      <c r="I28" s="108">
        <v>8</v>
      </c>
      <c r="J28" s="108"/>
      <c r="K28" s="108"/>
      <c r="L28" s="108">
        <v>2</v>
      </c>
      <c r="M28" s="108">
        <v>2</v>
      </c>
      <c r="N28" s="110">
        <v>2</v>
      </c>
      <c r="O28" s="124">
        <f t="shared" si="0"/>
        <v>34</v>
      </c>
      <c r="P28" s="108">
        <v>1</v>
      </c>
      <c r="Q28" s="124">
        <f t="shared" si="1"/>
        <v>34</v>
      </c>
      <c r="R28" s="139">
        <v>25.1</v>
      </c>
      <c r="S28" s="139">
        <v>24.1</v>
      </c>
      <c r="T28" s="140" t="s">
        <v>87</v>
      </c>
      <c r="U28" s="140"/>
      <c r="V28" s="140"/>
      <c r="W28" s="142"/>
    </row>
    <row r="29" ht="18" customHeight="1" spans="2:23">
      <c r="B29" s="113">
        <v>11</v>
      </c>
      <c r="C29" s="108">
        <v>10658</v>
      </c>
      <c r="D29" s="115"/>
      <c r="E29" s="109" t="s">
        <v>42</v>
      </c>
      <c r="F29" s="110"/>
      <c r="G29" s="110"/>
      <c r="H29" s="110"/>
      <c r="I29" s="108"/>
      <c r="J29" s="108">
        <v>7</v>
      </c>
      <c r="K29" s="108">
        <v>9</v>
      </c>
      <c r="L29" s="108"/>
      <c r="M29" s="108"/>
      <c r="N29" s="110"/>
      <c r="O29" s="124">
        <f t="shared" si="0"/>
        <v>16</v>
      </c>
      <c r="P29" s="125">
        <v>1</v>
      </c>
      <c r="Q29" s="124">
        <f t="shared" si="1"/>
        <v>16</v>
      </c>
      <c r="R29" s="143">
        <v>22.4</v>
      </c>
      <c r="S29" s="143">
        <v>21.4</v>
      </c>
      <c r="T29" s="140" t="s">
        <v>87</v>
      </c>
      <c r="U29" s="140"/>
      <c r="V29" s="140"/>
      <c r="W29" s="142"/>
    </row>
    <row r="30" ht="18" customHeight="1" spans="2:23">
      <c r="B30" s="111"/>
      <c r="C30" s="108">
        <v>10658</v>
      </c>
      <c r="D30" s="115"/>
      <c r="E30" s="109" t="s">
        <v>52</v>
      </c>
      <c r="F30" s="110"/>
      <c r="G30" s="110"/>
      <c r="H30" s="110"/>
      <c r="I30" s="108"/>
      <c r="J30" s="108">
        <v>7</v>
      </c>
      <c r="K30" s="108">
        <v>9</v>
      </c>
      <c r="L30" s="108"/>
      <c r="M30" s="108"/>
      <c r="N30" s="110"/>
      <c r="O30" s="124">
        <f t="shared" si="0"/>
        <v>16</v>
      </c>
      <c r="P30" s="126"/>
      <c r="Q30" s="124">
        <v>16</v>
      </c>
      <c r="R30" s="144"/>
      <c r="S30" s="144"/>
      <c r="T30" s="140" t="s">
        <v>87</v>
      </c>
      <c r="U30" s="140"/>
      <c r="V30" s="140"/>
      <c r="W30" s="142"/>
    </row>
    <row r="31" ht="18" customHeight="1" spans="2:23">
      <c r="B31" s="111">
        <v>12</v>
      </c>
      <c r="C31" s="108">
        <v>10658</v>
      </c>
      <c r="D31" s="114"/>
      <c r="E31" s="109" t="s">
        <v>52</v>
      </c>
      <c r="F31" s="110">
        <v>5</v>
      </c>
      <c r="G31" s="110">
        <v>5</v>
      </c>
      <c r="H31" s="110">
        <v>10</v>
      </c>
      <c r="I31" s="108">
        <v>8</v>
      </c>
      <c r="J31" s="108"/>
      <c r="K31" s="108"/>
      <c r="L31" s="108">
        <v>2</v>
      </c>
      <c r="M31" s="108">
        <v>2</v>
      </c>
      <c r="N31" s="110">
        <v>2</v>
      </c>
      <c r="O31" s="124">
        <f t="shared" si="0"/>
        <v>34</v>
      </c>
      <c r="P31" s="108">
        <v>1</v>
      </c>
      <c r="Q31" s="124">
        <f t="shared" si="1"/>
        <v>34</v>
      </c>
      <c r="R31" s="139">
        <v>20.1</v>
      </c>
      <c r="S31" s="139">
        <v>19.1</v>
      </c>
      <c r="T31" s="140" t="s">
        <v>87</v>
      </c>
      <c r="U31" s="140"/>
      <c r="V31" s="140"/>
      <c r="W31" s="145"/>
    </row>
    <row r="32" ht="18" customHeight="1" spans="2:23">
      <c r="B32" s="116">
        <v>1</v>
      </c>
      <c r="C32" s="108">
        <v>10657</v>
      </c>
      <c r="D32" s="112" t="s">
        <v>53</v>
      </c>
      <c r="E32" s="109" t="s">
        <v>52</v>
      </c>
      <c r="F32" s="110">
        <v>8</v>
      </c>
      <c r="G32" s="110"/>
      <c r="H32" s="110"/>
      <c r="I32" s="108"/>
      <c r="J32" s="108">
        <v>24</v>
      </c>
      <c r="K32" s="108"/>
      <c r="L32" s="108"/>
      <c r="M32" s="108"/>
      <c r="N32" s="110"/>
      <c r="O32" s="124">
        <f>SUM(F32:N32)</f>
        <v>32</v>
      </c>
      <c r="P32" s="108">
        <v>1</v>
      </c>
      <c r="Q32" s="124">
        <f t="shared" si="1"/>
        <v>32</v>
      </c>
      <c r="R32" s="139">
        <v>24.3</v>
      </c>
      <c r="S32" s="139">
        <v>23.3</v>
      </c>
      <c r="T32" s="140" t="s">
        <v>87</v>
      </c>
      <c r="U32" s="140"/>
      <c r="V32" s="140"/>
      <c r="W32" s="146"/>
    </row>
    <row r="33" ht="18" customHeight="1" spans="2:23">
      <c r="B33" s="116">
        <v>2</v>
      </c>
      <c r="C33" s="108">
        <v>10657</v>
      </c>
      <c r="D33" s="115"/>
      <c r="E33" s="109" t="s">
        <v>52</v>
      </c>
      <c r="F33" s="110"/>
      <c r="G33" s="110">
        <v>16</v>
      </c>
      <c r="H33" s="110"/>
      <c r="I33" s="108"/>
      <c r="J33" s="108"/>
      <c r="K33" s="108">
        <v>14</v>
      </c>
      <c r="L33" s="108"/>
      <c r="M33" s="108"/>
      <c r="N33" s="110"/>
      <c r="O33" s="124">
        <f t="shared" ref="O33:O50" si="2">SUM(F33:N33)</f>
        <v>30</v>
      </c>
      <c r="P33" s="108">
        <v>1</v>
      </c>
      <c r="Q33" s="124">
        <f t="shared" si="1"/>
        <v>30</v>
      </c>
      <c r="R33" s="139">
        <v>22.7</v>
      </c>
      <c r="S33" s="139">
        <v>21.7</v>
      </c>
      <c r="T33" s="140" t="s">
        <v>87</v>
      </c>
      <c r="U33" s="140"/>
      <c r="V33" s="140"/>
      <c r="W33" s="147"/>
    </row>
    <row r="34" ht="18" customHeight="1" spans="2:23">
      <c r="B34" s="116">
        <v>3</v>
      </c>
      <c r="C34" s="108">
        <v>10657</v>
      </c>
      <c r="D34" s="115"/>
      <c r="E34" s="109" t="s">
        <v>52</v>
      </c>
      <c r="F34" s="110"/>
      <c r="G34" s="110"/>
      <c r="H34" s="110">
        <v>23</v>
      </c>
      <c r="I34" s="108"/>
      <c r="J34" s="108"/>
      <c r="K34" s="108"/>
      <c r="L34" s="108"/>
      <c r="M34" s="108">
        <v>5</v>
      </c>
      <c r="N34" s="110">
        <v>1</v>
      </c>
      <c r="O34" s="124">
        <f t="shared" si="2"/>
        <v>29</v>
      </c>
      <c r="P34" s="108">
        <v>1</v>
      </c>
      <c r="Q34" s="124">
        <f t="shared" si="1"/>
        <v>29</v>
      </c>
      <c r="R34" s="139">
        <v>22.2</v>
      </c>
      <c r="S34" s="139">
        <v>21.2</v>
      </c>
      <c r="T34" s="140" t="s">
        <v>87</v>
      </c>
      <c r="U34" s="140"/>
      <c r="V34" s="140"/>
      <c r="W34" s="147"/>
    </row>
    <row r="35" ht="18" customHeight="1" spans="2:23">
      <c r="B35" s="116">
        <v>4</v>
      </c>
      <c r="C35" s="108">
        <v>10657</v>
      </c>
      <c r="D35" s="114"/>
      <c r="E35" s="109" t="s">
        <v>52</v>
      </c>
      <c r="F35" s="110"/>
      <c r="G35" s="110"/>
      <c r="H35" s="110"/>
      <c r="I35" s="108">
        <v>27</v>
      </c>
      <c r="J35" s="108"/>
      <c r="K35" s="108"/>
      <c r="L35" s="108">
        <v>5</v>
      </c>
      <c r="M35" s="108"/>
      <c r="N35" s="110"/>
      <c r="O35" s="124">
        <f t="shared" si="2"/>
        <v>32</v>
      </c>
      <c r="P35" s="108">
        <v>1</v>
      </c>
      <c r="Q35" s="124">
        <f t="shared" si="1"/>
        <v>32</v>
      </c>
      <c r="R35" s="139">
        <v>24.5</v>
      </c>
      <c r="S35" s="139">
        <v>23.5</v>
      </c>
      <c r="T35" s="140" t="s">
        <v>87</v>
      </c>
      <c r="U35" s="140"/>
      <c r="V35" s="140"/>
      <c r="W35" s="147"/>
    </row>
    <row r="36" ht="18" customHeight="1" spans="2:23">
      <c r="B36" s="116">
        <v>5</v>
      </c>
      <c r="C36" s="108">
        <v>10659</v>
      </c>
      <c r="D36" s="112" t="s">
        <v>39</v>
      </c>
      <c r="E36" s="109" t="s">
        <v>42</v>
      </c>
      <c r="F36" s="110">
        <v>8</v>
      </c>
      <c r="G36" s="110">
        <v>8</v>
      </c>
      <c r="H36" s="110"/>
      <c r="I36" s="108">
        <v>12</v>
      </c>
      <c r="J36" s="108"/>
      <c r="K36" s="108"/>
      <c r="L36" s="108"/>
      <c r="M36" s="108"/>
      <c r="N36" s="110"/>
      <c r="O36" s="124">
        <f t="shared" si="2"/>
        <v>28</v>
      </c>
      <c r="P36" s="108">
        <v>1</v>
      </c>
      <c r="Q36" s="124">
        <f t="shared" si="1"/>
        <v>28</v>
      </c>
      <c r="R36" s="139">
        <v>21</v>
      </c>
      <c r="S36" s="139">
        <v>20</v>
      </c>
      <c r="T36" s="140" t="s">
        <v>87</v>
      </c>
      <c r="U36" s="140"/>
      <c r="V36" s="140"/>
      <c r="W36" s="147"/>
    </row>
    <row r="37" ht="18" customHeight="1" spans="2:23">
      <c r="B37" s="116">
        <v>6</v>
      </c>
      <c r="C37" s="108">
        <v>10659</v>
      </c>
      <c r="D37" s="115"/>
      <c r="E37" s="109" t="s">
        <v>42</v>
      </c>
      <c r="F37" s="110"/>
      <c r="G37" s="110">
        <v>30</v>
      </c>
      <c r="H37" s="110"/>
      <c r="I37" s="108"/>
      <c r="J37" s="108"/>
      <c r="K37" s="108"/>
      <c r="L37" s="108"/>
      <c r="M37" s="108"/>
      <c r="N37" s="110"/>
      <c r="O37" s="124">
        <f t="shared" si="2"/>
        <v>30</v>
      </c>
      <c r="P37" s="108">
        <v>1</v>
      </c>
      <c r="Q37" s="124">
        <f t="shared" si="1"/>
        <v>30</v>
      </c>
      <c r="R37" s="139">
        <v>21.8</v>
      </c>
      <c r="S37" s="139">
        <v>20.8</v>
      </c>
      <c r="T37" s="140" t="s">
        <v>87</v>
      </c>
      <c r="U37" s="140"/>
      <c r="V37" s="140"/>
      <c r="W37" s="147"/>
    </row>
    <row r="38" ht="18" customHeight="1" spans="2:23">
      <c r="B38" s="116">
        <v>7</v>
      </c>
      <c r="C38" s="108">
        <v>10659</v>
      </c>
      <c r="D38" s="115"/>
      <c r="E38" s="109" t="s">
        <v>42</v>
      </c>
      <c r="F38" s="110"/>
      <c r="G38" s="110"/>
      <c r="H38" s="110">
        <v>30</v>
      </c>
      <c r="I38" s="108"/>
      <c r="J38" s="108"/>
      <c r="K38" s="108"/>
      <c r="L38" s="108"/>
      <c r="M38" s="108"/>
      <c r="N38" s="110"/>
      <c r="O38" s="124">
        <f t="shared" si="2"/>
        <v>30</v>
      </c>
      <c r="P38" s="108">
        <v>1</v>
      </c>
      <c r="Q38" s="124">
        <f t="shared" si="1"/>
        <v>30</v>
      </c>
      <c r="R38" s="139">
        <v>22.7</v>
      </c>
      <c r="S38" s="139">
        <v>21.7</v>
      </c>
      <c r="T38" s="140" t="s">
        <v>87</v>
      </c>
      <c r="U38" s="140"/>
      <c r="V38" s="140"/>
      <c r="W38" s="147"/>
    </row>
    <row r="39" ht="18" customHeight="1" spans="2:23">
      <c r="B39" s="116">
        <v>8</v>
      </c>
      <c r="C39" s="108">
        <v>10659</v>
      </c>
      <c r="D39" s="115"/>
      <c r="E39" s="109" t="s">
        <v>42</v>
      </c>
      <c r="F39" s="110"/>
      <c r="G39" s="110"/>
      <c r="H39" s="110">
        <v>25</v>
      </c>
      <c r="I39" s="108"/>
      <c r="J39" s="108"/>
      <c r="K39" s="108">
        <v>4</v>
      </c>
      <c r="L39" s="108"/>
      <c r="M39" s="108"/>
      <c r="N39" s="110"/>
      <c r="O39" s="124">
        <f t="shared" si="2"/>
        <v>29</v>
      </c>
      <c r="P39" s="108">
        <v>1</v>
      </c>
      <c r="Q39" s="124">
        <f t="shared" si="1"/>
        <v>29</v>
      </c>
      <c r="R39" s="139">
        <v>22.5</v>
      </c>
      <c r="S39" s="139">
        <v>21.5</v>
      </c>
      <c r="T39" s="140" t="s">
        <v>87</v>
      </c>
      <c r="U39" s="140"/>
      <c r="V39" s="140"/>
      <c r="W39" s="147"/>
    </row>
    <row r="40" ht="18" customHeight="1" spans="2:23">
      <c r="B40" s="116">
        <v>9</v>
      </c>
      <c r="C40" s="108">
        <v>10659</v>
      </c>
      <c r="D40" s="115"/>
      <c r="E40" s="109" t="s">
        <v>42</v>
      </c>
      <c r="F40" s="110"/>
      <c r="G40" s="110"/>
      <c r="H40" s="110"/>
      <c r="I40" s="108">
        <v>30</v>
      </c>
      <c r="J40" s="108"/>
      <c r="K40" s="108"/>
      <c r="L40" s="108"/>
      <c r="M40" s="108"/>
      <c r="N40" s="110"/>
      <c r="O40" s="124">
        <f t="shared" si="2"/>
        <v>30</v>
      </c>
      <c r="P40" s="108">
        <v>1</v>
      </c>
      <c r="Q40" s="124">
        <f t="shared" si="1"/>
        <v>30</v>
      </c>
      <c r="R40" s="139">
        <v>23.6</v>
      </c>
      <c r="S40" s="139">
        <v>22.6</v>
      </c>
      <c r="T40" s="140" t="s">
        <v>87</v>
      </c>
      <c r="U40" s="140"/>
      <c r="V40" s="140"/>
      <c r="W40" s="147"/>
    </row>
    <row r="41" ht="18" customHeight="1" spans="2:23">
      <c r="B41" s="116">
        <v>10</v>
      </c>
      <c r="C41" s="108">
        <v>10659</v>
      </c>
      <c r="D41" s="114"/>
      <c r="E41" s="109" t="s">
        <v>42</v>
      </c>
      <c r="F41" s="110"/>
      <c r="G41" s="110"/>
      <c r="H41" s="110"/>
      <c r="I41" s="108"/>
      <c r="J41" s="108">
        <v>22</v>
      </c>
      <c r="K41" s="108"/>
      <c r="L41" s="108">
        <v>3</v>
      </c>
      <c r="M41" s="108"/>
      <c r="N41" s="110"/>
      <c r="O41" s="124">
        <f t="shared" si="2"/>
        <v>25</v>
      </c>
      <c r="P41" s="108">
        <v>1</v>
      </c>
      <c r="Q41" s="124">
        <f t="shared" si="1"/>
        <v>25</v>
      </c>
      <c r="R41" s="139">
        <v>21.3</v>
      </c>
      <c r="S41" s="139">
        <v>20.3</v>
      </c>
      <c r="T41" s="140" t="s">
        <v>87</v>
      </c>
      <c r="U41" s="140"/>
      <c r="V41" s="140"/>
      <c r="W41" s="147"/>
    </row>
    <row r="42" ht="18" customHeight="1" spans="2:23">
      <c r="B42" s="116">
        <v>11</v>
      </c>
      <c r="C42" s="108">
        <v>10624</v>
      </c>
      <c r="D42" s="112" t="s">
        <v>46</v>
      </c>
      <c r="E42" s="109" t="s">
        <v>42</v>
      </c>
      <c r="F42" s="110"/>
      <c r="G42" s="110">
        <v>35</v>
      </c>
      <c r="H42" s="110"/>
      <c r="I42" s="108"/>
      <c r="J42" s="108"/>
      <c r="K42" s="108"/>
      <c r="L42" s="108"/>
      <c r="M42" s="108"/>
      <c r="N42" s="110"/>
      <c r="O42" s="124">
        <f t="shared" si="2"/>
        <v>35</v>
      </c>
      <c r="P42" s="108">
        <v>1</v>
      </c>
      <c r="Q42" s="124">
        <f t="shared" si="1"/>
        <v>35</v>
      </c>
      <c r="R42" s="139">
        <v>19.9</v>
      </c>
      <c r="S42" s="139">
        <v>18.9</v>
      </c>
      <c r="T42" s="140" t="s">
        <v>87</v>
      </c>
      <c r="U42" s="140"/>
      <c r="V42" s="140"/>
      <c r="W42" s="147"/>
    </row>
    <row r="43" ht="18" customHeight="1" spans="2:23">
      <c r="B43" s="116">
        <v>12</v>
      </c>
      <c r="C43" s="108">
        <v>10624</v>
      </c>
      <c r="D43" s="115"/>
      <c r="E43" s="109" t="s">
        <v>42</v>
      </c>
      <c r="F43" s="110"/>
      <c r="G43" s="110"/>
      <c r="H43" s="110">
        <v>35</v>
      </c>
      <c r="I43" s="108"/>
      <c r="J43" s="108"/>
      <c r="K43" s="108"/>
      <c r="L43" s="108"/>
      <c r="M43" s="108"/>
      <c r="N43" s="110"/>
      <c r="O43" s="124">
        <f t="shared" si="2"/>
        <v>35</v>
      </c>
      <c r="P43" s="108">
        <v>1</v>
      </c>
      <c r="Q43" s="124">
        <f t="shared" si="1"/>
        <v>35</v>
      </c>
      <c r="R43" s="139">
        <v>20.5</v>
      </c>
      <c r="S43" s="139">
        <v>19.5</v>
      </c>
      <c r="T43" s="140" t="s">
        <v>87</v>
      </c>
      <c r="U43" s="140"/>
      <c r="V43" s="140"/>
      <c r="W43" s="147"/>
    </row>
    <row r="44" ht="18" customHeight="1" spans="2:23">
      <c r="B44" s="116">
        <v>13</v>
      </c>
      <c r="C44" s="108">
        <v>10624</v>
      </c>
      <c r="D44" s="115"/>
      <c r="E44" s="109" t="s">
        <v>42</v>
      </c>
      <c r="F44" s="110"/>
      <c r="G44" s="110"/>
      <c r="H44" s="110"/>
      <c r="I44" s="108">
        <v>35</v>
      </c>
      <c r="J44" s="108"/>
      <c r="K44" s="108"/>
      <c r="L44" s="108"/>
      <c r="M44" s="108"/>
      <c r="N44" s="110"/>
      <c r="O44" s="124">
        <f t="shared" si="2"/>
        <v>35</v>
      </c>
      <c r="P44" s="108">
        <v>1</v>
      </c>
      <c r="Q44" s="124">
        <f t="shared" si="1"/>
        <v>35</v>
      </c>
      <c r="R44" s="139">
        <v>21.2</v>
      </c>
      <c r="S44" s="139">
        <v>20.2</v>
      </c>
      <c r="T44" s="140" t="s">
        <v>87</v>
      </c>
      <c r="U44" s="140"/>
      <c r="V44" s="140"/>
      <c r="W44" s="147"/>
    </row>
    <row r="45" ht="18" customHeight="1" spans="2:23">
      <c r="B45" s="116">
        <v>14</v>
      </c>
      <c r="C45" s="108">
        <v>10624</v>
      </c>
      <c r="D45" s="115"/>
      <c r="E45" s="109" t="s">
        <v>42</v>
      </c>
      <c r="F45" s="110"/>
      <c r="G45" s="110"/>
      <c r="H45" s="110"/>
      <c r="I45" s="108"/>
      <c r="J45" s="108">
        <v>29</v>
      </c>
      <c r="K45" s="108"/>
      <c r="L45" s="108">
        <v>2</v>
      </c>
      <c r="M45" s="108"/>
      <c r="N45" s="110"/>
      <c r="O45" s="124">
        <f t="shared" si="2"/>
        <v>31</v>
      </c>
      <c r="P45" s="108">
        <v>1</v>
      </c>
      <c r="Q45" s="124">
        <f t="shared" si="1"/>
        <v>31</v>
      </c>
      <c r="R45" s="139">
        <v>20</v>
      </c>
      <c r="S45" s="139">
        <v>19</v>
      </c>
      <c r="T45" s="140" t="s">
        <v>87</v>
      </c>
      <c r="U45" s="140"/>
      <c r="V45" s="140"/>
      <c r="W45" s="147"/>
    </row>
    <row r="46" ht="18" customHeight="1" spans="2:23">
      <c r="B46" s="116">
        <v>15</v>
      </c>
      <c r="C46" s="108">
        <v>10624</v>
      </c>
      <c r="D46" s="115"/>
      <c r="E46" s="109" t="s">
        <v>42</v>
      </c>
      <c r="F46" s="110">
        <v>3</v>
      </c>
      <c r="G46" s="110"/>
      <c r="H46" s="110">
        <v>32</v>
      </c>
      <c r="I46" s="108"/>
      <c r="J46" s="108"/>
      <c r="K46" s="108"/>
      <c r="L46" s="108"/>
      <c r="M46" s="108"/>
      <c r="N46" s="110"/>
      <c r="O46" s="124">
        <f t="shared" si="2"/>
        <v>35</v>
      </c>
      <c r="P46" s="108">
        <v>1</v>
      </c>
      <c r="Q46" s="124">
        <f t="shared" si="1"/>
        <v>35</v>
      </c>
      <c r="R46" s="139">
        <v>20.4</v>
      </c>
      <c r="S46" s="139">
        <v>19.4</v>
      </c>
      <c r="T46" s="140" t="s">
        <v>87</v>
      </c>
      <c r="U46" s="140"/>
      <c r="V46" s="140"/>
      <c r="W46" s="147"/>
    </row>
    <row r="47" ht="18" customHeight="1" spans="2:23">
      <c r="B47" s="117">
        <v>16</v>
      </c>
      <c r="C47" s="108">
        <v>10624</v>
      </c>
      <c r="D47" s="114"/>
      <c r="E47" s="109" t="s">
        <v>42</v>
      </c>
      <c r="F47" s="110"/>
      <c r="G47" s="110"/>
      <c r="H47" s="110"/>
      <c r="I47" s="108">
        <v>19</v>
      </c>
      <c r="J47" s="108"/>
      <c r="K47" s="108">
        <v>6</v>
      </c>
      <c r="L47" s="108"/>
      <c r="M47" s="108"/>
      <c r="N47" s="110"/>
      <c r="O47" s="124">
        <f t="shared" si="2"/>
        <v>25</v>
      </c>
      <c r="P47" s="125">
        <v>1</v>
      </c>
      <c r="Q47" s="124">
        <f t="shared" si="1"/>
        <v>25</v>
      </c>
      <c r="R47" s="143">
        <v>23.2</v>
      </c>
      <c r="S47" s="143">
        <v>22.2</v>
      </c>
      <c r="T47" s="140" t="s">
        <v>87</v>
      </c>
      <c r="U47" s="140"/>
      <c r="V47" s="140"/>
      <c r="W47" s="147"/>
    </row>
    <row r="48" ht="18" customHeight="1" spans="2:23">
      <c r="B48" s="111"/>
      <c r="C48" s="108">
        <v>10657</v>
      </c>
      <c r="D48" s="109" t="s">
        <v>49</v>
      </c>
      <c r="E48" s="109" t="s">
        <v>42</v>
      </c>
      <c r="F48" s="110">
        <v>4</v>
      </c>
      <c r="G48" s="110">
        <v>3</v>
      </c>
      <c r="H48" s="110">
        <v>4</v>
      </c>
      <c r="I48" s="108"/>
      <c r="J48" s="108"/>
      <c r="K48" s="108"/>
      <c r="L48" s="108"/>
      <c r="M48" s="108"/>
      <c r="N48" s="110"/>
      <c r="O48" s="124">
        <f t="shared" si="2"/>
        <v>11</v>
      </c>
      <c r="P48" s="126"/>
      <c r="Q48" s="124">
        <v>11</v>
      </c>
      <c r="R48" s="144"/>
      <c r="S48" s="144"/>
      <c r="T48" s="140" t="s">
        <v>87</v>
      </c>
      <c r="U48" s="140"/>
      <c r="V48" s="140"/>
      <c r="W48" s="147"/>
    </row>
    <row r="49" ht="18" customHeight="1" spans="2:23">
      <c r="B49" s="117">
        <v>17</v>
      </c>
      <c r="C49" s="108">
        <v>10657</v>
      </c>
      <c r="D49" s="112" t="s">
        <v>49</v>
      </c>
      <c r="E49" s="109" t="s">
        <v>42</v>
      </c>
      <c r="F49" s="110"/>
      <c r="G49" s="110"/>
      <c r="H49" s="110"/>
      <c r="I49" s="108">
        <v>5</v>
      </c>
      <c r="J49" s="108">
        <v>4</v>
      </c>
      <c r="K49" s="108">
        <v>3</v>
      </c>
      <c r="L49" s="108">
        <v>1</v>
      </c>
      <c r="M49" s="108">
        <v>1</v>
      </c>
      <c r="N49" s="110"/>
      <c r="O49" s="124">
        <f t="shared" si="2"/>
        <v>14</v>
      </c>
      <c r="P49" s="125">
        <v>1</v>
      </c>
      <c r="Q49" s="124">
        <f t="shared" si="1"/>
        <v>14</v>
      </c>
      <c r="R49" s="143">
        <v>26.4</v>
      </c>
      <c r="S49" s="143">
        <v>25.4</v>
      </c>
      <c r="T49" s="140" t="s">
        <v>87</v>
      </c>
      <c r="U49" s="140"/>
      <c r="V49" s="140"/>
      <c r="W49" s="147"/>
    </row>
    <row r="50" ht="18" customHeight="1" spans="2:23">
      <c r="B50" s="111"/>
      <c r="C50" s="108">
        <v>10657</v>
      </c>
      <c r="D50" s="114"/>
      <c r="E50" s="109" t="s">
        <v>52</v>
      </c>
      <c r="F50" s="110">
        <v>4</v>
      </c>
      <c r="G50" s="110">
        <v>4</v>
      </c>
      <c r="H50" s="110">
        <v>6</v>
      </c>
      <c r="I50" s="108">
        <v>6</v>
      </c>
      <c r="J50" s="108">
        <v>1</v>
      </c>
      <c r="K50" s="108">
        <v>2</v>
      </c>
      <c r="L50" s="108">
        <v>2</v>
      </c>
      <c r="M50" s="108">
        <v>1</v>
      </c>
      <c r="N50" s="110">
        <v>1</v>
      </c>
      <c r="O50" s="124">
        <f t="shared" si="2"/>
        <v>27</v>
      </c>
      <c r="P50" s="126"/>
      <c r="Q50" s="124">
        <v>27</v>
      </c>
      <c r="R50" s="144"/>
      <c r="S50" s="144"/>
      <c r="T50" s="140" t="s">
        <v>87</v>
      </c>
      <c r="U50" s="140"/>
      <c r="V50" s="140"/>
      <c r="W50" s="147"/>
    </row>
    <row r="51" ht="18" customHeight="1" spans="2:23">
      <c r="B51" s="118" t="s">
        <v>89</v>
      </c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27">
        <f>SUM(P18:P50)</f>
        <v>29</v>
      </c>
      <c r="Q51" s="148">
        <f>SUM(Q18:Q50)</f>
        <v>925</v>
      </c>
      <c r="R51" s="149">
        <v>630</v>
      </c>
      <c r="S51" s="150">
        <v>600</v>
      </c>
      <c r="T51" s="151">
        <v>2.901</v>
      </c>
      <c r="U51" s="152"/>
      <c r="V51" s="153"/>
      <c r="W51" s="147"/>
    </row>
    <row r="52" ht="18" customHeight="1" spans="2:23">
      <c r="B52" s="119"/>
      <c r="C52" s="119"/>
      <c r="D52" s="120"/>
      <c r="E52" s="121"/>
      <c r="F52" s="119"/>
      <c r="G52" s="119"/>
      <c r="H52" s="119"/>
      <c r="I52" s="119"/>
      <c r="J52" s="119"/>
      <c r="K52" s="119"/>
      <c r="L52" s="119"/>
      <c r="M52" s="119"/>
      <c r="N52" s="119"/>
      <c r="O52" s="128"/>
      <c r="P52" s="128"/>
      <c r="Q52" s="128"/>
      <c r="R52" s="154"/>
      <c r="S52" s="154"/>
      <c r="T52" s="128"/>
      <c r="U52" s="128"/>
      <c r="V52" s="128"/>
      <c r="W52" s="128"/>
    </row>
    <row r="53" ht="18" customHeight="1" spans="2:23">
      <c r="B53" s="119"/>
      <c r="C53" s="119"/>
      <c r="D53" s="121"/>
      <c r="E53" s="121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54"/>
      <c r="S53" s="154"/>
      <c r="T53" s="119"/>
      <c r="U53" s="119"/>
      <c r="V53" s="119"/>
      <c r="W53" s="119"/>
    </row>
    <row r="54" ht="18" customHeight="1" spans="2:23">
      <c r="B54" s="119"/>
      <c r="C54" s="119"/>
      <c r="D54" s="121"/>
      <c r="E54" s="121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54"/>
      <c r="S54" s="154"/>
      <c r="T54" s="119"/>
      <c r="U54" s="119"/>
      <c r="V54" s="119"/>
      <c r="W54" s="119"/>
    </row>
    <row r="55" ht="18" customHeight="1" spans="2:23">
      <c r="B55" s="119"/>
      <c r="C55" s="119"/>
      <c r="D55" s="121"/>
      <c r="E55" s="121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54"/>
      <c r="S55" s="154"/>
      <c r="T55" s="119"/>
      <c r="U55" s="119"/>
      <c r="V55" s="119"/>
      <c r="W55" s="119"/>
    </row>
    <row r="56" ht="18" customHeight="1" spans="2:23">
      <c r="B56" s="119"/>
      <c r="C56" s="119"/>
      <c r="D56" s="121"/>
      <c r="E56" s="121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54"/>
      <c r="S56" s="154"/>
      <c r="T56" s="119"/>
      <c r="U56" s="119"/>
      <c r="V56" s="119"/>
      <c r="W56" s="119"/>
    </row>
    <row r="57" ht="18" customHeight="1" spans="2:23">
      <c r="B57" s="119"/>
      <c r="C57" s="119"/>
      <c r="D57" s="121"/>
      <c r="E57" s="121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54"/>
      <c r="S57" s="154"/>
      <c r="T57" s="119"/>
      <c r="U57" s="119"/>
      <c r="V57" s="119"/>
      <c r="W57" s="119"/>
    </row>
    <row r="58" ht="18" customHeight="1" spans="2:23">
      <c r="B58" s="119"/>
      <c r="C58" s="119"/>
      <c r="D58" s="121"/>
      <c r="E58" s="121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54"/>
      <c r="S58" s="154"/>
      <c r="T58" s="119"/>
      <c r="U58" s="119"/>
      <c r="V58" s="119"/>
      <c r="W58" s="119"/>
    </row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s="79" customFormat="1" ht="18" customHeight="1" spans="2:264">
      <c r="B66" s="80"/>
      <c r="C66" s="80"/>
      <c r="D66" s="81"/>
      <c r="E66" s="81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2"/>
      <c r="S66" s="82"/>
      <c r="T66" s="80"/>
      <c r="U66" s="80"/>
      <c r="V66" s="80"/>
      <c r="W66" s="80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  <c r="DO66" s="119"/>
      <c r="DP66" s="119"/>
      <c r="DQ66" s="119"/>
      <c r="DR66" s="119"/>
      <c r="DS66" s="119"/>
      <c r="DT66" s="119"/>
      <c r="DU66" s="119"/>
      <c r="DV66" s="119"/>
      <c r="DW66" s="119"/>
      <c r="DX66" s="119"/>
      <c r="DY66" s="119"/>
      <c r="DZ66" s="119"/>
      <c r="EA66" s="119"/>
      <c r="EB66" s="119"/>
      <c r="EC66" s="119"/>
      <c r="ED66" s="119"/>
      <c r="EE66" s="119"/>
      <c r="EF66" s="119"/>
      <c r="EG66" s="119"/>
      <c r="EH66" s="119"/>
      <c r="EI66" s="119"/>
      <c r="EJ66" s="119"/>
      <c r="EK66" s="119"/>
      <c r="EL66" s="119"/>
      <c r="EM66" s="119"/>
      <c r="EN66" s="119"/>
      <c r="EO66" s="119"/>
      <c r="EP66" s="119"/>
      <c r="EQ66" s="119"/>
      <c r="ER66" s="119"/>
      <c r="ES66" s="119"/>
      <c r="ET66" s="119"/>
      <c r="EU66" s="119"/>
      <c r="EV66" s="119"/>
      <c r="EW66" s="119"/>
      <c r="EX66" s="119"/>
      <c r="EY66" s="119"/>
      <c r="EZ66" s="119"/>
      <c r="FA66" s="119"/>
      <c r="FB66" s="119"/>
      <c r="FC66" s="119"/>
      <c r="FD66" s="119"/>
      <c r="FE66" s="119"/>
      <c r="FF66" s="119"/>
      <c r="FG66" s="119"/>
      <c r="FH66" s="119"/>
      <c r="FI66" s="119"/>
      <c r="FJ66" s="119"/>
      <c r="FK66" s="119"/>
      <c r="FL66" s="119"/>
      <c r="FM66" s="119"/>
      <c r="FN66" s="119"/>
      <c r="FO66" s="119"/>
      <c r="FP66" s="119"/>
      <c r="FQ66" s="119"/>
      <c r="FR66" s="119"/>
      <c r="FS66" s="119"/>
      <c r="FT66" s="119"/>
      <c r="FU66" s="119"/>
      <c r="FV66" s="119"/>
      <c r="FW66" s="119"/>
      <c r="FX66" s="119"/>
      <c r="FY66" s="119"/>
      <c r="FZ66" s="119"/>
      <c r="GA66" s="119"/>
      <c r="GB66" s="119"/>
      <c r="GC66" s="119"/>
      <c r="GD66" s="119"/>
      <c r="GE66" s="119"/>
      <c r="GF66" s="119"/>
      <c r="GG66" s="119"/>
      <c r="GH66" s="119"/>
      <c r="GI66" s="119"/>
      <c r="GJ66" s="119"/>
      <c r="GK66" s="119"/>
      <c r="GL66" s="119"/>
      <c r="GM66" s="119"/>
      <c r="GN66" s="119"/>
      <c r="GO66" s="119"/>
      <c r="GP66" s="119"/>
      <c r="GQ66" s="119"/>
      <c r="GR66" s="119"/>
      <c r="GS66" s="119"/>
      <c r="GT66" s="119"/>
      <c r="GU66" s="119"/>
      <c r="GV66" s="119"/>
      <c r="GW66" s="119"/>
      <c r="GX66" s="119"/>
      <c r="GY66" s="119"/>
      <c r="GZ66" s="119"/>
      <c r="HA66" s="119"/>
      <c r="HB66" s="119"/>
      <c r="HC66" s="119"/>
      <c r="HD66" s="119"/>
      <c r="HE66" s="119"/>
      <c r="HF66" s="119"/>
      <c r="HG66" s="119"/>
      <c r="HH66" s="119"/>
      <c r="HI66" s="119"/>
      <c r="HJ66" s="119"/>
      <c r="HK66" s="119"/>
      <c r="HL66" s="119"/>
      <c r="HM66" s="119"/>
      <c r="HN66" s="119"/>
      <c r="HO66" s="119"/>
      <c r="HP66" s="119"/>
      <c r="HQ66" s="119"/>
      <c r="HR66" s="119"/>
      <c r="HS66" s="119"/>
      <c r="HT66" s="119"/>
      <c r="HU66" s="119"/>
      <c r="HV66" s="119"/>
      <c r="HW66" s="119"/>
      <c r="HX66" s="119"/>
      <c r="HY66" s="119"/>
      <c r="HZ66" s="119"/>
      <c r="IA66" s="119"/>
      <c r="IB66" s="119"/>
      <c r="IC66" s="119"/>
      <c r="ID66" s="119"/>
      <c r="IE66" s="119"/>
      <c r="IF66" s="119"/>
      <c r="IG66" s="119"/>
      <c r="IH66" s="119"/>
      <c r="II66" s="119"/>
      <c r="IJ66" s="119"/>
      <c r="IK66" s="119"/>
      <c r="IL66" s="119"/>
      <c r="IM66" s="119"/>
      <c r="IN66" s="119"/>
      <c r="IO66" s="119"/>
      <c r="IP66" s="119"/>
      <c r="IQ66" s="119"/>
      <c r="IR66" s="119"/>
      <c r="IS66" s="119"/>
      <c r="IT66" s="119"/>
      <c r="IU66" s="119"/>
      <c r="IV66" s="119"/>
      <c r="IW66" s="119"/>
      <c r="IX66" s="119"/>
      <c r="IY66" s="119"/>
      <c r="IZ66" s="119"/>
      <c r="JA66" s="119"/>
      <c r="JB66" s="119"/>
      <c r="JC66" s="119"/>
      <c r="JD66" s="119"/>
    </row>
    <row r="67" s="79" customFormat="1" ht="18" customHeight="1" spans="2:264">
      <c r="B67" s="80"/>
      <c r="C67" s="80"/>
      <c r="D67" s="81"/>
      <c r="E67" s="81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2"/>
      <c r="S67" s="82"/>
      <c r="T67" s="80"/>
      <c r="U67" s="80"/>
      <c r="V67" s="80"/>
      <c r="W67" s="80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  <c r="DO67" s="119"/>
      <c r="DP67" s="119"/>
      <c r="DQ67" s="119"/>
      <c r="DR67" s="119"/>
      <c r="DS67" s="119"/>
      <c r="DT67" s="119"/>
      <c r="DU67" s="119"/>
      <c r="DV67" s="119"/>
      <c r="DW67" s="119"/>
      <c r="DX67" s="119"/>
      <c r="DY67" s="119"/>
      <c r="DZ67" s="119"/>
      <c r="EA67" s="119"/>
      <c r="EB67" s="119"/>
      <c r="EC67" s="119"/>
      <c r="ED67" s="119"/>
      <c r="EE67" s="119"/>
      <c r="EF67" s="119"/>
      <c r="EG67" s="119"/>
      <c r="EH67" s="119"/>
      <c r="EI67" s="119"/>
      <c r="EJ67" s="119"/>
      <c r="EK67" s="119"/>
      <c r="EL67" s="119"/>
      <c r="EM67" s="119"/>
      <c r="EN67" s="119"/>
      <c r="EO67" s="119"/>
      <c r="EP67" s="119"/>
      <c r="EQ67" s="119"/>
      <c r="ER67" s="119"/>
      <c r="ES67" s="119"/>
      <c r="ET67" s="119"/>
      <c r="EU67" s="119"/>
      <c r="EV67" s="119"/>
      <c r="EW67" s="119"/>
      <c r="EX67" s="119"/>
      <c r="EY67" s="119"/>
      <c r="EZ67" s="119"/>
      <c r="FA67" s="119"/>
      <c r="FB67" s="119"/>
      <c r="FC67" s="119"/>
      <c r="FD67" s="119"/>
      <c r="FE67" s="119"/>
      <c r="FF67" s="119"/>
      <c r="FG67" s="119"/>
      <c r="FH67" s="119"/>
      <c r="FI67" s="119"/>
      <c r="FJ67" s="119"/>
      <c r="FK67" s="119"/>
      <c r="FL67" s="119"/>
      <c r="FM67" s="119"/>
      <c r="FN67" s="119"/>
      <c r="FO67" s="119"/>
      <c r="FP67" s="119"/>
      <c r="FQ67" s="119"/>
      <c r="FR67" s="119"/>
      <c r="FS67" s="119"/>
      <c r="FT67" s="119"/>
      <c r="FU67" s="119"/>
      <c r="FV67" s="119"/>
      <c r="FW67" s="119"/>
      <c r="FX67" s="119"/>
      <c r="FY67" s="119"/>
      <c r="FZ67" s="119"/>
      <c r="GA67" s="119"/>
      <c r="GB67" s="119"/>
      <c r="GC67" s="119"/>
      <c r="GD67" s="119"/>
      <c r="GE67" s="119"/>
      <c r="GF67" s="119"/>
      <c r="GG67" s="119"/>
      <c r="GH67" s="119"/>
      <c r="GI67" s="119"/>
      <c r="GJ67" s="119"/>
      <c r="GK67" s="119"/>
      <c r="GL67" s="119"/>
      <c r="GM67" s="119"/>
      <c r="GN67" s="119"/>
      <c r="GO67" s="119"/>
      <c r="GP67" s="119"/>
      <c r="GQ67" s="119"/>
      <c r="GR67" s="119"/>
      <c r="GS67" s="119"/>
      <c r="GT67" s="119"/>
      <c r="GU67" s="119"/>
      <c r="GV67" s="119"/>
      <c r="GW67" s="119"/>
      <c r="GX67" s="119"/>
      <c r="GY67" s="119"/>
      <c r="GZ67" s="119"/>
      <c r="HA67" s="119"/>
      <c r="HB67" s="119"/>
      <c r="HC67" s="119"/>
      <c r="HD67" s="119"/>
      <c r="HE67" s="119"/>
      <c r="HF67" s="119"/>
      <c r="HG67" s="119"/>
      <c r="HH67" s="119"/>
      <c r="HI67" s="119"/>
      <c r="HJ67" s="119"/>
      <c r="HK67" s="119"/>
      <c r="HL67" s="119"/>
      <c r="HM67" s="119"/>
      <c r="HN67" s="119"/>
      <c r="HO67" s="119"/>
      <c r="HP67" s="119"/>
      <c r="HQ67" s="119"/>
      <c r="HR67" s="119"/>
      <c r="HS67" s="119"/>
      <c r="HT67" s="119"/>
      <c r="HU67" s="119"/>
      <c r="HV67" s="119"/>
      <c r="HW67" s="119"/>
      <c r="HX67" s="119"/>
      <c r="HY67" s="119"/>
      <c r="HZ67" s="119"/>
      <c r="IA67" s="119"/>
      <c r="IB67" s="119"/>
      <c r="IC67" s="119"/>
      <c r="ID67" s="119"/>
      <c r="IE67" s="119"/>
      <c r="IF67" s="119"/>
      <c r="IG67" s="119"/>
      <c r="IH67" s="119"/>
      <c r="II67" s="119"/>
      <c r="IJ67" s="119"/>
      <c r="IK67" s="119"/>
      <c r="IL67" s="119"/>
      <c r="IM67" s="119"/>
      <c r="IN67" s="119"/>
      <c r="IO67" s="119"/>
      <c r="IP67" s="119"/>
      <c r="IQ67" s="119"/>
      <c r="IR67" s="119"/>
      <c r="IS67" s="119"/>
      <c r="IT67" s="119"/>
      <c r="IU67" s="119"/>
      <c r="IV67" s="119"/>
      <c r="IW67" s="119"/>
      <c r="IX67" s="119"/>
      <c r="IY67" s="119"/>
      <c r="IZ67" s="119"/>
      <c r="JA67" s="119"/>
      <c r="JB67" s="119"/>
      <c r="JC67" s="119"/>
      <c r="JD67" s="119"/>
    </row>
    <row r="68" s="79" customFormat="1" ht="18" customHeight="1" spans="2:264">
      <c r="B68" s="80"/>
      <c r="C68" s="80"/>
      <c r="D68" s="81"/>
      <c r="E68" s="81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2"/>
      <c r="S68" s="82"/>
      <c r="T68" s="80"/>
      <c r="U68" s="80"/>
      <c r="V68" s="80"/>
      <c r="W68" s="80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  <c r="DO68" s="119"/>
      <c r="DP68" s="119"/>
      <c r="DQ68" s="119"/>
      <c r="DR68" s="119"/>
      <c r="DS68" s="119"/>
      <c r="DT68" s="119"/>
      <c r="DU68" s="119"/>
      <c r="DV68" s="119"/>
      <c r="DW68" s="119"/>
      <c r="DX68" s="119"/>
      <c r="DY68" s="119"/>
      <c r="DZ68" s="119"/>
      <c r="EA68" s="119"/>
      <c r="EB68" s="119"/>
      <c r="EC68" s="119"/>
      <c r="ED68" s="119"/>
      <c r="EE68" s="119"/>
      <c r="EF68" s="119"/>
      <c r="EG68" s="119"/>
      <c r="EH68" s="119"/>
      <c r="EI68" s="119"/>
      <c r="EJ68" s="119"/>
      <c r="EK68" s="119"/>
      <c r="EL68" s="119"/>
      <c r="EM68" s="119"/>
      <c r="EN68" s="119"/>
      <c r="EO68" s="119"/>
      <c r="EP68" s="119"/>
      <c r="EQ68" s="119"/>
      <c r="ER68" s="119"/>
      <c r="ES68" s="119"/>
      <c r="ET68" s="119"/>
      <c r="EU68" s="119"/>
      <c r="EV68" s="119"/>
      <c r="EW68" s="119"/>
      <c r="EX68" s="119"/>
      <c r="EY68" s="119"/>
      <c r="EZ68" s="119"/>
      <c r="FA68" s="119"/>
      <c r="FB68" s="119"/>
      <c r="FC68" s="119"/>
      <c r="FD68" s="119"/>
      <c r="FE68" s="119"/>
      <c r="FF68" s="119"/>
      <c r="FG68" s="119"/>
      <c r="FH68" s="119"/>
      <c r="FI68" s="119"/>
      <c r="FJ68" s="119"/>
      <c r="FK68" s="119"/>
      <c r="FL68" s="119"/>
      <c r="FM68" s="119"/>
      <c r="FN68" s="119"/>
      <c r="FO68" s="119"/>
      <c r="FP68" s="119"/>
      <c r="FQ68" s="119"/>
      <c r="FR68" s="119"/>
      <c r="FS68" s="119"/>
      <c r="FT68" s="119"/>
      <c r="FU68" s="119"/>
      <c r="FV68" s="119"/>
      <c r="FW68" s="119"/>
      <c r="FX68" s="119"/>
      <c r="FY68" s="119"/>
      <c r="FZ68" s="119"/>
      <c r="GA68" s="119"/>
      <c r="GB68" s="119"/>
      <c r="GC68" s="119"/>
      <c r="GD68" s="119"/>
      <c r="GE68" s="119"/>
      <c r="GF68" s="119"/>
      <c r="GG68" s="119"/>
      <c r="GH68" s="119"/>
      <c r="GI68" s="119"/>
      <c r="GJ68" s="119"/>
      <c r="GK68" s="119"/>
      <c r="GL68" s="119"/>
      <c r="GM68" s="119"/>
      <c r="GN68" s="119"/>
      <c r="GO68" s="119"/>
      <c r="GP68" s="119"/>
      <c r="GQ68" s="119"/>
      <c r="GR68" s="119"/>
      <c r="GS68" s="119"/>
      <c r="GT68" s="119"/>
      <c r="GU68" s="119"/>
      <c r="GV68" s="119"/>
      <c r="GW68" s="119"/>
      <c r="GX68" s="119"/>
      <c r="GY68" s="119"/>
      <c r="GZ68" s="119"/>
      <c r="HA68" s="119"/>
      <c r="HB68" s="119"/>
      <c r="HC68" s="119"/>
      <c r="HD68" s="119"/>
      <c r="HE68" s="119"/>
      <c r="HF68" s="119"/>
      <c r="HG68" s="119"/>
      <c r="HH68" s="119"/>
      <c r="HI68" s="119"/>
      <c r="HJ68" s="119"/>
      <c r="HK68" s="119"/>
      <c r="HL68" s="119"/>
      <c r="HM68" s="119"/>
      <c r="HN68" s="119"/>
      <c r="HO68" s="119"/>
      <c r="HP68" s="119"/>
      <c r="HQ68" s="119"/>
      <c r="HR68" s="119"/>
      <c r="HS68" s="119"/>
      <c r="HT68" s="119"/>
      <c r="HU68" s="119"/>
      <c r="HV68" s="119"/>
      <c r="HW68" s="119"/>
      <c r="HX68" s="119"/>
      <c r="HY68" s="119"/>
      <c r="HZ68" s="119"/>
      <c r="IA68" s="119"/>
      <c r="IB68" s="119"/>
      <c r="IC68" s="119"/>
      <c r="ID68" s="119"/>
      <c r="IE68" s="119"/>
      <c r="IF68" s="119"/>
      <c r="IG68" s="119"/>
      <c r="IH68" s="119"/>
      <c r="II68" s="119"/>
      <c r="IJ68" s="119"/>
      <c r="IK68" s="119"/>
      <c r="IL68" s="119"/>
      <c r="IM68" s="119"/>
      <c r="IN68" s="119"/>
      <c r="IO68" s="119"/>
      <c r="IP68" s="119"/>
      <c r="IQ68" s="119"/>
      <c r="IR68" s="119"/>
      <c r="IS68" s="119"/>
      <c r="IT68" s="119"/>
      <c r="IU68" s="119"/>
      <c r="IV68" s="119"/>
      <c r="IW68" s="119"/>
      <c r="IX68" s="119"/>
      <c r="IY68" s="119"/>
      <c r="IZ68" s="119"/>
      <c r="JA68" s="119"/>
      <c r="JB68" s="119"/>
      <c r="JC68" s="119"/>
      <c r="JD68" s="119"/>
    </row>
    <row r="69" s="79" customFormat="1" ht="18" customHeight="1" spans="2:264">
      <c r="B69" s="80"/>
      <c r="C69" s="80"/>
      <c r="D69" s="81"/>
      <c r="E69" s="81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2"/>
      <c r="S69" s="82"/>
      <c r="T69" s="80"/>
      <c r="U69" s="80"/>
      <c r="V69" s="80"/>
      <c r="W69" s="80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  <c r="DO69" s="119"/>
      <c r="DP69" s="119"/>
      <c r="DQ69" s="119"/>
      <c r="DR69" s="119"/>
      <c r="DS69" s="119"/>
      <c r="DT69" s="119"/>
      <c r="DU69" s="119"/>
      <c r="DV69" s="119"/>
      <c r="DW69" s="119"/>
      <c r="DX69" s="119"/>
      <c r="DY69" s="119"/>
      <c r="DZ69" s="119"/>
      <c r="EA69" s="119"/>
      <c r="EB69" s="119"/>
      <c r="EC69" s="119"/>
      <c r="ED69" s="119"/>
      <c r="EE69" s="119"/>
      <c r="EF69" s="119"/>
      <c r="EG69" s="119"/>
      <c r="EH69" s="119"/>
      <c r="EI69" s="119"/>
      <c r="EJ69" s="119"/>
      <c r="EK69" s="119"/>
      <c r="EL69" s="119"/>
      <c r="EM69" s="119"/>
      <c r="EN69" s="119"/>
      <c r="EO69" s="119"/>
      <c r="EP69" s="119"/>
      <c r="EQ69" s="119"/>
      <c r="ER69" s="119"/>
      <c r="ES69" s="119"/>
      <c r="ET69" s="119"/>
      <c r="EU69" s="119"/>
      <c r="EV69" s="119"/>
      <c r="EW69" s="119"/>
      <c r="EX69" s="119"/>
      <c r="EY69" s="119"/>
      <c r="EZ69" s="119"/>
      <c r="FA69" s="119"/>
      <c r="FB69" s="119"/>
      <c r="FC69" s="119"/>
      <c r="FD69" s="119"/>
      <c r="FE69" s="119"/>
      <c r="FF69" s="119"/>
      <c r="FG69" s="119"/>
      <c r="FH69" s="119"/>
      <c r="FI69" s="119"/>
      <c r="FJ69" s="119"/>
      <c r="FK69" s="119"/>
      <c r="FL69" s="119"/>
      <c r="FM69" s="119"/>
      <c r="FN69" s="119"/>
      <c r="FO69" s="119"/>
      <c r="FP69" s="119"/>
      <c r="FQ69" s="119"/>
      <c r="FR69" s="119"/>
      <c r="FS69" s="119"/>
      <c r="FT69" s="119"/>
      <c r="FU69" s="119"/>
      <c r="FV69" s="119"/>
      <c r="FW69" s="119"/>
      <c r="FX69" s="119"/>
      <c r="FY69" s="119"/>
      <c r="FZ69" s="119"/>
      <c r="GA69" s="119"/>
      <c r="GB69" s="119"/>
      <c r="GC69" s="119"/>
      <c r="GD69" s="119"/>
      <c r="GE69" s="119"/>
      <c r="GF69" s="119"/>
      <c r="GG69" s="119"/>
      <c r="GH69" s="119"/>
      <c r="GI69" s="119"/>
      <c r="GJ69" s="119"/>
      <c r="GK69" s="119"/>
      <c r="GL69" s="119"/>
      <c r="GM69" s="119"/>
      <c r="GN69" s="119"/>
      <c r="GO69" s="119"/>
      <c r="GP69" s="119"/>
      <c r="GQ69" s="119"/>
      <c r="GR69" s="119"/>
      <c r="GS69" s="119"/>
      <c r="GT69" s="119"/>
      <c r="GU69" s="119"/>
      <c r="GV69" s="119"/>
      <c r="GW69" s="119"/>
      <c r="GX69" s="119"/>
      <c r="GY69" s="119"/>
      <c r="GZ69" s="119"/>
      <c r="HA69" s="119"/>
      <c r="HB69" s="119"/>
      <c r="HC69" s="119"/>
      <c r="HD69" s="119"/>
      <c r="HE69" s="119"/>
      <c r="HF69" s="119"/>
      <c r="HG69" s="119"/>
      <c r="HH69" s="119"/>
      <c r="HI69" s="119"/>
      <c r="HJ69" s="119"/>
      <c r="HK69" s="119"/>
      <c r="HL69" s="119"/>
      <c r="HM69" s="119"/>
      <c r="HN69" s="119"/>
      <c r="HO69" s="119"/>
      <c r="HP69" s="119"/>
      <c r="HQ69" s="119"/>
      <c r="HR69" s="119"/>
      <c r="HS69" s="119"/>
      <c r="HT69" s="119"/>
      <c r="HU69" s="119"/>
      <c r="HV69" s="119"/>
      <c r="HW69" s="119"/>
      <c r="HX69" s="119"/>
      <c r="HY69" s="119"/>
      <c r="HZ69" s="119"/>
      <c r="IA69" s="119"/>
      <c r="IB69" s="119"/>
      <c r="IC69" s="119"/>
      <c r="ID69" s="119"/>
      <c r="IE69" s="119"/>
      <c r="IF69" s="119"/>
      <c r="IG69" s="119"/>
      <c r="IH69" s="119"/>
      <c r="II69" s="119"/>
      <c r="IJ69" s="119"/>
      <c r="IK69" s="119"/>
      <c r="IL69" s="119"/>
      <c r="IM69" s="119"/>
      <c r="IN69" s="119"/>
      <c r="IO69" s="119"/>
      <c r="IP69" s="119"/>
      <c r="IQ69" s="119"/>
      <c r="IR69" s="119"/>
      <c r="IS69" s="119"/>
      <c r="IT69" s="119"/>
      <c r="IU69" s="119"/>
      <c r="IV69" s="119"/>
      <c r="IW69" s="119"/>
      <c r="IX69" s="119"/>
      <c r="IY69" s="119"/>
      <c r="IZ69" s="119"/>
      <c r="JA69" s="119"/>
      <c r="JB69" s="119"/>
      <c r="JC69" s="119"/>
      <c r="JD69" s="119"/>
    </row>
    <row r="70" s="79" customFormat="1" ht="32.25" customHeight="1" spans="2:264">
      <c r="B70" s="80"/>
      <c r="C70" s="80"/>
      <c r="D70" s="81"/>
      <c r="E70" s="81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2"/>
      <c r="S70" s="82"/>
      <c r="T70" s="80"/>
      <c r="U70" s="80"/>
      <c r="V70" s="80"/>
      <c r="W70" s="80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  <c r="DO70" s="119"/>
      <c r="DP70" s="119"/>
      <c r="DQ70" s="119"/>
      <c r="DR70" s="119"/>
      <c r="DS70" s="119"/>
      <c r="DT70" s="119"/>
      <c r="DU70" s="119"/>
      <c r="DV70" s="119"/>
      <c r="DW70" s="119"/>
      <c r="DX70" s="119"/>
      <c r="DY70" s="119"/>
      <c r="DZ70" s="119"/>
      <c r="EA70" s="119"/>
      <c r="EB70" s="119"/>
      <c r="EC70" s="119"/>
      <c r="ED70" s="119"/>
      <c r="EE70" s="119"/>
      <c r="EF70" s="119"/>
      <c r="EG70" s="119"/>
      <c r="EH70" s="119"/>
      <c r="EI70" s="119"/>
      <c r="EJ70" s="119"/>
      <c r="EK70" s="119"/>
      <c r="EL70" s="119"/>
      <c r="EM70" s="119"/>
      <c r="EN70" s="119"/>
      <c r="EO70" s="119"/>
      <c r="EP70" s="119"/>
      <c r="EQ70" s="119"/>
      <c r="ER70" s="119"/>
      <c r="ES70" s="119"/>
      <c r="ET70" s="119"/>
      <c r="EU70" s="119"/>
      <c r="EV70" s="119"/>
      <c r="EW70" s="119"/>
      <c r="EX70" s="119"/>
      <c r="EY70" s="119"/>
      <c r="EZ70" s="119"/>
      <c r="FA70" s="119"/>
      <c r="FB70" s="119"/>
      <c r="FC70" s="119"/>
      <c r="FD70" s="119"/>
      <c r="FE70" s="119"/>
      <c r="FF70" s="119"/>
      <c r="FG70" s="119"/>
      <c r="FH70" s="119"/>
      <c r="FI70" s="119"/>
      <c r="FJ70" s="119"/>
      <c r="FK70" s="119"/>
      <c r="FL70" s="119"/>
      <c r="FM70" s="119"/>
      <c r="FN70" s="119"/>
      <c r="FO70" s="119"/>
      <c r="FP70" s="119"/>
      <c r="FQ70" s="119"/>
      <c r="FR70" s="119"/>
      <c r="FS70" s="119"/>
      <c r="FT70" s="119"/>
      <c r="FU70" s="119"/>
      <c r="FV70" s="119"/>
      <c r="FW70" s="119"/>
      <c r="FX70" s="119"/>
      <c r="FY70" s="119"/>
      <c r="FZ70" s="119"/>
      <c r="GA70" s="119"/>
      <c r="GB70" s="119"/>
      <c r="GC70" s="119"/>
      <c r="GD70" s="119"/>
      <c r="GE70" s="119"/>
      <c r="GF70" s="119"/>
      <c r="GG70" s="119"/>
      <c r="GH70" s="119"/>
      <c r="GI70" s="119"/>
      <c r="GJ70" s="119"/>
      <c r="GK70" s="119"/>
      <c r="GL70" s="119"/>
      <c r="GM70" s="119"/>
      <c r="GN70" s="119"/>
      <c r="GO70" s="119"/>
      <c r="GP70" s="119"/>
      <c r="GQ70" s="119"/>
      <c r="GR70" s="119"/>
      <c r="GS70" s="119"/>
      <c r="GT70" s="119"/>
      <c r="GU70" s="119"/>
      <c r="GV70" s="119"/>
      <c r="GW70" s="119"/>
      <c r="GX70" s="119"/>
      <c r="GY70" s="119"/>
      <c r="GZ70" s="119"/>
      <c r="HA70" s="119"/>
      <c r="HB70" s="119"/>
      <c r="HC70" s="119"/>
      <c r="HD70" s="119"/>
      <c r="HE70" s="119"/>
      <c r="HF70" s="119"/>
      <c r="HG70" s="119"/>
      <c r="HH70" s="119"/>
      <c r="HI70" s="119"/>
      <c r="HJ70" s="119"/>
      <c r="HK70" s="119"/>
      <c r="HL70" s="119"/>
      <c r="HM70" s="119"/>
      <c r="HN70" s="119"/>
      <c r="HO70" s="119"/>
      <c r="HP70" s="119"/>
      <c r="HQ70" s="119"/>
      <c r="HR70" s="119"/>
      <c r="HS70" s="119"/>
      <c r="HT70" s="119"/>
      <c r="HU70" s="119"/>
      <c r="HV70" s="119"/>
      <c r="HW70" s="119"/>
      <c r="HX70" s="119"/>
      <c r="HY70" s="119"/>
      <c r="HZ70" s="119"/>
      <c r="IA70" s="119"/>
      <c r="IB70" s="119"/>
      <c r="IC70" s="119"/>
      <c r="ID70" s="119"/>
      <c r="IE70" s="119"/>
      <c r="IF70" s="119"/>
      <c r="IG70" s="119"/>
      <c r="IH70" s="119"/>
      <c r="II70" s="119"/>
      <c r="IJ70" s="119"/>
      <c r="IK70" s="119"/>
      <c r="IL70" s="119"/>
      <c r="IM70" s="119"/>
      <c r="IN70" s="119"/>
      <c r="IO70" s="119"/>
      <c r="IP70" s="119"/>
      <c r="IQ70" s="119"/>
      <c r="IR70" s="119"/>
      <c r="IS70" s="119"/>
      <c r="IT70" s="119"/>
      <c r="IU70" s="119"/>
      <c r="IV70" s="119"/>
      <c r="IW70" s="119"/>
      <c r="IX70" s="119"/>
      <c r="IY70" s="119"/>
      <c r="IZ70" s="119"/>
      <c r="JA70" s="119"/>
      <c r="JB70" s="119"/>
      <c r="JC70" s="119"/>
      <c r="JD70" s="119"/>
    </row>
    <row r="71" s="79" customFormat="1" customHeight="1" spans="2:264">
      <c r="B71" s="80"/>
      <c r="C71" s="80"/>
      <c r="D71" s="81"/>
      <c r="E71" s="81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2"/>
      <c r="S71" s="82"/>
      <c r="T71" s="80"/>
      <c r="U71" s="80"/>
      <c r="V71" s="80"/>
      <c r="W71" s="80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  <c r="DO71" s="119"/>
      <c r="DP71" s="119"/>
      <c r="DQ71" s="119"/>
      <c r="DR71" s="119"/>
      <c r="DS71" s="119"/>
      <c r="DT71" s="119"/>
      <c r="DU71" s="119"/>
      <c r="DV71" s="119"/>
      <c r="DW71" s="119"/>
      <c r="DX71" s="119"/>
      <c r="DY71" s="119"/>
      <c r="DZ71" s="119"/>
      <c r="EA71" s="119"/>
      <c r="EB71" s="119"/>
      <c r="EC71" s="119"/>
      <c r="ED71" s="119"/>
      <c r="EE71" s="119"/>
      <c r="EF71" s="119"/>
      <c r="EG71" s="119"/>
      <c r="EH71" s="119"/>
      <c r="EI71" s="119"/>
      <c r="EJ71" s="119"/>
      <c r="EK71" s="119"/>
      <c r="EL71" s="119"/>
      <c r="EM71" s="119"/>
      <c r="EN71" s="119"/>
      <c r="EO71" s="119"/>
      <c r="EP71" s="119"/>
      <c r="EQ71" s="119"/>
      <c r="ER71" s="119"/>
      <c r="ES71" s="119"/>
      <c r="ET71" s="119"/>
      <c r="EU71" s="119"/>
      <c r="EV71" s="119"/>
      <c r="EW71" s="119"/>
      <c r="EX71" s="119"/>
      <c r="EY71" s="119"/>
      <c r="EZ71" s="119"/>
      <c r="FA71" s="119"/>
      <c r="FB71" s="119"/>
      <c r="FC71" s="119"/>
      <c r="FD71" s="119"/>
      <c r="FE71" s="119"/>
      <c r="FF71" s="119"/>
      <c r="FG71" s="119"/>
      <c r="FH71" s="119"/>
      <c r="FI71" s="119"/>
      <c r="FJ71" s="119"/>
      <c r="FK71" s="119"/>
      <c r="FL71" s="119"/>
      <c r="FM71" s="119"/>
      <c r="FN71" s="119"/>
      <c r="FO71" s="119"/>
      <c r="FP71" s="119"/>
      <c r="FQ71" s="119"/>
      <c r="FR71" s="119"/>
      <c r="FS71" s="119"/>
      <c r="FT71" s="119"/>
      <c r="FU71" s="119"/>
      <c r="FV71" s="119"/>
      <c r="FW71" s="119"/>
      <c r="FX71" s="119"/>
      <c r="FY71" s="119"/>
      <c r="FZ71" s="119"/>
      <c r="GA71" s="119"/>
      <c r="GB71" s="119"/>
      <c r="GC71" s="119"/>
      <c r="GD71" s="119"/>
      <c r="GE71" s="119"/>
      <c r="GF71" s="119"/>
      <c r="GG71" s="119"/>
      <c r="GH71" s="119"/>
      <c r="GI71" s="119"/>
      <c r="GJ71" s="119"/>
      <c r="GK71" s="119"/>
      <c r="GL71" s="119"/>
      <c r="GM71" s="119"/>
      <c r="GN71" s="119"/>
      <c r="GO71" s="119"/>
      <c r="GP71" s="119"/>
      <c r="GQ71" s="119"/>
      <c r="GR71" s="119"/>
      <c r="GS71" s="119"/>
      <c r="GT71" s="119"/>
      <c r="GU71" s="119"/>
      <c r="GV71" s="119"/>
      <c r="GW71" s="119"/>
      <c r="GX71" s="119"/>
      <c r="GY71" s="119"/>
      <c r="GZ71" s="119"/>
      <c r="HA71" s="119"/>
      <c r="HB71" s="119"/>
      <c r="HC71" s="119"/>
      <c r="HD71" s="119"/>
      <c r="HE71" s="119"/>
      <c r="HF71" s="119"/>
      <c r="HG71" s="119"/>
      <c r="HH71" s="119"/>
      <c r="HI71" s="119"/>
      <c r="HJ71" s="119"/>
      <c r="HK71" s="119"/>
      <c r="HL71" s="119"/>
      <c r="HM71" s="119"/>
      <c r="HN71" s="119"/>
      <c r="HO71" s="119"/>
      <c r="HP71" s="119"/>
      <c r="HQ71" s="119"/>
      <c r="HR71" s="119"/>
      <c r="HS71" s="119"/>
      <c r="HT71" s="119"/>
      <c r="HU71" s="119"/>
      <c r="HV71" s="119"/>
      <c r="HW71" s="119"/>
      <c r="HX71" s="119"/>
      <c r="HY71" s="119"/>
      <c r="HZ71" s="119"/>
      <c r="IA71" s="119"/>
      <c r="IB71" s="119"/>
      <c r="IC71" s="119"/>
      <c r="ID71" s="119"/>
      <c r="IE71" s="119"/>
      <c r="IF71" s="119"/>
      <c r="IG71" s="119"/>
      <c r="IH71" s="119"/>
      <c r="II71" s="119"/>
      <c r="IJ71" s="119"/>
      <c r="IK71" s="119"/>
      <c r="IL71" s="119"/>
      <c r="IM71" s="119"/>
      <c r="IN71" s="119"/>
      <c r="IO71" s="119"/>
      <c r="IP71" s="119"/>
      <c r="IQ71" s="119"/>
      <c r="IR71" s="119"/>
      <c r="IS71" s="119"/>
      <c r="IT71" s="119"/>
      <c r="IU71" s="119"/>
      <c r="IV71" s="119"/>
      <c r="IW71" s="119"/>
      <c r="IX71" s="119"/>
      <c r="IY71" s="119"/>
      <c r="IZ71" s="119"/>
      <c r="JA71" s="119"/>
      <c r="JB71" s="119"/>
      <c r="JC71" s="119"/>
      <c r="JD71" s="119"/>
    </row>
    <row r="72" s="79" customFormat="1" customHeight="1" spans="2:264">
      <c r="B72" s="80"/>
      <c r="C72" s="80"/>
      <c r="D72" s="81"/>
      <c r="E72" s="81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2"/>
      <c r="S72" s="82"/>
      <c r="T72" s="80"/>
      <c r="U72" s="80"/>
      <c r="V72" s="80"/>
      <c r="W72" s="80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  <c r="DO72" s="119"/>
      <c r="DP72" s="119"/>
      <c r="DQ72" s="119"/>
      <c r="DR72" s="119"/>
      <c r="DS72" s="119"/>
      <c r="DT72" s="119"/>
      <c r="DU72" s="119"/>
      <c r="DV72" s="119"/>
      <c r="DW72" s="119"/>
      <c r="DX72" s="119"/>
      <c r="DY72" s="119"/>
      <c r="DZ72" s="119"/>
      <c r="EA72" s="119"/>
      <c r="EB72" s="119"/>
      <c r="EC72" s="119"/>
      <c r="ED72" s="119"/>
      <c r="EE72" s="119"/>
      <c r="EF72" s="119"/>
      <c r="EG72" s="119"/>
      <c r="EH72" s="119"/>
      <c r="EI72" s="119"/>
      <c r="EJ72" s="119"/>
      <c r="EK72" s="119"/>
      <c r="EL72" s="119"/>
      <c r="EM72" s="119"/>
      <c r="EN72" s="119"/>
      <c r="EO72" s="119"/>
      <c r="EP72" s="119"/>
      <c r="EQ72" s="119"/>
      <c r="ER72" s="119"/>
      <c r="ES72" s="119"/>
      <c r="ET72" s="119"/>
      <c r="EU72" s="119"/>
      <c r="EV72" s="119"/>
      <c r="EW72" s="119"/>
      <c r="EX72" s="119"/>
      <c r="EY72" s="119"/>
      <c r="EZ72" s="119"/>
      <c r="FA72" s="119"/>
      <c r="FB72" s="119"/>
      <c r="FC72" s="119"/>
      <c r="FD72" s="119"/>
      <c r="FE72" s="119"/>
      <c r="FF72" s="119"/>
      <c r="FG72" s="119"/>
      <c r="FH72" s="119"/>
      <c r="FI72" s="119"/>
      <c r="FJ72" s="119"/>
      <c r="FK72" s="119"/>
      <c r="FL72" s="119"/>
      <c r="FM72" s="119"/>
      <c r="FN72" s="119"/>
      <c r="FO72" s="119"/>
      <c r="FP72" s="119"/>
      <c r="FQ72" s="119"/>
      <c r="FR72" s="119"/>
      <c r="FS72" s="119"/>
      <c r="FT72" s="119"/>
      <c r="FU72" s="119"/>
      <c r="FV72" s="119"/>
      <c r="FW72" s="119"/>
      <c r="FX72" s="119"/>
      <c r="FY72" s="119"/>
      <c r="FZ72" s="119"/>
      <c r="GA72" s="119"/>
      <c r="GB72" s="119"/>
      <c r="GC72" s="119"/>
      <c r="GD72" s="119"/>
      <c r="GE72" s="119"/>
      <c r="GF72" s="119"/>
      <c r="GG72" s="119"/>
      <c r="GH72" s="119"/>
      <c r="GI72" s="119"/>
      <c r="GJ72" s="119"/>
      <c r="GK72" s="119"/>
      <c r="GL72" s="119"/>
      <c r="GM72" s="119"/>
      <c r="GN72" s="119"/>
      <c r="GO72" s="119"/>
      <c r="GP72" s="119"/>
      <c r="GQ72" s="119"/>
      <c r="GR72" s="119"/>
      <c r="GS72" s="119"/>
      <c r="GT72" s="119"/>
      <c r="GU72" s="119"/>
      <c r="GV72" s="119"/>
      <c r="GW72" s="119"/>
      <c r="GX72" s="119"/>
      <c r="GY72" s="119"/>
      <c r="GZ72" s="119"/>
      <c r="HA72" s="119"/>
      <c r="HB72" s="119"/>
      <c r="HC72" s="119"/>
      <c r="HD72" s="119"/>
      <c r="HE72" s="119"/>
      <c r="HF72" s="119"/>
      <c r="HG72" s="119"/>
      <c r="HH72" s="119"/>
      <c r="HI72" s="119"/>
      <c r="HJ72" s="119"/>
      <c r="HK72" s="119"/>
      <c r="HL72" s="119"/>
      <c r="HM72" s="119"/>
      <c r="HN72" s="119"/>
      <c r="HO72" s="119"/>
      <c r="HP72" s="119"/>
      <c r="HQ72" s="119"/>
      <c r="HR72" s="119"/>
      <c r="HS72" s="119"/>
      <c r="HT72" s="119"/>
      <c r="HU72" s="119"/>
      <c r="HV72" s="119"/>
      <c r="HW72" s="119"/>
      <c r="HX72" s="119"/>
      <c r="HY72" s="119"/>
      <c r="HZ72" s="119"/>
      <c r="IA72" s="119"/>
      <c r="IB72" s="119"/>
      <c r="IC72" s="119"/>
      <c r="ID72" s="119"/>
      <c r="IE72" s="119"/>
      <c r="IF72" s="119"/>
      <c r="IG72" s="119"/>
      <c r="IH72" s="119"/>
      <c r="II72" s="119"/>
      <c r="IJ72" s="119"/>
      <c r="IK72" s="119"/>
      <c r="IL72" s="119"/>
      <c r="IM72" s="119"/>
      <c r="IN72" s="119"/>
      <c r="IO72" s="119"/>
      <c r="IP72" s="119"/>
      <c r="IQ72" s="119"/>
      <c r="IR72" s="119"/>
      <c r="IS72" s="119"/>
      <c r="IT72" s="119"/>
      <c r="IU72" s="119"/>
      <c r="IV72" s="119"/>
      <c r="IW72" s="119"/>
      <c r="IX72" s="119"/>
      <c r="IY72" s="119"/>
      <c r="IZ72" s="119"/>
      <c r="JA72" s="119"/>
      <c r="JB72" s="119"/>
      <c r="JC72" s="119"/>
      <c r="JD72" s="119"/>
    </row>
    <row r="73" s="79" customFormat="1" customHeight="1" spans="2:264">
      <c r="B73" s="80"/>
      <c r="C73" s="80"/>
      <c r="D73" s="81"/>
      <c r="E73" s="81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2"/>
      <c r="S73" s="82"/>
      <c r="T73" s="80"/>
      <c r="U73" s="80"/>
      <c r="V73" s="80"/>
      <c r="W73" s="80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  <c r="DO73" s="119"/>
      <c r="DP73" s="119"/>
      <c r="DQ73" s="119"/>
      <c r="DR73" s="119"/>
      <c r="DS73" s="119"/>
      <c r="DT73" s="119"/>
      <c r="DU73" s="119"/>
      <c r="DV73" s="119"/>
      <c r="DW73" s="119"/>
      <c r="DX73" s="119"/>
      <c r="DY73" s="119"/>
      <c r="DZ73" s="119"/>
      <c r="EA73" s="119"/>
      <c r="EB73" s="119"/>
      <c r="EC73" s="119"/>
      <c r="ED73" s="119"/>
      <c r="EE73" s="119"/>
      <c r="EF73" s="119"/>
      <c r="EG73" s="119"/>
      <c r="EH73" s="119"/>
      <c r="EI73" s="119"/>
      <c r="EJ73" s="119"/>
      <c r="EK73" s="119"/>
      <c r="EL73" s="119"/>
      <c r="EM73" s="119"/>
      <c r="EN73" s="119"/>
      <c r="EO73" s="119"/>
      <c r="EP73" s="119"/>
      <c r="EQ73" s="119"/>
      <c r="ER73" s="119"/>
      <c r="ES73" s="119"/>
      <c r="ET73" s="119"/>
      <c r="EU73" s="119"/>
      <c r="EV73" s="119"/>
      <c r="EW73" s="119"/>
      <c r="EX73" s="119"/>
      <c r="EY73" s="119"/>
      <c r="EZ73" s="119"/>
      <c r="FA73" s="119"/>
      <c r="FB73" s="119"/>
      <c r="FC73" s="119"/>
      <c r="FD73" s="119"/>
      <c r="FE73" s="119"/>
      <c r="FF73" s="119"/>
      <c r="FG73" s="119"/>
      <c r="FH73" s="119"/>
      <c r="FI73" s="119"/>
      <c r="FJ73" s="119"/>
      <c r="FK73" s="119"/>
      <c r="FL73" s="119"/>
      <c r="FM73" s="119"/>
      <c r="FN73" s="119"/>
      <c r="FO73" s="119"/>
      <c r="FP73" s="119"/>
      <c r="FQ73" s="119"/>
      <c r="FR73" s="119"/>
      <c r="FS73" s="119"/>
      <c r="FT73" s="119"/>
      <c r="FU73" s="119"/>
      <c r="FV73" s="119"/>
      <c r="FW73" s="119"/>
      <c r="FX73" s="119"/>
      <c r="FY73" s="119"/>
      <c r="FZ73" s="119"/>
      <c r="GA73" s="119"/>
      <c r="GB73" s="119"/>
      <c r="GC73" s="119"/>
      <c r="GD73" s="119"/>
      <c r="GE73" s="119"/>
      <c r="GF73" s="119"/>
      <c r="GG73" s="119"/>
      <c r="GH73" s="119"/>
      <c r="GI73" s="119"/>
      <c r="GJ73" s="119"/>
      <c r="GK73" s="119"/>
      <c r="GL73" s="119"/>
      <c r="GM73" s="119"/>
      <c r="GN73" s="119"/>
      <c r="GO73" s="119"/>
      <c r="GP73" s="119"/>
      <c r="GQ73" s="119"/>
      <c r="GR73" s="119"/>
      <c r="GS73" s="119"/>
      <c r="GT73" s="119"/>
      <c r="GU73" s="119"/>
      <c r="GV73" s="119"/>
      <c r="GW73" s="119"/>
      <c r="GX73" s="119"/>
      <c r="GY73" s="119"/>
      <c r="GZ73" s="119"/>
      <c r="HA73" s="119"/>
      <c r="HB73" s="119"/>
      <c r="HC73" s="119"/>
      <c r="HD73" s="119"/>
      <c r="HE73" s="119"/>
      <c r="HF73" s="119"/>
      <c r="HG73" s="119"/>
      <c r="HH73" s="119"/>
      <c r="HI73" s="119"/>
      <c r="HJ73" s="119"/>
      <c r="HK73" s="119"/>
      <c r="HL73" s="119"/>
      <c r="HM73" s="119"/>
      <c r="HN73" s="119"/>
      <c r="HO73" s="119"/>
      <c r="HP73" s="119"/>
      <c r="HQ73" s="119"/>
      <c r="HR73" s="119"/>
      <c r="HS73" s="119"/>
      <c r="HT73" s="119"/>
      <c r="HU73" s="119"/>
      <c r="HV73" s="119"/>
      <c r="HW73" s="119"/>
      <c r="HX73" s="119"/>
      <c r="HY73" s="119"/>
      <c r="HZ73" s="119"/>
      <c r="IA73" s="119"/>
      <c r="IB73" s="119"/>
      <c r="IC73" s="119"/>
      <c r="ID73" s="119"/>
      <c r="IE73" s="119"/>
      <c r="IF73" s="119"/>
      <c r="IG73" s="119"/>
      <c r="IH73" s="119"/>
      <c r="II73" s="119"/>
      <c r="IJ73" s="119"/>
      <c r="IK73" s="119"/>
      <c r="IL73" s="119"/>
      <c r="IM73" s="119"/>
      <c r="IN73" s="119"/>
      <c r="IO73" s="119"/>
      <c r="IP73" s="119"/>
      <c r="IQ73" s="119"/>
      <c r="IR73" s="119"/>
      <c r="IS73" s="119"/>
      <c r="IT73" s="119"/>
      <c r="IU73" s="119"/>
      <c r="IV73" s="119"/>
      <c r="IW73" s="119"/>
      <c r="IX73" s="119"/>
      <c r="IY73" s="119"/>
      <c r="IZ73" s="119"/>
      <c r="JA73" s="119"/>
      <c r="JB73" s="119"/>
      <c r="JC73" s="119"/>
      <c r="JD73" s="119"/>
    </row>
    <row r="74" s="79" customFormat="1" customHeight="1" spans="2:264">
      <c r="B74" s="80"/>
      <c r="C74" s="80"/>
      <c r="D74" s="81"/>
      <c r="E74" s="81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2"/>
      <c r="S74" s="82"/>
      <c r="T74" s="80"/>
      <c r="U74" s="80"/>
      <c r="V74" s="80"/>
      <c r="W74" s="80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  <c r="DO74" s="119"/>
      <c r="DP74" s="119"/>
      <c r="DQ74" s="119"/>
      <c r="DR74" s="119"/>
      <c r="DS74" s="119"/>
      <c r="DT74" s="119"/>
      <c r="DU74" s="119"/>
      <c r="DV74" s="119"/>
      <c r="DW74" s="119"/>
      <c r="DX74" s="119"/>
      <c r="DY74" s="119"/>
      <c r="DZ74" s="119"/>
      <c r="EA74" s="119"/>
      <c r="EB74" s="119"/>
      <c r="EC74" s="119"/>
      <c r="ED74" s="119"/>
      <c r="EE74" s="119"/>
      <c r="EF74" s="119"/>
      <c r="EG74" s="119"/>
      <c r="EH74" s="119"/>
      <c r="EI74" s="119"/>
      <c r="EJ74" s="119"/>
      <c r="EK74" s="119"/>
      <c r="EL74" s="119"/>
      <c r="EM74" s="119"/>
      <c r="EN74" s="119"/>
      <c r="EO74" s="119"/>
      <c r="EP74" s="119"/>
      <c r="EQ74" s="119"/>
      <c r="ER74" s="119"/>
      <c r="ES74" s="119"/>
      <c r="ET74" s="119"/>
      <c r="EU74" s="119"/>
      <c r="EV74" s="119"/>
      <c r="EW74" s="119"/>
      <c r="EX74" s="119"/>
      <c r="EY74" s="119"/>
      <c r="EZ74" s="119"/>
      <c r="FA74" s="119"/>
      <c r="FB74" s="119"/>
      <c r="FC74" s="119"/>
      <c r="FD74" s="119"/>
      <c r="FE74" s="119"/>
      <c r="FF74" s="119"/>
      <c r="FG74" s="119"/>
      <c r="FH74" s="119"/>
      <c r="FI74" s="119"/>
      <c r="FJ74" s="119"/>
      <c r="FK74" s="119"/>
      <c r="FL74" s="119"/>
      <c r="FM74" s="119"/>
      <c r="FN74" s="119"/>
      <c r="FO74" s="119"/>
      <c r="FP74" s="119"/>
      <c r="FQ74" s="119"/>
      <c r="FR74" s="119"/>
      <c r="FS74" s="119"/>
      <c r="FT74" s="119"/>
      <c r="FU74" s="119"/>
      <c r="FV74" s="119"/>
      <c r="FW74" s="119"/>
      <c r="FX74" s="119"/>
      <c r="FY74" s="119"/>
      <c r="FZ74" s="119"/>
      <c r="GA74" s="119"/>
      <c r="GB74" s="119"/>
      <c r="GC74" s="119"/>
      <c r="GD74" s="119"/>
      <c r="GE74" s="119"/>
      <c r="GF74" s="119"/>
      <c r="GG74" s="119"/>
      <c r="GH74" s="119"/>
      <c r="GI74" s="119"/>
      <c r="GJ74" s="119"/>
      <c r="GK74" s="119"/>
      <c r="GL74" s="119"/>
      <c r="GM74" s="119"/>
      <c r="GN74" s="119"/>
      <c r="GO74" s="119"/>
      <c r="GP74" s="119"/>
      <c r="GQ74" s="119"/>
      <c r="GR74" s="119"/>
      <c r="GS74" s="119"/>
      <c r="GT74" s="119"/>
      <c r="GU74" s="119"/>
      <c r="GV74" s="119"/>
      <c r="GW74" s="119"/>
      <c r="GX74" s="119"/>
      <c r="GY74" s="119"/>
      <c r="GZ74" s="119"/>
      <c r="HA74" s="119"/>
      <c r="HB74" s="119"/>
      <c r="HC74" s="119"/>
      <c r="HD74" s="119"/>
      <c r="HE74" s="119"/>
      <c r="HF74" s="119"/>
      <c r="HG74" s="119"/>
      <c r="HH74" s="119"/>
      <c r="HI74" s="119"/>
      <c r="HJ74" s="119"/>
      <c r="HK74" s="119"/>
      <c r="HL74" s="119"/>
      <c r="HM74" s="119"/>
      <c r="HN74" s="119"/>
      <c r="HO74" s="119"/>
      <c r="HP74" s="119"/>
      <c r="HQ74" s="119"/>
      <c r="HR74" s="119"/>
      <c r="HS74" s="119"/>
      <c r="HT74" s="119"/>
      <c r="HU74" s="119"/>
      <c r="HV74" s="119"/>
      <c r="HW74" s="119"/>
      <c r="HX74" s="119"/>
      <c r="HY74" s="119"/>
      <c r="HZ74" s="119"/>
      <c r="IA74" s="119"/>
      <c r="IB74" s="119"/>
      <c r="IC74" s="119"/>
      <c r="ID74" s="119"/>
      <c r="IE74" s="119"/>
      <c r="IF74" s="119"/>
      <c r="IG74" s="119"/>
      <c r="IH74" s="119"/>
      <c r="II74" s="119"/>
      <c r="IJ74" s="119"/>
      <c r="IK74" s="119"/>
      <c r="IL74" s="119"/>
      <c r="IM74" s="119"/>
      <c r="IN74" s="119"/>
      <c r="IO74" s="119"/>
      <c r="IP74" s="119"/>
      <c r="IQ74" s="119"/>
      <c r="IR74" s="119"/>
      <c r="IS74" s="119"/>
      <c r="IT74" s="119"/>
      <c r="IU74" s="119"/>
      <c r="IV74" s="119"/>
      <c r="IW74" s="119"/>
      <c r="IX74" s="119"/>
      <c r="IY74" s="119"/>
      <c r="IZ74" s="119"/>
      <c r="JA74" s="119"/>
      <c r="JB74" s="119"/>
      <c r="JC74" s="119"/>
      <c r="JD74" s="119"/>
    </row>
    <row r="75" s="79" customFormat="1" customHeight="1" spans="2:264">
      <c r="B75" s="80"/>
      <c r="C75" s="80"/>
      <c r="D75" s="81"/>
      <c r="E75" s="81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2"/>
      <c r="S75" s="82"/>
      <c r="T75" s="80"/>
      <c r="U75" s="80"/>
      <c r="V75" s="80"/>
      <c r="W75" s="80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  <c r="DO75" s="119"/>
      <c r="DP75" s="119"/>
      <c r="DQ75" s="119"/>
      <c r="DR75" s="119"/>
      <c r="DS75" s="119"/>
      <c r="DT75" s="119"/>
      <c r="DU75" s="119"/>
      <c r="DV75" s="119"/>
      <c r="DW75" s="119"/>
      <c r="DX75" s="119"/>
      <c r="DY75" s="119"/>
      <c r="DZ75" s="119"/>
      <c r="EA75" s="119"/>
      <c r="EB75" s="119"/>
      <c r="EC75" s="119"/>
      <c r="ED75" s="119"/>
      <c r="EE75" s="119"/>
      <c r="EF75" s="119"/>
      <c r="EG75" s="119"/>
      <c r="EH75" s="119"/>
      <c r="EI75" s="119"/>
      <c r="EJ75" s="119"/>
      <c r="EK75" s="119"/>
      <c r="EL75" s="119"/>
      <c r="EM75" s="119"/>
      <c r="EN75" s="119"/>
      <c r="EO75" s="119"/>
      <c r="EP75" s="119"/>
      <c r="EQ75" s="119"/>
      <c r="ER75" s="119"/>
      <c r="ES75" s="119"/>
      <c r="ET75" s="119"/>
      <c r="EU75" s="119"/>
      <c r="EV75" s="119"/>
      <c r="EW75" s="119"/>
      <c r="EX75" s="119"/>
      <c r="EY75" s="119"/>
      <c r="EZ75" s="119"/>
      <c r="FA75" s="119"/>
      <c r="FB75" s="119"/>
      <c r="FC75" s="119"/>
      <c r="FD75" s="119"/>
      <c r="FE75" s="119"/>
      <c r="FF75" s="119"/>
      <c r="FG75" s="119"/>
      <c r="FH75" s="119"/>
      <c r="FI75" s="119"/>
      <c r="FJ75" s="119"/>
      <c r="FK75" s="119"/>
      <c r="FL75" s="119"/>
      <c r="FM75" s="119"/>
      <c r="FN75" s="119"/>
      <c r="FO75" s="119"/>
      <c r="FP75" s="119"/>
      <c r="FQ75" s="119"/>
      <c r="FR75" s="119"/>
      <c r="FS75" s="119"/>
      <c r="FT75" s="119"/>
      <c r="FU75" s="119"/>
      <c r="FV75" s="119"/>
      <c r="FW75" s="119"/>
      <c r="FX75" s="119"/>
      <c r="FY75" s="119"/>
      <c r="FZ75" s="119"/>
      <c r="GA75" s="119"/>
      <c r="GB75" s="119"/>
      <c r="GC75" s="119"/>
      <c r="GD75" s="119"/>
      <c r="GE75" s="119"/>
      <c r="GF75" s="119"/>
      <c r="GG75" s="119"/>
      <c r="GH75" s="119"/>
      <c r="GI75" s="119"/>
      <c r="GJ75" s="119"/>
      <c r="GK75" s="119"/>
      <c r="GL75" s="119"/>
      <c r="GM75" s="119"/>
      <c r="GN75" s="119"/>
      <c r="GO75" s="119"/>
      <c r="GP75" s="119"/>
      <c r="GQ75" s="119"/>
      <c r="GR75" s="119"/>
      <c r="GS75" s="119"/>
      <c r="GT75" s="119"/>
      <c r="GU75" s="119"/>
      <c r="GV75" s="119"/>
      <c r="GW75" s="119"/>
      <c r="GX75" s="119"/>
      <c r="GY75" s="119"/>
      <c r="GZ75" s="119"/>
      <c r="HA75" s="119"/>
      <c r="HB75" s="119"/>
      <c r="HC75" s="119"/>
      <c r="HD75" s="119"/>
      <c r="HE75" s="119"/>
      <c r="HF75" s="119"/>
      <c r="HG75" s="119"/>
      <c r="HH75" s="119"/>
      <c r="HI75" s="119"/>
      <c r="HJ75" s="119"/>
      <c r="HK75" s="119"/>
      <c r="HL75" s="119"/>
      <c r="HM75" s="119"/>
      <c r="HN75" s="119"/>
      <c r="HO75" s="119"/>
      <c r="HP75" s="119"/>
      <c r="HQ75" s="119"/>
      <c r="HR75" s="119"/>
      <c r="HS75" s="119"/>
      <c r="HT75" s="119"/>
      <c r="HU75" s="119"/>
      <c r="HV75" s="119"/>
      <c r="HW75" s="119"/>
      <c r="HX75" s="119"/>
      <c r="HY75" s="119"/>
      <c r="HZ75" s="119"/>
      <c r="IA75" s="119"/>
      <c r="IB75" s="119"/>
      <c r="IC75" s="119"/>
      <c r="ID75" s="119"/>
      <c r="IE75" s="119"/>
      <c r="IF75" s="119"/>
      <c r="IG75" s="119"/>
      <c r="IH75" s="119"/>
      <c r="II75" s="119"/>
      <c r="IJ75" s="119"/>
      <c r="IK75" s="119"/>
      <c r="IL75" s="119"/>
      <c r="IM75" s="119"/>
      <c r="IN75" s="119"/>
      <c r="IO75" s="119"/>
      <c r="IP75" s="119"/>
      <c r="IQ75" s="119"/>
      <c r="IR75" s="119"/>
      <c r="IS75" s="119"/>
      <c r="IT75" s="119"/>
      <c r="IU75" s="119"/>
      <c r="IV75" s="119"/>
      <c r="IW75" s="119"/>
      <c r="IX75" s="119"/>
      <c r="IY75" s="119"/>
      <c r="IZ75" s="119"/>
      <c r="JA75" s="119"/>
      <c r="JB75" s="119"/>
      <c r="JC75" s="119"/>
      <c r="JD75" s="119"/>
    </row>
  </sheetData>
  <mergeCells count="84">
    <mergeCell ref="B7:W7"/>
    <mergeCell ref="S8:T8"/>
    <mergeCell ref="U8:W8"/>
    <mergeCell ref="S9:T9"/>
    <mergeCell ref="U9:W9"/>
    <mergeCell ref="S10:T10"/>
    <mergeCell ref="U10:W10"/>
    <mergeCell ref="C11:D11"/>
    <mergeCell ref="S11:T11"/>
    <mergeCell ref="U11:W11"/>
    <mergeCell ref="T12:U12"/>
    <mergeCell ref="V12:W12"/>
    <mergeCell ref="F14:N14"/>
    <mergeCell ref="T18:V18"/>
    <mergeCell ref="T19:V19"/>
    <mergeCell ref="T20:V20"/>
    <mergeCell ref="T21:V21"/>
    <mergeCell ref="T22:V22"/>
    <mergeCell ref="T23:V23"/>
    <mergeCell ref="T24:V24"/>
    <mergeCell ref="T25:V25"/>
    <mergeCell ref="T26:V26"/>
    <mergeCell ref="T27:V27"/>
    <mergeCell ref="T28:V28"/>
    <mergeCell ref="T29:V29"/>
    <mergeCell ref="T30:V30"/>
    <mergeCell ref="T31:V31"/>
    <mergeCell ref="T32:V32"/>
    <mergeCell ref="T33:V33"/>
    <mergeCell ref="T34:V34"/>
    <mergeCell ref="T35:V35"/>
    <mergeCell ref="T36:V36"/>
    <mergeCell ref="T37:V37"/>
    <mergeCell ref="T38:V38"/>
    <mergeCell ref="T39:V39"/>
    <mergeCell ref="T40:V40"/>
    <mergeCell ref="T41:V41"/>
    <mergeCell ref="T42:V42"/>
    <mergeCell ref="T43:V43"/>
    <mergeCell ref="T44:V44"/>
    <mergeCell ref="T45:V45"/>
    <mergeCell ref="T46:V46"/>
    <mergeCell ref="T47:V47"/>
    <mergeCell ref="T48:V48"/>
    <mergeCell ref="T49:V49"/>
    <mergeCell ref="T50:V50"/>
    <mergeCell ref="B51:O51"/>
    <mergeCell ref="T51:V51"/>
    <mergeCell ref="B14:B17"/>
    <mergeCell ref="B20:B21"/>
    <mergeCell ref="B29:B30"/>
    <mergeCell ref="B47:B48"/>
    <mergeCell ref="B49:B50"/>
    <mergeCell ref="C14:C17"/>
    <mergeCell ref="D14:D17"/>
    <mergeCell ref="D19:D20"/>
    <mergeCell ref="D21:D27"/>
    <mergeCell ref="D28:D31"/>
    <mergeCell ref="D32:D35"/>
    <mergeCell ref="D36:D41"/>
    <mergeCell ref="D42:D47"/>
    <mergeCell ref="D49:D50"/>
    <mergeCell ref="E14:E17"/>
    <mergeCell ref="O14:O17"/>
    <mergeCell ref="P14:P17"/>
    <mergeCell ref="P20:P21"/>
    <mergeCell ref="P29:P30"/>
    <mergeCell ref="P47:P48"/>
    <mergeCell ref="P49:P50"/>
    <mergeCell ref="Q14:Q17"/>
    <mergeCell ref="R14:R17"/>
    <mergeCell ref="R20:R21"/>
    <mergeCell ref="R29:R30"/>
    <mergeCell ref="R47:R48"/>
    <mergeCell ref="R49:R50"/>
    <mergeCell ref="S14:S17"/>
    <mergeCell ref="S20:S21"/>
    <mergeCell ref="S29:S30"/>
    <mergeCell ref="S47:S48"/>
    <mergeCell ref="S49:S50"/>
    <mergeCell ref="W14:W17"/>
    <mergeCell ref="W18:W31"/>
    <mergeCell ref="B2:G5"/>
    <mergeCell ref="T14:V17"/>
  </mergeCells>
  <pageMargins left="0.354166666666667" right="0.393055555555556" top="0.354166666666667" bottom="0.235416666666667" header="0.275" footer="0.118055555555556"/>
  <pageSetup paperSize="9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2"/>
    <pageSetUpPr fitToPage="1"/>
  </sheetPr>
  <dimension ref="B2:AA44"/>
  <sheetViews>
    <sheetView showGridLines="0" zoomScale="70" zoomScaleNormal="70" workbookViewId="0">
      <selection activeCell="M30" sqref="M30"/>
    </sheetView>
  </sheetViews>
  <sheetFormatPr defaultColWidth="9.14285714285714" defaultRowHeight="18" customHeight="1"/>
  <cols>
    <col min="1" max="1" width="4" style="2" customWidth="1"/>
    <col min="2" max="2" width="22.7142857142857" style="3" customWidth="1"/>
    <col min="3" max="3" width="17.5714285714286" style="3" customWidth="1"/>
    <col min="4" max="4" width="18.5714285714286" style="3" customWidth="1"/>
    <col min="5" max="5" width="21.4285714285714" style="3" customWidth="1"/>
    <col min="6" max="6" width="15.4285714285714" style="3" customWidth="1"/>
    <col min="7" max="7" width="11.1428571428571" style="4" customWidth="1"/>
    <col min="8" max="8" width="20.1428571428571" style="4" customWidth="1"/>
    <col min="9" max="9" width="24.8571428571429" style="4" customWidth="1"/>
    <col min="10" max="18" width="7" style="4" customWidth="1"/>
    <col min="19" max="19" width="12.4285714285714" style="4" customWidth="1"/>
    <col min="20" max="20" width="14.2857142857143" style="5" customWidth="1"/>
    <col min="21" max="21" width="19.2857142857143" style="5" customWidth="1"/>
    <col min="22" max="22" width="22.4285714285714" style="2" customWidth="1"/>
    <col min="23" max="16384" width="9.14285714285714" style="2"/>
  </cols>
  <sheetData>
    <row r="2" ht="24" customHeight="1" spans="2:18">
      <c r="B2" s="6" t="s">
        <v>0</v>
      </c>
      <c r="C2" s="6"/>
      <c r="D2" s="6"/>
      <c r="E2" s="7"/>
      <c r="F2" s="7"/>
      <c r="G2" s="7"/>
      <c r="H2" s="7"/>
      <c r="I2" s="7"/>
      <c r="J2" s="43"/>
      <c r="K2" s="43"/>
      <c r="L2" s="43"/>
      <c r="M2" s="43"/>
      <c r="N2" s="43"/>
      <c r="O2" s="43"/>
      <c r="P2" s="43"/>
      <c r="Q2" s="43"/>
      <c r="R2" s="43"/>
    </row>
    <row r="3" ht="20.25" customHeight="1" spans="2:18">
      <c r="B3" s="6"/>
      <c r="C3" s="6"/>
      <c r="D3" s="6"/>
      <c r="E3" s="7"/>
      <c r="F3" s="7"/>
      <c r="G3" s="7"/>
      <c r="H3" s="7"/>
      <c r="I3" s="7"/>
      <c r="J3" s="2"/>
      <c r="K3" s="2"/>
      <c r="L3" s="2"/>
      <c r="M3" s="2"/>
      <c r="N3" s="2"/>
      <c r="O3" s="2"/>
      <c r="P3" s="2"/>
      <c r="Q3" s="2"/>
      <c r="R3" s="2"/>
    </row>
    <row r="4" ht="24" customHeight="1" spans="2:21">
      <c r="B4" s="6"/>
      <c r="C4" s="6"/>
      <c r="D4" s="6"/>
      <c r="E4" s="7"/>
      <c r="F4" s="7"/>
      <c r="G4" s="7"/>
      <c r="H4" s="7"/>
      <c r="I4" s="7"/>
      <c r="J4" s="44"/>
      <c r="K4" s="44"/>
      <c r="L4" s="44"/>
      <c r="M4" s="44"/>
      <c r="N4" s="44"/>
      <c r="O4" s="44"/>
      <c r="P4" s="44"/>
      <c r="Q4" s="44"/>
      <c r="R4" s="44"/>
      <c r="S4" s="48"/>
      <c r="T4" s="49"/>
      <c r="U4" s="50"/>
    </row>
    <row r="5" ht="34.5" customHeight="1" spans="2:22">
      <c r="B5" s="8" t="s">
        <v>90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24.95" customHeight="1" spans="2:23">
      <c r="B6" s="6" t="s">
        <v>2</v>
      </c>
      <c r="C6" s="6"/>
      <c r="D6" s="9"/>
      <c r="E6" s="10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6"/>
      <c r="T6" s="1"/>
      <c r="U6" s="51"/>
      <c r="V6" s="52"/>
      <c r="W6" s="52"/>
    </row>
    <row r="7" ht="24.95" customHeight="1" spans="2:22">
      <c r="B7" s="9"/>
      <c r="C7" s="9"/>
      <c r="D7" s="9"/>
      <c r="E7" s="12"/>
      <c r="F7" s="1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53"/>
      <c r="T7" s="1"/>
      <c r="U7" s="54" t="s">
        <v>3</v>
      </c>
      <c r="V7" s="47" t="str">
        <f>INVOICE!V7&amp;"B"</f>
        <v>NF2409125B</v>
      </c>
    </row>
    <row r="8" ht="24.95" customHeight="1" spans="2:22">
      <c r="B8" s="9"/>
      <c r="C8" s="9"/>
      <c r="D8" s="9"/>
      <c r="E8" s="10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53"/>
      <c r="T8" s="1"/>
      <c r="U8" s="55" t="s">
        <v>5</v>
      </c>
      <c r="V8" s="56">
        <f>INVOICE!V8</f>
        <v>45376</v>
      </c>
    </row>
    <row r="9" ht="24.95" customHeight="1" spans="2:27">
      <c r="B9" s="14" t="s">
        <v>6</v>
      </c>
      <c r="C9" s="15" t="s">
        <v>7</v>
      </c>
      <c r="D9" s="16"/>
      <c r="E9" s="11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53"/>
      <c r="T9" s="1"/>
      <c r="U9" s="55" t="s">
        <v>8</v>
      </c>
      <c r="V9" s="54" t="s">
        <v>9</v>
      </c>
      <c r="X9" s="57"/>
      <c r="Y9" s="57"/>
      <c r="Z9" s="57"/>
      <c r="AA9" s="57"/>
    </row>
    <row r="10" ht="24.95" customHeight="1" spans="2:27">
      <c r="B10" s="14" t="s">
        <v>10</v>
      </c>
      <c r="C10" s="15" t="s">
        <v>11</v>
      </c>
      <c r="D10" s="16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6"/>
      <c r="T10" s="1"/>
      <c r="U10" s="54" t="s">
        <v>12</v>
      </c>
      <c r="V10" s="58">
        <f>INVOICE!V10</f>
        <v>45376</v>
      </c>
      <c r="X10" s="57"/>
      <c r="Y10" s="57"/>
      <c r="Z10" s="57"/>
      <c r="AA10" s="57"/>
    </row>
    <row r="11" ht="11.85" customHeight="1" spans="7:27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X11" s="57"/>
      <c r="Y11" s="57"/>
      <c r="Z11" s="57"/>
      <c r="AA11" s="57"/>
    </row>
    <row r="12" ht="28.5" customHeight="1" spans="2:22">
      <c r="B12" s="17" t="s">
        <v>13</v>
      </c>
      <c r="C12" s="17" t="s">
        <v>14</v>
      </c>
      <c r="D12" s="18" t="s">
        <v>15</v>
      </c>
      <c r="E12" s="19" t="s">
        <v>16</v>
      </c>
      <c r="F12" s="19" t="s">
        <v>17</v>
      </c>
      <c r="G12" s="18" t="s">
        <v>18</v>
      </c>
      <c r="H12" s="19" t="s">
        <v>19</v>
      </c>
      <c r="I12" s="19" t="s">
        <v>20</v>
      </c>
      <c r="J12" s="45" t="s">
        <v>21</v>
      </c>
      <c r="K12" s="46"/>
      <c r="L12" s="46"/>
      <c r="M12" s="46"/>
      <c r="N12" s="46"/>
      <c r="O12" s="46"/>
      <c r="P12" s="46"/>
      <c r="Q12" s="46"/>
      <c r="R12" s="59"/>
      <c r="S12" s="18" t="s">
        <v>22</v>
      </c>
      <c r="T12" s="60" t="s">
        <v>23</v>
      </c>
      <c r="U12" s="60" t="s">
        <v>24</v>
      </c>
      <c r="V12" s="18" t="s">
        <v>25</v>
      </c>
    </row>
    <row r="13" ht="28.5" customHeight="1" spans="2:22">
      <c r="B13" s="17"/>
      <c r="C13" s="17"/>
      <c r="D13" s="18"/>
      <c r="E13" s="20"/>
      <c r="F13" s="20"/>
      <c r="G13" s="18"/>
      <c r="H13" s="20"/>
      <c r="I13" s="20"/>
      <c r="J13" s="18">
        <v>24</v>
      </c>
      <c r="K13" s="18">
        <v>25</v>
      </c>
      <c r="L13" s="18">
        <v>26</v>
      </c>
      <c r="M13" s="18">
        <v>27</v>
      </c>
      <c r="N13" s="18">
        <v>28</v>
      </c>
      <c r="O13" s="18">
        <v>29</v>
      </c>
      <c r="P13" s="18">
        <v>30</v>
      </c>
      <c r="Q13" s="18">
        <v>31</v>
      </c>
      <c r="R13" s="18">
        <v>32</v>
      </c>
      <c r="S13" s="18"/>
      <c r="T13" s="60"/>
      <c r="U13" s="60"/>
      <c r="V13" s="18"/>
    </row>
    <row r="14" ht="28.5" customHeight="1" spans="2:22">
      <c r="B14" s="17"/>
      <c r="C14" s="17"/>
      <c r="D14" s="18"/>
      <c r="E14" s="20"/>
      <c r="F14" s="20"/>
      <c r="G14" s="18"/>
      <c r="H14" s="20"/>
      <c r="I14" s="20"/>
      <c r="J14" s="17" t="s">
        <v>26</v>
      </c>
      <c r="K14" s="17" t="s">
        <v>27</v>
      </c>
      <c r="L14" s="17" t="s">
        <v>28</v>
      </c>
      <c r="M14" s="17" t="s">
        <v>29</v>
      </c>
      <c r="N14" s="17" t="s">
        <v>30</v>
      </c>
      <c r="O14" s="17">
        <v>8</v>
      </c>
      <c r="P14" s="17">
        <v>10</v>
      </c>
      <c r="Q14" s="17">
        <v>12</v>
      </c>
      <c r="R14" s="17">
        <v>14</v>
      </c>
      <c r="S14" s="18"/>
      <c r="T14" s="60"/>
      <c r="U14" s="60"/>
      <c r="V14" s="18"/>
    </row>
    <row r="15" ht="28.5" customHeight="1" spans="2:22">
      <c r="B15" s="17"/>
      <c r="C15" s="17"/>
      <c r="D15" s="18"/>
      <c r="E15" s="21"/>
      <c r="F15" s="21"/>
      <c r="G15" s="18"/>
      <c r="H15" s="21"/>
      <c r="I15" s="21"/>
      <c r="J15" s="18" t="s">
        <v>31</v>
      </c>
      <c r="K15" s="18" t="s">
        <v>32</v>
      </c>
      <c r="L15" s="18" t="s">
        <v>33</v>
      </c>
      <c r="M15" s="18" t="s">
        <v>34</v>
      </c>
      <c r="N15" s="18" t="s">
        <v>35</v>
      </c>
      <c r="O15" s="18" t="s">
        <v>36</v>
      </c>
      <c r="P15" s="18" t="s">
        <v>37</v>
      </c>
      <c r="Q15" s="18"/>
      <c r="R15" s="18"/>
      <c r="S15" s="18"/>
      <c r="T15" s="60"/>
      <c r="U15" s="60"/>
      <c r="V15" s="18"/>
    </row>
    <row r="16" s="1" customFormat="1" ht="70" customHeight="1" spans="2:22">
      <c r="B16" s="22" t="s">
        <v>38</v>
      </c>
      <c r="C16" s="23" t="s">
        <v>39</v>
      </c>
      <c r="D16" s="24" t="s">
        <v>40</v>
      </c>
      <c r="E16" s="25" t="s">
        <v>41</v>
      </c>
      <c r="F16" s="26">
        <v>6202308061</v>
      </c>
      <c r="G16" s="27" t="s">
        <v>42</v>
      </c>
      <c r="H16" s="28" t="s">
        <v>43</v>
      </c>
      <c r="I16" s="28" t="s">
        <v>44</v>
      </c>
      <c r="J16" s="47"/>
      <c r="K16" s="47"/>
      <c r="L16" s="47"/>
      <c r="M16" s="47"/>
      <c r="N16" s="47"/>
      <c r="O16" s="47"/>
      <c r="P16" s="47"/>
      <c r="Q16" s="47"/>
      <c r="R16" s="47"/>
      <c r="S16" s="47">
        <v>222</v>
      </c>
      <c r="T16" s="61">
        <v>39.5</v>
      </c>
      <c r="U16" s="62">
        <v>8769</v>
      </c>
      <c r="V16" s="28"/>
    </row>
    <row r="17" s="1" customFormat="1" ht="70" customHeight="1" spans="2:22">
      <c r="B17" s="22" t="s">
        <v>45</v>
      </c>
      <c r="C17" s="23" t="s">
        <v>46</v>
      </c>
      <c r="D17" s="24" t="s">
        <v>47</v>
      </c>
      <c r="E17" s="25" t="s">
        <v>41</v>
      </c>
      <c r="F17" s="26">
        <v>6202308061</v>
      </c>
      <c r="G17" s="27" t="s">
        <v>42</v>
      </c>
      <c r="H17" s="28" t="s">
        <v>43</v>
      </c>
      <c r="I17" s="28" t="s">
        <v>44</v>
      </c>
      <c r="J17" s="47"/>
      <c r="K17" s="47"/>
      <c r="L17" s="47"/>
      <c r="M17" s="47"/>
      <c r="N17" s="47"/>
      <c r="O17" s="47"/>
      <c r="P17" s="47"/>
      <c r="Q17" s="47"/>
      <c r="R17" s="47"/>
      <c r="S17" s="47">
        <v>396</v>
      </c>
      <c r="T17" s="61">
        <v>47</v>
      </c>
      <c r="U17" s="62">
        <v>18612</v>
      </c>
      <c r="V17" s="28"/>
    </row>
    <row r="18" s="1" customFormat="1" ht="70" customHeight="1" spans="2:22">
      <c r="B18" s="22" t="s">
        <v>48</v>
      </c>
      <c r="C18" s="23" t="s">
        <v>49</v>
      </c>
      <c r="D18" s="24" t="s">
        <v>50</v>
      </c>
      <c r="E18" s="25" t="s">
        <v>91</v>
      </c>
      <c r="F18" s="26">
        <v>6204628011</v>
      </c>
      <c r="G18" s="27" t="s">
        <v>42</v>
      </c>
      <c r="H18" s="28" t="s">
        <v>43</v>
      </c>
      <c r="I18" s="28" t="s">
        <v>44</v>
      </c>
      <c r="J18" s="47"/>
      <c r="K18" s="47"/>
      <c r="L18" s="47"/>
      <c r="M18" s="47"/>
      <c r="N18" s="47"/>
      <c r="O18" s="47"/>
      <c r="P18" s="47"/>
      <c r="Q18" s="47"/>
      <c r="R18" s="47"/>
      <c r="S18" s="47">
        <v>75</v>
      </c>
      <c r="T18" s="61">
        <v>30.5</v>
      </c>
      <c r="U18" s="62">
        <v>2287.5</v>
      </c>
      <c r="V18" s="28"/>
    </row>
    <row r="19" s="1" customFormat="1" ht="70" customHeight="1" spans="2:22">
      <c r="B19" s="22" t="s">
        <v>48</v>
      </c>
      <c r="C19" s="23" t="s">
        <v>49</v>
      </c>
      <c r="D19" s="24" t="s">
        <v>50</v>
      </c>
      <c r="E19" s="25" t="s">
        <v>91</v>
      </c>
      <c r="F19" s="26">
        <v>6204628018</v>
      </c>
      <c r="G19" s="27" t="s">
        <v>52</v>
      </c>
      <c r="H19" s="28" t="s">
        <v>43</v>
      </c>
      <c r="I19" s="28" t="s">
        <v>44</v>
      </c>
      <c r="J19" s="47"/>
      <c r="K19" s="47"/>
      <c r="L19" s="47"/>
      <c r="M19" s="47"/>
      <c r="N19" s="47"/>
      <c r="O19" s="47"/>
      <c r="P19" s="47"/>
      <c r="Q19" s="47"/>
      <c r="R19" s="47"/>
      <c r="S19" s="47">
        <v>77</v>
      </c>
      <c r="T19" s="61">
        <v>30.5</v>
      </c>
      <c r="U19" s="62">
        <v>2348.5</v>
      </c>
      <c r="V19" s="28"/>
    </row>
    <row r="20" s="1" customFormat="1" ht="70" customHeight="1" spans="2:22">
      <c r="B20" s="22" t="s">
        <v>48</v>
      </c>
      <c r="C20" s="23" t="s">
        <v>53</v>
      </c>
      <c r="D20" s="24" t="s">
        <v>54</v>
      </c>
      <c r="E20" s="25" t="s">
        <v>41</v>
      </c>
      <c r="F20" s="26">
        <v>6204628018</v>
      </c>
      <c r="G20" s="27" t="s">
        <v>52</v>
      </c>
      <c r="H20" s="28" t="s">
        <v>43</v>
      </c>
      <c r="I20" s="28" t="s">
        <v>44</v>
      </c>
      <c r="J20" s="47"/>
      <c r="K20" s="47"/>
      <c r="L20" s="47"/>
      <c r="M20" s="47"/>
      <c r="N20" s="47"/>
      <c r="O20" s="47"/>
      <c r="P20" s="47"/>
      <c r="Q20" s="47"/>
      <c r="R20" s="47"/>
      <c r="S20" s="47">
        <v>155</v>
      </c>
      <c r="T20" s="61">
        <v>30</v>
      </c>
      <c r="U20" s="62">
        <v>4650</v>
      </c>
      <c r="V20" s="28"/>
    </row>
    <row r="21" s="1" customFormat="1" ht="18.75" spans="2:22">
      <c r="B21" s="22"/>
      <c r="C21" s="29"/>
      <c r="D21" s="22"/>
      <c r="E21" s="30"/>
      <c r="F21" s="30"/>
      <c r="G21" s="28"/>
      <c r="H21" s="28"/>
      <c r="I21" s="28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61"/>
      <c r="U21" s="62"/>
      <c r="V21" s="28"/>
    </row>
    <row r="22" s="1" customFormat="1" ht="36.95" customHeight="1" spans="2:22">
      <c r="B22" s="31"/>
      <c r="C22" s="32"/>
      <c r="D22" s="33"/>
      <c r="E22" s="33"/>
      <c r="F22" s="33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63">
        <f>SUM(S16:S20)</f>
        <v>925</v>
      </c>
      <c r="T22" s="64" t="s">
        <v>55</v>
      </c>
      <c r="U22" s="65">
        <f>SUM(U16:U20)</f>
        <v>36667</v>
      </c>
      <c r="V22" s="66"/>
    </row>
    <row r="23" s="1" customFormat="1" ht="25.5" customHeight="1" spans="2:22">
      <c r="B23" s="35"/>
      <c r="C23" s="11"/>
      <c r="D23" s="11"/>
      <c r="E23" s="11"/>
      <c r="F23" s="11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67"/>
      <c r="T23" s="52"/>
      <c r="U23" s="68"/>
      <c r="V23" s="69"/>
    </row>
    <row r="24" s="1" customFormat="1" ht="25.5" customHeight="1" spans="2:22">
      <c r="B24" s="35"/>
      <c r="C24" s="11"/>
      <c r="D24" s="11"/>
      <c r="E24" s="11"/>
      <c r="F24" s="11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67"/>
      <c r="T24" s="52"/>
      <c r="V24" s="70"/>
    </row>
    <row r="25" s="1" customFormat="1" ht="25.5" customHeight="1" spans="2:22">
      <c r="B25" s="35"/>
      <c r="C25" s="11"/>
      <c r="D25" s="11"/>
      <c r="E25" s="11"/>
      <c r="F25" s="11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67"/>
      <c r="T25" s="52"/>
      <c r="V25" s="70"/>
    </row>
    <row r="26" s="1" customFormat="1" ht="25.5" customHeight="1" spans="2:22">
      <c r="B26" s="35"/>
      <c r="C26" s="11"/>
      <c r="D26" s="11"/>
      <c r="E26" s="11"/>
      <c r="F26" s="11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67"/>
      <c r="T26" s="52"/>
      <c r="V26" s="70"/>
    </row>
    <row r="27" s="1" customFormat="1" ht="25.5" customHeight="1" spans="2:22">
      <c r="B27" s="35"/>
      <c r="C27" s="11"/>
      <c r="D27" s="11"/>
      <c r="E27" s="11"/>
      <c r="F27" s="11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67"/>
      <c r="T27" s="52"/>
      <c r="V27" s="70"/>
    </row>
    <row r="28" s="1" customFormat="1" ht="25.5" customHeight="1" spans="2:22">
      <c r="B28" s="35"/>
      <c r="C28" s="11"/>
      <c r="D28" s="11"/>
      <c r="E28" s="11"/>
      <c r="F28" s="11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67"/>
      <c r="T28" s="52"/>
      <c r="V28" s="70"/>
    </row>
    <row r="29" s="1" customFormat="1" ht="30.75" customHeight="1" spans="2:22">
      <c r="B29" s="35"/>
      <c r="C29" s="11"/>
      <c r="D29" s="11"/>
      <c r="E29" s="11"/>
      <c r="F29" s="11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7"/>
      <c r="T29" s="52"/>
      <c r="U29" s="51"/>
      <c r="V29" s="69"/>
    </row>
    <row r="30" ht="30.75" customHeight="1" spans="2:22">
      <c r="B30" s="37"/>
      <c r="C30" s="38"/>
      <c r="D30" s="38"/>
      <c r="E30" s="38"/>
      <c r="F30" s="38"/>
      <c r="V30" s="71"/>
    </row>
    <row r="31" ht="30.75" customHeight="1" spans="2:22">
      <c r="B31" s="37"/>
      <c r="C31" s="38"/>
      <c r="D31" s="38"/>
      <c r="E31" s="38"/>
      <c r="F31" s="38"/>
      <c r="V31" s="71"/>
    </row>
    <row r="32" ht="30.75" customHeight="1" spans="2:22">
      <c r="B32" s="37"/>
      <c r="C32" s="38"/>
      <c r="D32" s="39"/>
      <c r="E32" s="39"/>
      <c r="F32" s="39"/>
      <c r="S32" s="72"/>
      <c r="V32" s="71"/>
    </row>
    <row r="33" ht="11.1" customHeight="1" spans="2:22">
      <c r="B33" s="40"/>
      <c r="C33" s="41"/>
      <c r="D33" s="41"/>
      <c r="E33" s="41"/>
      <c r="F33" s="41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73"/>
      <c r="U33" s="73"/>
      <c r="V33" s="74"/>
    </row>
    <row r="34" customHeight="1" spans="2:6">
      <c r="B34" s="38"/>
      <c r="C34" s="38"/>
      <c r="D34" s="38"/>
      <c r="E34" s="38"/>
      <c r="F34" s="38"/>
    </row>
    <row r="35" customHeight="1" spans="2:6">
      <c r="B35" s="2"/>
      <c r="C35" s="2"/>
      <c r="D35" s="38"/>
      <c r="E35" s="38"/>
      <c r="F35" s="38"/>
    </row>
    <row r="36" customHeight="1" spans="2:6">
      <c r="B36" s="2"/>
      <c r="C36" s="2"/>
      <c r="D36" s="38"/>
      <c r="E36" s="38"/>
      <c r="F36" s="38"/>
    </row>
    <row r="37" customHeight="1" spans="2:6">
      <c r="B37" s="2"/>
      <c r="C37" s="2"/>
      <c r="D37" s="38"/>
      <c r="E37" s="38"/>
      <c r="F37" s="38"/>
    </row>
    <row r="38" customHeight="1" spans="2:6">
      <c r="B38" s="2"/>
      <c r="C38" s="2"/>
      <c r="D38" s="38"/>
      <c r="E38" s="38"/>
      <c r="F38" s="38"/>
    </row>
    <row r="39" customHeight="1" spans="2:6">
      <c r="B39" s="2"/>
      <c r="C39" s="2"/>
      <c r="D39" s="38"/>
      <c r="E39" s="38"/>
      <c r="F39" s="38"/>
    </row>
    <row r="40" customHeight="1" spans="2:6">
      <c r="B40" s="2"/>
      <c r="C40" s="2"/>
      <c r="D40" s="38"/>
      <c r="E40" s="38"/>
      <c r="F40" s="38"/>
    </row>
    <row r="41" customHeight="1" spans="2:6">
      <c r="B41" s="38"/>
      <c r="C41" s="38"/>
      <c r="D41" s="38"/>
      <c r="E41" s="38"/>
      <c r="F41" s="38"/>
    </row>
    <row r="42" customHeight="1" spans="2:6">
      <c r="B42" s="38"/>
      <c r="C42" s="38"/>
      <c r="D42" s="38"/>
      <c r="E42" s="38"/>
      <c r="F42" s="38"/>
    </row>
    <row r="43" customHeight="1" spans="2:6">
      <c r="B43" s="38"/>
      <c r="C43" s="38"/>
      <c r="D43" s="38"/>
      <c r="E43" s="38"/>
      <c r="F43" s="38"/>
    </row>
    <row r="44" customHeight="1" spans="2:6">
      <c r="B44" s="38"/>
      <c r="C44" s="38"/>
      <c r="D44" s="38"/>
      <c r="E44" s="38"/>
      <c r="F44" s="38"/>
    </row>
  </sheetData>
  <mergeCells count="18">
    <mergeCell ref="B5:V5"/>
    <mergeCell ref="C9:D9"/>
    <mergeCell ref="C10:D10"/>
    <mergeCell ref="J12:R12"/>
    <mergeCell ref="B12:B15"/>
    <mergeCell ref="C12:C15"/>
    <mergeCell ref="D12:D15"/>
    <mergeCell ref="E12:E15"/>
    <mergeCell ref="F12:F15"/>
    <mergeCell ref="G12:G15"/>
    <mergeCell ref="H12:H15"/>
    <mergeCell ref="I12:I15"/>
    <mergeCell ref="S12:S15"/>
    <mergeCell ref="T12:T15"/>
    <mergeCell ref="U12:U15"/>
    <mergeCell ref="V12:V15"/>
    <mergeCell ref="B2:D4"/>
    <mergeCell ref="B6:D8"/>
  </mergeCells>
  <pageMargins left="0.55" right="0.3" top="0.354166666666667" bottom="0.313888888888889" header="0.275" footer="0.309027777777778"/>
  <pageSetup paperSize="9" scale="44" orientation="portrait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PACKING LIST</vt:lpstr>
      <vt:lpstr>SAMPLE 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Xie</dc:creator>
  <cp:lastModifiedBy>耶嘿</cp:lastModifiedBy>
  <dcterms:created xsi:type="dcterms:W3CDTF">2017-04-21T13:25:00Z</dcterms:created>
  <cp:lastPrinted>2022-07-05T07:49:00Z</cp:lastPrinted>
  <dcterms:modified xsi:type="dcterms:W3CDTF">2024-03-25T06:19:50Z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1F46E061A853482E911E18846E1FC45C_13</vt:lpwstr>
  </property>
</Properties>
</file>