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uestionsToEvaluate-extens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<sst xmlns="http://schemas.openxmlformats.org/spreadsheetml/2006/main" count="357" uniqueCount="126">
  <si>
    <t xml:space="preserve">Parent Title</t>
  </si>
  <si>
    <t xml:space="preserve">Link</t>
  </si>
  <si>
    <t xml:space="preserve">Rodrigo</t>
  </si>
  <si>
    <t xml:space="preserve">Klerisson</t>
  </si>
  <si>
    <t xml:space="preserve">Rodrigo agreement</t>
  </si>
  <si>
    <t xml:space="preserve">Klerisson agreement</t>
  </si>
  <si>
    <t xml:space="preserve">How to pretty print JSON string using Jackson?</t>
  </si>
  <si>
    <t xml:space="preserve">Pretty-Print JSON in Java</t>
  </si>
  <si>
    <t xml:space="preserve">JSON Beautifier Library for Java</t>
  </si>
  <si>
    <t xml:space="preserve">How do I pretty-print existing JSON data with Java?</t>
  </si>
  <si>
    <t xml:space="preserve">How do I get the compact form of pretty-printed JSON code?</t>
  </si>
  <si>
    <t xml:space="preserve">Convert JSON String to Pretty Print JSON output using Jackson</t>
  </si>
  <si>
    <t xml:space="preserve">Pretty printing JSON from Jackson 2.2s ObjectMapper</t>
  </si>
  <si>
    <t xml:space="preserve">Counting word occurrences in a text file</t>
  </si>
  <si>
    <t xml:space="preserve">Java Counting # of occurrences of a word in a string</t>
  </si>
  <si>
    <t xml:space="preserve">Counting number of words in a file</t>
  </si>
  <si>
    <t xml:space="preserve">Find specific word in text file and count it</t>
  </si>
  <si>
    <t xml:space="preserve">How to count the number of occurrences of words in a text</t>
  </si>
  <si>
    <t xml:space="preserve">Sorting string occurrences from text file</t>
  </si>
  <si>
    <t xml:space="preserve">Getting the Size of the Java Memory Heap</t>
  </si>
  <si>
    <t xml:space="preserve">Increase heap size in Java</t>
  </si>
  <si>
    <t xml:space="preserve">How to view the current heap size that an application is using?</t>
  </si>
  <si>
    <t xml:space="preserve">how to get the min and max heap size settings of a JVM from within a Java program</t>
  </si>
  <si>
    <t xml:space="preserve">Increasing the JVM maximum heap size for memory intensive applications</t>
  </si>
  <si>
    <t xml:space="preserve">how to increase java heap memory permanently?</t>
  </si>
  <si>
    <t xml:space="preserve">Command-line Tool to find Java Heap Size and Memory Used (Linux)?</t>
  </si>
  <si>
    <t xml:space="preserve">Java get available memory</t>
  </si>
  <si>
    <t xml:space="preserve">Writing Log Records to a Log File</t>
  </si>
  <si>
    <t xml:space="preserve">How to write error log or exception into file in java</t>
  </si>
  <si>
    <t xml:space="preserve">Java Logging - where is my log file?</t>
  </si>
  <si>
    <t xml:space="preserve">How to solve transactional logging in Java?</t>
  </si>
  <si>
    <t xml:space="preserve">How to write logs in text file when using java.util.logging.Logger</t>
  </si>
  <si>
    <t xml:space="preserve">How to customize java log file to contain at most N log records only instead of size in bytes</t>
  </si>
  <si>
    <t xml:space="preserve">Terminate virtual machine using System class</t>
  </si>
  <si>
    <t xml:space="preserve">How to quit a java app from within the program</t>
  </si>
  <si>
    <t xml:space="preserve">When should we call System.exit in Java</t>
  </si>
  <si>
    <t xml:space="preserve">Killing a process using Java</t>
  </si>
  <si>
    <t xml:space="preserve">Can a main method in Java return something?</t>
  </si>
  <si>
    <t xml:space="preserve">Terminating a Java Program</t>
  </si>
  <si>
    <t xml:space="preserve">Using System.exit() to call another method within the same class</t>
  </si>
  <si>
    <t xml:space="preserve">set Timestamp to Database</t>
  </si>
  <si>
    <t xml:space="preserve">Setting a JPA timestamp column to be generated by the database?</t>
  </si>
  <si>
    <t xml:space="preserve">Handling MySQL datetimes and timestamps in Java</t>
  </si>
  <si>
    <t xml:space="preserve">How to insert current date and time in a database using SQL?</t>
  </si>
  <si>
    <t xml:space="preserve">How to insert current date into mysql db using java</t>
  </si>
  <si>
    <t xml:space="preserve">Is java.sql.Timestamp timezone specific?</t>
  </si>
  <si>
    <t xml:space="preserve">https://stackoverflow.com/questions/14070664/</t>
  </si>
  <si>
    <t xml:space="preserve">How to insert current time in MySQL using Java</t>
  </si>
  <si>
    <t xml:space="preserve">Setting timestamp to current time in Java</t>
  </si>
  <si>
    <t xml:space="preserve">convert URL query String to Map</t>
  </si>
  <si>
    <t xml:space="preserve">Parsing query strings on Android</t>
  </si>
  <si>
    <t xml:space="preserve">How to convert map to url query string?</t>
  </si>
  <si>
    <t xml:space="preserve">Query String Manipulation in Java</t>
  </si>
  <si>
    <t xml:space="preserve"> Convert Map to QueryString</t>
  </si>
  <si>
    <t xml:space="preserve">Parse a URI String into Name-Value Collection</t>
  </si>
  <si>
    <t xml:space="preserve">Returns the root cause of the specified exception</t>
  </si>
  <si>
    <t xml:space="preserve">Causes of getting a java.lang.VerifyError</t>
  </si>
  <si>
    <t xml:space="preserve">Best way to check whether a certain exception type was the cause (of a cause, etc ...) in a nested exception?</t>
  </si>
  <si>
    <t xml:space="preserve">Rethrowing exceptions in Java without losing the stack trace</t>
  </si>
  <si>
    <t xml:space="preserve">How can I loop through Exception getCause() to find root cause with detail message</t>
  </si>
  <si>
    <t xml:space="preserve">Getting the Cookies from an HTTP Connection</t>
  </si>
  <si>
    <t xml:space="preserve">How to use java.net.URLConnection to fire and handle HTTP requests</t>
  </si>
  <si>
    <t xml:space="preserve">How to set Cookies at Http Get method using Java</t>
  </si>
  <si>
    <t xml:space="preserve">How to get cookies with Java?</t>
  </si>
  <si>
    <t xml:space="preserve">jsoup posting and cookie</t>
  </si>
  <si>
    <t xml:space="preserve">How to send a cookie in a URLConnection?</t>
  </si>
  <si>
    <t xml:space="preserve">fill array with filling char</t>
  </si>
  <si>
    <t xml:space="preserve">Java - Create a new String instance with specified length and filled with specific character. Best solution?</t>
  </si>
  <si>
    <t xml:space="preserve">Android, how to populate a CharSequence array dynamically (not initializing?)</t>
  </si>
  <si>
    <t xml:space="preserve">Fastest way to set all values of an array?</t>
  </si>
  <si>
    <t xml:space="preserve">get Browser from user agent</t>
  </si>
  <si>
    <t xml:space="preserve">How can I get client information such as OS and browser</t>
  </si>
  <si>
    <t xml:space="preserve">browser version detection from server side with java</t>
  </si>
  <si>
    <t xml:space="preserve">request.getHeader(User-Agent) throws npe</t>
  </si>
  <si>
    <t xml:space="preserve">How to get the exact client browser name and version in Spring MVC?</t>
  </si>
  <si>
    <t xml:space="preserve">import Csv from File</t>
  </si>
  <si>
    <t xml:space="preserve">CSV API for Java</t>
  </si>
  <si>
    <t xml:space="preserve">OpenOffice.org import csv with Java</t>
  </si>
  <si>
    <t xml:space="preserve">Read CSV with Scanner()</t>
  </si>
  <si>
    <t xml:space="preserve">Convert CSV values to a HashMap key value pairs in JAVA</t>
  </si>
  <si>
    <t xml:space="preserve">importing data from csv file into access database using java</t>
  </si>
  <si>
    <t xml:space="preserve">reading a csv file into a array</t>
  </si>
  <si>
    <t xml:space="preserve">Check if a path is a symbolic link</t>
  </si>
  <si>
    <t xml:space="preserve">Java 1.6 - determine symbolic links</t>
  </si>
  <si>
    <t xml:space="preserve">How do I check if a file exists in Java?</t>
  </si>
  <si>
    <t xml:space="preserve">Detecting a symlink in Java</t>
  </si>
  <si>
    <t xml:space="preserve">Java, Linux: how to detect whether two java.io.Files refer to the same physical file</t>
  </si>
  <si>
    <t xml:space="preserve">Determine whether a file is a junction (in Windows) or not?</t>
  </si>
  <si>
    <t xml:space="preserve">How to check if filesystem supports links and symlinks in Java</t>
  </si>
  <si>
    <t xml:space="preserve">Resolving Directory Symlink in Java</t>
  </si>
  <si>
    <t xml:space="preserve">JAVA how to find the target file path that a symbolic link points to?</t>
  </si>
  <si>
    <t xml:space="preserve">write UTF8 to File</t>
  </si>
  <si>
    <t xml:space="preserve">How to write a UTF-8 file with Java?</t>
  </si>
  <si>
    <t xml:space="preserve">Write a file in UTF-8 using FileWriter (Java)?</t>
  </si>
  <si>
    <t xml:space="preserve">How to write file UTF8?</t>
  </si>
  <si>
    <t xml:space="preserve">FileOutputStream set encoding to utf-8</t>
  </si>
  <si>
    <t xml:space="preserve">set encoding as UTF-8 for a FileWriter</t>
  </si>
  <si>
    <t xml:space="preserve">Appending to file in utf8</t>
  </si>
  <si>
    <t xml:space="preserve">Get Number Of Entries In Zip File</t>
  </si>
  <si>
    <t xml:space="preserve">java.util.zip.ZipException: too many entries in ZIP file</t>
  </si>
  <si>
    <t xml:space="preserve">Android: Get Number of Files within Zip?</t>
  </si>
  <si>
    <t xml:space="preserve">Read Content from Files which are inside Zip file</t>
  </si>
  <si>
    <t xml:space="preserve">count the number of files in archive in java</t>
  </si>
  <si>
    <t xml:space="preserve">get Last Inserted ID from mysql</t>
  </si>
  <si>
    <t xml:space="preserve">How to get the insert ID in JDBC?</t>
  </si>
  <si>
    <t xml:space="preserve">MySQL &amp; Java - Get id of the last inserted value (JDBC)</t>
  </si>
  <si>
    <t xml:space="preserve">Java PreparedStatement retrieving last inserted ID</t>
  </si>
  <si>
    <t xml:space="preserve">Get last inserted auto increment id in mysql</t>
  </si>
  <si>
    <t xml:space="preserve">How can I get last inserted id using Hibernate</t>
  </si>
  <si>
    <t xml:space="preserve">mysql, java - Get last inserted auto increment id from one table and insert it again on another table</t>
  </si>
  <si>
    <t xml:space="preserve">Returns intersection of two collections</t>
  </si>
  <si>
    <t xml:space="preserve">Efficient intersection of two List&lt;String&gt; in Java?</t>
  </si>
  <si>
    <t xml:space="preserve">List intersection in java</t>
  </si>
  <si>
    <t xml:space="preserve">Intersection and union of ArrayLists in Java</t>
  </si>
  <si>
    <t xml:space="preserve">How to calculate the intersection of two sets?</t>
  </si>
  <si>
    <t xml:space="preserve">Java, find intersection of two arrays</t>
  </si>
  <si>
    <t xml:space="preserve">Methods with Different Signatures that Return the Intersection of Two Sets (Java)</t>
  </si>
  <si>
    <t xml:space="preserve">Java 8 Lambda - Intersection of Two Lists</t>
  </si>
  <si>
    <t xml:space="preserve">Java collection methods for union, Intersection and set difference</t>
  </si>
  <si>
    <t xml:space="preserve">Java - Intersection of multiple collections using stream + lambdas</t>
  </si>
  <si>
    <t xml:space="preserve">Load and play wav file</t>
  </si>
  <si>
    <t xml:space="preserve">How to play .wav files with java</t>
  </si>
  <si>
    <t xml:space="preserve">Playing .mp3 and .wav in Java?</t>
  </si>
  <si>
    <t xml:space="preserve">play .wav file from jar as resource using java</t>
  </si>
  <si>
    <t xml:space="preserve">Media: Play WAV file inside JAR</t>
  </si>
  <si>
    <t xml:space="preserve">Java - How do I load a .wav from inside the jar?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</si>
</sst>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00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kodejava.org/how-to-pretty-print-json-string-using-jackson/" TargetMode="External"/><Relationship Id="rId2" Type="http://schemas.openxmlformats.org/officeDocument/2006/relationships/hyperlink" Target="http://www.java2s.com/Code/Java/Development-Class/GettingtheSizeoftheJavaMemoryHeap.htm" TargetMode="External"/><Relationship Id="rId3" Type="http://schemas.openxmlformats.org/officeDocument/2006/relationships/hyperlink" Target="http://www.java2s.com/Code/Java/Language-Basics/WritingLogRecordstoaLogFile.htm" TargetMode="External"/><Relationship Id="rId4" Type="http://schemas.openxmlformats.org/officeDocument/2006/relationships/hyperlink" Target="http://www.java2s.com/Code/Java/Development-Class/TerminatevirtualmachineusingSystemclass.htm" TargetMode="External"/><Relationship Id="rId5" Type="http://schemas.openxmlformats.org/officeDocument/2006/relationships/hyperlink" Target="https://www.java2s.com/example/java/jdbc/set-timestamp-to-database.html" TargetMode="External"/><Relationship Id="rId6" Type="http://schemas.openxmlformats.org/officeDocument/2006/relationships/hyperlink" Target="http://www.java2s.com/example/java/java.net/convert-url-query-string-to-map.html" TargetMode="External"/><Relationship Id="rId7" Type="http://schemas.openxmlformats.org/officeDocument/2006/relationships/hyperlink" Target="http://www.java2s.com/Code/Java/Language-Basics/Returnstherootcauseofanexception.htm" TargetMode="External"/><Relationship Id="rId8" Type="http://schemas.openxmlformats.org/officeDocument/2006/relationships/hyperlink" Target="http://www.java2s.com/Tutorial/Java/0320__Network/GettingtheCookiesfromanHTTPConnection.htm" TargetMode="External"/><Relationship Id="rId9" Type="http://schemas.openxmlformats.org/officeDocument/2006/relationships/hyperlink" Target="https://www.java2s.com/example/java/collection-framework/fill-array-with-filling-char.html" TargetMode="External"/><Relationship Id="rId10" Type="http://schemas.openxmlformats.org/officeDocument/2006/relationships/hyperlink" Target="http://www.java2s.com/example/java/network/get-browser-from-user-agent.html" TargetMode="External"/><Relationship Id="rId11" Type="http://schemas.openxmlformats.org/officeDocument/2006/relationships/hyperlink" Target="http://www.java2s.com/example/java/file-path-io/import-csv-from-file.html" TargetMode="External"/><Relationship Id="rId12" Type="http://schemas.openxmlformats.org/officeDocument/2006/relationships/hyperlink" Target="http://www.java2s.com/example/java/file-path-io/check-if-a-path-is-a-symbolic-link.html" TargetMode="External"/><Relationship Id="rId13" Type="http://schemas.openxmlformats.org/officeDocument/2006/relationships/hyperlink" Target="http://www.java2s.com/example/java/file-path-io/write-utf8-to-file.html" TargetMode="External"/><Relationship Id="rId14" Type="http://schemas.openxmlformats.org/officeDocument/2006/relationships/hyperlink" Target="http://www.java2s.com/Tutorial/Java/0180__File/UseZipFiletolistallentries.htm" TargetMode="External"/><Relationship Id="rId15" Type="http://schemas.openxmlformats.org/officeDocument/2006/relationships/hyperlink" Target="https://www.java2s.com/example/java/java.sql/get-last-inserted-id-from-mysql.html" TargetMode="External"/><Relationship Id="rId16" Type="http://schemas.openxmlformats.org/officeDocument/2006/relationships/hyperlink" Target="https://www.java2s.com/example/java/java.util/returns-intersection-of-two-collections.html" TargetMode="External"/><Relationship Id="rId17" Type="http://schemas.openxmlformats.org/officeDocument/2006/relationships/hyperlink" Target="https://www.java2s.com/example/java/media/load-and-play-wav-file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19"/>
  <sheetViews>
    <sheetView showFormulas="false" showGridLines="true" showRowColHeaders="true" showZeros="true" rightToLeft="false" tabSelected="true" showOutlineSymbols="true" defaultGridColor="true" view="normal" topLeftCell="A383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" min="1" style="0" width="68.63"/>
    <col collapsed="false" customWidth="true" hidden="false" outlineLevel="0" max="2" min="2" style="0" width="39.63"/>
    <col collapsed="false" customWidth="true" hidden="false" outlineLevel="0" max="3" min="3" style="1" width="7.68"/>
    <col collapsed="false" customWidth="true" hidden="false" outlineLevel="0" max="4" min="4" style="1" width="9.07"/>
    <col collapsed="false" customWidth="true" hidden="false" outlineLevel="0" max="5" min="5" style="1" width="16.71"/>
    <col collapsed="false" customWidth="true" hidden="false" outlineLevel="0" max="6" min="6" style="1" width="18.12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D2" s="3"/>
    </row>
    <row r="3" customFormat="false" ht="12.8" hidden="false" customHeight="false" outlineLevel="0" collapsed="false">
      <c r="D3" s="3"/>
    </row>
    <row r="4" customFormat="false" ht="12.8" hidden="false" customHeight="false" outlineLevel="0" collapsed="false">
      <c r="A4" s="4" t="s">
        <v>6</v>
      </c>
      <c r="D4" s="3"/>
    </row>
    <row r="5" customFormat="false" ht="12.8" hidden="false" customHeight="false" outlineLevel="0" collapsed="false">
      <c r="D5" s="3"/>
    </row>
    <row r="6" customFormat="false" ht="12.8" hidden="false" customHeight="false" outlineLevel="0" collapsed="false">
      <c r="A6" s="0" t="s">
        <v>7</v>
      </c>
      <c r="B6" s="0" t="str">
        <f aca="false">HYPERLINK("https://stackoverflow.com/questions/4105898/")</f>
        <v>https://stackoverflow.com/questions/4105898/</v>
      </c>
      <c r="C6" s="1" t="n">
        <v>4</v>
      </c>
      <c r="D6" s="2" t="n">
        <v>2</v>
      </c>
    </row>
    <row r="7" customFormat="false" ht="12.8" hidden="false" customHeight="false" outlineLevel="0" collapsed="false">
      <c r="A7" s="0" t="s">
        <v>7</v>
      </c>
      <c r="B7" s="0" t="str">
        <f aca="false">HYPERLINK("https://stackoverflow.com/questions/7310424/")</f>
        <v>https://stackoverflow.com/questions/7310424/</v>
      </c>
      <c r="C7" s="1" t="n">
        <v>4</v>
      </c>
      <c r="D7" s="2" t="n">
        <v>2</v>
      </c>
    </row>
    <row r="8" customFormat="false" ht="12.8" hidden="false" customHeight="false" outlineLevel="0" collapsed="false">
      <c r="A8" s="0" t="s">
        <v>7</v>
      </c>
      <c r="B8" s="0" t="str">
        <f aca="false">HYPERLINK("https://stackoverflow.com/questions/9583835/")</f>
        <v>https://stackoverflow.com/questions/9583835/</v>
      </c>
      <c r="C8" s="1" t="n">
        <v>4</v>
      </c>
      <c r="D8" s="2" t="n">
        <v>2</v>
      </c>
    </row>
    <row r="9" customFormat="false" ht="12.8" hidden="false" customHeight="false" outlineLevel="0" collapsed="false">
      <c r="A9" s="0" t="s">
        <v>7</v>
      </c>
      <c r="B9" s="0" t="str">
        <f aca="false">HYPERLINK("https://stackoverflow.com/questions/9775878/")</f>
        <v>https://stackoverflow.com/questions/9775878/</v>
      </c>
      <c r="C9" s="1" t="n">
        <v>4</v>
      </c>
      <c r="D9" s="2" t="n">
        <v>2</v>
      </c>
    </row>
    <row r="10" customFormat="false" ht="12.8" hidden="false" customHeight="false" outlineLevel="0" collapsed="false">
      <c r="A10" s="0" t="s">
        <v>7</v>
      </c>
      <c r="B10" s="0" t="str">
        <f aca="false">HYPERLINK("https://stackoverflow.com/questions/12734617/")</f>
        <v>https://stackoverflow.com/questions/12734617/</v>
      </c>
      <c r="C10" s="1" t="n">
        <v>4</v>
      </c>
      <c r="D10" s="2" t="n">
        <v>2</v>
      </c>
    </row>
    <row r="11" customFormat="false" ht="12.8" hidden="false" customHeight="false" outlineLevel="0" collapsed="false">
      <c r="A11" s="0" t="s">
        <v>7</v>
      </c>
      <c r="B11" s="0" t="str">
        <f aca="false">HYPERLINK("https://stackoverflow.com/questions/17240069/")</f>
        <v>https://stackoverflow.com/questions/17240069/</v>
      </c>
      <c r="C11" s="1" t="n">
        <v>4</v>
      </c>
      <c r="D11" s="2" t="n">
        <v>2</v>
      </c>
    </row>
    <row r="12" customFormat="false" ht="12.8" hidden="false" customHeight="false" outlineLevel="0" collapsed="false">
      <c r="A12" s="0" t="s">
        <v>7</v>
      </c>
      <c r="B12" s="0" t="str">
        <f aca="false">HYPERLINK("https://stackoverflow.com/questions/21882293/")</f>
        <v>https://stackoverflow.com/questions/21882293/</v>
      </c>
      <c r="C12" s="1" t="n">
        <v>4</v>
      </c>
      <c r="D12" s="2" t="n">
        <v>2</v>
      </c>
    </row>
    <row r="13" customFormat="false" ht="12.8" hidden="false" customHeight="false" outlineLevel="0" collapsed="false">
      <c r="A13" s="0" t="s">
        <v>7</v>
      </c>
      <c r="B13" s="0" t="str">
        <f aca="false">HYPERLINK("https://stackoverflow.com/questions/29094958/")</f>
        <v>https://stackoverflow.com/questions/29094958/</v>
      </c>
      <c r="C13" s="1" t="n">
        <v>4</v>
      </c>
      <c r="D13" s="2" t="n">
        <v>2</v>
      </c>
    </row>
    <row r="14" customFormat="false" ht="12.8" hidden="false" customHeight="false" outlineLevel="0" collapsed="false">
      <c r="A14" s="0" t="s">
        <v>7</v>
      </c>
      <c r="B14" s="0" t="str">
        <f aca="false">HYPERLINK("https://stackoverflow.com/questions/32480523/")</f>
        <v>https://stackoverflow.com/questions/32480523/</v>
      </c>
      <c r="C14" s="1" t="n">
        <v>4</v>
      </c>
      <c r="D14" s="2" t="n">
        <v>2</v>
      </c>
    </row>
    <row r="15" customFormat="false" ht="12.8" hidden="false" customHeight="false" outlineLevel="0" collapsed="false">
      <c r="A15" s="0" t="s">
        <v>7</v>
      </c>
      <c r="B15" s="0" t="str">
        <f aca="false">HYPERLINK("https://stackoverflow.com/questions/39899845/")</f>
        <v>https://stackoverflow.com/questions/39899845/</v>
      </c>
      <c r="C15" s="1" t="n">
        <v>5</v>
      </c>
      <c r="D15" s="2" t="n">
        <v>2</v>
      </c>
    </row>
    <row r="16" customFormat="false" ht="12.8" hidden="false" customHeight="false" outlineLevel="0" collapsed="false">
      <c r="A16" s="0" t="s">
        <v>7</v>
      </c>
      <c r="B16" s="0" t="str">
        <f aca="false">HYPERLINK("https://stackoverflow.com/questions/44101386/")</f>
        <v>https://stackoverflow.com/questions/44101386/</v>
      </c>
      <c r="C16" s="1" t="n">
        <v>5</v>
      </c>
      <c r="D16" s="2" t="n">
        <v>5</v>
      </c>
    </row>
    <row r="17" customFormat="false" ht="12.8" hidden="false" customHeight="false" outlineLevel="0" collapsed="false">
      <c r="A17" s="0" t="s">
        <v>7</v>
      </c>
      <c r="B17" s="0" t="str">
        <f aca="false">HYPERLINK("https://stackoverflow.com/questions/49564514/")</f>
        <v>https://stackoverflow.com/questions/49564514/</v>
      </c>
      <c r="C17" s="1" t="n">
        <v>4</v>
      </c>
      <c r="D17" s="2" t="n">
        <v>2</v>
      </c>
    </row>
    <row r="18" customFormat="false" ht="12.8" hidden="false" customHeight="false" outlineLevel="0" collapsed="false">
      <c r="A18" s="0" t="s">
        <v>8</v>
      </c>
      <c r="B18" s="0" t="str">
        <f aca="false">HYPERLINK("https://stackoverflow.com/questions/5457590/")</f>
        <v>https://stackoverflow.com/questions/5457590/</v>
      </c>
      <c r="C18" s="1" t="n">
        <v>5</v>
      </c>
      <c r="D18" s="2" t="n">
        <v>4</v>
      </c>
    </row>
    <row r="19" customFormat="false" ht="12.8" hidden="false" customHeight="false" outlineLevel="0" collapsed="false">
      <c r="A19" s="0" t="s">
        <v>8</v>
      </c>
      <c r="B19" s="0" t="str">
        <f aca="false">HYPERLINK("https://stackoverflow.com/questions/32010483/")</f>
        <v>https://stackoverflow.com/questions/32010483/</v>
      </c>
      <c r="C19" s="1" t="n">
        <v>5</v>
      </c>
      <c r="D19" s="2" t="n">
        <v>5</v>
      </c>
    </row>
    <row r="20" customFormat="false" ht="12.8" hidden="false" customHeight="false" outlineLevel="0" collapsed="false">
      <c r="A20" s="0" t="s">
        <v>8</v>
      </c>
      <c r="B20" s="0" t="str">
        <f aca="false">HYPERLINK("https://stackoverflow.com/questions/38494589/")</f>
        <v>https://stackoverflow.com/questions/38494589/</v>
      </c>
      <c r="C20" s="1" t="n">
        <v>4</v>
      </c>
      <c r="D20" s="2" t="n">
        <v>3</v>
      </c>
    </row>
    <row r="21" customFormat="false" ht="12.8" hidden="false" customHeight="false" outlineLevel="0" collapsed="false">
      <c r="A21" s="0" t="s">
        <v>9</v>
      </c>
      <c r="B21" s="0" t="str">
        <f aca="false">HYPERLINK("https://stackoverflow.com/questions/21885785/")</f>
        <v>https://stackoverflow.com/questions/21885785/</v>
      </c>
      <c r="C21" s="1" t="n">
        <v>4</v>
      </c>
      <c r="D21" s="2" t="n">
        <v>3</v>
      </c>
    </row>
    <row r="22" customFormat="false" ht="12.8" hidden="false" customHeight="false" outlineLevel="0" collapsed="false">
      <c r="A22" s="0" t="s">
        <v>9</v>
      </c>
      <c r="B22" s="0" t="str">
        <f aca="false">HYPERLINK("https://stackoverflow.com/questions/21991822/")</f>
        <v>https://stackoverflow.com/questions/21991822/</v>
      </c>
      <c r="C22" s="1" t="n">
        <v>4</v>
      </c>
      <c r="D22" s="2" t="n">
        <v>2</v>
      </c>
    </row>
    <row r="23" customFormat="false" ht="12.8" hidden="false" customHeight="false" outlineLevel="0" collapsed="false">
      <c r="A23" s="0" t="s">
        <v>9</v>
      </c>
      <c r="B23" s="0" t="str">
        <f aca="false">HYPERLINK("https://stackoverflow.com/questions/26442839/")</f>
        <v>https://stackoverflow.com/questions/26442839/</v>
      </c>
      <c r="C23" s="1" t="n">
        <v>4</v>
      </c>
      <c r="D23" s="2" t="n">
        <v>2</v>
      </c>
    </row>
    <row r="24" customFormat="false" ht="12.8" hidden="false" customHeight="false" outlineLevel="0" collapsed="false">
      <c r="A24" s="0" t="s">
        <v>9</v>
      </c>
      <c r="B24" s="0" t="str">
        <f aca="false">HYPERLINK("https://stackoverflow.com/questions/39012988/")</f>
        <v>https://stackoverflow.com/questions/39012988/</v>
      </c>
      <c r="C24" s="1" t="n">
        <v>4</v>
      </c>
      <c r="D24" s="2" t="n">
        <v>2</v>
      </c>
    </row>
    <row r="25" customFormat="false" ht="12.8" hidden="false" customHeight="false" outlineLevel="0" collapsed="false">
      <c r="A25" s="0" t="s">
        <v>9</v>
      </c>
      <c r="B25" s="0" t="str">
        <f aca="false">HYPERLINK("https://stackoverflow.com/questions/45265571/")</f>
        <v>https://stackoverflow.com/questions/45265571/</v>
      </c>
      <c r="C25" s="1" t="n">
        <v>4</v>
      </c>
      <c r="D25" s="2" t="n">
        <v>2</v>
      </c>
    </row>
    <row r="26" customFormat="false" ht="12.8" hidden="false" customHeight="false" outlineLevel="0" collapsed="false">
      <c r="A26" s="0" t="s">
        <v>10</v>
      </c>
      <c r="B26" s="0" t="str">
        <f aca="false">HYPERLINK("https://stackoverflow.com/questions/12174201/")</f>
        <v>https://stackoverflow.com/questions/12174201/</v>
      </c>
      <c r="C26" s="1" t="n">
        <v>5</v>
      </c>
      <c r="D26" s="2" t="n">
        <v>1</v>
      </c>
    </row>
    <row r="27" customFormat="false" ht="12.8" hidden="false" customHeight="false" outlineLevel="0" collapsed="false">
      <c r="A27" s="0" t="s">
        <v>10</v>
      </c>
      <c r="B27" s="0" t="str">
        <f aca="false">HYPERLINK("https://stackoverflow.com/questions/18777137/")</f>
        <v>https://stackoverflow.com/questions/18777137/</v>
      </c>
      <c r="C27" s="1" t="n">
        <v>4</v>
      </c>
      <c r="D27" s="2" t="n">
        <v>2</v>
      </c>
    </row>
    <row r="28" customFormat="false" ht="12.8" hidden="false" customHeight="false" outlineLevel="0" collapsed="false">
      <c r="A28" s="0" t="s">
        <v>10</v>
      </c>
      <c r="B28" s="0" t="str">
        <f aca="false">HYPERLINK("https://stackoverflow.com/questions/42170511/")</f>
        <v>https://stackoverflow.com/questions/42170511/</v>
      </c>
      <c r="C28" s="1" t="n">
        <v>4</v>
      </c>
      <c r="D28" s="2" t="n">
        <v>2</v>
      </c>
    </row>
    <row r="29" customFormat="false" ht="12.8" hidden="false" customHeight="false" outlineLevel="0" collapsed="false">
      <c r="A29" s="0" t="s">
        <v>11</v>
      </c>
      <c r="B29" s="0" t="str">
        <f aca="false">HYPERLINK("https://stackoverflow.com/questions/14516240/")</f>
        <v>https://stackoverflow.com/questions/14516240/</v>
      </c>
      <c r="C29" s="1" t="n">
        <v>4</v>
      </c>
      <c r="D29" s="2" t="n">
        <v>4</v>
      </c>
    </row>
    <row r="30" customFormat="false" ht="12.8" hidden="false" customHeight="false" outlineLevel="0" collapsed="false">
      <c r="A30" s="0" t="s">
        <v>11</v>
      </c>
      <c r="B30" s="0" t="str">
        <f aca="false">HYPERLINK("https://stackoverflow.com/questions/14532435/")</f>
        <v>https://stackoverflow.com/questions/14532435/</v>
      </c>
      <c r="C30" s="1" t="n">
        <v>5</v>
      </c>
      <c r="D30" s="2" t="n">
        <v>5</v>
      </c>
    </row>
    <row r="31" customFormat="false" ht="12.8" hidden="false" customHeight="false" outlineLevel="0" collapsed="false">
      <c r="A31" s="0" t="s">
        <v>11</v>
      </c>
      <c r="B31" s="0" t="str">
        <f aca="false">HYPERLINK("https://stackoverflow.com/questions/21105219/")</f>
        <v>https://stackoverflow.com/questions/21105219/</v>
      </c>
      <c r="C31" s="1" t="n">
        <v>4</v>
      </c>
      <c r="D31" s="2" t="n">
        <v>5</v>
      </c>
    </row>
    <row r="32" customFormat="false" ht="12.8" hidden="false" customHeight="false" outlineLevel="0" collapsed="false">
      <c r="A32" s="0" t="s">
        <v>11</v>
      </c>
      <c r="B32" s="0" t="str">
        <f aca="false">HYPERLINK("https://stackoverflow.com/questions/22032786/")</f>
        <v>https://stackoverflow.com/questions/22032786/</v>
      </c>
      <c r="C32" s="1" t="n">
        <v>5</v>
      </c>
      <c r="D32" s="2" t="n">
        <v>4</v>
      </c>
    </row>
    <row r="33" customFormat="false" ht="12.8" hidden="false" customHeight="false" outlineLevel="0" collapsed="false">
      <c r="A33" s="0" t="s">
        <v>11</v>
      </c>
      <c r="B33" s="0" t="str">
        <f aca="false">HYPERLINK("https://stackoverflow.com/questions/23982549/")</f>
        <v>https://stackoverflow.com/questions/23982549/</v>
      </c>
      <c r="C33" s="1" t="n">
        <v>5</v>
      </c>
      <c r="D33" s="2" t="n">
        <v>4</v>
      </c>
    </row>
    <row r="34" customFormat="false" ht="12.8" hidden="false" customHeight="false" outlineLevel="0" collapsed="false">
      <c r="A34" s="0" t="s">
        <v>11</v>
      </c>
      <c r="B34" s="0" t="str">
        <f aca="false">HYPERLINK("https://stackoverflow.com/questions/38653567/")</f>
        <v>https://stackoverflow.com/questions/38653567/</v>
      </c>
      <c r="C34" s="1" t="n">
        <v>4</v>
      </c>
      <c r="D34" s="2" t="n">
        <v>2</v>
      </c>
    </row>
    <row r="35" customFormat="false" ht="12.8" hidden="false" customHeight="false" outlineLevel="0" collapsed="false">
      <c r="A35" s="0" t="s">
        <v>12</v>
      </c>
      <c r="B35" s="0" t="str">
        <f aca="false">HYPERLINK("https://stackoverflow.com/questions/17617497/")</f>
        <v>https://stackoverflow.com/questions/17617497/</v>
      </c>
      <c r="C35" s="1" t="n">
        <v>4</v>
      </c>
      <c r="D35" s="2" t="n">
        <v>5</v>
      </c>
    </row>
    <row r="36" customFormat="false" ht="12.8" hidden="false" customHeight="false" outlineLevel="0" collapsed="false">
      <c r="A36" s="0" t="s">
        <v>12</v>
      </c>
      <c r="B36" s="0" t="str">
        <f aca="false">HYPERLINK("https://stackoverflow.com/questions/17617958/")</f>
        <v>https://stackoverflow.com/questions/17617958/</v>
      </c>
      <c r="C36" s="1" t="n">
        <v>4</v>
      </c>
      <c r="D36" s="2" t="n">
        <v>3</v>
      </c>
    </row>
    <row r="37" customFormat="false" ht="12.8" hidden="false" customHeight="false" outlineLevel="0" collapsed="false">
      <c r="A37" s="0" t="s">
        <v>12</v>
      </c>
      <c r="B37" s="0" t="str">
        <f aca="false">HYPERLINK("https://stackoverflow.com/questions/29128783/")</f>
        <v>https://stackoverflow.com/questions/29128783/</v>
      </c>
      <c r="C37" s="1" t="n">
        <v>4</v>
      </c>
      <c r="D37" s="2" t="n">
        <v>5</v>
      </c>
    </row>
    <row r="38" customFormat="false" ht="12.8" hidden="false" customHeight="false" outlineLevel="0" collapsed="false">
      <c r="A38" s="0" t="s">
        <v>12</v>
      </c>
      <c r="B38" s="0" t="str">
        <f aca="false">HYPERLINK("https://stackoverflow.com/questions/30411180/")</f>
        <v>https://stackoverflow.com/questions/30411180/</v>
      </c>
      <c r="C38" s="1" t="n">
        <v>4</v>
      </c>
      <c r="D38" s="2" t="n">
        <v>5</v>
      </c>
    </row>
    <row r="39" customFormat="false" ht="12.8" hidden="false" customHeight="false" outlineLevel="0" collapsed="false">
      <c r="D39" s="3"/>
    </row>
    <row r="40" customFormat="false" ht="12.8" hidden="false" customHeight="false" outlineLevel="0" collapsed="false">
      <c r="D40" s="3"/>
    </row>
    <row r="41" customFormat="false" ht="12.8" hidden="false" customHeight="false" outlineLevel="0" collapsed="false">
      <c r="D41" s="3"/>
    </row>
    <row r="42" customFormat="false" ht="12.8" hidden="false" customHeight="false" outlineLevel="0" collapsed="false">
      <c r="A42" s="0" t="s">
        <v>13</v>
      </c>
      <c r="D42" s="3"/>
    </row>
    <row r="43" customFormat="false" ht="12.8" hidden="false" customHeight="false" outlineLevel="0" collapsed="false">
      <c r="D43" s="3"/>
    </row>
    <row r="44" customFormat="false" ht="12.8" hidden="false" customHeight="false" outlineLevel="0" collapsed="false">
      <c r="A44" s="0" t="s">
        <v>14</v>
      </c>
      <c r="B44" s="0" t="str">
        <f aca="false">HYPERLINK("https://stackoverflow.com/questions/21955863/")</f>
        <v>https://stackoverflow.com/questions/21955863/</v>
      </c>
      <c r="C44" s="1" t="n">
        <v>5</v>
      </c>
      <c r="D44" s="2" t="n">
        <v>2</v>
      </c>
    </row>
    <row r="45" customFormat="false" ht="12.8" hidden="false" customHeight="false" outlineLevel="0" collapsed="false">
      <c r="A45" s="0" t="s">
        <v>15</v>
      </c>
      <c r="B45" s="0" t="str">
        <f aca="false">HYPERLINK("https://stackoverflow.com/questions/4094186/")</f>
        <v>https://stackoverflow.com/questions/4094186/</v>
      </c>
      <c r="C45" s="1" t="n">
        <v>5</v>
      </c>
      <c r="D45" s="2" t="n">
        <v>4</v>
      </c>
    </row>
    <row r="46" customFormat="false" ht="12.8" hidden="false" customHeight="false" outlineLevel="0" collapsed="false">
      <c r="A46" s="0" t="s">
        <v>15</v>
      </c>
      <c r="B46" s="0" t="str">
        <f aca="false">HYPERLINK("https://stackoverflow.com/questions/4094509/")</f>
        <v>https://stackoverflow.com/questions/4094509/</v>
      </c>
      <c r="C46" s="1" t="n">
        <v>5</v>
      </c>
      <c r="D46" s="2" t="n">
        <v>4</v>
      </c>
    </row>
    <row r="47" customFormat="false" ht="12.8" hidden="false" customHeight="false" outlineLevel="0" collapsed="false">
      <c r="A47" s="0" t="s">
        <v>15</v>
      </c>
      <c r="B47" s="0" t="str">
        <f aca="false">HYPERLINK("https://stackoverflow.com/questions/4126807/")</f>
        <v>https://stackoverflow.com/questions/4126807/</v>
      </c>
      <c r="C47" s="1" t="n">
        <v>5</v>
      </c>
      <c r="D47" s="2" t="n">
        <v>3</v>
      </c>
    </row>
    <row r="48" customFormat="false" ht="12.8" hidden="false" customHeight="false" outlineLevel="0" collapsed="false">
      <c r="A48" s="0" t="s">
        <v>15</v>
      </c>
      <c r="B48" s="0" t="str">
        <f aca="false">HYPERLINK("https://stackoverflow.com/questions/10251081/")</f>
        <v>https://stackoverflow.com/questions/10251081/</v>
      </c>
      <c r="C48" s="1" t="n">
        <v>5</v>
      </c>
      <c r="D48" s="2" t="n">
        <v>3</v>
      </c>
    </row>
    <row r="49" customFormat="false" ht="12.8" hidden="false" customHeight="false" outlineLevel="0" collapsed="false">
      <c r="A49" s="0" t="s">
        <v>16</v>
      </c>
      <c r="B49" s="0" t="str">
        <f aca="false">HYPERLINK("https://stackoverflow.com/questions/13029998/")</f>
        <v>https://stackoverflow.com/questions/13029998/</v>
      </c>
      <c r="C49" s="1" t="n">
        <v>5</v>
      </c>
      <c r="D49" s="2" t="n">
        <v>3</v>
      </c>
    </row>
    <row r="50" customFormat="false" ht="12.8" hidden="false" customHeight="false" outlineLevel="0" collapsed="false">
      <c r="A50" s="0" t="s">
        <v>16</v>
      </c>
      <c r="B50" s="0" t="str">
        <f aca="false">HYPERLINK("https://stackoverflow.com/questions/13030011/")</f>
        <v>https://stackoverflow.com/questions/13030011/</v>
      </c>
      <c r="C50" s="1" t="n">
        <v>5</v>
      </c>
      <c r="D50" s="2" t="n">
        <v>3</v>
      </c>
    </row>
    <row r="51" customFormat="false" ht="12.8" hidden="false" customHeight="false" outlineLevel="0" collapsed="false">
      <c r="A51" s="0" t="s">
        <v>16</v>
      </c>
      <c r="B51" s="0" t="str">
        <f aca="false">HYPERLINK("https://stackoverflow.com/questions/13030030/")</f>
        <v>https://stackoverflow.com/questions/13030030/</v>
      </c>
      <c r="C51" s="1" t="n">
        <v>4</v>
      </c>
      <c r="D51" s="2" t="n">
        <v>3</v>
      </c>
    </row>
    <row r="52" customFormat="false" ht="12.8" hidden="false" customHeight="false" outlineLevel="0" collapsed="false">
      <c r="A52" s="0" t="s">
        <v>16</v>
      </c>
      <c r="B52" s="0" t="str">
        <f aca="false">HYPERLINK("https://stackoverflow.com/questions/15294033/")</f>
        <v>https://stackoverflow.com/questions/15294033/</v>
      </c>
      <c r="C52" s="1" t="n">
        <v>4</v>
      </c>
      <c r="D52" s="2" t="n">
        <v>3</v>
      </c>
    </row>
    <row r="53" customFormat="false" ht="12.8" hidden="false" customHeight="false" outlineLevel="0" collapsed="false">
      <c r="A53" s="0" t="s">
        <v>16</v>
      </c>
      <c r="B53" s="0" t="str">
        <f aca="false">HYPERLINK("https://stackoverflow.com/questions/31843045/")</f>
        <v>https://stackoverflow.com/questions/31843045/</v>
      </c>
      <c r="C53" s="1" t="n">
        <v>4</v>
      </c>
      <c r="D53" s="2" t="n">
        <v>3</v>
      </c>
    </row>
    <row r="54" customFormat="false" ht="12.8" hidden="false" customHeight="false" outlineLevel="0" collapsed="false">
      <c r="A54" s="0" t="s">
        <v>16</v>
      </c>
      <c r="B54" s="0" t="str">
        <f aca="false">HYPERLINK("https://stackoverflow.com/questions/33843222/")</f>
        <v>https://stackoverflow.com/questions/33843222/</v>
      </c>
      <c r="C54" s="1" t="n">
        <v>4</v>
      </c>
      <c r="D54" s="2" t="n">
        <v>3</v>
      </c>
    </row>
    <row r="55" customFormat="false" ht="12.8" hidden="false" customHeight="false" outlineLevel="0" collapsed="false">
      <c r="A55" s="0" t="s">
        <v>17</v>
      </c>
      <c r="B55" s="0" t="str">
        <f aca="false">HYPERLINK("https://stackoverflow.com/questions/13979461/")</f>
        <v>https://stackoverflow.com/questions/13979461/</v>
      </c>
      <c r="C55" s="1" t="n">
        <v>5</v>
      </c>
      <c r="D55" s="2" t="n">
        <v>2</v>
      </c>
    </row>
    <row r="56" customFormat="false" ht="12.8" hidden="false" customHeight="false" outlineLevel="0" collapsed="false">
      <c r="A56" s="0" t="s">
        <v>17</v>
      </c>
      <c r="B56" s="0" t="str">
        <f aca="false">HYPERLINK("https://stackoverflow.com/questions/13980675/")</f>
        <v>https://stackoverflow.com/questions/13980675/</v>
      </c>
      <c r="C56" s="1" t="n">
        <v>4</v>
      </c>
      <c r="D56" s="2" t="n">
        <v>3</v>
      </c>
    </row>
    <row r="57" customFormat="false" ht="12.8" hidden="false" customHeight="false" outlineLevel="0" collapsed="false">
      <c r="A57" s="0" t="s">
        <v>18</v>
      </c>
      <c r="B57" s="0" t="str">
        <f aca="false">HYPERLINK("https://stackoverflow.com/questions/40701053/")</f>
        <v>https://stackoverflow.com/questions/40701053/</v>
      </c>
      <c r="C57" s="1" t="n">
        <v>4</v>
      </c>
      <c r="D57" s="2" t="n">
        <v>3</v>
      </c>
    </row>
    <row r="58" customFormat="false" ht="12.8" hidden="false" customHeight="false" outlineLevel="0" collapsed="false">
      <c r="A58" s="0" t="s">
        <v>18</v>
      </c>
      <c r="B58" s="0" t="str">
        <f aca="false">HYPERLINK("https://stackoverflow.com/questions/40701476/")</f>
        <v>https://stackoverflow.com/questions/40701476/</v>
      </c>
      <c r="C58" s="1" t="n">
        <v>4</v>
      </c>
      <c r="D58" s="2" t="n">
        <v>3</v>
      </c>
    </row>
    <row r="59" customFormat="false" ht="12.8" hidden="false" customHeight="false" outlineLevel="0" collapsed="false">
      <c r="D59" s="3"/>
    </row>
    <row r="60" customFormat="false" ht="12.8" hidden="false" customHeight="false" outlineLevel="0" collapsed="false">
      <c r="D60" s="3"/>
    </row>
    <row r="61" customFormat="false" ht="12.8" hidden="false" customHeight="false" outlineLevel="0" collapsed="false">
      <c r="D61" s="3"/>
    </row>
    <row r="62" customFormat="false" ht="12.8" hidden="false" customHeight="false" outlineLevel="0" collapsed="false">
      <c r="A62" s="4" t="s">
        <v>19</v>
      </c>
      <c r="D62" s="3"/>
    </row>
    <row r="63" customFormat="false" ht="12.8" hidden="false" customHeight="false" outlineLevel="0" collapsed="false">
      <c r="D63" s="3"/>
    </row>
    <row r="64" customFormat="false" ht="12.8" hidden="false" customHeight="false" outlineLevel="0" collapsed="false">
      <c r="A64" s="0" t="s">
        <v>20</v>
      </c>
      <c r="B64" s="0" t="str">
        <f aca="false">HYPERLINK("https://stackoverflow.com/questions/47388044/")</f>
        <v>https://stackoverflow.com/questions/47388044/</v>
      </c>
      <c r="C64" s="1" t="n">
        <v>2</v>
      </c>
      <c r="D64" s="2" t="n">
        <v>1</v>
      </c>
    </row>
    <row r="65" customFormat="false" ht="12.8" hidden="false" customHeight="false" outlineLevel="0" collapsed="false">
      <c r="A65" s="0" t="s">
        <v>21</v>
      </c>
      <c r="B65" s="0" t="str">
        <f aca="false">HYPERLINK("https://stackoverflow.com/questions/2015524/")</f>
        <v>https://stackoverflow.com/questions/2015524/</v>
      </c>
      <c r="C65" s="1" t="n">
        <v>5</v>
      </c>
      <c r="D65" s="2" t="n">
        <v>5</v>
      </c>
    </row>
    <row r="66" customFormat="false" ht="12.8" hidden="false" customHeight="false" outlineLevel="0" collapsed="false">
      <c r="A66" s="0" t="s">
        <v>21</v>
      </c>
      <c r="B66" s="0" t="str">
        <f aca="false">HYPERLINK("https://stackoverflow.com/questions/44603197/")</f>
        <v>https://stackoverflow.com/questions/44603197/</v>
      </c>
      <c r="C66" s="1" t="n">
        <v>5</v>
      </c>
      <c r="D66" s="2" t="n">
        <v>5</v>
      </c>
    </row>
    <row r="67" customFormat="false" ht="12.8" hidden="false" customHeight="false" outlineLevel="0" collapsed="false">
      <c r="A67" s="0" t="s">
        <v>22</v>
      </c>
      <c r="B67" s="0" t="str">
        <f aca="false">HYPERLINK("https://stackoverflow.com/questions/2253999/")</f>
        <v>https://stackoverflow.com/questions/2253999/</v>
      </c>
      <c r="C67" s="1" t="n">
        <v>5</v>
      </c>
      <c r="D67" s="2" t="n">
        <v>5</v>
      </c>
    </row>
    <row r="68" customFormat="false" ht="12.8" hidden="false" customHeight="false" outlineLevel="0" collapsed="false">
      <c r="A68" s="0" t="s">
        <v>23</v>
      </c>
      <c r="B68" s="0" t="str">
        <f aca="false">HYPERLINK("https://stackoverflow.com/questions/3067285/")</f>
        <v>https://stackoverflow.com/questions/3067285/</v>
      </c>
      <c r="C68" s="1" t="n">
        <v>2</v>
      </c>
      <c r="D68" s="2" t="n">
        <v>1</v>
      </c>
    </row>
    <row r="69" customFormat="false" ht="12.8" hidden="false" customHeight="false" outlineLevel="0" collapsed="false">
      <c r="A69" s="0" t="s">
        <v>23</v>
      </c>
      <c r="B69" s="0" t="str">
        <f aca="false">HYPERLINK("https://stackoverflow.com/questions/29777922/")</f>
        <v>https://stackoverflow.com/questions/29777922/</v>
      </c>
      <c r="C69" s="1" t="n">
        <v>2</v>
      </c>
      <c r="D69" s="2" t="n">
        <v>1</v>
      </c>
    </row>
    <row r="70" customFormat="false" ht="12.8" hidden="false" customHeight="false" outlineLevel="0" collapsed="false">
      <c r="A70" s="0" t="s">
        <v>24</v>
      </c>
      <c r="B70" s="0" t="str">
        <f aca="false">HYPERLINK("https://stackoverflow.com/questions/11578259/")</f>
        <v>https://stackoverflow.com/questions/11578259/</v>
      </c>
      <c r="C70" s="1" t="n">
        <v>4</v>
      </c>
      <c r="D70" s="2" t="n">
        <v>5</v>
      </c>
    </row>
    <row r="71" customFormat="false" ht="12.8" hidden="false" customHeight="false" outlineLevel="0" collapsed="false">
      <c r="A71" s="0" t="s">
        <v>25</v>
      </c>
      <c r="B71" s="0" t="str">
        <f aca="false">HYPERLINK("https://stackoverflow.com/questions/15861780/")</f>
        <v>https://stackoverflow.com/questions/15861780/</v>
      </c>
      <c r="C71" s="1" t="n">
        <v>3</v>
      </c>
      <c r="D71" s="2" t="n">
        <v>1</v>
      </c>
    </row>
    <row r="72" customFormat="false" ht="12.8" hidden="false" customHeight="false" outlineLevel="0" collapsed="false">
      <c r="A72" s="0" t="s">
        <v>25</v>
      </c>
      <c r="B72" s="0" t="str">
        <f aca="false">HYPERLINK("https://stackoverflow.com/questions/16601033/")</f>
        <v>https://stackoverflow.com/questions/16601033/</v>
      </c>
      <c r="C72" s="1" t="n">
        <v>3</v>
      </c>
      <c r="D72" s="2" t="n">
        <v>1</v>
      </c>
    </row>
    <row r="73" customFormat="false" ht="12.8" hidden="false" customHeight="false" outlineLevel="0" collapsed="false">
      <c r="A73" s="0" t="s">
        <v>25</v>
      </c>
      <c r="B73" s="0" t="str">
        <f aca="false">HYPERLINK("https://stackoverflow.com/questions/22108304/")</f>
        <v>https://stackoverflow.com/questions/22108304/</v>
      </c>
      <c r="C73" s="1" t="n">
        <v>4</v>
      </c>
      <c r="D73" s="2" t="n">
        <v>1</v>
      </c>
    </row>
    <row r="74" customFormat="false" ht="12.8" hidden="false" customHeight="false" outlineLevel="0" collapsed="false">
      <c r="A74" s="0" t="s">
        <v>25</v>
      </c>
      <c r="B74" s="0" t="str">
        <f aca="false">HYPERLINK("https://stackoverflow.com/questions/38759136/")</f>
        <v>https://stackoverflow.com/questions/38759136/</v>
      </c>
      <c r="C74" s="1" t="n">
        <v>4</v>
      </c>
      <c r="D74" s="2" t="n">
        <v>1</v>
      </c>
    </row>
    <row r="75" customFormat="false" ht="12.8" hidden="false" customHeight="false" outlineLevel="0" collapsed="false">
      <c r="A75" s="0" t="s">
        <v>25</v>
      </c>
      <c r="B75" s="0" t="str">
        <f aca="false">HYPERLINK("https://stackoverflow.com/questions/41027402/")</f>
        <v>https://stackoverflow.com/questions/41027402/</v>
      </c>
      <c r="C75" s="1" t="n">
        <v>3</v>
      </c>
      <c r="D75" s="2" t="n">
        <v>1</v>
      </c>
    </row>
    <row r="76" customFormat="false" ht="12.8" hidden="false" customHeight="false" outlineLevel="0" collapsed="false">
      <c r="A76" s="0" t="s">
        <v>25</v>
      </c>
      <c r="B76" s="0" t="str">
        <f aca="false">HYPERLINK("https://stackoverflow.com/questions/41038419/")</f>
        <v>https://stackoverflow.com/questions/41038419/</v>
      </c>
      <c r="C76" s="1" t="n">
        <v>3</v>
      </c>
      <c r="D76" s="2" t="n">
        <v>1</v>
      </c>
    </row>
    <row r="77" customFormat="false" ht="12.8" hidden="false" customHeight="false" outlineLevel="0" collapsed="false">
      <c r="A77" s="0" t="s">
        <v>25</v>
      </c>
      <c r="B77" s="0" t="str">
        <f aca="false">HYPERLINK("https://stackoverflow.com/questions/46025098/")</f>
        <v>https://stackoverflow.com/questions/46025098/</v>
      </c>
      <c r="C77" s="1" t="n">
        <v>3</v>
      </c>
      <c r="D77" s="2" t="n">
        <v>1</v>
      </c>
    </row>
    <row r="78" customFormat="false" ht="12.8" hidden="false" customHeight="false" outlineLevel="0" collapsed="false">
      <c r="A78" s="0" t="s">
        <v>26</v>
      </c>
      <c r="B78" s="0" t="str">
        <f aca="false">HYPERLINK("https://stackoverflow.com/questions/12807848/")</f>
        <v>https://stackoverflow.com/questions/12807848/</v>
      </c>
      <c r="C78" s="1" t="n">
        <v>5</v>
      </c>
      <c r="D78" s="2" t="n">
        <v>5</v>
      </c>
    </row>
    <row r="79" customFormat="false" ht="12.8" hidden="false" customHeight="false" outlineLevel="0" collapsed="false">
      <c r="A79" s="0" t="s">
        <v>26</v>
      </c>
      <c r="B79" s="0" t="str">
        <f aca="false">HYPERLINK("https://stackoverflow.com/questions/12809738/")</f>
        <v>https://stackoverflow.com/questions/12809738/</v>
      </c>
      <c r="C79" s="1" t="n">
        <v>5</v>
      </c>
      <c r="D79" s="2" t="n">
        <v>4</v>
      </c>
    </row>
    <row r="80" customFormat="false" ht="12.8" hidden="false" customHeight="false" outlineLevel="0" collapsed="false">
      <c r="A80" s="0" t="s">
        <v>26</v>
      </c>
      <c r="B80" s="0" t="str">
        <f aca="false">HYPERLINK("https://stackoverflow.com/questions/18366283/")</f>
        <v>https://stackoverflow.com/questions/18366283/</v>
      </c>
      <c r="C80" s="1" t="n">
        <v>4</v>
      </c>
      <c r="D80" s="2" t="n">
        <v>4</v>
      </c>
    </row>
    <row r="81" customFormat="false" ht="12.8" hidden="false" customHeight="false" outlineLevel="0" collapsed="false">
      <c r="A81" s="0" t="s">
        <v>26</v>
      </c>
      <c r="B81" s="0" t="str">
        <f aca="false">HYPERLINK("https://stackoverflow.com/questions/36533471/")</f>
        <v>https://stackoverflow.com/questions/36533471/</v>
      </c>
      <c r="C81" s="1" t="n">
        <v>4</v>
      </c>
      <c r="D81" s="2" t="n">
        <v>4</v>
      </c>
    </row>
    <row r="82" customFormat="false" ht="12.8" hidden="false" customHeight="false" outlineLevel="0" collapsed="false">
      <c r="D82" s="3"/>
    </row>
    <row r="83" customFormat="false" ht="12.8" hidden="false" customHeight="false" outlineLevel="0" collapsed="false">
      <c r="D83" s="3"/>
    </row>
    <row r="84" customFormat="false" ht="12.8" hidden="false" customHeight="false" outlineLevel="0" collapsed="false">
      <c r="D84" s="3"/>
    </row>
    <row r="85" customFormat="false" ht="12.8" hidden="false" customHeight="false" outlineLevel="0" collapsed="false">
      <c r="A85" s="4" t="s">
        <v>27</v>
      </c>
      <c r="D85" s="3"/>
    </row>
    <row r="86" customFormat="false" ht="12.8" hidden="false" customHeight="false" outlineLevel="0" collapsed="false">
      <c r="D86" s="3"/>
    </row>
    <row r="87" customFormat="false" ht="12.8" hidden="false" customHeight="false" outlineLevel="0" collapsed="false">
      <c r="A87" s="0" t="s">
        <v>28</v>
      </c>
      <c r="B87" s="0" t="str">
        <f aca="false">HYPERLINK("https://stackoverflow.com/questions/9362616/")</f>
        <v>https://stackoverflow.com/questions/9362616/</v>
      </c>
      <c r="C87" s="1" t="n">
        <v>4</v>
      </c>
      <c r="D87" s="2" t="n">
        <v>4</v>
      </c>
    </row>
    <row r="88" customFormat="false" ht="12.8" hidden="false" customHeight="false" outlineLevel="0" collapsed="false">
      <c r="A88" s="0" t="s">
        <v>28</v>
      </c>
      <c r="B88" s="0" t="str">
        <f aca="false">HYPERLINK("https://stackoverflow.com/questions/9362707/")</f>
        <v>https://stackoverflow.com/questions/9362707/</v>
      </c>
      <c r="C88" s="1" t="n">
        <v>5</v>
      </c>
      <c r="D88" s="2" t="n">
        <v>2</v>
      </c>
    </row>
    <row r="89" customFormat="false" ht="12.8" hidden="false" customHeight="false" outlineLevel="0" collapsed="false">
      <c r="A89" s="0" t="s">
        <v>29</v>
      </c>
      <c r="B89" s="0" t="str">
        <f aca="false">HYPERLINK("https://stackoverflow.com/questions/9459692/")</f>
        <v>https://stackoverflow.com/questions/9459692/</v>
      </c>
      <c r="C89" s="1" t="n">
        <v>5</v>
      </c>
      <c r="D89" s="2" t="n">
        <v>1</v>
      </c>
    </row>
    <row r="90" customFormat="false" ht="12.8" hidden="false" customHeight="false" outlineLevel="0" collapsed="false">
      <c r="A90" s="0" t="s">
        <v>30</v>
      </c>
      <c r="B90" s="0" t="str">
        <f aca="false">HYPERLINK("https://stackoverflow.com/questions/10671371/")</f>
        <v>https://stackoverflow.com/questions/10671371/</v>
      </c>
      <c r="C90" s="1" t="n">
        <v>4</v>
      </c>
      <c r="D90" s="2" t="n">
        <v>1</v>
      </c>
    </row>
    <row r="91" customFormat="false" ht="12.8" hidden="false" customHeight="false" outlineLevel="0" collapsed="false">
      <c r="A91" s="0" t="s">
        <v>31</v>
      </c>
      <c r="B91" s="0" t="str">
        <f aca="false">HYPERLINK("https://stackoverflow.com/questions/15758768/")</f>
        <v>https://stackoverflow.com/questions/15758768/</v>
      </c>
      <c r="C91" s="1" t="n">
        <v>5</v>
      </c>
      <c r="D91" s="2" t="n">
        <v>5</v>
      </c>
    </row>
    <row r="92" customFormat="false" ht="12.8" hidden="false" customHeight="false" outlineLevel="0" collapsed="false">
      <c r="A92" s="0" t="s">
        <v>31</v>
      </c>
      <c r="B92" s="0" t="str">
        <f aca="false">HYPERLINK("https://stackoverflow.com/questions/15758818/")</f>
        <v>https://stackoverflow.com/questions/15758818/</v>
      </c>
      <c r="C92" s="1" t="n">
        <v>4</v>
      </c>
      <c r="D92" s="2" t="n">
        <v>5</v>
      </c>
    </row>
    <row r="93" customFormat="false" ht="12.8" hidden="false" customHeight="false" outlineLevel="0" collapsed="false">
      <c r="A93" s="0" t="s">
        <v>31</v>
      </c>
      <c r="B93" s="0" t="str">
        <f aca="false">HYPERLINK("https://stackoverflow.com/questions/19109637/")</f>
        <v>https://stackoverflow.com/questions/19109637/</v>
      </c>
      <c r="C93" s="1" t="n">
        <v>5</v>
      </c>
      <c r="D93" s="2" t="n">
        <v>5</v>
      </c>
    </row>
    <row r="94" customFormat="false" ht="12.8" hidden="false" customHeight="false" outlineLevel="0" collapsed="false">
      <c r="A94" s="0" t="s">
        <v>31</v>
      </c>
      <c r="B94" s="0" t="str">
        <f aca="false">HYPERLINK("https://stackoverflow.com/questions/22984168/")</f>
        <v>https://stackoverflow.com/questions/22984168/</v>
      </c>
      <c r="C94" s="1" t="n">
        <v>4</v>
      </c>
      <c r="D94" s="2" t="n">
        <v>5</v>
      </c>
    </row>
    <row r="95" customFormat="false" ht="12.8" hidden="false" customHeight="false" outlineLevel="0" collapsed="false">
      <c r="A95" s="0" t="s">
        <v>31</v>
      </c>
      <c r="B95" s="0" t="str">
        <f aca="false">HYPERLINK("https://stackoverflow.com/questions/24371368/")</f>
        <v>https://stackoverflow.com/questions/24371368/</v>
      </c>
      <c r="C95" s="1" t="n">
        <v>4</v>
      </c>
      <c r="D95" s="2" t="n">
        <v>5</v>
      </c>
    </row>
    <row r="96" customFormat="false" ht="12.8" hidden="false" customHeight="false" outlineLevel="0" collapsed="false">
      <c r="A96" s="0" t="s">
        <v>31</v>
      </c>
      <c r="B96" s="0" t="str">
        <f aca="false">HYPERLINK("https://stackoverflow.com/questions/41950347/")</f>
        <v>https://stackoverflow.com/questions/41950347/</v>
      </c>
      <c r="C96" s="1" t="n">
        <v>4</v>
      </c>
      <c r="D96" s="2" t="n">
        <v>2</v>
      </c>
    </row>
    <row r="97" customFormat="false" ht="12.8" hidden="false" customHeight="false" outlineLevel="0" collapsed="false">
      <c r="A97" s="0" t="s">
        <v>32</v>
      </c>
      <c r="B97" s="0" t="str">
        <f aca="false">HYPERLINK("https://stackoverflow.com/questions/47871758/")</f>
        <v>https://stackoverflow.com/questions/47871758/</v>
      </c>
      <c r="C97" s="1" t="n">
        <v>4</v>
      </c>
      <c r="D97" s="2" t="n">
        <v>2</v>
      </c>
    </row>
    <row r="98" customFormat="false" ht="12.8" hidden="false" customHeight="false" outlineLevel="0" collapsed="false">
      <c r="D98" s="3"/>
    </row>
    <row r="99" customFormat="false" ht="12.8" hidden="false" customHeight="false" outlineLevel="0" collapsed="false">
      <c r="D99" s="3"/>
    </row>
    <row r="100" customFormat="false" ht="12.8" hidden="false" customHeight="false" outlineLevel="0" collapsed="false">
      <c r="D100" s="3"/>
    </row>
    <row r="101" customFormat="false" ht="12.8" hidden="false" customHeight="false" outlineLevel="0" collapsed="false">
      <c r="A101" s="4" t="s">
        <v>33</v>
      </c>
      <c r="D101" s="3"/>
    </row>
    <row r="102" customFormat="false" ht="12.8" hidden="false" customHeight="false" outlineLevel="0" collapsed="false">
      <c r="D102" s="3"/>
    </row>
    <row r="103" customFormat="false" ht="12.8" hidden="false" customHeight="false" outlineLevel="0" collapsed="false">
      <c r="A103" s="0" t="s">
        <v>34</v>
      </c>
      <c r="B103" s="0" t="str">
        <f aca="false">HYPERLINK("https://stackoverflow.com/questions/2670980/")</f>
        <v>https://stackoverflow.com/questions/2670980/</v>
      </c>
      <c r="C103" s="1" t="n">
        <v>5</v>
      </c>
      <c r="D103" s="2" t="n">
        <v>5</v>
      </c>
    </row>
    <row r="104" customFormat="false" ht="12.8" hidden="false" customHeight="false" outlineLevel="0" collapsed="false">
      <c r="A104" s="0" t="s">
        <v>34</v>
      </c>
      <c r="B104" s="0" t="str">
        <f aca="false">HYPERLINK("https://stackoverflow.com/questions/31660211/")</f>
        <v>https://stackoverflow.com/questions/31660211/</v>
      </c>
      <c r="C104" s="1" t="n">
        <v>5</v>
      </c>
      <c r="D104" s="2" t="n">
        <v>5</v>
      </c>
    </row>
    <row r="105" customFormat="false" ht="12.8" hidden="false" customHeight="false" outlineLevel="0" collapsed="false">
      <c r="A105" s="0" t="s">
        <v>35</v>
      </c>
      <c r="B105" s="0" t="str">
        <f aca="false">HYPERLINK("https://stackoverflow.com/questions/3715995/")</f>
        <v>https://stackoverflow.com/questions/3715995/</v>
      </c>
      <c r="C105" s="1" t="n">
        <v>5</v>
      </c>
      <c r="D105" s="2" t="n">
        <v>5</v>
      </c>
    </row>
    <row r="106" customFormat="false" ht="12.8" hidden="false" customHeight="false" outlineLevel="0" collapsed="false">
      <c r="A106" s="0" t="s">
        <v>35</v>
      </c>
      <c r="B106" s="0" t="str">
        <f aca="false">HYPERLINK("https://stackoverflow.com/questions/3716225/")</f>
        <v>https://stackoverflow.com/questions/3716225/</v>
      </c>
      <c r="C106" s="1" t="n">
        <v>5</v>
      </c>
      <c r="D106" s="2" t="n">
        <v>5</v>
      </c>
    </row>
    <row r="107" customFormat="false" ht="12.8" hidden="false" customHeight="false" outlineLevel="0" collapsed="false">
      <c r="A107" s="0" t="s">
        <v>35</v>
      </c>
      <c r="B107" s="0" t="str">
        <f aca="false">HYPERLINK("https://stackoverflow.com/questions/19823373/")</f>
        <v>https://stackoverflow.com/questions/19823373/</v>
      </c>
      <c r="C107" s="1" t="n">
        <v>4</v>
      </c>
      <c r="D107" s="2" t="n">
        <v>4</v>
      </c>
    </row>
    <row r="108" customFormat="false" ht="12.8" hidden="false" customHeight="false" outlineLevel="0" collapsed="false">
      <c r="A108" s="0" t="s">
        <v>36</v>
      </c>
      <c r="B108" s="0" t="str">
        <f aca="false">HYPERLINK("https://stackoverflow.com/questions/6356423/")</f>
        <v>https://stackoverflow.com/questions/6356423/</v>
      </c>
      <c r="C108" s="1" t="n">
        <v>4</v>
      </c>
      <c r="D108" s="2" t="n">
        <v>1</v>
      </c>
    </row>
    <row r="109" customFormat="false" ht="12.8" hidden="false" customHeight="false" outlineLevel="0" collapsed="false">
      <c r="A109" s="0" t="s">
        <v>36</v>
      </c>
      <c r="B109" s="0" t="str">
        <f aca="false">HYPERLINK("https://stackoverflow.com/questions/11366828/")</f>
        <v>https://stackoverflow.com/questions/11366828/</v>
      </c>
      <c r="C109" s="1" t="n">
        <v>3</v>
      </c>
      <c r="D109" s="2" t="n">
        <v>1</v>
      </c>
    </row>
    <row r="110" customFormat="false" ht="12.8" hidden="false" customHeight="false" outlineLevel="0" collapsed="false">
      <c r="A110" s="0" t="s">
        <v>36</v>
      </c>
      <c r="B110" s="0" t="str">
        <f aca="false">HYPERLINK("https://stackoverflow.com/questions/16214693/")</f>
        <v>https://stackoverflow.com/questions/16214693/</v>
      </c>
      <c r="C110" s="1" t="n">
        <v>3</v>
      </c>
      <c r="D110" s="2" t="n">
        <v>1</v>
      </c>
    </row>
    <row r="111" customFormat="false" ht="12.8" hidden="false" customHeight="false" outlineLevel="0" collapsed="false">
      <c r="A111" s="0" t="s">
        <v>36</v>
      </c>
      <c r="B111" s="0" t="str">
        <f aca="false">HYPERLINK("https://stackoverflow.com/questions/17430683/")</f>
        <v>https://stackoverflow.com/questions/17430683/</v>
      </c>
      <c r="C111" s="1" t="n">
        <v>3</v>
      </c>
      <c r="D111" s="2" t="n">
        <v>1</v>
      </c>
    </row>
    <row r="112" customFormat="false" ht="12.8" hidden="false" customHeight="false" outlineLevel="0" collapsed="false">
      <c r="A112" s="0" t="s">
        <v>36</v>
      </c>
      <c r="B112" s="0" t="str">
        <f aca="false">HYPERLINK("https://stackoverflow.com/questions/42847787/")</f>
        <v>https://stackoverflow.com/questions/42847787/</v>
      </c>
      <c r="C112" s="1" t="n">
        <v>3</v>
      </c>
      <c r="D112" s="2" t="n">
        <v>1</v>
      </c>
    </row>
    <row r="113" customFormat="false" ht="12.8" hidden="false" customHeight="false" outlineLevel="0" collapsed="false">
      <c r="A113" s="0" t="s">
        <v>37</v>
      </c>
      <c r="B113" s="0" t="str">
        <f aca="false">HYPERLINK("https://stackoverflow.com/questions/7130292/")</f>
        <v>https://stackoverflow.com/questions/7130292/</v>
      </c>
      <c r="C113" s="1" t="n">
        <v>3</v>
      </c>
      <c r="D113" s="2" t="n">
        <v>1</v>
      </c>
    </row>
    <row r="114" customFormat="false" ht="12.8" hidden="false" customHeight="false" outlineLevel="0" collapsed="false">
      <c r="A114" s="0" t="s">
        <v>37</v>
      </c>
      <c r="B114" s="0" t="str">
        <f aca="false">HYPERLINK("https://stackoverflow.com/questions/7130293/")</f>
        <v>https://stackoverflow.com/questions/7130293/</v>
      </c>
      <c r="C114" s="1" t="n">
        <v>5</v>
      </c>
      <c r="D114" s="2" t="n">
        <v>5</v>
      </c>
    </row>
    <row r="115" customFormat="false" ht="12.8" hidden="false" customHeight="false" outlineLevel="0" collapsed="false">
      <c r="A115" s="0" t="s">
        <v>38</v>
      </c>
      <c r="B115" s="0" t="str">
        <f aca="false">HYPERLINK("https://stackoverflow.com/questions/22453082/")</f>
        <v>https://stackoverflow.com/questions/22453082/</v>
      </c>
      <c r="C115" s="1" t="n">
        <v>5</v>
      </c>
      <c r="D115" s="2" t="n">
        <v>2</v>
      </c>
    </row>
    <row r="116" customFormat="false" ht="12.8" hidden="false" customHeight="false" outlineLevel="0" collapsed="false">
      <c r="A116" s="0" t="s">
        <v>39</v>
      </c>
      <c r="B116" s="0" t="str">
        <f aca="false">HYPERLINK("https://stackoverflow.com/questions/31479477/")</f>
        <v>https://stackoverflow.com/questions/31479477/</v>
      </c>
      <c r="C116" s="1" t="n">
        <v>5</v>
      </c>
      <c r="D116" s="2" t="n">
        <v>5</v>
      </c>
    </row>
    <row r="117" customFormat="false" ht="12.8" hidden="false" customHeight="false" outlineLevel="0" collapsed="false">
      <c r="A117" s="0" t="s">
        <v>39</v>
      </c>
      <c r="B117" s="0" t="str">
        <f aca="false">HYPERLINK("https://stackoverflow.com/questions/31479675/")</f>
        <v>https://stackoverflow.com/questions/31479675/</v>
      </c>
      <c r="C117" s="1" t="n">
        <v>5</v>
      </c>
      <c r="D117" s="2" t="n">
        <v>4</v>
      </c>
    </row>
    <row r="118" customFormat="false" ht="12.8" hidden="false" customHeight="false" outlineLevel="0" collapsed="false">
      <c r="D118" s="3"/>
    </row>
    <row r="119" customFormat="false" ht="12.8" hidden="false" customHeight="false" outlineLevel="0" collapsed="false">
      <c r="A119" s="4" t="s">
        <v>40</v>
      </c>
      <c r="D119" s="3"/>
    </row>
    <row r="120" customFormat="false" ht="12.8" hidden="false" customHeight="false" outlineLevel="0" collapsed="false">
      <c r="D120" s="3"/>
    </row>
    <row r="121" customFormat="false" ht="12.8" hidden="false" customHeight="false" outlineLevel="0" collapsed="false">
      <c r="A121" s="0" t="s">
        <v>41</v>
      </c>
      <c r="B121" s="0" t="str">
        <f aca="false">HYPERLINK("https://stackoverflow.com/questions/812742/")</f>
        <v>https://stackoverflow.com/questions/812742/</v>
      </c>
      <c r="C121" s="1" t="n">
        <v>4</v>
      </c>
      <c r="D121" s="2" t="n">
        <v>2</v>
      </c>
    </row>
    <row r="122" customFormat="false" ht="12.8" hidden="false" customHeight="false" outlineLevel="0" collapsed="false">
      <c r="A122" s="0" t="s">
        <v>41</v>
      </c>
      <c r="B122" s="0" t="str">
        <f aca="false">HYPERLINK("https://stackoverflow.com/questions/5813237/")</f>
        <v>https://stackoverflow.com/questions/5813237/</v>
      </c>
      <c r="C122" s="1" t="n">
        <v>4</v>
      </c>
      <c r="D122" s="2" t="n">
        <v>2</v>
      </c>
    </row>
    <row r="123" customFormat="false" ht="12.8" hidden="false" customHeight="false" outlineLevel="0" collapsed="false">
      <c r="A123" s="0" t="s">
        <v>41</v>
      </c>
      <c r="B123" s="0" t="str">
        <f aca="false">HYPERLINK("https://stackoverflow.com/questions/35417851/")</f>
        <v>https://stackoverflow.com/questions/35417851/</v>
      </c>
      <c r="C123" s="1" t="n">
        <v>3</v>
      </c>
      <c r="D123" s="2" t="n">
        <v>1</v>
      </c>
    </row>
    <row r="124" customFormat="false" ht="12.8" hidden="false" customHeight="false" outlineLevel="0" collapsed="false">
      <c r="A124" s="0" t="s">
        <v>42</v>
      </c>
      <c r="B124" s="0" t="str">
        <f aca="false">HYPERLINK("https://stackoverflow.com/questions/3323870/")</f>
        <v>https://stackoverflow.com/questions/3323870/</v>
      </c>
      <c r="C124" s="1" t="n">
        <v>5</v>
      </c>
      <c r="D124" s="2" t="n">
        <v>5</v>
      </c>
    </row>
    <row r="125" customFormat="false" ht="12.8" hidden="false" customHeight="false" outlineLevel="0" collapsed="false">
      <c r="A125" s="0" t="s">
        <v>42</v>
      </c>
      <c r="B125" s="0" t="str">
        <f aca="false">HYPERLINK("https://stackoverflow.com/questions/50004826/")</f>
        <v>https://stackoverflow.com/questions/50004826/</v>
      </c>
      <c r="C125" s="1" t="n">
        <v>5</v>
      </c>
      <c r="D125" s="2" t="n">
        <v>5</v>
      </c>
    </row>
    <row r="126" customFormat="false" ht="12.8" hidden="false" customHeight="false" outlineLevel="0" collapsed="false">
      <c r="A126" s="0" t="s">
        <v>43</v>
      </c>
      <c r="B126" s="0" t="str">
        <f aca="false">HYPERLINK("https://stackoverflow.com/questions/3350978/")</f>
        <v>https://stackoverflow.com/questions/3350978/</v>
      </c>
      <c r="C126" s="1" t="n">
        <v>4</v>
      </c>
      <c r="D126" s="2" t="n">
        <v>2</v>
      </c>
    </row>
    <row r="127" customFormat="false" ht="12.8" hidden="false" customHeight="false" outlineLevel="0" collapsed="false">
      <c r="A127" s="0" t="s">
        <v>43</v>
      </c>
      <c r="B127" s="0" t="str">
        <f aca="false">HYPERLINK("https://stackoverflow.com/questions/23697131/")</f>
        <v>https://stackoverflow.com/questions/23697131/</v>
      </c>
      <c r="C127" s="1" t="n">
        <v>4</v>
      </c>
      <c r="D127" s="2" t="n">
        <v>5</v>
      </c>
    </row>
    <row r="128" customFormat="false" ht="12.8" hidden="false" customHeight="false" outlineLevel="0" collapsed="false">
      <c r="A128" s="0" t="s">
        <v>43</v>
      </c>
      <c r="B128" s="0" t="str">
        <f aca="false">HYPERLINK("https://stackoverflow.com/questions/37061049/")</f>
        <v>https://stackoverflow.com/questions/37061049/</v>
      </c>
      <c r="C128" s="1" t="n">
        <v>4</v>
      </c>
      <c r="D128" s="2" t="n">
        <v>1</v>
      </c>
    </row>
    <row r="129" customFormat="false" ht="12.8" hidden="false" customHeight="false" outlineLevel="0" collapsed="false">
      <c r="A129" s="0" t="s">
        <v>44</v>
      </c>
      <c r="B129" s="0" t="str">
        <f aca="false">HYPERLINK("https://stackoverflow.com/questions/13112851/")</f>
        <v>https://stackoverflow.com/questions/13112851/</v>
      </c>
      <c r="C129" s="1" t="n">
        <v>5</v>
      </c>
      <c r="D129" s="2" t="n">
        <v>5</v>
      </c>
    </row>
    <row r="130" customFormat="false" ht="12.8" hidden="false" customHeight="false" outlineLevel="0" collapsed="false">
      <c r="A130" s="0" t="s">
        <v>44</v>
      </c>
      <c r="B130" s="0" t="str">
        <f aca="false">HYPERLINK("https://stackoverflow.com/questions/13112855/")</f>
        <v>https://stackoverflow.com/questions/13112855/</v>
      </c>
      <c r="C130" s="1" t="n">
        <v>3</v>
      </c>
      <c r="D130" s="2" t="n">
        <v>1</v>
      </c>
    </row>
    <row r="131" customFormat="false" ht="12.8" hidden="false" customHeight="false" outlineLevel="0" collapsed="false">
      <c r="A131" s="0" t="s">
        <v>44</v>
      </c>
      <c r="B131" s="0" t="str">
        <f aca="false">HYPERLINK("https://stackoverflow.com/questions/13112862/")</f>
        <v>https://stackoverflow.com/questions/13112862/</v>
      </c>
      <c r="C131" s="1" t="n">
        <v>4</v>
      </c>
      <c r="D131" s="2" t="n">
        <v>4</v>
      </c>
    </row>
    <row r="132" customFormat="false" ht="12.8" hidden="false" customHeight="false" outlineLevel="0" collapsed="false">
      <c r="A132" s="0" t="s">
        <v>44</v>
      </c>
      <c r="B132" s="0" t="str">
        <f aca="false">HYPERLINK("https://stackoverflow.com/questions/13112873/")</f>
        <v>https://stackoverflow.com/questions/13112873/</v>
      </c>
      <c r="C132" s="1" t="n">
        <v>4</v>
      </c>
      <c r="D132" s="2" t="n">
        <v>4</v>
      </c>
    </row>
    <row r="133" customFormat="false" ht="12.8" hidden="false" customHeight="false" outlineLevel="0" collapsed="false">
      <c r="A133" s="0" t="s">
        <v>44</v>
      </c>
      <c r="B133" s="0" t="str">
        <f aca="false">HYPERLINK("https://stackoverflow.com/questions/34289457/")</f>
        <v>https://stackoverflow.com/questions/34289457/</v>
      </c>
      <c r="C133" s="1" t="n">
        <v>4</v>
      </c>
      <c r="D133" s="2" t="n">
        <v>5</v>
      </c>
    </row>
    <row r="134" customFormat="false" ht="12.8" hidden="false" customHeight="false" outlineLevel="0" collapsed="false">
      <c r="A134" s="0" t="s">
        <v>45</v>
      </c>
      <c r="B134" s="0" t="s">
        <v>46</v>
      </c>
      <c r="C134" s="1" t="n">
        <v>3</v>
      </c>
      <c r="D134" s="2" t="n">
        <v>1</v>
      </c>
    </row>
    <row r="135" customFormat="false" ht="12.8" hidden="false" customHeight="false" outlineLevel="0" collapsed="false">
      <c r="A135" s="0" t="s">
        <v>45</v>
      </c>
      <c r="B135" s="0" t="str">
        <f aca="false">HYPERLINK("https://stackoverflow.com/questions/14070771/")</f>
        <v>https://stackoverflow.com/questions/14070771/</v>
      </c>
      <c r="C135" s="1" t="n">
        <v>4</v>
      </c>
      <c r="D135" s="2" t="n">
        <v>3</v>
      </c>
    </row>
    <row r="136" customFormat="false" ht="12.8" hidden="false" customHeight="false" outlineLevel="0" collapsed="false">
      <c r="A136" s="0" t="s">
        <v>45</v>
      </c>
      <c r="B136" s="0" t="str">
        <f aca="false">HYPERLINK("https://stackoverflow.com/questions/36983204/")</f>
        <v>https://stackoverflow.com/questions/36983204/</v>
      </c>
      <c r="C136" s="1" t="n">
        <v>3</v>
      </c>
      <c r="D136" s="2" t="n">
        <v>1</v>
      </c>
    </row>
    <row r="137" customFormat="false" ht="12.8" hidden="false" customHeight="false" outlineLevel="0" collapsed="false">
      <c r="A137" s="0" t="s">
        <v>47</v>
      </c>
      <c r="B137" s="0" t="str">
        <f aca="false">HYPERLINK("https://stackoverflow.com/questions/15534818/")</f>
        <v>https://stackoverflow.com/questions/15534818/</v>
      </c>
      <c r="C137" s="1" t="n">
        <v>5</v>
      </c>
      <c r="D137" s="2" t="n">
        <v>5</v>
      </c>
    </row>
    <row r="138" customFormat="false" ht="12.8" hidden="false" customHeight="false" outlineLevel="0" collapsed="false">
      <c r="A138" s="0" t="s">
        <v>47</v>
      </c>
      <c r="B138" s="0" t="str">
        <f aca="false">HYPERLINK("https://stackoverflow.com/questions/15534877/")</f>
        <v>https://stackoverflow.com/questions/15534877/</v>
      </c>
      <c r="C138" s="1" t="n">
        <v>5</v>
      </c>
      <c r="D138" s="2" t="n">
        <v>1</v>
      </c>
    </row>
    <row r="139" customFormat="false" ht="12.8" hidden="false" customHeight="false" outlineLevel="0" collapsed="false">
      <c r="A139" s="0" t="s">
        <v>48</v>
      </c>
      <c r="B139" s="0" t="str">
        <f aca="false">HYPERLINK("https://stackoverflow.com/questions/32204980/")</f>
        <v>https://stackoverflow.com/questions/32204980/</v>
      </c>
      <c r="C139" s="1" t="n">
        <v>3</v>
      </c>
      <c r="D139" s="2" t="n">
        <v>1</v>
      </c>
    </row>
    <row r="140" customFormat="false" ht="12.8" hidden="false" customHeight="false" outlineLevel="0" collapsed="false">
      <c r="A140" s="0" t="s">
        <v>48</v>
      </c>
      <c r="B140" s="0" t="str">
        <f aca="false">HYPERLINK("https://stackoverflow.com/questions/32205372/")</f>
        <v>https://stackoverflow.com/questions/32205372/</v>
      </c>
      <c r="C140" s="1" t="n">
        <v>3</v>
      </c>
      <c r="D140" s="2" t="n">
        <v>1</v>
      </c>
    </row>
    <row r="141" customFormat="false" ht="12.8" hidden="false" customHeight="false" outlineLevel="0" collapsed="false">
      <c r="D141" s="3"/>
    </row>
    <row r="142" customFormat="false" ht="12.8" hidden="false" customHeight="false" outlineLevel="0" collapsed="false">
      <c r="D142" s="3"/>
    </row>
    <row r="143" customFormat="false" ht="12.8" hidden="false" customHeight="false" outlineLevel="0" collapsed="false">
      <c r="A143" s="4" t="s">
        <v>49</v>
      </c>
      <c r="D143" s="3"/>
    </row>
    <row r="144" customFormat="false" ht="12.8" hidden="false" customHeight="false" outlineLevel="0" collapsed="false">
      <c r="D144" s="3"/>
    </row>
    <row r="145" customFormat="false" ht="12.8" hidden="false" customHeight="false" outlineLevel="0" collapsed="false">
      <c r="A145" s="0" t="s">
        <v>50</v>
      </c>
      <c r="B145" s="0" t="str">
        <f aca="false">HYPERLINK("https://stackoverflow.com/questions/1667436/")</f>
        <v>https://stackoverflow.com/questions/1667436/</v>
      </c>
      <c r="C145" s="1" t="n">
        <v>3</v>
      </c>
      <c r="D145" s="2" t="n">
        <v>1</v>
      </c>
    </row>
    <row r="146" customFormat="false" ht="12.8" hidden="false" customHeight="false" outlineLevel="0" collapsed="false">
      <c r="A146" s="0" t="s">
        <v>50</v>
      </c>
      <c r="B146" s="0" t="str">
        <f aca="false">HYPERLINK("https://stackoverflow.com/questions/2969715/")</f>
        <v>https://stackoverflow.com/questions/2969715/</v>
      </c>
      <c r="C146" s="1" t="n">
        <v>5</v>
      </c>
      <c r="D146" s="2" t="n">
        <v>4</v>
      </c>
    </row>
    <row r="147" customFormat="false" ht="12.8" hidden="false" customHeight="false" outlineLevel="0" collapsed="false">
      <c r="A147" s="0" t="s">
        <v>50</v>
      </c>
      <c r="B147" s="0" t="str">
        <f aca="false">HYPERLINK("https://stackoverflow.com/questions/4342549/")</f>
        <v>https://stackoverflow.com/questions/4342549/</v>
      </c>
      <c r="C147" s="1" t="n">
        <v>3</v>
      </c>
      <c r="D147" s="2" t="n">
        <v>1</v>
      </c>
    </row>
    <row r="148" customFormat="false" ht="12.8" hidden="false" customHeight="false" outlineLevel="0" collapsed="false">
      <c r="A148" s="0" t="s">
        <v>50</v>
      </c>
      <c r="B148" s="0" t="str">
        <f aca="false">HYPERLINK("https://stackoverflow.com/questions/5355866/")</f>
        <v>https://stackoverflow.com/questions/5355866/</v>
      </c>
      <c r="C148" s="1" t="n">
        <v>5</v>
      </c>
      <c r="D148" s="2" t="n">
        <v>3</v>
      </c>
    </row>
    <row r="149" customFormat="false" ht="12.8" hidden="false" customHeight="false" outlineLevel="0" collapsed="false">
      <c r="A149" s="0" t="s">
        <v>50</v>
      </c>
      <c r="B149" s="0" t="str">
        <f aca="false">HYPERLINK("https://stackoverflow.com/questions/6504381/")</f>
        <v>https://stackoverflow.com/questions/6504381/</v>
      </c>
      <c r="C149" s="1" t="n">
        <v>5</v>
      </c>
      <c r="D149" s="2" t="n">
        <v>2</v>
      </c>
    </row>
    <row r="150" customFormat="false" ht="12.8" hidden="false" customHeight="false" outlineLevel="0" collapsed="false">
      <c r="A150" s="0" t="s">
        <v>50</v>
      </c>
      <c r="B150" s="0" t="str">
        <f aca="false">HYPERLINK("https://stackoverflow.com/questions/9249147/")</f>
        <v>https://stackoverflow.com/questions/9249147/</v>
      </c>
      <c r="C150" s="1" t="n">
        <v>4</v>
      </c>
      <c r="D150" s="2" t="n">
        <v>5</v>
      </c>
    </row>
    <row r="151" customFormat="false" ht="12.8" hidden="false" customHeight="false" outlineLevel="0" collapsed="false">
      <c r="A151" s="0" t="s">
        <v>50</v>
      </c>
      <c r="B151" s="0" t="str">
        <f aca="false">HYPERLINK("https://stackoverflow.com/questions/9773975/")</f>
        <v>https://stackoverflow.com/questions/9773975/</v>
      </c>
      <c r="C151" s="1" t="n">
        <v>4</v>
      </c>
      <c r="D151" s="2" t="n">
        <v>3</v>
      </c>
    </row>
    <row r="152" customFormat="false" ht="12.8" hidden="false" customHeight="false" outlineLevel="0" collapsed="false">
      <c r="A152" s="0" t="s">
        <v>50</v>
      </c>
      <c r="B152" s="0" t="str">
        <f aca="false">HYPERLINK("https://stackoverflow.com/questions/13615838/")</f>
        <v>https://stackoverflow.com/questions/13615838/</v>
      </c>
      <c r="C152" s="1" t="n">
        <v>3</v>
      </c>
      <c r="D152" s="2" t="n">
        <v>1</v>
      </c>
    </row>
    <row r="153" customFormat="false" ht="12.8" hidden="false" customHeight="false" outlineLevel="0" collapsed="false">
      <c r="A153" s="0" t="s">
        <v>50</v>
      </c>
      <c r="B153" s="0" t="str">
        <f aca="false">HYPERLINK("https://stackoverflow.com/questions/17546198/")</f>
        <v>https://stackoverflow.com/questions/17546198/</v>
      </c>
      <c r="C153" s="1" t="n">
        <v>3</v>
      </c>
      <c r="D153" s="2" t="n">
        <v>1</v>
      </c>
    </row>
    <row r="154" customFormat="false" ht="12.8" hidden="false" customHeight="false" outlineLevel="0" collapsed="false">
      <c r="A154" s="0" t="s">
        <v>50</v>
      </c>
      <c r="B154" s="0" t="str">
        <f aca="false">HYPERLINK("https://stackoverflow.com/questions/34040238/")</f>
        <v>https://stackoverflow.com/questions/34040238/</v>
      </c>
      <c r="C154" s="1" t="n">
        <v>3</v>
      </c>
      <c r="D154" s="2" t="n">
        <v>1</v>
      </c>
    </row>
    <row r="155" customFormat="false" ht="12.8" hidden="false" customHeight="false" outlineLevel="0" collapsed="false">
      <c r="A155" s="0" t="s">
        <v>50</v>
      </c>
      <c r="B155" s="0" t="str">
        <f aca="false">HYPERLINK("https://stackoverflow.com/questions/35638979/")</f>
        <v>https://stackoverflow.com/questions/35638979/</v>
      </c>
      <c r="C155" s="1" t="n">
        <v>4</v>
      </c>
      <c r="D155" s="2" t="n">
        <v>5</v>
      </c>
    </row>
    <row r="156" customFormat="false" ht="12.8" hidden="false" customHeight="false" outlineLevel="0" collapsed="false">
      <c r="A156" s="0" t="s">
        <v>50</v>
      </c>
      <c r="B156" s="0" t="str">
        <f aca="false">HYPERLINK("https://stackoverflow.com/questions/40238359/")</f>
        <v>https://stackoverflow.com/questions/40238359/</v>
      </c>
      <c r="C156" s="1" t="n">
        <v>3</v>
      </c>
      <c r="D156" s="2" t="n">
        <v>1</v>
      </c>
    </row>
    <row r="157" customFormat="false" ht="12.8" hidden="false" customHeight="false" outlineLevel="0" collapsed="false">
      <c r="A157" s="0" t="s">
        <v>51</v>
      </c>
      <c r="B157" s="0" t="str">
        <f aca="false">HYPERLINK("https://stackoverflow.com/questions/2810102/")</f>
        <v>https://stackoverflow.com/questions/2810102/</v>
      </c>
      <c r="C157" s="1" t="n">
        <v>3</v>
      </c>
      <c r="D157" s="2" t="n">
        <v>5</v>
      </c>
    </row>
    <row r="158" customFormat="false" ht="12.8" hidden="false" customHeight="false" outlineLevel="0" collapsed="false">
      <c r="A158" s="0" t="s">
        <v>51</v>
      </c>
      <c r="B158" s="0" t="str">
        <f aca="false">HYPERLINK("https://stackoverflow.com/questions/19449298/")</f>
        <v>https://stackoverflow.com/questions/19449298/</v>
      </c>
      <c r="C158" s="1" t="n">
        <v>3</v>
      </c>
      <c r="D158" s="2" t="n">
        <v>2</v>
      </c>
    </row>
    <row r="159" customFormat="false" ht="12.8" hidden="false" customHeight="false" outlineLevel="0" collapsed="false">
      <c r="A159" s="0" t="s">
        <v>51</v>
      </c>
      <c r="B159" s="0" t="str">
        <f aca="false">HYPERLINK("https://stackoverflow.com/questions/25299206/")</f>
        <v>https://stackoverflow.com/questions/25299206/</v>
      </c>
      <c r="C159" s="1" t="n">
        <v>3</v>
      </c>
      <c r="D159" s="2" t="n">
        <v>1</v>
      </c>
    </row>
    <row r="160" customFormat="false" ht="12.8" hidden="false" customHeight="false" outlineLevel="0" collapsed="false">
      <c r="A160" s="0" t="s">
        <v>51</v>
      </c>
      <c r="B160" s="0" t="str">
        <f aca="false">HYPERLINK("https://stackoverflow.com/questions/30242274/")</f>
        <v>https://stackoverflow.com/questions/30242274/</v>
      </c>
      <c r="C160" s="1" t="n">
        <v>3</v>
      </c>
      <c r="D160" s="2" t="n">
        <v>1</v>
      </c>
    </row>
    <row r="161" customFormat="false" ht="12.8" hidden="false" customHeight="false" outlineLevel="0" collapsed="false">
      <c r="A161" s="0" t="s">
        <v>51</v>
      </c>
      <c r="B161" s="0" t="str">
        <f aca="false">HYPERLINK("https://stackoverflow.com/questions/35831692/")</f>
        <v>https://stackoverflow.com/questions/35831692/</v>
      </c>
      <c r="C161" s="1" t="n">
        <v>3</v>
      </c>
      <c r="D161" s="2" t="n">
        <v>3</v>
      </c>
    </row>
    <row r="162" customFormat="false" ht="12.8" hidden="false" customHeight="false" outlineLevel="0" collapsed="false">
      <c r="A162" s="0" t="s">
        <v>51</v>
      </c>
      <c r="B162" s="0" t="str">
        <f aca="false">HYPERLINK("https://stackoverflow.com/questions/37744000/")</f>
        <v>https://stackoverflow.com/questions/37744000/</v>
      </c>
      <c r="C162" s="1" t="n">
        <v>3</v>
      </c>
      <c r="D162" s="2" t="n">
        <v>2</v>
      </c>
    </row>
    <row r="163" customFormat="false" ht="12.8" hidden="false" customHeight="false" outlineLevel="0" collapsed="false">
      <c r="A163" s="0" t="s">
        <v>51</v>
      </c>
      <c r="B163" s="0" t="str">
        <f aca="false">HYPERLINK("https://stackoverflow.com/questions/44855441/")</f>
        <v>https://stackoverflow.com/questions/44855441/</v>
      </c>
      <c r="C163" s="1" t="n">
        <v>3</v>
      </c>
      <c r="D163" s="2" t="n">
        <v>1</v>
      </c>
    </row>
    <row r="164" customFormat="false" ht="12.8" hidden="false" customHeight="false" outlineLevel="0" collapsed="false">
      <c r="A164" s="0" t="s">
        <v>52</v>
      </c>
      <c r="B164" s="0" t="str">
        <f aca="false">HYPERLINK("https://stackoverflow.com/questions/4128529/")</f>
        <v>https://stackoverflow.com/questions/4128529/</v>
      </c>
      <c r="C164" s="1" t="n">
        <v>5</v>
      </c>
      <c r="D164" s="2" t="n">
        <v>5</v>
      </c>
    </row>
    <row r="165" customFormat="false" ht="12.8" hidden="false" customHeight="false" outlineLevel="0" collapsed="false">
      <c r="A165" s="0" t="s">
        <v>52</v>
      </c>
      <c r="B165" s="0" t="str">
        <f aca="false">HYPERLINK("https://stackoverflow.com/questions/4128925/")</f>
        <v>https://stackoverflow.com/questions/4128925/</v>
      </c>
      <c r="C165" s="1" t="n">
        <v>4</v>
      </c>
      <c r="D165" s="2" t="n">
        <v>4</v>
      </c>
    </row>
    <row r="166" customFormat="false" ht="12.8" hidden="false" customHeight="false" outlineLevel="0" collapsed="false">
      <c r="A166" s="0" t="s">
        <v>52</v>
      </c>
      <c r="B166" s="0" t="str">
        <f aca="false">HYPERLINK("https://stackoverflow.com/questions/25373435/")</f>
        <v>https://stackoverflow.com/questions/25373435/</v>
      </c>
      <c r="C166" s="1" t="n">
        <v>3</v>
      </c>
      <c r="D166" s="2" t="n">
        <v>5</v>
      </c>
    </row>
    <row r="167" customFormat="false" ht="12.8" hidden="false" customHeight="false" outlineLevel="0" collapsed="false">
      <c r="A167" s="0" t="s">
        <v>52</v>
      </c>
      <c r="B167" s="0" t="str">
        <f aca="false">HYPERLINK("https://stackoverflow.com/questions/46113985/")</f>
        <v>https://stackoverflow.com/questions/46113985/</v>
      </c>
      <c r="C167" s="1" t="n">
        <v>3</v>
      </c>
      <c r="D167" s="2" t="n">
        <v>1</v>
      </c>
    </row>
    <row r="168" customFormat="false" ht="12.8" hidden="false" customHeight="false" outlineLevel="0" collapsed="false">
      <c r="A168" s="0" t="s">
        <v>53</v>
      </c>
      <c r="B168" s="0" t="str">
        <f aca="false">HYPERLINK("https://stackoverflow.com/questions/7671617/")</f>
        <v>https://stackoverflow.com/questions/7671617/</v>
      </c>
      <c r="C168" s="1" t="n">
        <v>3</v>
      </c>
      <c r="D168" s="2" t="n">
        <v>1</v>
      </c>
    </row>
    <row r="169" customFormat="false" ht="12.8" hidden="false" customHeight="false" outlineLevel="0" collapsed="false">
      <c r="A169" s="0" t="s">
        <v>53</v>
      </c>
      <c r="B169" s="0" t="str">
        <f aca="false">HYPERLINK("https://stackoverflow.com/questions/7671650/")</f>
        <v>https://stackoverflow.com/questions/7671650/</v>
      </c>
      <c r="C169" s="1" t="n">
        <v>3</v>
      </c>
      <c r="D169" s="2" t="n">
        <v>1</v>
      </c>
    </row>
    <row r="170" customFormat="false" ht="12.8" hidden="false" customHeight="false" outlineLevel="0" collapsed="false">
      <c r="A170" s="0" t="s">
        <v>54</v>
      </c>
      <c r="B170" s="0" t="str">
        <f aca="false">HYPERLINK("https://stackoverflow.com/questions/13592324/")</f>
        <v>https://stackoverflow.com/questions/13592324/</v>
      </c>
      <c r="C170" s="1" t="n">
        <v>5</v>
      </c>
      <c r="D170" s="2" t="n">
        <v>2</v>
      </c>
    </row>
    <row r="171" customFormat="false" ht="12.8" hidden="false" customHeight="false" outlineLevel="0" collapsed="false">
      <c r="A171" s="0" t="s">
        <v>54</v>
      </c>
      <c r="B171" s="0" t="str">
        <f aca="false">HYPERLINK("https://stackoverflow.com/questions/13592567/")</f>
        <v>https://stackoverflow.com/questions/13592567/</v>
      </c>
      <c r="C171" s="1" t="n">
        <v>4</v>
      </c>
      <c r="D171" s="2" t="n">
        <v>5</v>
      </c>
    </row>
    <row r="172" customFormat="false" ht="12.8" hidden="false" customHeight="false" outlineLevel="0" collapsed="false">
      <c r="A172" s="0" t="s">
        <v>54</v>
      </c>
      <c r="B172" s="0" t="str">
        <f aca="false">HYPERLINK("https://stackoverflow.com/questions/23752349/")</f>
        <v>https://stackoverflow.com/questions/23752349/</v>
      </c>
      <c r="C172" s="1" t="n">
        <v>5</v>
      </c>
      <c r="D172" s="2" t="n">
        <v>5</v>
      </c>
    </row>
    <row r="173" customFormat="false" ht="12.8" hidden="false" customHeight="false" outlineLevel="0" collapsed="false">
      <c r="A173" s="0" t="s">
        <v>54</v>
      </c>
      <c r="B173" s="0" t="str">
        <f aca="false">HYPERLINK("https://stackoverflow.com/questions/30269582/")</f>
        <v>https://stackoverflow.com/questions/30269582/</v>
      </c>
      <c r="C173" s="1" t="n">
        <v>4</v>
      </c>
      <c r="D173" s="2" t="n">
        <v>3</v>
      </c>
    </row>
    <row r="174" customFormat="false" ht="12.8" hidden="false" customHeight="false" outlineLevel="0" collapsed="false">
      <c r="A174" s="0" t="s">
        <v>54</v>
      </c>
      <c r="B174" s="0" t="str">
        <f aca="false">HYPERLINK("https://stackoverflow.com/questions/37368660/")</f>
        <v>https://stackoverflow.com/questions/37368660/</v>
      </c>
      <c r="C174" s="1" t="n">
        <v>4</v>
      </c>
      <c r="D174" s="2" t="n">
        <v>4</v>
      </c>
    </row>
    <row r="175" customFormat="false" ht="12.8" hidden="false" customHeight="false" outlineLevel="0" collapsed="false">
      <c r="A175" s="0" t="s">
        <v>54</v>
      </c>
      <c r="B175" s="0" t="str">
        <f aca="false">HYPERLINK("https://stackoverflow.com/questions/37600116/")</f>
        <v>https://stackoverflow.com/questions/37600116/</v>
      </c>
      <c r="C175" s="1" t="n">
        <v>4</v>
      </c>
      <c r="D175" s="2" t="n">
        <v>5</v>
      </c>
    </row>
    <row r="176" customFormat="false" ht="12.8" hidden="false" customHeight="false" outlineLevel="0" collapsed="false">
      <c r="A176" s="0" t="s">
        <v>54</v>
      </c>
      <c r="B176" s="0" t="str">
        <f aca="false">HYPERLINK("https://stackoverflow.com/questions/39348897/")</f>
        <v>https://stackoverflow.com/questions/39348897/</v>
      </c>
      <c r="C176" s="1" t="n">
        <v>5</v>
      </c>
      <c r="D176" s="2" t="n">
        <v>3</v>
      </c>
    </row>
    <row r="177" customFormat="false" ht="12.8" hidden="false" customHeight="false" outlineLevel="0" collapsed="false">
      <c r="A177" s="0" t="s">
        <v>54</v>
      </c>
      <c r="B177" s="0" t="str">
        <f aca="false">HYPERLINK("https://stackoverflow.com/questions/46958658/")</f>
        <v>https://stackoverflow.com/questions/46958658/</v>
      </c>
      <c r="C177" s="1" t="n">
        <v>5</v>
      </c>
      <c r="D177" s="2" t="n">
        <v>3</v>
      </c>
    </row>
    <row r="178" customFormat="false" ht="12.8" hidden="false" customHeight="false" outlineLevel="0" collapsed="false">
      <c r="A178" s="0" t="s">
        <v>54</v>
      </c>
      <c r="B178" s="0" t="str">
        <f aca="false">HYPERLINK("https://stackoverflow.com/questions/48594445/")</f>
        <v>https://stackoverflow.com/questions/48594445/</v>
      </c>
      <c r="C178" s="1" t="n">
        <v>5</v>
      </c>
      <c r="D178" s="2" t="n">
        <v>1</v>
      </c>
    </row>
    <row r="179" customFormat="false" ht="12.8" hidden="false" customHeight="false" outlineLevel="0" collapsed="false">
      <c r="D179" s="3"/>
    </row>
    <row r="180" customFormat="false" ht="12.8" hidden="false" customHeight="false" outlineLevel="0" collapsed="false">
      <c r="D180" s="3"/>
    </row>
    <row r="181" customFormat="false" ht="12.8" hidden="false" customHeight="false" outlineLevel="0" collapsed="false">
      <c r="D181" s="3"/>
    </row>
    <row r="182" customFormat="false" ht="12.8" hidden="false" customHeight="false" outlineLevel="0" collapsed="false">
      <c r="A182" s="4" t="s">
        <v>55</v>
      </c>
      <c r="D182" s="3"/>
    </row>
    <row r="183" customFormat="false" ht="12.8" hidden="false" customHeight="false" outlineLevel="0" collapsed="false">
      <c r="D183" s="3"/>
    </row>
    <row r="184" customFormat="false" ht="12.8" hidden="false" customHeight="false" outlineLevel="0" collapsed="false">
      <c r="A184" s="0" t="s">
        <v>56</v>
      </c>
      <c r="B184" s="0" t="str">
        <f aca="false">HYPERLINK("https://stackoverflow.com/questions/23325795/")</f>
        <v>https://stackoverflow.com/questions/23325795/</v>
      </c>
      <c r="C184" s="1" t="n">
        <v>2</v>
      </c>
      <c r="D184" s="2" t="n">
        <v>1</v>
      </c>
    </row>
    <row r="185" customFormat="false" ht="12.8" hidden="false" customHeight="false" outlineLevel="0" collapsed="false">
      <c r="A185" s="0" t="s">
        <v>56</v>
      </c>
      <c r="B185" s="0" t="str">
        <f aca="false">HYPERLINK("https://stackoverflow.com/questions/29471655/")</f>
        <v>https://stackoverflow.com/questions/29471655/</v>
      </c>
      <c r="C185" s="1" t="n">
        <v>2</v>
      </c>
      <c r="D185" s="2" t="n">
        <v>1</v>
      </c>
    </row>
    <row r="186" customFormat="false" ht="12.8" hidden="false" customHeight="false" outlineLevel="0" collapsed="false">
      <c r="A186" s="0" t="s">
        <v>57</v>
      </c>
      <c r="B186" s="0" t="str">
        <f aca="false">HYPERLINK("https://stackoverflow.com/questions/610700/")</f>
        <v>https://stackoverflow.com/questions/610700/</v>
      </c>
      <c r="C186" s="1" t="n">
        <v>4</v>
      </c>
      <c r="D186" s="2" t="n">
        <v>4</v>
      </c>
    </row>
    <row r="187" customFormat="false" ht="12.8" hidden="false" customHeight="false" outlineLevel="0" collapsed="false">
      <c r="A187" s="0" t="s">
        <v>57</v>
      </c>
      <c r="B187" s="0" t="str">
        <f aca="false">HYPERLINK("https://stackoverflow.com/questions/610702/")</f>
        <v>https://stackoverflow.com/questions/610702/</v>
      </c>
      <c r="C187" s="1" t="n">
        <v>4</v>
      </c>
      <c r="D187" s="2" t="n">
        <v>2</v>
      </c>
    </row>
    <row r="188" customFormat="false" ht="12.8" hidden="false" customHeight="false" outlineLevel="0" collapsed="false">
      <c r="A188" s="0" t="s">
        <v>57</v>
      </c>
      <c r="B188" s="0" t="str">
        <f aca="false">HYPERLINK("https://stackoverflow.com/questions/610831/")</f>
        <v>https://stackoverflow.com/questions/610831/</v>
      </c>
      <c r="C188" s="1" t="n">
        <v>4</v>
      </c>
      <c r="D188" s="2" t="n">
        <v>5</v>
      </c>
    </row>
    <row r="189" customFormat="false" ht="12.8" hidden="false" customHeight="false" outlineLevel="0" collapsed="false">
      <c r="A189" s="0" t="s">
        <v>57</v>
      </c>
      <c r="B189" s="0" t="str">
        <f aca="false">HYPERLINK("https://stackoverflow.com/questions/24872376/")</f>
        <v>https://stackoverflow.com/questions/24872376/</v>
      </c>
      <c r="C189" s="1" t="n">
        <v>4</v>
      </c>
      <c r="D189" s="2" t="n">
        <v>3</v>
      </c>
    </row>
    <row r="190" customFormat="false" ht="12.8" hidden="false" customHeight="false" outlineLevel="0" collapsed="false">
      <c r="A190" s="0" t="s">
        <v>57</v>
      </c>
      <c r="B190" s="0" t="str">
        <f aca="false">HYPERLINK("https://stackoverflow.com/questions/29252884/")</f>
        <v>https://stackoverflow.com/questions/29252884/</v>
      </c>
      <c r="C190" s="1" t="n">
        <v>4</v>
      </c>
      <c r="D190" s="2" t="n">
        <v>2</v>
      </c>
    </row>
    <row r="191" customFormat="false" ht="12.8" hidden="false" customHeight="false" outlineLevel="0" collapsed="false">
      <c r="A191" s="0" t="s">
        <v>58</v>
      </c>
      <c r="B191" s="0" t="str">
        <f aca="false">HYPERLINK("https://stackoverflow.com/questions/27827221/")</f>
        <v>https://stackoverflow.com/questions/27827221/</v>
      </c>
      <c r="C191" s="1" t="n">
        <v>3</v>
      </c>
      <c r="D191" s="2" t="n">
        <v>1</v>
      </c>
    </row>
    <row r="192" customFormat="false" ht="12.8" hidden="false" customHeight="false" outlineLevel="0" collapsed="false">
      <c r="A192" s="0" t="s">
        <v>59</v>
      </c>
      <c r="B192" s="0" t="str">
        <f aca="false">HYPERLINK("https://stackoverflow.com/questions/17747232/")</f>
        <v>https://stackoverflow.com/questions/17747232/</v>
      </c>
      <c r="C192" s="1" t="n">
        <v>4</v>
      </c>
      <c r="D192" s="2" t="n">
        <v>4</v>
      </c>
    </row>
    <row r="193" customFormat="false" ht="12.8" hidden="false" customHeight="false" outlineLevel="0" collapsed="false">
      <c r="A193" s="0" t="s">
        <v>59</v>
      </c>
      <c r="B193" s="0" t="str">
        <f aca="false">HYPERLINK("https://stackoverflow.com/questions/17747256/")</f>
        <v>https://stackoverflow.com/questions/17747256/</v>
      </c>
      <c r="C193" s="1" t="n">
        <v>5</v>
      </c>
      <c r="D193" s="2" t="n">
        <v>2</v>
      </c>
    </row>
    <row r="194" customFormat="false" ht="12.8" hidden="false" customHeight="false" outlineLevel="0" collapsed="false">
      <c r="A194" s="0" t="s">
        <v>59</v>
      </c>
      <c r="B194" s="0" t="str">
        <f aca="false">HYPERLINK("https://stackoverflow.com/questions/27815130/")</f>
        <v>https://stackoverflow.com/questions/27815130/</v>
      </c>
      <c r="C194" s="1" t="n">
        <v>5</v>
      </c>
      <c r="D194" s="2" t="n">
        <v>4</v>
      </c>
    </row>
    <row r="195" customFormat="false" ht="12.8" hidden="false" customHeight="false" outlineLevel="0" collapsed="false">
      <c r="A195" s="0" t="s">
        <v>59</v>
      </c>
      <c r="B195" s="0" t="str">
        <f aca="false">HYPERLINK("https://stackoverflow.com/questions/28565320/")</f>
        <v>https://stackoverflow.com/questions/28565320/</v>
      </c>
      <c r="C195" s="1" t="n">
        <v>4</v>
      </c>
      <c r="D195" s="2" t="n">
        <v>5</v>
      </c>
    </row>
    <row r="196" customFormat="false" ht="12.8" hidden="false" customHeight="false" outlineLevel="0" collapsed="false">
      <c r="A196" s="0" t="s">
        <v>59</v>
      </c>
      <c r="B196" s="0" t="str">
        <f aca="false">HYPERLINK("https://stackoverflow.com/questions/37245292/")</f>
        <v>https://stackoverflow.com/questions/37245292/</v>
      </c>
      <c r="C196" s="1" t="n">
        <v>5</v>
      </c>
      <c r="D196" s="2" t="n">
        <v>5</v>
      </c>
    </row>
    <row r="197" customFormat="false" ht="12.8" hidden="false" customHeight="false" outlineLevel="0" collapsed="false">
      <c r="A197" s="0" t="s">
        <v>59</v>
      </c>
      <c r="B197" s="0" t="str">
        <f aca="false">HYPERLINK("https://stackoverflow.com/questions/44699391/")</f>
        <v>https://stackoverflow.com/questions/44699391/</v>
      </c>
      <c r="C197" s="1" t="n">
        <v>5</v>
      </c>
      <c r="D197" s="2" t="n">
        <v>5</v>
      </c>
    </row>
    <row r="198" customFormat="false" ht="12.8" hidden="false" customHeight="false" outlineLevel="0" collapsed="false">
      <c r="A198" s="0" t="s">
        <v>59</v>
      </c>
      <c r="B198" s="0" t="str">
        <f aca="false">HYPERLINK("https://stackoverflow.com/questions/48753471/")</f>
        <v>https://stackoverflow.com/questions/48753471/</v>
      </c>
      <c r="C198" s="1" t="n">
        <v>5</v>
      </c>
      <c r="D198" s="2" t="n">
        <v>5</v>
      </c>
    </row>
    <row r="199" customFormat="false" ht="12.8" hidden="false" customHeight="false" outlineLevel="0" collapsed="false">
      <c r="D199" s="3"/>
    </row>
    <row r="200" customFormat="false" ht="12.8" hidden="false" customHeight="false" outlineLevel="0" collapsed="false">
      <c r="D200" s="3"/>
    </row>
    <row r="201" customFormat="false" ht="12.8" hidden="false" customHeight="false" outlineLevel="0" collapsed="false">
      <c r="D201" s="3"/>
    </row>
    <row r="202" customFormat="false" ht="12.8" hidden="false" customHeight="false" outlineLevel="0" collapsed="false">
      <c r="A202" s="4" t="s">
        <v>60</v>
      </c>
      <c r="D202" s="3"/>
    </row>
    <row r="203" customFormat="false" ht="12.8" hidden="false" customHeight="false" outlineLevel="0" collapsed="false">
      <c r="D203" s="3"/>
    </row>
    <row r="204" customFormat="false" ht="12.8" hidden="false" customHeight="false" outlineLevel="0" collapsed="false">
      <c r="A204" s="0" t="s">
        <v>61</v>
      </c>
      <c r="B204" s="0" t="str">
        <f aca="false">HYPERLINK("https://stackoverflow.com/questions/2793153/")</f>
        <v>https://stackoverflow.com/questions/2793153/</v>
      </c>
      <c r="C204" s="1" t="n">
        <v>3</v>
      </c>
      <c r="D204" s="2" t="n">
        <v>1</v>
      </c>
    </row>
    <row r="205" customFormat="false" ht="12.8" hidden="false" customHeight="false" outlineLevel="0" collapsed="false">
      <c r="A205" s="0" t="s">
        <v>61</v>
      </c>
      <c r="B205" s="0" t="str">
        <f aca="false">HYPERLINK("https://stackoverflow.com/questions/8394587/")</f>
        <v>https://stackoverflow.com/questions/8394587/</v>
      </c>
      <c r="C205" s="1" t="n">
        <v>3</v>
      </c>
      <c r="D205" s="2" t="n">
        <v>1</v>
      </c>
    </row>
    <row r="206" customFormat="false" ht="12.8" hidden="false" customHeight="false" outlineLevel="0" collapsed="false">
      <c r="A206" s="0" t="s">
        <v>61</v>
      </c>
      <c r="B206" s="0" t="str">
        <f aca="false">HYPERLINK("https://stackoverflow.com/questions/19418989/")</f>
        <v>https://stackoverflow.com/questions/19418989/</v>
      </c>
      <c r="C206" s="1" t="n">
        <v>3</v>
      </c>
      <c r="D206" s="2" t="n">
        <v>1</v>
      </c>
    </row>
    <row r="207" customFormat="false" ht="12.8" hidden="false" customHeight="false" outlineLevel="0" collapsed="false">
      <c r="A207" s="0" t="s">
        <v>61</v>
      </c>
      <c r="B207" s="0" t="str">
        <f aca="false">HYPERLINK("https://stackoverflow.com/questions/20239958/")</f>
        <v>https://stackoverflow.com/questions/20239958/</v>
      </c>
      <c r="C207" s="1" t="n">
        <v>3</v>
      </c>
      <c r="D207" s="2" t="n">
        <v>1</v>
      </c>
    </row>
    <row r="208" customFormat="false" ht="12.8" hidden="false" customHeight="false" outlineLevel="0" collapsed="false">
      <c r="A208" s="0" t="s">
        <v>61</v>
      </c>
      <c r="B208" s="0" t="str">
        <f aca="false">HYPERLINK("https://stackoverflow.com/questions/26556900/")</f>
        <v>https://stackoverflow.com/questions/26556900/</v>
      </c>
      <c r="C208" s="1" t="n">
        <v>3</v>
      </c>
      <c r="D208" s="2" t="n">
        <v>1</v>
      </c>
    </row>
    <row r="209" customFormat="false" ht="12.8" hidden="false" customHeight="false" outlineLevel="0" collapsed="false">
      <c r="A209" s="0" t="s">
        <v>61</v>
      </c>
      <c r="B209" s="0" t="str">
        <f aca="false">HYPERLINK("https://stackoverflow.com/questions/27547168/")</f>
        <v>https://stackoverflow.com/questions/27547168/</v>
      </c>
      <c r="C209" s="1" t="n">
        <v>3</v>
      </c>
      <c r="D209" s="2" t="n">
        <v>1</v>
      </c>
    </row>
    <row r="210" customFormat="false" ht="12.8" hidden="false" customHeight="false" outlineLevel="0" collapsed="false">
      <c r="A210" s="0" t="s">
        <v>61</v>
      </c>
      <c r="B210" s="0" t="str">
        <f aca="false">HYPERLINK("https://stackoverflow.com/questions/34810741/")</f>
        <v>https://stackoverflow.com/questions/34810741/</v>
      </c>
      <c r="C210" s="1" t="n">
        <v>3</v>
      </c>
      <c r="D210" s="2" t="n">
        <v>1</v>
      </c>
    </row>
    <row r="211" customFormat="false" ht="12.8" hidden="false" customHeight="false" outlineLevel="0" collapsed="false">
      <c r="A211" s="0" t="s">
        <v>61</v>
      </c>
      <c r="B211" s="0" t="str">
        <f aca="false">HYPERLINK("https://stackoverflow.com/questions/36932953/")</f>
        <v>https://stackoverflow.com/questions/36932953/</v>
      </c>
      <c r="C211" s="1" t="n">
        <v>3</v>
      </c>
      <c r="D211" s="2" t="n">
        <v>1</v>
      </c>
    </row>
    <row r="212" customFormat="false" ht="12.8" hidden="false" customHeight="false" outlineLevel="0" collapsed="false">
      <c r="A212" s="0" t="s">
        <v>62</v>
      </c>
      <c r="B212" s="0" t="str">
        <f aca="false">HYPERLINK("https://stackoverflow.com/questions/3249263/")</f>
        <v>https://stackoverflow.com/questions/3249263/</v>
      </c>
      <c r="C212" s="1" t="n">
        <v>4</v>
      </c>
      <c r="D212" s="2" t="n">
        <v>4</v>
      </c>
    </row>
    <row r="213" customFormat="false" ht="12.8" hidden="false" customHeight="false" outlineLevel="0" collapsed="false">
      <c r="A213" s="0" t="s">
        <v>62</v>
      </c>
      <c r="B213" s="0" t="str">
        <f aca="false">HYPERLINK("https://stackoverflow.com/questions/3249428/")</f>
        <v>https://stackoverflow.com/questions/3249428/</v>
      </c>
      <c r="C213" s="1" t="n">
        <v>3</v>
      </c>
      <c r="D213" s="2" t="n">
        <v>1</v>
      </c>
    </row>
    <row r="214" customFormat="false" ht="12.8" hidden="false" customHeight="false" outlineLevel="0" collapsed="false">
      <c r="A214" s="0" t="s">
        <v>63</v>
      </c>
      <c r="B214" s="0" t="str">
        <f aca="false">HYPERLINK("https://stackoverflow.com/questions/5921409/")</f>
        <v>https://stackoverflow.com/questions/5921409/</v>
      </c>
      <c r="C214" s="1" t="n">
        <v>4</v>
      </c>
      <c r="D214" s="2" t="n">
        <v>5</v>
      </c>
    </row>
    <row r="215" customFormat="false" ht="12.8" hidden="false" customHeight="false" outlineLevel="0" collapsed="false">
      <c r="A215" s="0" t="s">
        <v>64</v>
      </c>
      <c r="B215" s="0" t="str">
        <f aca="false">HYPERLINK("https://stackoverflow.com/questions/6476916/")</f>
        <v>https://stackoverflow.com/questions/6476916/</v>
      </c>
      <c r="C215" s="1" t="n">
        <v>3</v>
      </c>
      <c r="D215" s="2" t="n">
        <v>3</v>
      </c>
    </row>
    <row r="216" customFormat="false" ht="12.8" hidden="false" customHeight="false" outlineLevel="0" collapsed="false">
      <c r="A216" s="0" t="s">
        <v>64</v>
      </c>
      <c r="B216" s="0" t="str">
        <f aca="false">HYPERLINK("https://stackoverflow.com/questions/10533408/")</f>
        <v>https://stackoverflow.com/questions/10533408/</v>
      </c>
      <c r="C216" s="1" t="n">
        <v>4</v>
      </c>
      <c r="D216" s="2" t="n">
        <v>3</v>
      </c>
    </row>
    <row r="217" customFormat="false" ht="12.8" hidden="false" customHeight="false" outlineLevel="0" collapsed="false">
      <c r="A217" s="0" t="s">
        <v>64</v>
      </c>
      <c r="B217" s="0" t="str">
        <f aca="false">HYPERLINK("https://stackoverflow.com/questions/14077817/")</f>
        <v>https://stackoverflow.com/questions/14077817/</v>
      </c>
      <c r="C217" s="1" t="n">
        <v>4</v>
      </c>
      <c r="D217" s="2" t="n">
        <v>3</v>
      </c>
    </row>
    <row r="218" customFormat="false" ht="12.8" hidden="false" customHeight="false" outlineLevel="0" collapsed="false">
      <c r="A218" s="0" t="str">
        <f aca="false">HYPERLINK("HttpsURLConnection and Cookies")</f>
        <v>HttpsURLConnection and Cookies</v>
      </c>
      <c r="B218" s="0" t="str">
        <f aca="false">HYPERLINK("https://stackoverflow.com/questions/11863399/")</f>
        <v>https://stackoverflow.com/questions/11863399/</v>
      </c>
      <c r="C218" s="1" t="n">
        <v>5</v>
      </c>
      <c r="D218" s="2" t="n">
        <v>5</v>
      </c>
    </row>
    <row r="219" customFormat="false" ht="12.8" hidden="false" customHeight="false" outlineLevel="0" collapsed="false">
      <c r="A219" s="0" t="s">
        <v>65</v>
      </c>
      <c r="B219" s="0" t="str">
        <f aca="false">HYPERLINK("https://stackoverflow.com/questions/27094464/")</f>
        <v>https://stackoverflow.com/questions/27094464/</v>
      </c>
      <c r="C219" s="1" t="n">
        <v>3</v>
      </c>
      <c r="D219" s="2" t="n">
        <v>1</v>
      </c>
    </row>
    <row r="220" customFormat="false" ht="12.8" hidden="false" customHeight="false" outlineLevel="0" collapsed="false">
      <c r="D220" s="3"/>
    </row>
    <row r="221" customFormat="false" ht="12.8" hidden="false" customHeight="false" outlineLevel="0" collapsed="false">
      <c r="D221" s="3"/>
    </row>
    <row r="222" customFormat="false" ht="12.8" hidden="false" customHeight="false" outlineLevel="0" collapsed="false">
      <c r="D222" s="3"/>
    </row>
    <row r="223" customFormat="false" ht="12.8" hidden="false" customHeight="false" outlineLevel="0" collapsed="false">
      <c r="A223" s="4" t="s">
        <v>66</v>
      </c>
      <c r="D223" s="3"/>
    </row>
    <row r="224" customFormat="false" ht="12.8" hidden="false" customHeight="false" outlineLevel="0" collapsed="false">
      <c r="D224" s="3"/>
    </row>
    <row r="225" customFormat="false" ht="12.8" hidden="false" customHeight="false" outlineLevel="0" collapsed="false">
      <c r="A225" s="0" t="s">
        <v>67</v>
      </c>
      <c r="B225" s="0" t="str">
        <f aca="false">HYPERLINK("https://stackoverflow.com/questions/1802940/")</f>
        <v>https://stackoverflow.com/questions/1802940/</v>
      </c>
      <c r="C225" s="1" t="n">
        <v>3</v>
      </c>
      <c r="D225" s="2" t="n">
        <v>1</v>
      </c>
    </row>
    <row r="226" customFormat="false" ht="12.8" hidden="false" customHeight="false" outlineLevel="0" collapsed="false">
      <c r="A226" s="0" t="s">
        <v>67</v>
      </c>
      <c r="B226" s="0" t="str">
        <f aca="false">HYPERLINK("https://stackoverflow.com/questions/1802944/")</f>
        <v>https://stackoverflow.com/questions/1802944/</v>
      </c>
      <c r="C226" s="1" t="n">
        <v>5</v>
      </c>
      <c r="D226" s="2" t="n">
        <v>5</v>
      </c>
    </row>
    <row r="227" customFormat="false" ht="12.8" hidden="false" customHeight="false" outlineLevel="0" collapsed="false">
      <c r="A227" s="0" t="s">
        <v>67</v>
      </c>
      <c r="B227" s="0" t="str">
        <f aca="false">HYPERLINK("https://stackoverflow.com/questions/1802950/")</f>
        <v>https://stackoverflow.com/questions/1802950/</v>
      </c>
      <c r="C227" s="1" t="n">
        <v>3</v>
      </c>
      <c r="D227" s="2" t="n">
        <v>1</v>
      </c>
    </row>
    <row r="228" customFormat="false" ht="12.8" hidden="false" customHeight="false" outlineLevel="0" collapsed="false">
      <c r="A228" s="0" t="s">
        <v>67</v>
      </c>
      <c r="B228" s="0" t="str">
        <f aca="false">HYPERLINK("https://stackoverflow.com/questions/1802970/")</f>
        <v>https://stackoverflow.com/questions/1802970/</v>
      </c>
      <c r="C228" s="1" t="n">
        <v>3</v>
      </c>
      <c r="D228" s="2" t="n">
        <v>1</v>
      </c>
    </row>
    <row r="229" customFormat="false" ht="12.8" hidden="false" customHeight="false" outlineLevel="0" collapsed="false">
      <c r="A229" s="0" t="s">
        <v>67</v>
      </c>
      <c r="B229" s="0" t="str">
        <f aca="false">HYPERLINK("https://stackoverflow.com/questions/1803014/")</f>
        <v>https://stackoverflow.com/questions/1803014/</v>
      </c>
      <c r="C229" s="1" t="n">
        <v>4</v>
      </c>
      <c r="D229" s="2" t="n">
        <v>5</v>
      </c>
    </row>
    <row r="230" customFormat="false" ht="12.8" hidden="false" customHeight="false" outlineLevel="0" collapsed="false">
      <c r="A230" s="0" t="s">
        <v>67</v>
      </c>
      <c r="B230" s="0" t="str">
        <f aca="false">HYPERLINK("https://stackoverflow.com/questions/2180392/")</f>
        <v>https://stackoverflow.com/questions/2180392/</v>
      </c>
      <c r="C230" s="1" t="n">
        <v>3</v>
      </c>
      <c r="D230" s="2" t="n">
        <v>1</v>
      </c>
    </row>
    <row r="231" customFormat="false" ht="12.8" hidden="false" customHeight="false" outlineLevel="0" collapsed="false">
      <c r="A231" s="0" t="s">
        <v>67</v>
      </c>
      <c r="B231" s="0" t="str">
        <f aca="false">HYPERLINK("https://stackoverflow.com/questions/14049802/")</f>
        <v>https://stackoverflow.com/questions/14049802/</v>
      </c>
      <c r="C231" s="1" t="n">
        <v>3</v>
      </c>
      <c r="D231" s="2" t="n">
        <v>1</v>
      </c>
    </row>
    <row r="232" customFormat="false" ht="12.8" hidden="false" customHeight="false" outlineLevel="0" collapsed="false">
      <c r="A232" s="0" t="s">
        <v>67</v>
      </c>
      <c r="B232" s="0" t="str">
        <f aca="false">HYPERLINK("https://stackoverflow.com/questions/19495434/")</f>
        <v>https://stackoverflow.com/questions/19495434/</v>
      </c>
      <c r="C232" s="1" t="n">
        <v>4</v>
      </c>
      <c r="D232" s="2" t="n">
        <v>5</v>
      </c>
    </row>
    <row r="233" customFormat="false" ht="12.8" hidden="false" customHeight="false" outlineLevel="0" collapsed="false">
      <c r="A233" s="0" t="s">
        <v>67</v>
      </c>
      <c r="B233" s="0" t="str">
        <f aca="false">HYPERLINK("https://stackoverflow.com/questions/25380937/")</f>
        <v>https://stackoverflow.com/questions/25380937/</v>
      </c>
      <c r="C233" s="1" t="n">
        <v>3</v>
      </c>
      <c r="D233" s="2" t="n">
        <v>1</v>
      </c>
    </row>
    <row r="234" customFormat="false" ht="12.8" hidden="false" customHeight="false" outlineLevel="0" collapsed="false">
      <c r="A234" s="0" t="s">
        <v>67</v>
      </c>
      <c r="B234" s="0" t="str">
        <f aca="false">HYPERLINK("https://stackoverflow.com/questions/30167540/")</f>
        <v>https://stackoverflow.com/questions/30167540/</v>
      </c>
      <c r="C234" s="1" t="n">
        <v>3</v>
      </c>
      <c r="D234" s="2" t="n">
        <v>1</v>
      </c>
    </row>
    <row r="235" customFormat="false" ht="12.8" hidden="false" customHeight="false" outlineLevel="0" collapsed="false">
      <c r="A235" s="0" t="s">
        <v>67</v>
      </c>
      <c r="B235" s="0" t="str">
        <f aca="false">HYPERLINK("https://stackoverflow.com/questions/35205254/")</f>
        <v>https://stackoverflow.com/questions/35205254/</v>
      </c>
      <c r="C235" s="1" t="n">
        <v>3</v>
      </c>
      <c r="D235" s="2" t="n">
        <v>1</v>
      </c>
    </row>
    <row r="236" customFormat="false" ht="12.8" hidden="false" customHeight="false" outlineLevel="0" collapsed="false">
      <c r="A236" s="0" t="s">
        <v>68</v>
      </c>
      <c r="B236" s="0" t="str">
        <f aca="false">HYPERLINK("https://stackoverflow.com/questions/7063875/")</f>
        <v>https://stackoverflow.com/questions/7063875/</v>
      </c>
      <c r="C236" s="1" t="n">
        <v>3</v>
      </c>
      <c r="D236" s="2" t="n">
        <v>1</v>
      </c>
    </row>
    <row r="237" customFormat="false" ht="12.8" hidden="false" customHeight="false" outlineLevel="0" collapsed="false">
      <c r="A237" s="0" t="s">
        <v>68</v>
      </c>
      <c r="B237" s="0" t="str">
        <f aca="false">HYPERLINK("https://stackoverflow.com/questions/7063903/")</f>
        <v>https://stackoverflow.com/questions/7063903/</v>
      </c>
      <c r="C237" s="1" t="n">
        <v>3</v>
      </c>
      <c r="D237" s="2" t="n">
        <v>1</v>
      </c>
    </row>
    <row r="238" customFormat="false" ht="12.8" hidden="false" customHeight="false" outlineLevel="0" collapsed="false">
      <c r="A238" s="0" t="s">
        <v>68</v>
      </c>
      <c r="B238" s="0" t="str">
        <f aca="false">HYPERLINK("https://stackoverflow.com/questions/7063917/")</f>
        <v>https://stackoverflow.com/questions/7063917/</v>
      </c>
      <c r="C238" s="1" t="n">
        <v>3</v>
      </c>
      <c r="D238" s="2" t="n">
        <v>1</v>
      </c>
    </row>
    <row r="239" customFormat="false" ht="12.8" hidden="false" customHeight="false" outlineLevel="0" collapsed="false">
      <c r="A239" s="0" t="s">
        <v>69</v>
      </c>
      <c r="B239" s="0" t="str">
        <f aca="false">HYPERLINK("https://stackoverflow.com/questions/9128764/")</f>
        <v>https://stackoverflow.com/questions/9128764/</v>
      </c>
      <c r="C239" s="1" t="n">
        <v>5</v>
      </c>
      <c r="D239" s="2" t="n">
        <v>5</v>
      </c>
    </row>
    <row r="240" customFormat="false" ht="12.8" hidden="false" customHeight="false" outlineLevel="0" collapsed="false">
      <c r="A240" s="0" t="s">
        <v>69</v>
      </c>
      <c r="B240" s="0" t="str">
        <f aca="false">HYPERLINK("https://stackoverflow.com/questions/9128783/")</f>
        <v>https://stackoverflow.com/questions/9128783/</v>
      </c>
      <c r="C240" s="1" t="n">
        <v>5</v>
      </c>
      <c r="D240" s="2" t="n">
        <v>5</v>
      </c>
    </row>
    <row r="241" customFormat="false" ht="12.8" hidden="false" customHeight="false" outlineLevel="0" collapsed="false">
      <c r="A241" s="0" t="s">
        <v>69</v>
      </c>
      <c r="B241" s="0" t="str">
        <f aca="false">HYPERLINK("https://stackoverflow.com/questions/14097732/")</f>
        <v>https://stackoverflow.com/questions/14097732/</v>
      </c>
      <c r="C241" s="1" t="n">
        <v>3</v>
      </c>
      <c r="D241" s="2" t="n">
        <v>1</v>
      </c>
    </row>
    <row r="242" customFormat="false" ht="12.8" hidden="false" customHeight="false" outlineLevel="0" collapsed="false">
      <c r="A242" s="0" t="s">
        <v>69</v>
      </c>
      <c r="B242" s="0" t="str">
        <f aca="false">HYPERLINK("https://stackoverflow.com/questions/15330877/")</f>
        <v>https://stackoverflow.com/questions/15330877/</v>
      </c>
      <c r="C242" s="1" t="n">
        <v>4</v>
      </c>
      <c r="D242" s="2" t="n">
        <v>1</v>
      </c>
    </row>
    <row r="243" customFormat="false" ht="12.8" hidden="false" customHeight="false" outlineLevel="0" collapsed="false">
      <c r="A243" s="0" t="s">
        <v>69</v>
      </c>
      <c r="B243" s="0" t="str">
        <f aca="false">HYPERLINK("https://stackoverflow.com/questions/25508988/")</f>
        <v>https://stackoverflow.com/questions/25508988/</v>
      </c>
      <c r="C243" s="1" t="n">
        <v>3</v>
      </c>
      <c r="D243" s="2" t="n">
        <v>1</v>
      </c>
    </row>
    <row r="244" customFormat="false" ht="12.8" hidden="false" customHeight="false" outlineLevel="0" collapsed="false">
      <c r="D244" s="3"/>
    </row>
    <row r="245" customFormat="false" ht="12.8" hidden="false" customHeight="false" outlineLevel="0" collapsed="false">
      <c r="D245" s="3"/>
    </row>
    <row r="246" customFormat="false" ht="12.8" hidden="false" customHeight="false" outlineLevel="0" collapsed="false">
      <c r="A246" s="4" t="s">
        <v>70</v>
      </c>
      <c r="D246" s="3"/>
    </row>
    <row r="247" customFormat="false" ht="12.8" hidden="false" customHeight="false" outlineLevel="0" collapsed="false">
      <c r="D247" s="3"/>
    </row>
    <row r="248" customFormat="false" ht="12.8" hidden="false" customHeight="false" outlineLevel="0" collapsed="false">
      <c r="A248" s="0" t="s">
        <v>71</v>
      </c>
      <c r="B248" s="0" t="str">
        <f aca="false">HYPERLINK("https://stackoverflow.com/questions/1328393/")</f>
        <v>https://stackoverflow.com/questions/1328393/</v>
      </c>
      <c r="C248" s="1" t="n">
        <v>5</v>
      </c>
      <c r="D248" s="2" t="n">
        <v>2</v>
      </c>
    </row>
    <row r="249" customFormat="false" ht="12.8" hidden="false" customHeight="false" outlineLevel="0" collapsed="false">
      <c r="A249" s="0" t="s">
        <v>71</v>
      </c>
      <c r="B249" s="0" t="str">
        <f aca="false">HYPERLINK("https://stackoverflow.com/questions/18030465/")</f>
        <v>https://stackoverflow.com/questions/18030465/</v>
      </c>
      <c r="C249" s="1" t="n">
        <v>5</v>
      </c>
      <c r="D249" s="2" t="n">
        <v>4</v>
      </c>
    </row>
    <row r="250" customFormat="false" ht="12.8" hidden="false" customHeight="false" outlineLevel="0" collapsed="false">
      <c r="A250" s="0" t="s">
        <v>71</v>
      </c>
      <c r="B250" s="0" t="str">
        <f aca="false">HYPERLINK("https://stackoverflow.com/questions/26870975/")</f>
        <v>https://stackoverflow.com/questions/26870975/</v>
      </c>
      <c r="C250" s="1" t="n">
        <v>5</v>
      </c>
      <c r="D250" s="2" t="n">
        <v>3</v>
      </c>
    </row>
    <row r="251" customFormat="false" ht="12.8" hidden="false" customHeight="false" outlineLevel="0" collapsed="false">
      <c r="A251" s="0" t="s">
        <v>72</v>
      </c>
      <c r="B251" s="0" t="str">
        <f aca="false">HYPERLINK("https://stackoverflow.com/questions/13229552/")</f>
        <v>https://stackoverflow.com/questions/13229552/</v>
      </c>
      <c r="C251" s="1" t="n">
        <v>5</v>
      </c>
      <c r="D251" s="2" t="n">
        <v>3</v>
      </c>
    </row>
    <row r="252" customFormat="false" ht="12.8" hidden="false" customHeight="false" outlineLevel="0" collapsed="false">
      <c r="A252" s="0" t="s">
        <v>73</v>
      </c>
      <c r="B252" s="0" t="str">
        <f aca="false">HYPERLINK("https://stackoverflow.com/questions/10848455/")</f>
        <v>https://stackoverflow.com/questions/10848455/</v>
      </c>
      <c r="C252" s="1" t="n">
        <v>5</v>
      </c>
      <c r="D252" s="2" t="n">
        <v>3</v>
      </c>
    </row>
    <row r="253" customFormat="false" ht="12.8" hidden="false" customHeight="false" outlineLevel="0" collapsed="false">
      <c r="A253" s="0" t="s">
        <v>74</v>
      </c>
      <c r="B253" s="0" t="str">
        <f aca="false">HYPERLINK("https://stackoverflow.com/questions/28323383/")</f>
        <v>https://stackoverflow.com/questions/28323383/</v>
      </c>
      <c r="C253" s="1" t="n">
        <v>5</v>
      </c>
      <c r="D253" s="2" t="n">
        <v>3</v>
      </c>
    </row>
    <row r="254" customFormat="false" ht="12.8" hidden="false" customHeight="false" outlineLevel="0" collapsed="false">
      <c r="D254" s="3"/>
    </row>
    <row r="255" customFormat="false" ht="12.8" hidden="false" customHeight="false" outlineLevel="0" collapsed="false">
      <c r="D255" s="3"/>
    </row>
    <row r="256" customFormat="false" ht="12.8" hidden="false" customHeight="false" outlineLevel="0" collapsed="false">
      <c r="D256" s="3"/>
    </row>
    <row r="257" customFormat="false" ht="12.8" hidden="false" customHeight="false" outlineLevel="0" collapsed="false">
      <c r="A257" s="4" t="s">
        <v>75</v>
      </c>
      <c r="D257" s="3"/>
    </row>
    <row r="258" customFormat="false" ht="12.8" hidden="false" customHeight="false" outlineLevel="0" collapsed="false">
      <c r="D258" s="3"/>
    </row>
    <row r="259" customFormat="false" ht="12.8" hidden="false" customHeight="false" outlineLevel="0" collapsed="false">
      <c r="A259" s="0" t="s">
        <v>76</v>
      </c>
      <c r="B259" s="0" t="str">
        <f aca="false">HYPERLINK("https://stackoverflow.com/questions/105649/")</f>
        <v>https://stackoverflow.com/questions/105649/</v>
      </c>
      <c r="C259" s="1" t="n">
        <v>5</v>
      </c>
      <c r="D259" s="2" t="n">
        <v>4</v>
      </c>
    </row>
    <row r="260" customFormat="false" ht="12.8" hidden="false" customHeight="false" outlineLevel="0" collapsed="false">
      <c r="A260" s="0" t="s">
        <v>76</v>
      </c>
      <c r="B260" s="0" t="str">
        <f aca="false">HYPERLINK("https://stackoverflow.com/questions/2146086/")</f>
        <v>https://stackoverflow.com/questions/2146086/</v>
      </c>
      <c r="C260" s="1" t="n">
        <v>4</v>
      </c>
      <c r="D260" s="2" t="n">
        <v>2</v>
      </c>
    </row>
    <row r="261" customFormat="false" ht="12.8" hidden="false" customHeight="false" outlineLevel="0" collapsed="false">
      <c r="A261" s="0" t="s">
        <v>76</v>
      </c>
      <c r="B261" s="0" t="str">
        <f aca="false">HYPERLINK("https://stackoverflow.com/questions/6437500/")</f>
        <v>https://stackoverflow.com/questions/6437500/</v>
      </c>
      <c r="C261" s="1" t="n">
        <v>4</v>
      </c>
      <c r="D261" s="2" t="n">
        <v>2</v>
      </c>
    </row>
    <row r="262" customFormat="false" ht="12.8" hidden="false" customHeight="false" outlineLevel="0" collapsed="false">
      <c r="A262" s="0" t="s">
        <v>77</v>
      </c>
      <c r="B262" s="0" t="str">
        <f aca="false">HYPERLINK("https://stackoverflow.com/questions/439109/")</f>
        <v>https://stackoverflow.com/questions/439109/</v>
      </c>
      <c r="C262" s="1" t="n">
        <v>3</v>
      </c>
      <c r="D262" s="2" t="n">
        <v>2</v>
      </c>
    </row>
    <row r="263" customFormat="false" ht="12.8" hidden="false" customHeight="false" outlineLevel="0" collapsed="false">
      <c r="A263" s="0" t="s">
        <v>78</v>
      </c>
      <c r="B263" s="0" t="str">
        <f aca="false">HYPERLINK("https://stackoverflow.com/questions/14274319/")</f>
        <v>https://stackoverflow.com/questions/14274319/</v>
      </c>
      <c r="C263" s="1" t="n">
        <v>4</v>
      </c>
      <c r="D263" s="2" t="n">
        <v>1</v>
      </c>
    </row>
    <row r="264" customFormat="false" ht="12.8" hidden="false" customHeight="false" outlineLevel="0" collapsed="false">
      <c r="A264" s="0" t="s">
        <v>78</v>
      </c>
      <c r="B264" s="0" t="str">
        <f aca="false">HYPERLINK("https://stackoverflow.com/questions/14274321/")</f>
        <v>https://stackoverflow.com/questions/14274321/</v>
      </c>
      <c r="C264" s="1" t="n">
        <v>4</v>
      </c>
      <c r="D264" s="2" t="n">
        <v>1</v>
      </c>
    </row>
    <row r="265" customFormat="false" ht="12.8" hidden="false" customHeight="false" outlineLevel="0" collapsed="false">
      <c r="A265" s="0" t="s">
        <v>79</v>
      </c>
      <c r="B265" s="0" t="str">
        <f aca="false">HYPERLINK("https://stackoverflow.com/questions/20068460/")</f>
        <v>https://stackoverflow.com/questions/20068460/</v>
      </c>
      <c r="C265" s="1" t="n">
        <v>4</v>
      </c>
      <c r="D265" s="2" t="n">
        <v>1</v>
      </c>
    </row>
    <row r="266" customFormat="false" ht="12.8" hidden="false" customHeight="false" outlineLevel="0" collapsed="false">
      <c r="A266" s="0" t="s">
        <v>79</v>
      </c>
      <c r="B266" s="0" t="str">
        <f aca="false">HYPERLINK("https://stackoverflow.com/questions/20068534/")</f>
        <v>https://stackoverflow.com/questions/20068534/</v>
      </c>
      <c r="C266" s="1" t="n">
        <v>4</v>
      </c>
      <c r="D266" s="2" t="n">
        <v>1</v>
      </c>
    </row>
    <row r="267" customFormat="false" ht="12.8" hidden="false" customHeight="false" outlineLevel="0" collapsed="false">
      <c r="A267" s="0" t="s">
        <v>79</v>
      </c>
      <c r="B267" s="0" t="str">
        <f aca="false">HYPERLINK("https://stackoverflow.com/questions/34510444/")</f>
        <v>https://stackoverflow.com/questions/34510444/</v>
      </c>
      <c r="C267" s="1" t="n">
        <v>4</v>
      </c>
      <c r="D267" s="2" t="n">
        <v>3</v>
      </c>
    </row>
    <row r="268" customFormat="false" ht="12.8" hidden="false" customHeight="false" outlineLevel="0" collapsed="false">
      <c r="A268" s="0" t="s">
        <v>80</v>
      </c>
      <c r="B268" s="0" t="str">
        <f aca="false">HYPERLINK("https://stackoverflow.com/questions/26649081/")</f>
        <v>https://stackoverflow.com/questions/26649081/</v>
      </c>
      <c r="C268" s="1" t="n">
        <v>3</v>
      </c>
      <c r="D268" s="2" t="n">
        <v>1</v>
      </c>
    </row>
    <row r="269" customFormat="false" ht="12.8" hidden="false" customHeight="false" outlineLevel="0" collapsed="false">
      <c r="A269" s="0" t="s">
        <v>80</v>
      </c>
      <c r="B269" s="0" t="str">
        <f aca="false">HYPERLINK("https://stackoverflow.com/questions/26688543/")</f>
        <v>https://stackoverflow.com/questions/26688543/</v>
      </c>
      <c r="C269" s="1" t="n">
        <v>3</v>
      </c>
      <c r="D269" s="2" t="n">
        <v>1</v>
      </c>
    </row>
    <row r="270" customFormat="false" ht="12.8" hidden="false" customHeight="false" outlineLevel="0" collapsed="false">
      <c r="A270" s="0" t="s">
        <v>81</v>
      </c>
      <c r="B270" s="0" t="str">
        <f aca="false">HYPERLINK("https://stackoverflow.com/questions/40075446/")</f>
        <v>https://stackoverflow.com/questions/40075446/</v>
      </c>
      <c r="C270" s="1" t="n">
        <v>4</v>
      </c>
      <c r="D270" s="2" t="n">
        <v>4</v>
      </c>
    </row>
    <row r="271" customFormat="false" ht="12.8" hidden="false" customHeight="false" outlineLevel="0" collapsed="false">
      <c r="D271" s="3"/>
    </row>
    <row r="272" customFormat="false" ht="12.8" hidden="false" customHeight="false" outlineLevel="0" collapsed="false">
      <c r="D272" s="3"/>
    </row>
    <row r="273" customFormat="false" ht="12.8" hidden="false" customHeight="false" outlineLevel="0" collapsed="false">
      <c r="D273" s="3"/>
    </row>
    <row r="274" customFormat="false" ht="12.8" hidden="false" customHeight="false" outlineLevel="0" collapsed="false">
      <c r="A274" s="4" t="s">
        <v>82</v>
      </c>
      <c r="D274" s="3"/>
    </row>
    <row r="275" customFormat="false" ht="12.8" hidden="false" customHeight="false" outlineLevel="0" collapsed="false">
      <c r="D275" s="3"/>
    </row>
    <row r="276" customFormat="false" ht="12.8" hidden="false" customHeight="false" outlineLevel="0" collapsed="false">
      <c r="A276" s="0" t="s">
        <v>83</v>
      </c>
      <c r="B276" s="0" t="str">
        <f aca="false">HYPERLINK("https://stackoverflow.com/questions/813730/")</f>
        <v>https://stackoverflow.com/questions/813730/</v>
      </c>
      <c r="C276" s="1" t="n">
        <v>5</v>
      </c>
      <c r="D276" s="2" t="n">
        <v>2</v>
      </c>
    </row>
    <row r="277" customFormat="false" ht="12.8" hidden="false" customHeight="false" outlineLevel="0" collapsed="false">
      <c r="A277" s="0" t="s">
        <v>83</v>
      </c>
      <c r="B277" s="0" t="str">
        <f aca="false">HYPERLINK("https://stackoverflow.com/questions/5290912/")</f>
        <v>https://stackoverflow.com/questions/5290912/</v>
      </c>
      <c r="C277" s="1" t="n">
        <v>5</v>
      </c>
      <c r="D277" s="2" t="n">
        <v>2</v>
      </c>
    </row>
    <row r="278" customFormat="false" ht="12.8" hidden="false" customHeight="false" outlineLevel="0" collapsed="false">
      <c r="A278" s="0" t="s">
        <v>83</v>
      </c>
      <c r="B278" s="0" t="str">
        <f aca="false">HYPERLINK("https://stackoverflow.com/questions/9040781/")</f>
        <v>https://stackoverflow.com/questions/9040781/</v>
      </c>
      <c r="C278" s="1" t="n">
        <v>5</v>
      </c>
      <c r="D278" s="2" t="n">
        <v>1</v>
      </c>
    </row>
    <row r="279" customFormat="false" ht="12.8" hidden="false" customHeight="false" outlineLevel="0" collapsed="false">
      <c r="A279" s="0" t="s">
        <v>84</v>
      </c>
      <c r="B279" s="0" t="str">
        <f aca="false">HYPERLINK("https://stackoverflow.com/questions/1816676/")</f>
        <v>https://stackoverflow.com/questions/1816676/</v>
      </c>
      <c r="C279" s="1" t="n">
        <v>3</v>
      </c>
      <c r="D279" s="2" t="n">
        <v>1</v>
      </c>
    </row>
    <row r="280" customFormat="false" ht="12.8" hidden="false" customHeight="false" outlineLevel="0" collapsed="false">
      <c r="A280" s="0" t="s">
        <v>84</v>
      </c>
      <c r="B280" s="0" t="str">
        <f aca="false">HYPERLINK("https://stackoverflow.com/questions/1816685/")</f>
        <v>https://stackoverflow.com/questions/1816685/</v>
      </c>
      <c r="C280" s="1" t="n">
        <v>3</v>
      </c>
      <c r="D280" s="2" t="n">
        <v>1</v>
      </c>
    </row>
    <row r="281" customFormat="false" ht="12.8" hidden="false" customHeight="false" outlineLevel="0" collapsed="false">
      <c r="A281" s="0" t="s">
        <v>84</v>
      </c>
      <c r="B281" s="0" t="str">
        <f aca="false">HYPERLINK("https://stackoverflow.com/questions/1816707/")</f>
        <v>https://stackoverflow.com/questions/1816707/</v>
      </c>
      <c r="C281" s="1" t="n">
        <v>3</v>
      </c>
      <c r="D281" s="2" t="n">
        <v>1</v>
      </c>
    </row>
    <row r="282" customFormat="false" ht="12.8" hidden="false" customHeight="false" outlineLevel="0" collapsed="false">
      <c r="A282" s="0" t="s">
        <v>84</v>
      </c>
      <c r="B282" s="0" t="str">
        <f aca="false">HYPERLINK("https://stackoverflow.com/questions/16790099/")</f>
        <v>https://stackoverflow.com/questions/16790099/</v>
      </c>
      <c r="C282" s="1" t="n">
        <v>3</v>
      </c>
      <c r="D282" s="2" t="n">
        <v>1</v>
      </c>
    </row>
    <row r="283" customFormat="false" ht="12.8" hidden="false" customHeight="false" outlineLevel="0" collapsed="false">
      <c r="A283" s="0" t="s">
        <v>84</v>
      </c>
      <c r="B283" s="0" t="str">
        <f aca="false">HYPERLINK("https://stackoverflow.com/questions/18371026/")</f>
        <v>https://stackoverflow.com/questions/18371026/</v>
      </c>
      <c r="C283" s="1" t="n">
        <v>3</v>
      </c>
      <c r="D283" s="2" t="n">
        <v>1</v>
      </c>
    </row>
    <row r="284" customFormat="false" ht="12.8" hidden="false" customHeight="false" outlineLevel="0" collapsed="false">
      <c r="A284" s="0" t="s">
        <v>84</v>
      </c>
      <c r="B284" s="0" t="str">
        <f aca="false">HYPERLINK("https://stackoverflow.com/questions/23552306/")</f>
        <v>https://stackoverflow.com/questions/23552306/</v>
      </c>
      <c r="C284" s="1" t="n">
        <v>3</v>
      </c>
      <c r="D284" s="2" t="n">
        <v>1</v>
      </c>
    </row>
    <row r="285" customFormat="false" ht="12.8" hidden="false" customHeight="false" outlineLevel="0" collapsed="false">
      <c r="A285" s="0" t="s">
        <v>84</v>
      </c>
      <c r="B285" s="0" t="str">
        <f aca="false">HYPERLINK("https://stackoverflow.com/questions/28065585/")</f>
        <v>https://stackoverflow.com/questions/28065585/</v>
      </c>
      <c r="C285" s="1" t="n">
        <v>3</v>
      </c>
      <c r="D285" s="2" t="n">
        <v>1</v>
      </c>
    </row>
    <row r="286" customFormat="false" ht="12.8" hidden="false" customHeight="false" outlineLevel="0" collapsed="false">
      <c r="A286" s="0" t="s">
        <v>84</v>
      </c>
      <c r="B286" s="0" t="str">
        <f aca="false">HYPERLINK("https://stackoverflow.com/questions/29871787/")</f>
        <v>https://stackoverflow.com/questions/29871787/</v>
      </c>
      <c r="C286" s="1" t="n">
        <v>3</v>
      </c>
      <c r="D286" s="2" t="n">
        <v>1</v>
      </c>
    </row>
    <row r="287" customFormat="false" ht="12.8" hidden="false" customHeight="false" outlineLevel="0" collapsed="false">
      <c r="A287" s="0" t="s">
        <v>84</v>
      </c>
      <c r="B287" s="0" t="str">
        <f aca="false">HYPERLINK("https://stackoverflow.com/questions/37570277/")</f>
        <v>https://stackoverflow.com/questions/37570277/</v>
      </c>
      <c r="C287" s="1" t="n">
        <v>3</v>
      </c>
      <c r="D287" s="2" t="n">
        <v>1</v>
      </c>
    </row>
    <row r="288" customFormat="false" ht="12.8" hidden="false" customHeight="false" outlineLevel="0" collapsed="false">
      <c r="A288" s="0" t="s">
        <v>84</v>
      </c>
      <c r="B288" s="0" t="str">
        <f aca="false">HYPERLINK("https://stackoverflow.com/questions/39256292/")</f>
        <v>https://stackoverflow.com/questions/39256292/</v>
      </c>
      <c r="C288" s="1" t="n">
        <v>4</v>
      </c>
      <c r="D288" s="2" t="n">
        <v>4</v>
      </c>
    </row>
    <row r="289" customFormat="false" ht="12.8" hidden="false" customHeight="false" outlineLevel="0" collapsed="false">
      <c r="A289" s="0" t="s">
        <v>84</v>
      </c>
      <c r="B289" s="0" t="str">
        <f aca="false">HYPERLINK("https://stackoverflow.com/questions/40905710/")</f>
        <v>https://stackoverflow.com/questions/40905710/</v>
      </c>
      <c r="C289" s="1" t="n">
        <v>3</v>
      </c>
      <c r="D289" s="2" t="n">
        <v>1</v>
      </c>
    </row>
    <row r="290" customFormat="false" ht="12.8" hidden="false" customHeight="false" outlineLevel="0" collapsed="false">
      <c r="A290" s="0" t="s">
        <v>84</v>
      </c>
      <c r="B290" s="0" t="str">
        <f aca="false">HYPERLINK("https://stackoverflow.com/questions/43631487/")</f>
        <v>https://stackoverflow.com/questions/43631487/</v>
      </c>
      <c r="C290" s="1" t="n">
        <v>3</v>
      </c>
      <c r="D290" s="2" t="n">
        <v>1</v>
      </c>
    </row>
    <row r="291" customFormat="false" ht="12.8" hidden="false" customHeight="false" outlineLevel="0" collapsed="false">
      <c r="A291" s="0" t="s">
        <v>84</v>
      </c>
      <c r="B291" s="0" t="str">
        <f aca="false">HYPERLINK("https://stackoverflow.com/questions/46296992/")</f>
        <v>https://stackoverflow.com/questions/46296992/</v>
      </c>
      <c r="C291" s="1" t="n">
        <v>3</v>
      </c>
      <c r="D291" s="2" t="n">
        <v>2</v>
      </c>
    </row>
    <row r="292" customFormat="false" ht="12.8" hidden="false" customHeight="false" outlineLevel="0" collapsed="false">
      <c r="A292" s="0" t="s">
        <v>84</v>
      </c>
      <c r="B292" s="0" t="str">
        <f aca="false">HYPERLINK("https://stackoverflow.com/questions/47451027/")</f>
        <v>https://stackoverflow.com/questions/47451027/</v>
      </c>
      <c r="C292" s="1" t="n">
        <v>3</v>
      </c>
      <c r="D292" s="2" t="n">
        <v>1</v>
      </c>
    </row>
    <row r="293" customFormat="false" ht="12.8" hidden="false" customHeight="false" outlineLevel="0" collapsed="false">
      <c r="A293" s="0" t="s">
        <v>85</v>
      </c>
      <c r="B293" s="0" t="str">
        <f aca="false">HYPERLINK("https://stackoverflow.com/questions/19611804/")</f>
        <v>https://stackoverflow.com/questions/19611804/</v>
      </c>
      <c r="C293" s="1" t="n">
        <v>5</v>
      </c>
      <c r="D293" s="2" t="n">
        <v>5</v>
      </c>
    </row>
    <row r="294" customFormat="false" ht="12.8" hidden="false" customHeight="false" outlineLevel="0" collapsed="false">
      <c r="A294" s="0" t="s">
        <v>86</v>
      </c>
      <c r="B294" s="0" t="str">
        <f aca="false">HYPERLINK("https://stackoverflow.com/questions/5883305/")</f>
        <v>https://stackoverflow.com/questions/5883305/</v>
      </c>
      <c r="C294" s="1" t="n">
        <v>3</v>
      </c>
      <c r="D294" s="2" t="n">
        <v>1</v>
      </c>
    </row>
    <row r="295" customFormat="false" ht="12.8" hidden="false" customHeight="false" outlineLevel="0" collapsed="false">
      <c r="A295" s="0" t="s">
        <v>86</v>
      </c>
      <c r="B295" s="0" t="str">
        <f aca="false">HYPERLINK("https://stackoverflow.com/questions/5883320/")</f>
        <v>https://stackoverflow.com/questions/5883320/</v>
      </c>
      <c r="C295" s="1" t="n">
        <v>3</v>
      </c>
      <c r="D295" s="2" t="n">
        <v>1</v>
      </c>
    </row>
    <row r="296" customFormat="false" ht="12.8" hidden="false" customHeight="false" outlineLevel="0" collapsed="false">
      <c r="A296" s="0" t="s">
        <v>86</v>
      </c>
      <c r="B296" s="0" t="str">
        <f aca="false">HYPERLINK("https://stackoverflow.com/questions/5883716/")</f>
        <v>https://stackoverflow.com/questions/5883716/</v>
      </c>
      <c r="C296" s="1" t="n">
        <v>3</v>
      </c>
      <c r="D296" s="2" t="n">
        <v>1</v>
      </c>
    </row>
    <row r="297" customFormat="false" ht="12.8" hidden="false" customHeight="false" outlineLevel="0" collapsed="false">
      <c r="A297" s="0" t="s">
        <v>86</v>
      </c>
      <c r="B297" s="0" t="str">
        <f aca="false">HYPERLINK("https://stackoverflow.com/questions/5883998/")</f>
        <v>https://stackoverflow.com/questions/5883998/</v>
      </c>
      <c r="C297" s="1" t="n">
        <v>3</v>
      </c>
      <c r="D297" s="2" t="n">
        <v>1</v>
      </c>
    </row>
    <row r="298" customFormat="false" ht="12.8" hidden="false" customHeight="false" outlineLevel="0" collapsed="false">
      <c r="A298" s="0" t="s">
        <v>87</v>
      </c>
      <c r="B298" s="0" t="str">
        <f aca="false">HYPERLINK("https://stackoverflow.com/questions/29647840/")</f>
        <v>https://stackoverflow.com/questions/29647840/</v>
      </c>
      <c r="C298" s="1" t="n">
        <v>3</v>
      </c>
      <c r="D298" s="2" t="n">
        <v>3</v>
      </c>
    </row>
    <row r="299" customFormat="false" ht="12.8" hidden="false" customHeight="false" outlineLevel="0" collapsed="false">
      <c r="A299" s="0" t="s">
        <v>87</v>
      </c>
      <c r="B299" s="0" t="str">
        <f aca="false">HYPERLINK("https://stackoverflow.com/questions/29699473/")</f>
        <v>https://stackoverflow.com/questions/29699473/</v>
      </c>
      <c r="C299" s="1" t="n">
        <v>3</v>
      </c>
      <c r="D299" s="2" t="n">
        <v>1</v>
      </c>
    </row>
    <row r="300" customFormat="false" ht="12.8" hidden="false" customHeight="false" outlineLevel="0" collapsed="false">
      <c r="A300" s="0" t="s">
        <v>87</v>
      </c>
      <c r="B300" s="0" t="str">
        <f aca="false">HYPERLINK("https://stackoverflow.com/questions/48291462/")</f>
        <v>https://stackoverflow.com/questions/48291462/</v>
      </c>
      <c r="C300" s="1" t="n">
        <v>3</v>
      </c>
      <c r="D300" s="2" t="n">
        <v>1</v>
      </c>
    </row>
    <row r="301" customFormat="false" ht="12.8" hidden="false" customHeight="false" outlineLevel="0" collapsed="false">
      <c r="A301" s="0" t="s">
        <v>88</v>
      </c>
      <c r="B301" s="0" t="str">
        <f aca="false">HYPERLINK("https://stackoverflow.com/questions/19964765/")</f>
        <v>https://stackoverflow.com/questions/19964765/</v>
      </c>
      <c r="C301" s="1" t="n">
        <v>4</v>
      </c>
      <c r="D301" s="2" t="n">
        <v>3</v>
      </c>
    </row>
    <row r="302" customFormat="false" ht="12.8" hidden="false" customHeight="false" outlineLevel="0" collapsed="false">
      <c r="A302" s="0" t="s">
        <v>89</v>
      </c>
      <c r="B302" s="0" t="str">
        <f aca="false">HYPERLINK("https://stackoverflow.com/questions/28372122/")</f>
        <v>https://stackoverflow.com/questions/28372122/</v>
      </c>
      <c r="C302" s="1" t="n">
        <v>3</v>
      </c>
      <c r="D302" s="2" t="n">
        <v>1</v>
      </c>
    </row>
    <row r="303" customFormat="false" ht="12.8" hidden="false" customHeight="false" outlineLevel="0" collapsed="false">
      <c r="A303" s="0" t="s">
        <v>90</v>
      </c>
      <c r="B303" s="0" t="str">
        <f aca="false">HYPERLINK("https://stackoverflow.com/questions/43720165/")</f>
        <v>https://stackoverflow.com/questions/43720165/</v>
      </c>
      <c r="C303" s="1" t="n">
        <v>3</v>
      </c>
      <c r="D303" s="2" t="n">
        <v>1</v>
      </c>
    </row>
    <row r="304" customFormat="false" ht="12.8" hidden="false" customHeight="false" outlineLevel="0" collapsed="false">
      <c r="D304" s="3"/>
    </row>
    <row r="305" customFormat="false" ht="12.8" hidden="false" customHeight="false" outlineLevel="0" collapsed="false">
      <c r="D305" s="3"/>
    </row>
    <row r="306" customFormat="false" ht="12.8" hidden="false" customHeight="false" outlineLevel="0" collapsed="false">
      <c r="D306" s="3"/>
    </row>
    <row r="307" customFormat="false" ht="12.8" hidden="false" customHeight="false" outlineLevel="0" collapsed="false">
      <c r="A307" s="4" t="s">
        <v>91</v>
      </c>
      <c r="D307" s="3"/>
    </row>
    <row r="308" customFormat="false" ht="12.8" hidden="false" customHeight="false" outlineLevel="0" collapsed="false">
      <c r="D308" s="3"/>
    </row>
    <row r="309" customFormat="false" ht="12.8" hidden="false" customHeight="false" outlineLevel="0" collapsed="false">
      <c r="A309" s="0" t="s">
        <v>92</v>
      </c>
      <c r="B309" s="0" t="str">
        <f aca="false">HYPERLINK("https://stackoverflow.com/questions/1001562/")</f>
        <v>https://stackoverflow.com/questions/1001562/</v>
      </c>
      <c r="C309" s="1" t="n">
        <v>5</v>
      </c>
      <c r="D309" s="2" t="n">
        <v>5</v>
      </c>
    </row>
    <row r="310" customFormat="false" ht="12.8" hidden="false" customHeight="false" outlineLevel="0" collapsed="false">
      <c r="A310" s="0" t="s">
        <v>92</v>
      </c>
      <c r="B310" s="0" t="str">
        <f aca="false">HYPERLINK("https://stackoverflow.com/questions/1001568/")</f>
        <v>https://stackoverflow.com/questions/1001568/</v>
      </c>
      <c r="C310" s="1" t="n">
        <v>5</v>
      </c>
      <c r="D310" s="2" t="n">
        <v>5</v>
      </c>
    </row>
    <row r="311" customFormat="false" ht="12.8" hidden="false" customHeight="false" outlineLevel="0" collapsed="false">
      <c r="A311" s="0" t="s">
        <v>92</v>
      </c>
      <c r="B311" s="0" t="str">
        <f aca="false">HYPERLINK("https://stackoverflow.com/questions/1001599/")</f>
        <v>https://stackoverflow.com/questions/1001599/</v>
      </c>
      <c r="C311" s="1" t="n">
        <v>5</v>
      </c>
      <c r="D311" s="2" t="n">
        <v>5</v>
      </c>
    </row>
    <row r="312" customFormat="false" ht="12.8" hidden="false" customHeight="false" outlineLevel="0" collapsed="false">
      <c r="A312" s="0" t="s">
        <v>92</v>
      </c>
      <c r="B312" s="0" t="str">
        <f aca="false">HYPERLINK("https://stackoverflow.com/questions/1001982/")</f>
        <v>https://stackoverflow.com/questions/1001982/</v>
      </c>
      <c r="C312" s="1" t="n">
        <v>5</v>
      </c>
      <c r="D312" s="2" t="n">
        <v>5</v>
      </c>
    </row>
    <row r="313" customFormat="false" ht="12.8" hidden="false" customHeight="false" outlineLevel="0" collapsed="false">
      <c r="A313" s="0" t="s">
        <v>92</v>
      </c>
      <c r="B313" s="0" t="str">
        <f aca="false">HYPERLINK("https://stackoverflow.com/questions/18751135/")</f>
        <v>https://stackoverflow.com/questions/18751135/</v>
      </c>
      <c r="C313" s="1" t="n">
        <v>5</v>
      </c>
      <c r="D313" s="2" t="n">
        <v>5</v>
      </c>
    </row>
    <row r="314" customFormat="false" ht="12.8" hidden="false" customHeight="false" outlineLevel="0" collapsed="false">
      <c r="A314" s="0" t="s">
        <v>92</v>
      </c>
      <c r="B314" s="0" t="str">
        <f aca="false">HYPERLINK("https://stackoverflow.com/questions/25282857/")</f>
        <v>https://stackoverflow.com/questions/25282857/</v>
      </c>
      <c r="C314" s="1" t="n">
        <v>5</v>
      </c>
      <c r="D314" s="2" t="n">
        <v>5</v>
      </c>
    </row>
    <row r="315" customFormat="false" ht="12.8" hidden="false" customHeight="false" outlineLevel="0" collapsed="false">
      <c r="A315" s="0" t="s">
        <v>92</v>
      </c>
      <c r="B315" s="0" t="str">
        <f aca="false">HYPERLINK("https://stackoverflow.com/questions/27505015/")</f>
        <v>https://stackoverflow.com/questions/27505015/</v>
      </c>
      <c r="C315" s="1" t="n">
        <v>5</v>
      </c>
      <c r="D315" s="2" t="n">
        <v>5</v>
      </c>
    </row>
    <row r="316" customFormat="false" ht="12.8" hidden="false" customHeight="false" outlineLevel="0" collapsed="false">
      <c r="A316" s="0" t="s">
        <v>92</v>
      </c>
      <c r="B316" s="0" t="str">
        <f aca="false">HYPERLINK("https://stackoverflow.com/questions/36189491/")</f>
        <v>https://stackoverflow.com/questions/36189491/</v>
      </c>
      <c r="C316" s="1" t="n">
        <v>3</v>
      </c>
      <c r="D316" s="2" t="n">
        <v>5</v>
      </c>
    </row>
    <row r="317" customFormat="false" ht="12.8" hidden="false" customHeight="false" outlineLevel="0" collapsed="false">
      <c r="A317" s="0" t="s">
        <v>93</v>
      </c>
      <c r="B317" s="0" t="str">
        <f aca="false">HYPERLINK("https://stackoverflow.com/questions/9853002/")</f>
        <v>https://stackoverflow.com/questions/9853002/</v>
      </c>
      <c r="C317" s="1" t="n">
        <v>4</v>
      </c>
      <c r="D317" s="2" t="n">
        <v>5</v>
      </c>
    </row>
    <row r="318" customFormat="false" ht="12.8" hidden="false" customHeight="false" outlineLevel="0" collapsed="false">
      <c r="A318" s="0" t="s">
        <v>93</v>
      </c>
      <c r="B318" s="0" t="str">
        <f aca="false">HYPERLINK("https://stackoverflow.com/questions/9853261/")</f>
        <v>https://stackoverflow.com/questions/9853261/</v>
      </c>
      <c r="C318" s="1" t="n">
        <v>4</v>
      </c>
      <c r="D318" s="2" t="n">
        <v>5</v>
      </c>
    </row>
    <row r="319" customFormat="false" ht="12.8" hidden="false" customHeight="false" outlineLevel="0" collapsed="false">
      <c r="A319" s="0" t="s">
        <v>93</v>
      </c>
      <c r="B319" s="0" t="str">
        <f aca="false">HYPERLINK("https://stackoverflow.com/questions/35718889/")</f>
        <v>https://stackoverflow.com/questions/35718889/</v>
      </c>
      <c r="C319" s="1" t="n">
        <v>4</v>
      </c>
      <c r="D319" s="2" t="n">
        <v>1</v>
      </c>
    </row>
    <row r="320" customFormat="false" ht="12.8" hidden="false" customHeight="false" outlineLevel="0" collapsed="false">
      <c r="A320" s="0" t="s">
        <v>93</v>
      </c>
      <c r="B320" s="0" t="str">
        <f aca="false">HYPERLINK("https://stackoverflow.com/questions/46814759/")</f>
        <v>https://stackoverflow.com/questions/46814759/</v>
      </c>
      <c r="C320" s="1" t="n">
        <v>4</v>
      </c>
      <c r="D320" s="2" t="n">
        <v>5</v>
      </c>
    </row>
    <row r="321" customFormat="false" ht="12.8" hidden="false" customHeight="false" outlineLevel="0" collapsed="false">
      <c r="A321" s="0" t="s">
        <v>94</v>
      </c>
      <c r="B321" s="0" t="str">
        <f aca="false">HYPERLINK("https://stackoverflow.com/questions/19466762/")</f>
        <v>https://stackoverflow.com/questions/19466762/</v>
      </c>
      <c r="C321" s="1" t="n">
        <v>3</v>
      </c>
      <c r="D321" s="2" t="n">
        <v>1</v>
      </c>
    </row>
    <row r="322" customFormat="false" ht="12.8" hidden="false" customHeight="false" outlineLevel="0" collapsed="false">
      <c r="A322" s="0" t="s">
        <v>95</v>
      </c>
      <c r="B322" s="0" t="str">
        <f aca="false">HYPERLINK("https://stackoverflow.com/questions/34269986/")</f>
        <v>https://stackoverflow.com/questions/34269986/</v>
      </c>
      <c r="C322" s="1" t="n">
        <v>5</v>
      </c>
      <c r="D322" s="2" t="n">
        <v>5</v>
      </c>
    </row>
    <row r="323" customFormat="false" ht="12.8" hidden="false" customHeight="false" outlineLevel="0" collapsed="false">
      <c r="A323" s="0" t="s">
        <v>95</v>
      </c>
      <c r="B323" s="0" t="str">
        <f aca="false">HYPERLINK("https://stackoverflow.com/questions/34322496/")</f>
        <v>https://stackoverflow.com/questions/34322496/</v>
      </c>
      <c r="C323" s="1" t="n">
        <v>4</v>
      </c>
      <c r="D323" s="2" t="n">
        <v>5</v>
      </c>
    </row>
    <row r="324" customFormat="false" ht="12.8" hidden="false" customHeight="false" outlineLevel="0" collapsed="false">
      <c r="A324" s="0" t="s">
        <v>96</v>
      </c>
      <c r="B324" s="0" t="str">
        <f aca="false">HYPERLINK("https://stackoverflow.com/questions/35135642/")</f>
        <v>https://stackoverflow.com/questions/35135642/</v>
      </c>
      <c r="C324" s="1" t="n">
        <v>4</v>
      </c>
      <c r="D324" s="2" t="n">
        <v>5</v>
      </c>
    </row>
    <row r="325" customFormat="false" ht="12.8" hidden="false" customHeight="false" outlineLevel="0" collapsed="false">
      <c r="A325" s="0" t="s">
        <v>96</v>
      </c>
      <c r="B325" s="0" t="str">
        <f aca="false">HYPERLINK("https://stackoverflow.com/questions/46779846/")</f>
        <v>https://stackoverflow.com/questions/46779846/</v>
      </c>
      <c r="C325" s="1" t="n">
        <v>5</v>
      </c>
      <c r="D325" s="2" t="n">
        <v>5</v>
      </c>
    </row>
    <row r="326" customFormat="false" ht="12.8" hidden="false" customHeight="false" outlineLevel="0" collapsed="false">
      <c r="A326" s="0" t="s">
        <v>97</v>
      </c>
      <c r="B326" s="0" t="str">
        <f aca="false">HYPERLINK("https://stackoverflow.com/questions/45614594/")</f>
        <v>https://stackoverflow.com/questions/45614594/</v>
      </c>
      <c r="C326" s="1" t="n">
        <v>4</v>
      </c>
      <c r="D326" s="2" t="n">
        <v>5</v>
      </c>
    </row>
    <row r="327" customFormat="false" ht="12.8" hidden="false" customHeight="false" outlineLevel="0" collapsed="false">
      <c r="D327" s="3"/>
    </row>
    <row r="328" customFormat="false" ht="12.8" hidden="false" customHeight="false" outlineLevel="0" collapsed="false">
      <c r="D328" s="3"/>
    </row>
    <row r="329" customFormat="false" ht="12.8" hidden="false" customHeight="false" outlineLevel="0" collapsed="false">
      <c r="D329" s="3"/>
    </row>
    <row r="330" customFormat="false" ht="12.8" hidden="false" customHeight="false" outlineLevel="0" collapsed="false">
      <c r="A330" s="4" t="s">
        <v>98</v>
      </c>
      <c r="D330" s="3"/>
    </row>
    <row r="331" customFormat="false" ht="12.8" hidden="false" customHeight="false" outlineLevel="0" collapsed="false">
      <c r="D331" s="3"/>
    </row>
    <row r="332" customFormat="false" ht="12.8" hidden="false" customHeight="false" outlineLevel="0" collapsed="false">
      <c r="A332" s="0" t="s">
        <v>99</v>
      </c>
      <c r="B332" s="0" t="str">
        <f aca="false">HYPERLINK("https://stackoverflow.com/questions/1058174/")</f>
        <v>https://stackoverflow.com/questions/1058174/</v>
      </c>
      <c r="C332" s="1" t="n">
        <v>4</v>
      </c>
      <c r="D332" s="2" t="n">
        <v>1</v>
      </c>
    </row>
    <row r="333" customFormat="false" ht="12.8" hidden="false" customHeight="false" outlineLevel="0" collapsed="false">
      <c r="A333" s="0" t="s">
        <v>100</v>
      </c>
      <c r="B333" s="0" t="str">
        <f aca="false">HYPERLINK("https://stackoverflow.com/questions/6797957/")</f>
        <v>https://stackoverflow.com/questions/6797957/</v>
      </c>
      <c r="C333" s="1" t="n">
        <v>5</v>
      </c>
      <c r="D333" s="2" t="n">
        <v>5</v>
      </c>
    </row>
    <row r="334" customFormat="false" ht="12.8" hidden="false" customHeight="false" outlineLevel="0" collapsed="false">
      <c r="A334" s="0" t="s">
        <v>100</v>
      </c>
      <c r="B334" s="0" t="str">
        <f aca="false">HYPERLINK("https://stackoverflow.com/questions/6819403/")</f>
        <v>https://stackoverflow.com/questions/6819403/</v>
      </c>
      <c r="C334" s="1" t="n">
        <v>4</v>
      </c>
      <c r="D334" s="2" t="n">
        <v>3</v>
      </c>
    </row>
    <row r="335" customFormat="false" ht="12.8" hidden="false" customHeight="false" outlineLevel="0" collapsed="false">
      <c r="A335" s="0" t="s">
        <v>101</v>
      </c>
      <c r="B335" s="0" t="str">
        <f aca="false">HYPERLINK("https://stackoverflow.com/questions/15667226/")</f>
        <v>https://stackoverflow.com/questions/15667226/</v>
      </c>
      <c r="C335" s="1" t="n">
        <v>4</v>
      </c>
      <c r="D335" s="2" t="n">
        <v>3</v>
      </c>
    </row>
    <row r="336" customFormat="false" ht="12.8" hidden="false" customHeight="false" outlineLevel="0" collapsed="false">
      <c r="A336" s="0" t="s">
        <v>101</v>
      </c>
      <c r="B336" s="0" t="str">
        <f aca="false">HYPERLINK("https://stackoverflow.com/questions/15667326/")</f>
        <v>https://stackoverflow.com/questions/15667326/</v>
      </c>
      <c r="C336" s="1" t="n">
        <v>4</v>
      </c>
      <c r="D336" s="2" t="n">
        <v>3</v>
      </c>
    </row>
    <row r="337" customFormat="false" ht="12.8" hidden="false" customHeight="false" outlineLevel="0" collapsed="false">
      <c r="A337" s="0" t="s">
        <v>101</v>
      </c>
      <c r="B337" s="0" t="str">
        <f aca="false">HYPERLINK("https://stackoverflow.com/questions/35510439/")</f>
        <v>https://stackoverflow.com/questions/35510439/</v>
      </c>
      <c r="C337" s="1" t="n">
        <v>4</v>
      </c>
      <c r="D337" s="2" t="n">
        <v>1</v>
      </c>
    </row>
    <row r="338" customFormat="false" ht="12.8" hidden="false" customHeight="false" outlineLevel="0" collapsed="false">
      <c r="A338" s="0" t="s">
        <v>101</v>
      </c>
      <c r="B338" s="0" t="str">
        <f aca="false">HYPERLINK("https://stackoverflow.com/questions/37413531/")</f>
        <v>https://stackoverflow.com/questions/37413531/</v>
      </c>
      <c r="C338" s="1" t="n">
        <v>3</v>
      </c>
      <c r="D338" s="2" t="n">
        <v>1</v>
      </c>
    </row>
    <row r="339" customFormat="false" ht="12.8" hidden="false" customHeight="false" outlineLevel="0" collapsed="false">
      <c r="A339" s="0" t="s">
        <v>102</v>
      </c>
      <c r="B339" s="0" t="str">
        <f aca="false">HYPERLINK("https://stackoverflow.com/questions/33910505/")</f>
        <v>https://stackoverflow.com/questions/33910505/</v>
      </c>
      <c r="C339" s="1" t="n">
        <v>4</v>
      </c>
      <c r="D339" s="2" t="n">
        <v>5</v>
      </c>
    </row>
    <row r="340" customFormat="false" ht="12.8" hidden="false" customHeight="false" outlineLevel="0" collapsed="false">
      <c r="A340" s="0" t="s">
        <v>102</v>
      </c>
      <c r="B340" s="0" t="str">
        <f aca="false">HYPERLINK("https://stackoverflow.com/questions/33910507/")</f>
        <v>https://stackoverflow.com/questions/33910507/</v>
      </c>
      <c r="C340" s="1" t="n">
        <v>4</v>
      </c>
      <c r="D340" s="2" t="n">
        <v>3</v>
      </c>
    </row>
    <row r="341" customFormat="false" ht="12.8" hidden="false" customHeight="false" outlineLevel="0" collapsed="false">
      <c r="D341" s="3"/>
    </row>
    <row r="342" customFormat="false" ht="12.8" hidden="false" customHeight="false" outlineLevel="0" collapsed="false">
      <c r="D342" s="3"/>
    </row>
    <row r="343" customFormat="false" ht="12.8" hidden="false" customHeight="false" outlineLevel="0" collapsed="false">
      <c r="D343" s="3"/>
    </row>
    <row r="344" customFormat="false" ht="12.8" hidden="false" customHeight="false" outlineLevel="0" collapsed="false">
      <c r="A344" s="4" t="s">
        <v>103</v>
      </c>
      <c r="D344" s="3"/>
    </row>
    <row r="345" customFormat="false" ht="12.8" hidden="false" customHeight="false" outlineLevel="0" collapsed="false">
      <c r="D345" s="3"/>
    </row>
    <row r="346" customFormat="false" ht="12.8" hidden="false" customHeight="false" outlineLevel="0" collapsed="false">
      <c r="A346" s="0" t="s">
        <v>104</v>
      </c>
      <c r="B346" s="0" t="str">
        <f aca="false">HYPERLINK("https://stackoverflow.com/questions/1915197/")</f>
        <v>https://stackoverflow.com/questions/1915197/</v>
      </c>
      <c r="C346" s="1" t="n">
        <v>3</v>
      </c>
      <c r="D346" s="2" t="n">
        <v>2</v>
      </c>
    </row>
    <row r="347" customFormat="false" ht="12.8" hidden="false" customHeight="false" outlineLevel="0" collapsed="false">
      <c r="A347" s="0" t="s">
        <v>104</v>
      </c>
      <c r="B347" s="0" t="str">
        <f aca="false">HYPERLINK("https://stackoverflow.com/questions/6463957/")</f>
        <v>https://stackoverflow.com/questions/6463957/</v>
      </c>
      <c r="C347" s="1" t="n">
        <v>3</v>
      </c>
      <c r="D347" s="2" t="n">
        <v>2</v>
      </c>
    </row>
    <row r="348" customFormat="false" ht="12.8" hidden="false" customHeight="false" outlineLevel="0" collapsed="false">
      <c r="A348" s="0" t="s">
        <v>104</v>
      </c>
      <c r="B348" s="0" t="str">
        <f aca="false">HYPERLINK("https://stackoverflow.com/questions/18715501/")</f>
        <v>https://stackoverflow.com/questions/18715501/</v>
      </c>
      <c r="C348" s="1" t="n">
        <v>3</v>
      </c>
      <c r="D348" s="2" t="n">
        <v>2</v>
      </c>
    </row>
    <row r="349" customFormat="false" ht="12.8" hidden="false" customHeight="false" outlineLevel="0" collapsed="false">
      <c r="A349" s="0" t="s">
        <v>104</v>
      </c>
      <c r="B349" s="0" t="str">
        <f aca="false">HYPERLINK("https://stackoverflow.com/questions/34262642/")</f>
        <v>https://stackoverflow.com/questions/34262642/</v>
      </c>
      <c r="C349" s="1" t="n">
        <v>3</v>
      </c>
      <c r="D349" s="2" t="n">
        <v>2</v>
      </c>
    </row>
    <row r="350" customFormat="false" ht="12.8" hidden="false" customHeight="false" outlineLevel="0" collapsed="false">
      <c r="A350" s="0" t="s">
        <v>104</v>
      </c>
      <c r="B350" s="0" t="str">
        <f aca="false">HYPERLINK("https://stackoverflow.com/questions/40988131/")</f>
        <v>https://stackoverflow.com/questions/40988131/</v>
      </c>
      <c r="C350" s="1" t="n">
        <v>3</v>
      </c>
      <c r="D350" s="2" t="n">
        <v>2</v>
      </c>
    </row>
    <row r="351" customFormat="false" ht="12.8" hidden="false" customHeight="false" outlineLevel="0" collapsed="false">
      <c r="A351" s="0" t="s">
        <v>105</v>
      </c>
      <c r="B351" s="0" t="str">
        <f aca="false">HYPERLINK("https://stackoverflow.com/questions/4246686/")</f>
        <v>https://stackoverflow.com/questions/4246686/</v>
      </c>
      <c r="C351" s="1" t="n">
        <v>4</v>
      </c>
      <c r="D351" s="2" t="n">
        <v>5</v>
      </c>
    </row>
    <row r="352" customFormat="false" ht="12.8" hidden="false" customHeight="false" outlineLevel="0" collapsed="false">
      <c r="A352" s="0" t="s">
        <v>105</v>
      </c>
      <c r="B352" s="0" t="str">
        <f aca="false">HYPERLINK("https://stackoverflow.com/questions/4246732/")</f>
        <v>https://stackoverflow.com/questions/4246732/</v>
      </c>
      <c r="C352" s="1" t="n">
        <v>5</v>
      </c>
      <c r="D352" s="2" t="n">
        <v>5</v>
      </c>
    </row>
    <row r="353" customFormat="false" ht="12.8" hidden="false" customHeight="false" outlineLevel="0" collapsed="false">
      <c r="A353" s="0" t="s">
        <v>106</v>
      </c>
      <c r="B353" s="0" t="str">
        <f aca="false">HYPERLINK("https://stackoverflow.com/questions/17168885/")</f>
        <v>https://stackoverflow.com/questions/17168885/</v>
      </c>
      <c r="C353" s="1" t="n">
        <v>5</v>
      </c>
      <c r="D353" s="2" t="n">
        <v>5</v>
      </c>
    </row>
    <row r="354" customFormat="false" ht="12.8" hidden="false" customHeight="false" outlineLevel="0" collapsed="false">
      <c r="A354" s="0" t="s">
        <v>107</v>
      </c>
      <c r="B354" s="0" t="str">
        <f aca="false">HYPERLINK("https://stackoverflow.com/questions/14170703/")</f>
        <v>https://stackoverflow.com/questions/14170703/</v>
      </c>
      <c r="C354" s="1" t="n">
        <v>5</v>
      </c>
      <c r="D354" s="2" t="n">
        <v>5</v>
      </c>
    </row>
    <row r="355" customFormat="false" ht="12.8" hidden="false" customHeight="false" outlineLevel="0" collapsed="false">
      <c r="A355" s="0" t="s">
        <v>107</v>
      </c>
      <c r="B355" s="0" t="str">
        <f aca="false">HYPERLINK("https://stackoverflow.com/questions/17168615/")</f>
        <v>https://stackoverflow.com/questions/17168615/</v>
      </c>
      <c r="C355" s="1" t="n">
        <v>5</v>
      </c>
      <c r="D355" s="2" t="n">
        <v>5</v>
      </c>
    </row>
    <row r="356" customFormat="false" ht="12.8" hidden="false" customHeight="false" outlineLevel="0" collapsed="false">
      <c r="A356" s="0" t="s">
        <v>108</v>
      </c>
      <c r="B356" s="0" t="str">
        <f aca="false">HYPERLINK("https://stackoverflow.com/questions/26902953/")</f>
        <v>https://stackoverflow.com/questions/26902953/</v>
      </c>
      <c r="C356" s="1" t="n">
        <v>4</v>
      </c>
      <c r="D356" s="2" t="n">
        <v>3</v>
      </c>
    </row>
    <row r="357" customFormat="false" ht="12.8" hidden="false" customHeight="false" outlineLevel="0" collapsed="false">
      <c r="A357" s="0" t="s">
        <v>108</v>
      </c>
      <c r="B357" s="0" t="str">
        <f aca="false">HYPERLINK("https://stackoverflow.com/questions/30071569/")</f>
        <v>https://stackoverflow.com/questions/30071569/</v>
      </c>
      <c r="C357" s="1" t="n">
        <v>4</v>
      </c>
      <c r="D357" s="2" t="n">
        <v>3</v>
      </c>
    </row>
    <row r="358" customFormat="false" ht="12.8" hidden="false" customHeight="false" outlineLevel="0" collapsed="false">
      <c r="A358" s="0" t="s">
        <v>109</v>
      </c>
      <c r="B358" s="0" t="str">
        <f aca="false">HYPERLINK("https://stackoverflow.com/questions/22398527/")</f>
        <v>https://stackoverflow.com/questions/22398527/</v>
      </c>
      <c r="C358" s="1" t="n">
        <v>5</v>
      </c>
      <c r="D358" s="2" t="n">
        <v>5</v>
      </c>
    </row>
    <row r="359" customFormat="false" ht="12.8" hidden="false" customHeight="false" outlineLevel="0" collapsed="false">
      <c r="D359" s="3"/>
    </row>
    <row r="360" customFormat="false" ht="12.8" hidden="false" customHeight="false" outlineLevel="0" collapsed="false">
      <c r="D360" s="3"/>
    </row>
    <row r="361" customFormat="false" ht="12.8" hidden="false" customHeight="false" outlineLevel="0" collapsed="false">
      <c r="D361" s="3"/>
    </row>
    <row r="362" customFormat="false" ht="12.8" hidden="false" customHeight="false" outlineLevel="0" collapsed="false">
      <c r="A362" s="4" t="s">
        <v>110</v>
      </c>
      <c r="D362" s="3"/>
    </row>
    <row r="363" customFormat="false" ht="12.8" hidden="false" customHeight="false" outlineLevel="0" collapsed="false">
      <c r="D363" s="3"/>
    </row>
    <row r="364" customFormat="false" ht="12.8" hidden="false" customHeight="false" outlineLevel="0" collapsed="false">
      <c r="A364" s="0" t="s">
        <v>111</v>
      </c>
      <c r="B364" s="0" t="str">
        <f aca="false">HYPERLINK("https://stackoverflow.com/questions/2401199/")</f>
        <v>https://stackoverflow.com/questions/2401199/</v>
      </c>
      <c r="C364" s="1" t="n">
        <v>4</v>
      </c>
      <c r="D364" s="2" t="n">
        <v>3</v>
      </c>
    </row>
    <row r="365" customFormat="false" ht="12.8" hidden="false" customHeight="false" outlineLevel="0" collapsed="false">
      <c r="A365" s="0" t="s">
        <v>111</v>
      </c>
      <c r="B365" s="0" t="str">
        <f aca="false">HYPERLINK("https://stackoverflow.com/questions/14177232/")</f>
        <v>https://stackoverflow.com/questions/14177232/</v>
      </c>
      <c r="C365" s="1" t="n">
        <v>4</v>
      </c>
      <c r="D365" s="2" t="n">
        <v>4</v>
      </c>
    </row>
    <row r="366" customFormat="false" ht="12.8" hidden="false" customHeight="false" outlineLevel="0" collapsed="false">
      <c r="A366" s="0" t="s">
        <v>111</v>
      </c>
      <c r="B366" s="0" t="str">
        <f aca="false">HYPERLINK("https://stackoverflow.com/questions/25791059/")</f>
        <v>https://stackoverflow.com/questions/25791059/</v>
      </c>
      <c r="C366" s="1" t="n">
        <v>4</v>
      </c>
      <c r="D366" s="2" t="n">
        <v>4</v>
      </c>
    </row>
    <row r="367" customFormat="false" ht="12.8" hidden="false" customHeight="false" outlineLevel="0" collapsed="false">
      <c r="A367" s="0" t="s">
        <v>112</v>
      </c>
      <c r="B367" s="0" t="str">
        <f aca="false">HYPERLINK("https://stackoverflow.com/questions/4349418/")</f>
        <v>https://stackoverflow.com/questions/4349418/</v>
      </c>
      <c r="C367" s="1" t="n">
        <v>3</v>
      </c>
      <c r="D367" s="2" t="n">
        <v>5</v>
      </c>
    </row>
    <row r="368" customFormat="false" ht="12.8" hidden="false" customHeight="false" outlineLevel="0" collapsed="false">
      <c r="A368" s="0" t="s">
        <v>112</v>
      </c>
      <c r="B368" s="0" t="str">
        <f aca="false">HYPERLINK("https://stackoverflow.com/questions/4349423/")</f>
        <v>https://stackoverflow.com/questions/4349423/</v>
      </c>
      <c r="C368" s="1" t="n">
        <v>3</v>
      </c>
      <c r="D368" s="2" t="n">
        <v>5</v>
      </c>
    </row>
    <row r="369" customFormat="false" ht="12.8" hidden="false" customHeight="false" outlineLevel="0" collapsed="false">
      <c r="A369" s="0" t="s">
        <v>112</v>
      </c>
      <c r="B369" s="0" t="str">
        <f aca="false">HYPERLINK("https://stackoverflow.com/questions/15684223/")</f>
        <v>https://stackoverflow.com/questions/15684223/</v>
      </c>
      <c r="C369" s="1" t="n">
        <v>4</v>
      </c>
      <c r="D369" s="2" t="n">
        <v>3</v>
      </c>
    </row>
    <row r="370" customFormat="false" ht="12.8" hidden="false" customHeight="false" outlineLevel="0" collapsed="false">
      <c r="A370" s="0" t="s">
        <v>112</v>
      </c>
      <c r="B370" s="0" t="str">
        <f aca="false">HYPERLINK("https://stackoverflow.com/questions/34035383/")</f>
        <v>https://stackoverflow.com/questions/34035383/</v>
      </c>
      <c r="C370" s="1" t="n">
        <v>3</v>
      </c>
      <c r="D370" s="2" t="n">
        <v>3</v>
      </c>
    </row>
    <row r="371" customFormat="false" ht="12.8" hidden="false" customHeight="false" outlineLevel="0" collapsed="false">
      <c r="A371" s="0" t="s">
        <v>113</v>
      </c>
      <c r="B371" s="0" t="str">
        <f aca="false">HYPERLINK("https://stackoverflow.com/questions/5283079/")</f>
        <v>https://stackoverflow.com/questions/5283079/</v>
      </c>
      <c r="C371" s="1" t="n">
        <v>4</v>
      </c>
      <c r="D371" s="2" t="n">
        <v>5</v>
      </c>
    </row>
    <row r="372" customFormat="false" ht="12.8" hidden="false" customHeight="false" outlineLevel="0" collapsed="false">
      <c r="A372" s="0" t="s">
        <v>113</v>
      </c>
      <c r="B372" s="0" t="str">
        <f aca="false">HYPERLINK("https://stackoverflow.com/questions/5283098/")</f>
        <v>https://stackoverflow.com/questions/5283098/</v>
      </c>
      <c r="C372" s="1" t="n">
        <v>4</v>
      </c>
      <c r="D372" s="2" t="n">
        <v>3</v>
      </c>
    </row>
    <row r="373" customFormat="false" ht="12.8" hidden="false" customHeight="false" outlineLevel="0" collapsed="false">
      <c r="A373" s="0" t="s">
        <v>113</v>
      </c>
      <c r="B373" s="0" t="str">
        <f aca="false">HYPERLINK("https://stackoverflow.com/questions/5283123/")</f>
        <v>https://stackoverflow.com/questions/5283123/</v>
      </c>
      <c r="C373" s="1" t="n">
        <v>4</v>
      </c>
      <c r="D373" s="2" t="n">
        <v>4</v>
      </c>
    </row>
    <row r="374" customFormat="false" ht="12.8" hidden="false" customHeight="false" outlineLevel="0" collapsed="false">
      <c r="A374" s="0" t="s">
        <v>113</v>
      </c>
      <c r="B374" s="0" t="str">
        <f aca="false">HYPERLINK("https://stackoverflow.com/questions/16361897/")</f>
        <v>https://stackoverflow.com/questions/16361897/</v>
      </c>
      <c r="C374" s="1" t="n">
        <v>4</v>
      </c>
      <c r="D374" s="2" t="n">
        <v>3</v>
      </c>
    </row>
    <row r="375" customFormat="false" ht="12.8" hidden="false" customHeight="false" outlineLevel="0" collapsed="false">
      <c r="A375" s="0" t="s">
        <v>113</v>
      </c>
      <c r="B375" s="0" t="str">
        <f aca="false">HYPERLINK("https://stackoverflow.com/questions/25791138/")</f>
        <v>https://stackoverflow.com/questions/25791138/</v>
      </c>
      <c r="C375" s="1" t="n">
        <v>4</v>
      </c>
      <c r="D375" s="2" t="n">
        <v>4</v>
      </c>
    </row>
    <row r="376" customFormat="false" ht="12.8" hidden="false" customHeight="false" outlineLevel="0" collapsed="false">
      <c r="A376" s="0" t="s">
        <v>113</v>
      </c>
      <c r="B376" s="0" t="str">
        <f aca="false">HYPERLINK("https://stackoverflow.com/questions/29242572/")</f>
        <v>https://stackoverflow.com/questions/29242572/</v>
      </c>
      <c r="C376" s="1" t="n">
        <v>5</v>
      </c>
      <c r="D376" s="2" t="n">
        <v>4</v>
      </c>
    </row>
    <row r="377" customFormat="false" ht="12.8" hidden="false" customHeight="false" outlineLevel="0" collapsed="false">
      <c r="A377" s="0" t="s">
        <v>113</v>
      </c>
      <c r="B377" s="0" t="str">
        <f aca="false">HYPERLINK("https://stackoverflow.com/questions/43445264/")</f>
        <v>https://stackoverflow.com/questions/43445264/</v>
      </c>
      <c r="C377" s="1" t="n">
        <v>3</v>
      </c>
      <c r="D377" s="2" t="n">
        <v>1</v>
      </c>
    </row>
    <row r="378" customFormat="false" ht="12.8" hidden="false" customHeight="false" outlineLevel="0" collapsed="false">
      <c r="A378" s="0" t="s">
        <v>113</v>
      </c>
      <c r="B378" s="0" t="str">
        <f aca="false">HYPERLINK("https://stackoverflow.com/questions/46893692/")</f>
        <v>https://stackoverflow.com/questions/46893692/</v>
      </c>
      <c r="C378" s="1" t="n">
        <v>4</v>
      </c>
      <c r="D378" s="2" t="n">
        <v>4</v>
      </c>
    </row>
    <row r="379" customFormat="false" ht="12.8" hidden="false" customHeight="false" outlineLevel="0" collapsed="false">
      <c r="A379" s="0" t="s">
        <v>113</v>
      </c>
      <c r="B379" s="0" t="str">
        <f aca="false">HYPERLINK("https://stackoverflow.com/questions/47729920/")</f>
        <v>https://stackoverflow.com/questions/47729920/</v>
      </c>
      <c r="C379" s="1" t="n">
        <v>4</v>
      </c>
      <c r="D379" s="2" t="n">
        <v>5</v>
      </c>
    </row>
    <row r="380" customFormat="false" ht="12.8" hidden="false" customHeight="false" outlineLevel="0" collapsed="false">
      <c r="A380" s="0" t="s">
        <v>114</v>
      </c>
      <c r="B380" s="0" t="str">
        <f aca="false">HYPERLINK("https://stackoverflow.com/questions/8882126/")</f>
        <v>https://stackoverflow.com/questions/8882126/</v>
      </c>
      <c r="C380" s="1" t="n">
        <v>5</v>
      </c>
      <c r="D380" s="2" t="n">
        <v>5</v>
      </c>
    </row>
    <row r="381" customFormat="false" ht="12.8" hidden="false" customHeight="false" outlineLevel="0" collapsed="false">
      <c r="A381" s="0" t="s">
        <v>114</v>
      </c>
      <c r="B381" s="0" t="str">
        <f aca="false">HYPERLINK("https://stackoverflow.com/questions/8882139/")</f>
        <v>https://stackoverflow.com/questions/8882139/</v>
      </c>
      <c r="C381" s="1" t="n">
        <v>5</v>
      </c>
      <c r="D381" s="2" t="n">
        <v>5</v>
      </c>
    </row>
    <row r="382" customFormat="false" ht="12.8" hidden="false" customHeight="false" outlineLevel="0" collapsed="false">
      <c r="A382" s="0" t="s">
        <v>115</v>
      </c>
      <c r="B382" s="0" t="str">
        <f aca="false">HYPERLINK("https://stackoverflow.com/questions/17863345/")</f>
        <v>https://stackoverflow.com/questions/17863345/</v>
      </c>
      <c r="C382" s="1" t="n">
        <v>5</v>
      </c>
      <c r="D382" s="2" t="n">
        <v>5</v>
      </c>
    </row>
    <row r="383" customFormat="false" ht="12.8" hidden="false" customHeight="false" outlineLevel="0" collapsed="false">
      <c r="A383" s="0" t="s">
        <v>115</v>
      </c>
      <c r="B383" s="0" t="str">
        <f aca="false">HYPERLINK("https://stackoverflow.com/questions/37788939/")</f>
        <v>https://stackoverflow.com/questions/37788939/</v>
      </c>
      <c r="C383" s="1" t="n">
        <v>4</v>
      </c>
      <c r="D383" s="2" t="n">
        <v>1</v>
      </c>
    </row>
    <row r="384" customFormat="false" ht="12.8" hidden="false" customHeight="false" outlineLevel="0" collapsed="false">
      <c r="A384" s="0" t="s">
        <v>115</v>
      </c>
      <c r="B384" s="0" t="str">
        <f aca="false">HYPERLINK("https://stackoverflow.com/questions/39110826/")</f>
        <v>https://stackoverflow.com/questions/39110826/</v>
      </c>
      <c r="C384" s="1" t="n">
        <v>3</v>
      </c>
      <c r="D384" s="2" t="n">
        <v>3</v>
      </c>
    </row>
    <row r="385" customFormat="false" ht="12.8" hidden="false" customHeight="false" outlineLevel="0" collapsed="false">
      <c r="A385" s="0" t="s">
        <v>116</v>
      </c>
      <c r="B385" s="0" t="str">
        <f aca="false">HYPERLINK("https://stackoverflow.com/questions/26307759/")</f>
        <v>https://stackoverflow.com/questions/26307759/</v>
      </c>
      <c r="C385" s="1" t="n">
        <v>3</v>
      </c>
      <c r="D385" s="2" t="n">
        <v>2</v>
      </c>
    </row>
    <row r="386" customFormat="false" ht="12.8" hidden="false" customHeight="false" outlineLevel="0" collapsed="false">
      <c r="A386" s="0" t="s">
        <v>117</v>
      </c>
      <c r="B386" s="0" t="str">
        <f aca="false">HYPERLINK("https://stackoverflow.com/questions/31683592/")</f>
        <v>https://stackoverflow.com/questions/31683592/</v>
      </c>
      <c r="C386" s="1" t="n">
        <v>5</v>
      </c>
      <c r="D386" s="2" t="n">
        <v>4</v>
      </c>
    </row>
    <row r="387" customFormat="false" ht="12.8" hidden="false" customHeight="false" outlineLevel="0" collapsed="false">
      <c r="A387" s="0" t="s">
        <v>117</v>
      </c>
      <c r="B387" s="0" t="str">
        <f aca="false">HYPERLINK("https://stackoverflow.com/questions/31691632/")</f>
        <v>https://stackoverflow.com/questions/31691632/</v>
      </c>
      <c r="C387" s="1" t="n">
        <v>3</v>
      </c>
      <c r="D387" s="2" t="n">
        <v>1</v>
      </c>
    </row>
    <row r="388" customFormat="false" ht="12.8" hidden="false" customHeight="false" outlineLevel="0" collapsed="false">
      <c r="A388" s="0" t="s">
        <v>118</v>
      </c>
      <c r="B388" s="0" t="str">
        <f aca="false">HYPERLINK("https://stackoverflow.com/questions/38769092/")</f>
        <v>https://stackoverflow.com/questions/38769092/</v>
      </c>
      <c r="C388" s="1" t="n">
        <v>4</v>
      </c>
      <c r="D388" s="2" t="n">
        <v>5</v>
      </c>
    </row>
    <row r="389" customFormat="false" ht="12.8" hidden="false" customHeight="false" outlineLevel="0" collapsed="false">
      <c r="A389" s="0" t="s">
        <v>118</v>
      </c>
      <c r="B389" s="0" t="str">
        <f aca="false">HYPERLINK("https://stackoverflow.com/questions/38769445/")</f>
        <v>https://stackoverflow.com/questions/38769445/</v>
      </c>
      <c r="C389" s="1" t="n">
        <v>4</v>
      </c>
      <c r="D389" s="2" t="n">
        <v>4</v>
      </c>
    </row>
    <row r="390" customFormat="false" ht="12.8" hidden="false" customHeight="false" outlineLevel="0" collapsed="false">
      <c r="A390" s="0" t="s">
        <v>119</v>
      </c>
      <c r="B390" s="0" t="str">
        <f aca="false">HYPERLINK("https://stackoverflow.com/questions/42215091/")</f>
        <v>https://stackoverflow.com/questions/42215091/</v>
      </c>
      <c r="C390" s="1" t="n">
        <v>4</v>
      </c>
      <c r="D390" s="2" t="n">
        <v>5</v>
      </c>
    </row>
    <row r="391" customFormat="false" ht="12.8" hidden="false" customHeight="false" outlineLevel="0" collapsed="false">
      <c r="A391" s="0" t="s">
        <v>119</v>
      </c>
      <c r="B391" s="0" t="str">
        <f aca="false">HYPERLINK("https://stackoverflow.com/questions/42218355/")</f>
        <v>https://stackoverflow.com/questions/42218355/</v>
      </c>
      <c r="C391" s="1" t="n">
        <v>4</v>
      </c>
      <c r="D391" s="2" t="n">
        <v>5</v>
      </c>
    </row>
    <row r="392" customFormat="false" ht="12.8" hidden="false" customHeight="false" outlineLevel="0" collapsed="false">
      <c r="A392" s="0" t="s">
        <v>119</v>
      </c>
      <c r="B392" s="0" t="str">
        <f aca="false">HYPERLINK("https://stackoverflow.com/questions/42227641/")</f>
        <v>https://stackoverflow.com/questions/42227641/</v>
      </c>
      <c r="C392" s="1" t="n">
        <v>4</v>
      </c>
      <c r="D392" s="2" t="n">
        <v>3</v>
      </c>
    </row>
    <row r="393" customFormat="false" ht="12.8" hidden="false" customHeight="false" outlineLevel="0" collapsed="false">
      <c r="D393" s="3"/>
    </row>
    <row r="394" customFormat="false" ht="12.8" hidden="false" customHeight="false" outlineLevel="0" collapsed="false">
      <c r="D394" s="3"/>
    </row>
    <row r="395" customFormat="false" ht="12.8" hidden="false" customHeight="false" outlineLevel="0" collapsed="false">
      <c r="D395" s="3"/>
    </row>
    <row r="396" customFormat="false" ht="12.8" hidden="false" customHeight="false" outlineLevel="0" collapsed="false">
      <c r="A396" s="4" t="s">
        <v>120</v>
      </c>
      <c r="D396" s="3"/>
    </row>
    <row r="397" customFormat="false" ht="12.8" hidden="false" customHeight="false" outlineLevel="0" collapsed="false">
      <c r="D397" s="3"/>
    </row>
    <row r="398" customFormat="false" ht="12.8" hidden="false" customHeight="false" outlineLevel="0" collapsed="false">
      <c r="A398" s="0" t="s">
        <v>121</v>
      </c>
      <c r="B398" s="0" t="str">
        <f aca="false">HYPERLINK("https://stackoverflow.com/questions/2417088/")</f>
        <v>https://stackoverflow.com/questions/2417088/</v>
      </c>
      <c r="C398" s="1" t="n">
        <v>4</v>
      </c>
      <c r="D398" s="2" t="n">
        <v>2</v>
      </c>
    </row>
    <row r="399" customFormat="false" ht="12.8" hidden="false" customHeight="false" outlineLevel="0" collapsed="false">
      <c r="A399" s="0" t="s">
        <v>121</v>
      </c>
      <c r="B399" s="0" t="str">
        <f aca="false">HYPERLINK("https://stackoverflow.com/questions/2433454/")</f>
        <v>https://stackoverflow.com/questions/2433454/</v>
      </c>
      <c r="C399" s="1" t="n">
        <v>4</v>
      </c>
      <c r="D399" s="2" t="n">
        <v>4</v>
      </c>
    </row>
    <row r="400" customFormat="false" ht="12.8" hidden="false" customHeight="false" outlineLevel="0" collapsed="false">
      <c r="A400" s="0" t="s">
        <v>121</v>
      </c>
      <c r="B400" s="0" t="str">
        <f aca="false">HYPERLINK("https://stackoverflow.com/questions/11025384/")</f>
        <v>https://stackoverflow.com/questions/11025384/</v>
      </c>
      <c r="C400" s="1" t="n">
        <v>4</v>
      </c>
      <c r="D400" s="2" t="n">
        <v>5</v>
      </c>
    </row>
    <row r="401" customFormat="false" ht="12.8" hidden="false" customHeight="false" outlineLevel="0" collapsed="false">
      <c r="A401" s="0" t="s">
        <v>121</v>
      </c>
      <c r="B401" s="0" t="str">
        <f aca="false">HYPERLINK("https://stackoverflow.com/questions/11514812/")</f>
        <v>https://stackoverflow.com/questions/11514812/</v>
      </c>
      <c r="C401" s="1" t="n">
        <v>5</v>
      </c>
      <c r="D401" s="2" t="n">
        <v>3</v>
      </c>
    </row>
    <row r="402" customFormat="false" ht="12.8" hidden="false" customHeight="false" outlineLevel="0" collapsed="false">
      <c r="A402" s="0" t="s">
        <v>121</v>
      </c>
      <c r="B402" s="0" t="str">
        <f aca="false">HYPERLINK("https://stackoverflow.com/questions/17277981/")</f>
        <v>https://stackoverflow.com/questions/17277981/</v>
      </c>
      <c r="C402" s="1" t="n">
        <v>5</v>
      </c>
      <c r="D402" s="2" t="n">
        <v>5</v>
      </c>
    </row>
    <row r="403" customFormat="false" ht="12.8" hidden="false" customHeight="false" outlineLevel="0" collapsed="false">
      <c r="A403" s="0" t="s">
        <v>121</v>
      </c>
      <c r="B403" s="0" t="str">
        <f aca="false">HYPERLINK("https://stackoverflow.com/questions/30681605/")</f>
        <v>https://stackoverflow.com/questions/30681605/</v>
      </c>
      <c r="C403" s="1" t="n">
        <v>4</v>
      </c>
      <c r="D403" s="2" t="n">
        <v>5</v>
      </c>
    </row>
    <row r="404" customFormat="false" ht="12.8" hidden="false" customHeight="false" outlineLevel="0" collapsed="false">
      <c r="A404" s="0" t="s">
        <v>121</v>
      </c>
      <c r="B404" s="0" t="str">
        <f aca="false">HYPERLINK("https://stackoverflow.com/questions/40303880/")</f>
        <v>https://stackoverflow.com/questions/40303880/</v>
      </c>
      <c r="C404" s="1" t="n">
        <v>4</v>
      </c>
      <c r="D404" s="2" t="n">
        <v>5</v>
      </c>
    </row>
    <row r="405" customFormat="false" ht="12.8" hidden="false" customHeight="false" outlineLevel="0" collapsed="false">
      <c r="A405" s="0" t="s">
        <v>121</v>
      </c>
      <c r="B405" s="0" t="str">
        <f aca="false">HYPERLINK("https://stackoverflow.com/questions/45966133/")</f>
        <v>https://stackoverflow.com/questions/45966133/</v>
      </c>
      <c r="C405" s="1" t="n">
        <v>4</v>
      </c>
      <c r="D405" s="2" t="n">
        <v>5</v>
      </c>
    </row>
    <row r="406" customFormat="false" ht="12.8" hidden="false" customHeight="false" outlineLevel="0" collapsed="false">
      <c r="A406" s="0" t="s">
        <v>122</v>
      </c>
      <c r="B406" s="0" t="str">
        <f aca="false">HYPERLINK("https://stackoverflow.com/questions/10237397/")</f>
        <v>https://stackoverflow.com/questions/10237397/</v>
      </c>
      <c r="C406" s="1" t="n">
        <v>4</v>
      </c>
      <c r="D406" s="2" t="n">
        <v>4</v>
      </c>
    </row>
    <row r="407" customFormat="false" ht="12.8" hidden="false" customHeight="false" outlineLevel="0" collapsed="false">
      <c r="A407" s="0" t="s">
        <v>122</v>
      </c>
      <c r="B407" s="0" t="str">
        <f aca="false">HYPERLINK("https://stackoverflow.com/questions/10962641/")</f>
        <v>https://stackoverflow.com/questions/10962641/</v>
      </c>
      <c r="C407" s="1" t="n">
        <v>4</v>
      </c>
      <c r="D407" s="2" t="n">
        <v>3</v>
      </c>
    </row>
    <row r="408" customFormat="false" ht="12.8" hidden="false" customHeight="false" outlineLevel="0" collapsed="false">
      <c r="A408" s="0" t="s">
        <v>122</v>
      </c>
      <c r="B408" s="0" t="str">
        <f aca="false">HYPERLINK("https://stackoverflow.com/questions/12059638/")</f>
        <v>https://stackoverflow.com/questions/12059638/</v>
      </c>
      <c r="C408" s="1" t="n">
        <v>5</v>
      </c>
      <c r="D408" s="2" t="n">
        <v>5</v>
      </c>
    </row>
    <row r="409" customFormat="false" ht="12.8" hidden="false" customHeight="false" outlineLevel="0" collapsed="false">
      <c r="A409" s="0" t="s">
        <v>122</v>
      </c>
      <c r="B409" s="0" t="str">
        <f aca="false">HYPERLINK("https://stackoverflow.com/questions/17737483/")</f>
        <v>https://stackoverflow.com/questions/17737483/</v>
      </c>
      <c r="C409" s="1" t="n">
        <v>4</v>
      </c>
      <c r="D409" s="2" t="n">
        <v>5</v>
      </c>
    </row>
    <row r="410" customFormat="false" ht="12.8" hidden="false" customHeight="false" outlineLevel="0" collapsed="false">
      <c r="A410" s="0" t="s">
        <v>122</v>
      </c>
      <c r="B410" s="0" t="str">
        <f aca="false">HYPERLINK("https://stackoverflow.com/questions/22305518/")</f>
        <v>https://stackoverflow.com/questions/22305518/</v>
      </c>
      <c r="C410" s="1" t="n">
        <v>4</v>
      </c>
      <c r="D410" s="2" t="n">
        <v>3</v>
      </c>
    </row>
    <row r="411" customFormat="false" ht="12.8" hidden="false" customHeight="false" outlineLevel="0" collapsed="false">
      <c r="A411" s="0" t="s">
        <v>122</v>
      </c>
      <c r="B411" s="0" t="str">
        <f aca="false">HYPERLINK("https://stackoverflow.com/questions/24337995/")</f>
        <v>https://stackoverflow.com/questions/24337995/</v>
      </c>
      <c r="C411" s="1" t="n">
        <v>4</v>
      </c>
      <c r="D411" s="2" t="n">
        <v>3</v>
      </c>
    </row>
    <row r="412" customFormat="false" ht="12.8" hidden="false" customHeight="false" outlineLevel="0" collapsed="false">
      <c r="A412" s="0" t="s">
        <v>122</v>
      </c>
      <c r="B412" s="0" t="str">
        <f aca="false">HYPERLINK("https://stackoverflow.com/questions/28855429/")</f>
        <v>https://stackoverflow.com/questions/28855429/</v>
      </c>
      <c r="C412" s="1" t="n">
        <v>4</v>
      </c>
      <c r="D412" s="2" t="n">
        <v>3</v>
      </c>
    </row>
    <row r="413" customFormat="false" ht="12.8" hidden="false" customHeight="false" outlineLevel="0" collapsed="false">
      <c r="A413" s="0" t="s">
        <v>122</v>
      </c>
      <c r="B413" s="0" t="str">
        <f aca="false">HYPERLINK("https://stackoverflow.com/questions/50009953/")</f>
        <v>https://stackoverflow.com/questions/50009953/</v>
      </c>
      <c r="C413" s="1" t="n">
        <v>3</v>
      </c>
      <c r="D413" s="2" t="n">
        <v>2</v>
      </c>
    </row>
    <row r="414" customFormat="false" ht="12.8" hidden="false" customHeight="false" outlineLevel="0" collapsed="false">
      <c r="A414" s="0" t="s">
        <v>123</v>
      </c>
      <c r="B414" s="0" t="str">
        <f aca="false">HYPERLINK("https://stackoverflow.com/questions/8425557/")</f>
        <v>https://stackoverflow.com/questions/8425557/</v>
      </c>
      <c r="C414" s="1" t="n">
        <v>3</v>
      </c>
      <c r="D414" s="2" t="n">
        <v>2</v>
      </c>
    </row>
    <row r="415" customFormat="false" ht="12.8" hidden="false" customHeight="false" outlineLevel="0" collapsed="false">
      <c r="A415" s="0" t="s">
        <v>123</v>
      </c>
      <c r="B415" s="0" t="str">
        <f aca="false">HYPERLINK("https://stackoverflow.com/questions/8425570/")</f>
        <v>https://stackoverflow.com/questions/8425570/</v>
      </c>
      <c r="C415" s="1" t="n">
        <v>4</v>
      </c>
      <c r="D415" s="2" t="n">
        <v>3</v>
      </c>
    </row>
    <row r="416" customFormat="false" ht="12.8" hidden="false" customHeight="false" outlineLevel="0" collapsed="false">
      <c r="A416" s="0" t="s">
        <v>123</v>
      </c>
      <c r="B416" s="0" t="str">
        <f aca="false">HYPERLINK("https://stackoverflow.com/questions/8425589/")</f>
        <v>https://stackoverflow.com/questions/8425589/</v>
      </c>
      <c r="C416" s="1" t="n">
        <v>3</v>
      </c>
      <c r="D416" s="2" t="n">
        <v>3</v>
      </c>
    </row>
    <row r="417" customFormat="false" ht="12.8" hidden="false" customHeight="false" outlineLevel="0" collapsed="false">
      <c r="A417" s="0" t="s">
        <v>123</v>
      </c>
      <c r="B417" s="0" t="str">
        <f aca="false">HYPERLINK("https://stackoverflow.com/questions/17153302/")</f>
        <v>https://stackoverflow.com/questions/17153302/</v>
      </c>
      <c r="C417" s="1" t="n">
        <v>4</v>
      </c>
      <c r="D417" s="2" t="n">
        <v>4</v>
      </c>
    </row>
    <row r="418" customFormat="false" ht="12.8" hidden="false" customHeight="false" outlineLevel="0" collapsed="false">
      <c r="A418" s="0" t="s">
        <v>124</v>
      </c>
      <c r="B418" s="0" t="str">
        <f aca="false">HYPERLINK("https://stackoverflow.com/questions/15661511/")</f>
        <v>https://stackoverflow.com/questions/15661511/</v>
      </c>
      <c r="C418" s="1" t="n">
        <v>3</v>
      </c>
      <c r="D418" s="2" t="n">
        <v>3</v>
      </c>
    </row>
    <row r="419" customFormat="false" ht="12.8" hidden="false" customHeight="false" outlineLevel="0" collapsed="false">
      <c r="A419" s="0" t="s">
        <v>125</v>
      </c>
      <c r="B419" s="0" t="str">
        <f aca="false">HYPERLINK("https://stackoverflow.com/questions/31307342/")</f>
        <v>https://stackoverflow.com/questions/31307342/</v>
      </c>
      <c r="C419" s="1" t="n">
        <v>4</v>
      </c>
      <c r="D419" s="2" t="n">
        <v>5</v>
      </c>
    </row>
  </sheetData>
  <hyperlinks>
    <hyperlink ref="A4" r:id="rId1" display="How to pretty print JSON string using Jackson?"/>
    <hyperlink ref="A62" r:id="rId2" display="Getting the Size of the Java Memory Heap"/>
    <hyperlink ref="A85" r:id="rId3" display="Writing Log Records to a Log File"/>
    <hyperlink ref="A101" r:id="rId4" display="Terminate virtual machine using System class"/>
    <hyperlink ref="A119" r:id="rId5" display="set Timestamp to Database"/>
    <hyperlink ref="A143" r:id="rId6" display="convert URL query String to Map"/>
    <hyperlink ref="A182" r:id="rId7" display="Returns the root cause of the specified exception"/>
    <hyperlink ref="A202" r:id="rId8" display="Getting the Cookies from an HTTP Connection"/>
    <hyperlink ref="A223" r:id="rId9" display="fill array with filling char"/>
    <hyperlink ref="A246" r:id="rId10" display="get Browser from user agent"/>
    <hyperlink ref="A257" r:id="rId11" display="import Csv from File"/>
    <hyperlink ref="A274" r:id="rId12" display="Check if a path is a symbolic link"/>
    <hyperlink ref="A307" r:id="rId13" display="write UTF8 to File"/>
    <hyperlink ref="A330" r:id="rId14" display="Get Number Of Entries In Zip File"/>
    <hyperlink ref="A344" r:id="rId15" display="get Last Inserted ID from mysql"/>
    <hyperlink ref="A362" r:id="rId16" display="Returns intersection of two collections"/>
    <hyperlink ref="A396" r:id="rId17" display="Load and play wav fil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2019-03-15T14:18:10Z</dcterms:modified>
  <cp:revision>20</cp:revision>
  <dc:subject/>
  <dc:title/>
</cp:coreProperties>
</file>