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hase2AfterAgreement-lot-2" sheetId="1" r:id="rId3"/>
  </sheets>
  <definedNames/>
  <calcPr/>
</workbook>
</file>

<file path=xl/sharedStrings.xml><?xml version="1.0" encoding="utf-8"?>
<sst xmlns="http://schemas.openxmlformats.org/spreadsheetml/2006/main" count="89" uniqueCount="73">
  <si>
    <t>Researcher1</t>
  </si>
  <si>
    <t>Researcher2</t>
  </si>
  <si>
    <t>Researcher1 agreement</t>
  </si>
  <si>
    <t>Researcher2 agreement</t>
  </si>
  <si>
    <t>Justification</t>
  </si>
  <si>
    <t>id:(34) | Refid: 12 - How do I get current number of live threads?</t>
  </si>
  <si>
    <t xml:space="preserve">Not complete, but works.. </t>
  </si>
  <si>
    <t>id:(35) | Refid: 13 - How do I open a file using the default registered application?</t>
  </si>
  <si>
    <t>id:(36) | Refid: 14 - How do I convert angle from radians to degrees?</t>
  </si>
  <si>
    <t>agree</t>
  </si>
  <si>
    <t>id:(37) | Refid: 15 - How do I sort string of numbers in ascending order?</t>
  </si>
  <si>
    <t>id:(38) | Refid: 16 - How do I add item at the beginning or the end of LinkedList?</t>
  </si>
  <si>
    <t>id:(39) | Refid: 17 - How do I use the if-then-else statement?</t>
  </si>
  <si>
    <t>not if-then-else statements, but boolean compare operators</t>
  </si>
  <si>
    <t>id:(40) | Refid: 18 - How do I get the last element of SortedSet?</t>
  </si>
  <si>
    <t>not a remove operation but ok, fits to a good answer.</t>
  </si>
  <si>
    <t>id:(41) | Refid: 19 - How do I format a message that contains date information?</t>
  </si>
  <si>
    <t>seems good, but too long. Decreasing in 1 likert.</t>
  </si>
  <si>
    <t>in a nutshell ! Keeping likert.</t>
  </si>
  <si>
    <t>Decreasing... not even reasonable.</t>
  </si>
  <si>
    <t>Seems good to me..</t>
  </si>
  <si>
    <t>Keeping... reasonable, but long..</t>
  </si>
  <si>
    <t>id:(42) | Refid: 20 - How do I clone an object?</t>
  </si>
  <si>
    <t>partially agree</t>
  </si>
  <si>
    <t>id:(43) | Refid: 21 - How do I use Override annotation?</t>
  </si>
  <si>
    <t>Keeping. Classic example.</t>
  </si>
  <si>
    <t>id:(44) | Refid: 22 - How do I do bitwise exclusive OR operation?</t>
  </si>
  <si>
    <t>reasonable...</t>
  </si>
  <si>
    <t>id:(45) | Refid: 45 - Java Program to convert binary to Decimal</t>
  </si>
  <si>
    <t>id:(46) | Refid: 46 - Java Program to Convert Decimal to Octal</t>
  </si>
  <si>
    <t>id:(47) | Refid: 47 - Java Program to Get IP Address</t>
  </si>
  <si>
    <t>Seems to fit to that case. Decreasing in 1.</t>
  </si>
  <si>
    <t>id:(48) | Refid: 48 - Java Program to get Input From User</t>
  </si>
  <si>
    <t>id:(49) | Refid: 49 - Java Program to find duplicate characters in a String</t>
  </si>
  <si>
    <t>id:(50) | Refid: 50 - Java Program to generate Random Number</t>
  </si>
  <si>
    <t>not a random number, but a character.</t>
  </si>
  <si>
    <t>id:(51) | Refid: 51 - Java Program to print Floyd’s triangle</t>
  </si>
  <si>
    <t>Partially agree. Anyway, not a floyd triangle</t>
  </si>
  <si>
    <t>id:(52) | Refid: 52 - Java Program to check Palindrome string using Recursion</t>
  </si>
  <si>
    <t>Increasing in 1. Does not use recursion.</t>
  </si>
  <si>
    <t>idem</t>
  </si>
  <si>
    <t>Bad solution...</t>
  </si>
  <si>
    <t>id:(53) | Refid: 53 - Java Program to find Factorial of a number using Recursion</t>
  </si>
  <si>
    <t>Factorial solution seems good.</t>
  </si>
  <si>
    <t>Good solution, but does not use recursion.</t>
  </si>
  <si>
    <t>xxx</t>
  </si>
  <si>
    <t>Not using recursion but good.</t>
  </si>
  <si>
    <t>agree.</t>
  </si>
  <si>
    <t>id:(54) | Refid: 54 - Java Program to Add the elements of an Array</t>
  </si>
  <si>
    <t>id:(55) | Refid: 55 - Java Program to Calculate Area of Rectangle</t>
  </si>
  <si>
    <t>Agree.</t>
  </si>
  <si>
    <t xml:space="preserve">No solution provided... </t>
  </si>
  <si>
    <t>id:(56) | Refid: 78 - Internationalized Resource Identifiers</t>
  </si>
  <si>
    <t>keeping... generic question... solution fit depending on the situation.</t>
  </si>
  <si>
    <t>id:(57) | Refid: 79 - Creating a JButton</t>
  </si>
  <si>
    <t>id:(58) | Refid: 80 - Listening to Component Events with a PropertyChangeListener</t>
  </si>
  <si>
    <t>id:(59) | Refid: 81 - Load an Image from a JAR file</t>
  </si>
  <si>
    <t>not an image from a jar..</t>
  </si>
  <si>
    <t>id:(60) | Refid: 82 - StyledText bulleted list example</t>
  </si>
  <si>
    <t>id:(61) | Refid: 83 - Converting Between a URL and a URI</t>
  </si>
  <si>
    <t>in a nutshell</t>
  </si>
  <si>
    <t>id:(62) | Refid: 84 - Call a procedure with one IN/OUT parameter</t>
  </si>
  <si>
    <t>In parameter, ok</t>
  </si>
  <si>
    <t>Incomplete, partially agree.</t>
  </si>
  <si>
    <t>id:(63) | Refid: 85 - HSQL Delete With Parameter</t>
  </si>
  <si>
    <t>agree..</t>
  </si>
  <si>
    <t>adaptable.. seems reasonable</t>
  </si>
  <si>
    <t xml:space="preserve">agree.. </t>
  </si>
  <si>
    <t>id:(64) | Refid: 86 - Using jsp getProperty to get value from java bean</t>
  </si>
  <si>
    <t>also works</t>
  </si>
  <si>
    <t>id:(65) | Refid: 87 - JSTL ForEach Loop</t>
  </si>
  <si>
    <t>id:(66) | Refid: 88 - Get Servlet Context InitParameter</t>
  </si>
  <si>
    <t>reasonable.. too much explanation, too few code..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</si>
</sst>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8.57"/>
    <col customWidth="1" min="2" max="3" width="11.71"/>
    <col customWidth="1" min="4" max="5" width="20.71"/>
    <col customWidth="1" min="6" max="6" width="50.86"/>
    <col customWidth="1" min="7" max="26" width="8.71"/>
  </cols>
  <sheetData>
    <row r="1" ht="12.75" customHeight="1">
      <c r="B1" t="s">
        <v>0</v>
      </c>
      <c r="C1" t="s">
        <v>1</v>
      </c>
      <c r="D1" t="s">
        <v>2</v>
      </c>
      <c r="E1" t="s">
        <v>3</v>
      </c>
      <c r="F1" s="1" t="s">
        <v>4</v>
      </c>
    </row>
    <row r="2" ht="12.75" customHeight="1"/>
    <row r="3" ht="12.75" customHeight="1">
      <c r="A3" t="s">
        <v>5</v>
      </c>
    </row>
    <row r="4" ht="12.75" customHeight="1">
      <c r="A4" s="2" t="str">
        <f>HYPERLINK("https://kodejava.org/category/java/core-api/page/78/")</f>
        <v>https://kodejava.org/category/java/core-api/page/78/</v>
      </c>
    </row>
    <row r="5" ht="12.75" customHeight="1"/>
    <row r="6" ht="12.75" customHeight="1">
      <c r="A6" s="2" t="str">
        <f>HYPERLINK("https://stackoverflow.com/questions/1323419/ ")</f>
        <v>https://stackoverflow.com/questions/1323419/ </v>
      </c>
      <c r="B6">
        <v>1.0</v>
      </c>
      <c r="C6">
        <v>1.0</v>
      </c>
      <c r="D6">
        <v>1.0</v>
      </c>
      <c r="E6">
        <v>1.0</v>
      </c>
    </row>
    <row r="7" ht="12.75" customHeight="1">
      <c r="A7" s="2" t="str">
        <f>HYPERLINK("https://stackoverflow.com/questions/1922300/ ")</f>
        <v>https://stackoverflow.com/questions/1922300/ </v>
      </c>
      <c r="B7">
        <v>5.0</v>
      </c>
      <c r="C7">
        <v>5.0</v>
      </c>
      <c r="D7">
        <v>5.0</v>
      </c>
      <c r="E7">
        <v>5.0</v>
      </c>
    </row>
    <row r="8" ht="12.75" customHeight="1">
      <c r="A8" s="2" t="str">
        <f>HYPERLINK("https://stackoverflow.com/questions/3018672/ ")</f>
        <v>https://stackoverflow.com/questions/3018672/ </v>
      </c>
      <c r="B8">
        <v>3.0</v>
      </c>
      <c r="C8">
        <v>3.0</v>
      </c>
      <c r="D8">
        <v>3.0</v>
      </c>
      <c r="E8">
        <v>3.0</v>
      </c>
    </row>
    <row r="9" ht="12.75" customHeight="1">
      <c r="A9" s="2" t="str">
        <f>HYPERLINK("https://stackoverflow.com/questions/9963498/ ")</f>
        <v>https://stackoverflow.com/questions/9963498/ </v>
      </c>
      <c r="B9">
        <v>4.0</v>
      </c>
      <c r="C9">
        <v>1.0</v>
      </c>
      <c r="D9" s="1">
        <v>4.0</v>
      </c>
      <c r="E9" s="1">
        <v>4.0</v>
      </c>
      <c r="F9" s="1" t="s">
        <v>6</v>
      </c>
    </row>
    <row r="10" ht="12.75" customHeight="1">
      <c r="A10" s="2" t="str">
        <f>HYPERLINK("https://stackoverflow.com/questions/11366828/ ")</f>
        <v>https://stackoverflow.com/questions/11366828/ </v>
      </c>
      <c r="B10">
        <v>1.0</v>
      </c>
      <c r="C10">
        <v>1.0</v>
      </c>
      <c r="D10">
        <v>1.0</v>
      </c>
      <c r="E10">
        <v>1.0</v>
      </c>
    </row>
    <row r="11" ht="12.75" customHeight="1">
      <c r="A11" s="2" t="str">
        <f>HYPERLINK("https://stackoverflow.com/questions/11537026/ ")</f>
        <v>https://stackoverflow.com/questions/11537026/ </v>
      </c>
      <c r="B11">
        <v>5.0</v>
      </c>
      <c r="C11">
        <v>5.0</v>
      </c>
      <c r="D11">
        <v>5.0</v>
      </c>
      <c r="E11">
        <v>5.0</v>
      </c>
    </row>
    <row r="12" ht="12.75" customHeight="1">
      <c r="A12" s="2" t="str">
        <f>HYPERLINK("https://stackoverflow.com/questions/19757456/ ")</f>
        <v>https://stackoverflow.com/questions/19757456/ </v>
      </c>
      <c r="B12">
        <v>1.0</v>
      </c>
      <c r="C12">
        <v>1.0</v>
      </c>
      <c r="D12">
        <v>1.0</v>
      </c>
      <c r="E12">
        <v>1.0</v>
      </c>
    </row>
    <row r="13" ht="12.75" customHeight="1">
      <c r="A13" s="2" t="str">
        <f>HYPERLINK("https://stackoverflow.com/questions/28545020/ ")</f>
        <v>https://stackoverflow.com/questions/28545020/ </v>
      </c>
      <c r="B13">
        <v>1.0</v>
      </c>
      <c r="C13">
        <v>1.0</v>
      </c>
      <c r="D13">
        <v>1.0</v>
      </c>
      <c r="E13">
        <v>1.0</v>
      </c>
    </row>
    <row r="14" ht="12.75" customHeight="1">
      <c r="A14" s="2" t="str">
        <f>HYPERLINK("https://stackoverflow.com/questions/28545238/ ")</f>
        <v>https://stackoverflow.com/questions/28545238/ </v>
      </c>
      <c r="B14">
        <v>1.0</v>
      </c>
      <c r="C14">
        <v>1.0</v>
      </c>
      <c r="D14">
        <v>1.0</v>
      </c>
      <c r="E14">
        <v>1.0</v>
      </c>
    </row>
    <row r="15" ht="12.75" customHeight="1">
      <c r="A15" s="2" t="str">
        <f>HYPERLINK("https://stackoverflow.com/questions/33344392/ ")</f>
        <v>https://stackoverflow.com/questions/33344392/ </v>
      </c>
      <c r="B15">
        <v>2.0</v>
      </c>
      <c r="C15">
        <v>2.0</v>
      </c>
      <c r="D15">
        <v>2.0</v>
      </c>
      <c r="E15">
        <v>2.0</v>
      </c>
    </row>
    <row r="16" ht="12.75" customHeight="1"/>
    <row r="17" ht="12.75" customHeight="1"/>
    <row r="18" ht="12.75" customHeight="1">
      <c r="A18" t="s">
        <v>7</v>
      </c>
    </row>
    <row r="19" ht="12.75" customHeight="1">
      <c r="A19" s="2" t="str">
        <f>HYPERLINK("https://kodejava.org/category/java/core-api/page/85/")</f>
        <v>https://kodejava.org/category/java/core-api/page/85/</v>
      </c>
    </row>
    <row r="20" ht="12.75" customHeight="1"/>
    <row r="21" ht="12.75" customHeight="1">
      <c r="A21" s="2" t="str">
        <f>HYPERLINK("https://stackoverflow.com/questions/526069/ ")</f>
        <v>https://stackoverflow.com/questions/526069/ </v>
      </c>
      <c r="B21">
        <v>3.0</v>
      </c>
      <c r="C21">
        <v>3.0</v>
      </c>
      <c r="D21">
        <v>3.0</v>
      </c>
      <c r="E21">
        <v>3.0</v>
      </c>
    </row>
    <row r="22" ht="12.75" customHeight="1">
      <c r="A22" s="2" t="str">
        <f>HYPERLINK("https://stackoverflow.com/questions/526080/ ")</f>
        <v>https://stackoverflow.com/questions/526080/ </v>
      </c>
      <c r="B22">
        <v>2.0</v>
      </c>
      <c r="C22">
        <v>1.0</v>
      </c>
      <c r="D22">
        <v>2.0</v>
      </c>
      <c r="E22">
        <v>1.0</v>
      </c>
    </row>
    <row r="23" ht="12.75" customHeight="1">
      <c r="A23" s="2" t="str">
        <f>HYPERLINK("https://stackoverflow.com/questions/550336/ ")</f>
        <v>https://stackoverflow.com/questions/550336/ </v>
      </c>
      <c r="B23">
        <v>4.0</v>
      </c>
      <c r="C23">
        <v>5.0</v>
      </c>
      <c r="D23">
        <v>4.0</v>
      </c>
      <c r="E23">
        <v>5.0</v>
      </c>
    </row>
    <row r="24" ht="12.75" customHeight="1">
      <c r="A24" s="2" t="str">
        <f>HYPERLINK("https://stackoverflow.com/questions/5969136/ ")</f>
        <v>https://stackoverflow.com/questions/5969136/ </v>
      </c>
      <c r="B24">
        <v>1.0</v>
      </c>
      <c r="C24">
        <v>1.0</v>
      </c>
      <c r="D24">
        <v>1.0</v>
      </c>
      <c r="E24">
        <v>1.0</v>
      </c>
    </row>
    <row r="25" ht="12.75" customHeight="1">
      <c r="A25" s="2" t="str">
        <f>HYPERLINK("https://stackoverflow.com/questions/6185359/ ")</f>
        <v>https://stackoverflow.com/questions/6185359/ </v>
      </c>
      <c r="B25">
        <v>1.0</v>
      </c>
      <c r="C25">
        <v>1.0</v>
      </c>
      <c r="D25">
        <v>1.0</v>
      </c>
      <c r="E25">
        <v>1.0</v>
      </c>
    </row>
    <row r="26" ht="12.75" customHeight="1">
      <c r="A26" s="2" t="str">
        <f>HYPERLINK("https://stackoverflow.com/questions/6343299/ ")</f>
        <v>https://stackoverflow.com/questions/6343299/ </v>
      </c>
      <c r="B26">
        <v>1.0</v>
      </c>
      <c r="C26">
        <v>1.0</v>
      </c>
      <c r="D26">
        <v>1.0</v>
      </c>
      <c r="E26">
        <v>1.0</v>
      </c>
    </row>
    <row r="27" ht="12.75" customHeight="1">
      <c r="A27" s="2" t="str">
        <f>HYPERLINK("https://stackoverflow.com/questions/6403880/ ")</f>
        <v>https://stackoverflow.com/questions/6403880/ </v>
      </c>
      <c r="B27">
        <v>1.0</v>
      </c>
      <c r="C27">
        <v>1.0</v>
      </c>
      <c r="D27">
        <v>1.0</v>
      </c>
      <c r="E27">
        <v>1.0</v>
      </c>
    </row>
    <row r="28" ht="12.75" customHeight="1">
      <c r="A28" s="2" t="str">
        <f>HYPERLINK("https://stackoverflow.com/questions/8050952/ ")</f>
        <v>https://stackoverflow.com/questions/8050952/ </v>
      </c>
      <c r="B28">
        <v>2.0</v>
      </c>
      <c r="C28">
        <v>1.0</v>
      </c>
      <c r="D28">
        <v>2.0</v>
      </c>
      <c r="E28">
        <v>1.0</v>
      </c>
    </row>
    <row r="29" ht="12.75" customHeight="1">
      <c r="A29" s="2" t="str">
        <f>HYPERLINK("https://stackoverflow.com/questions/9289190/ ")</f>
        <v>https://stackoverflow.com/questions/9289190/ </v>
      </c>
      <c r="B29">
        <v>1.0</v>
      </c>
      <c r="C29">
        <v>1.0</v>
      </c>
      <c r="D29">
        <v>1.0</v>
      </c>
      <c r="E29">
        <v>1.0</v>
      </c>
    </row>
    <row r="30" ht="12.75" customHeight="1">
      <c r="A30" s="2" t="str">
        <f>HYPERLINK("https://stackoverflow.com/questions/29456695/ ")</f>
        <v>https://stackoverflow.com/questions/29456695/ </v>
      </c>
      <c r="B30">
        <v>1.0</v>
      </c>
      <c r="C30">
        <v>1.0</v>
      </c>
      <c r="D30">
        <v>1.0</v>
      </c>
      <c r="E30">
        <v>1.0</v>
      </c>
    </row>
    <row r="31" ht="12.75" customHeight="1"/>
    <row r="32" ht="12.75" customHeight="1"/>
    <row r="33" ht="12.75" customHeight="1">
      <c r="A33" t="s">
        <v>8</v>
      </c>
    </row>
    <row r="34" ht="12.75" customHeight="1">
      <c r="A34" s="2" t="str">
        <f>HYPERLINK("https://kodejava.org/category/java/core-api/page/92/")</f>
        <v>https://kodejava.org/category/java/core-api/page/92/</v>
      </c>
    </row>
    <row r="35" ht="12.75" customHeight="1"/>
    <row r="36" ht="12.75" customHeight="1">
      <c r="A36" s="2" t="str">
        <f>HYPERLINK("https://stackoverflow.com/questions/123305/ ")</f>
        <v>https://stackoverflow.com/questions/123305/ </v>
      </c>
      <c r="B36">
        <v>2.0</v>
      </c>
      <c r="C36">
        <v>1.0</v>
      </c>
      <c r="D36">
        <v>2.0</v>
      </c>
      <c r="E36">
        <v>1.0</v>
      </c>
    </row>
    <row r="37" ht="12.75" customHeight="1">
      <c r="A37" s="2" t="str">
        <f>HYPERLINK("https://stackoverflow.com/questions/13951173/ ")</f>
        <v>https://stackoverflow.com/questions/13951173/ </v>
      </c>
      <c r="B37">
        <v>2.0</v>
      </c>
      <c r="C37">
        <v>1.0</v>
      </c>
      <c r="D37">
        <v>2.0</v>
      </c>
      <c r="E37">
        <v>1.0</v>
      </c>
    </row>
    <row r="38" ht="12.75" customHeight="1">
      <c r="A38" s="2" t="str">
        <f>HYPERLINK("https://stackoverflow.com/questions/13951176/ ")</f>
        <v>https://stackoverflow.com/questions/13951176/ </v>
      </c>
      <c r="B38">
        <v>2.0</v>
      </c>
      <c r="C38">
        <v>1.0</v>
      </c>
      <c r="D38">
        <v>2.0</v>
      </c>
      <c r="E38">
        <v>1.0</v>
      </c>
    </row>
    <row r="39" ht="12.75" customHeight="1">
      <c r="A39" s="2" t="str">
        <f>HYPERLINK("https://stackoverflow.com/questions/17764581/ ")</f>
        <v>https://stackoverflow.com/questions/17764581/ </v>
      </c>
      <c r="B39">
        <v>3.0</v>
      </c>
      <c r="C39">
        <v>5.0</v>
      </c>
      <c r="D39" s="1">
        <v>5.0</v>
      </c>
      <c r="E39" s="1">
        <v>5.0</v>
      </c>
      <c r="F39" s="1" t="s">
        <v>9</v>
      </c>
    </row>
    <row r="40" ht="12.75" customHeight="1">
      <c r="A40" s="2" t="str">
        <f>HYPERLINK("https://stackoverflow.com/questions/17781399/ ")</f>
        <v>https://stackoverflow.com/questions/17781399/ </v>
      </c>
      <c r="B40">
        <v>3.0</v>
      </c>
      <c r="C40">
        <v>3.0</v>
      </c>
      <c r="D40">
        <v>3.0</v>
      </c>
      <c r="E40">
        <v>3.0</v>
      </c>
    </row>
    <row r="41" ht="12.75" customHeight="1">
      <c r="A41" s="2" t="str">
        <f>HYPERLINK("https://stackoverflow.com/questions/18873091/ ")</f>
        <v>https://stackoverflow.com/questions/18873091/ </v>
      </c>
      <c r="B41">
        <v>3.0</v>
      </c>
      <c r="C41">
        <v>5.0</v>
      </c>
      <c r="D41" s="1">
        <v>5.0</v>
      </c>
      <c r="E41" s="1">
        <v>5.0</v>
      </c>
      <c r="F41" s="1" t="s">
        <v>9</v>
      </c>
    </row>
    <row r="42" ht="12.75" customHeight="1">
      <c r="A42" s="2" t="str">
        <f>HYPERLINK("https://stackoverflow.com/questions/20594711/ ")</f>
        <v>https://stackoverflow.com/questions/20594711/ </v>
      </c>
      <c r="B42">
        <v>1.0</v>
      </c>
      <c r="C42">
        <v>2.0</v>
      </c>
      <c r="D42">
        <v>1.0</v>
      </c>
      <c r="E42">
        <v>2.0</v>
      </c>
    </row>
    <row r="43" ht="12.75" customHeight="1">
      <c r="A43" s="2" t="str">
        <f>HYPERLINK("https://stackoverflow.com/questions/33250401/ ")</f>
        <v>https://stackoverflow.com/questions/33250401/ </v>
      </c>
      <c r="B43">
        <v>2.0</v>
      </c>
      <c r="C43">
        <v>1.0</v>
      </c>
      <c r="D43">
        <v>2.0</v>
      </c>
      <c r="E43">
        <v>1.0</v>
      </c>
    </row>
    <row r="44" ht="12.75" customHeight="1">
      <c r="A44" s="2" t="str">
        <f>HYPERLINK("https://stackoverflow.com/questions/34640920/ ")</f>
        <v>https://stackoverflow.com/questions/34640920/ </v>
      </c>
      <c r="B44">
        <v>1.0</v>
      </c>
      <c r="C44">
        <v>1.0</v>
      </c>
      <c r="D44">
        <v>1.0</v>
      </c>
      <c r="E44">
        <v>1.0</v>
      </c>
    </row>
    <row r="45" ht="12.75" customHeight="1">
      <c r="A45" s="2" t="str">
        <f>HYPERLINK("https://stackoverflow.com/questions/44413127/ ")</f>
        <v>https://stackoverflow.com/questions/44413127/ </v>
      </c>
      <c r="B45">
        <v>2.0</v>
      </c>
      <c r="C45">
        <v>1.0</v>
      </c>
      <c r="D45">
        <v>2.0</v>
      </c>
      <c r="E45">
        <v>1.0</v>
      </c>
    </row>
    <row r="46" ht="12.75" customHeight="1"/>
    <row r="47" ht="12.75" customHeight="1"/>
    <row r="48" ht="12.75" customHeight="1">
      <c r="A48" t="s">
        <v>10</v>
      </c>
    </row>
    <row r="49" ht="12.75" customHeight="1">
      <c r="A49" s="2" t="str">
        <f>HYPERLINK("https://kodejava.org/category/java/core-api/page/99/")</f>
        <v>https://kodejava.org/category/java/core-api/page/99/</v>
      </c>
    </row>
    <row r="50" ht="12.75" customHeight="1"/>
    <row r="51" ht="12.75" customHeight="1">
      <c r="A51" s="2" t="str">
        <f>HYPERLINK("https://stackoverflow.com/questions/708708/ ")</f>
        <v>https://stackoverflow.com/questions/708708/ </v>
      </c>
      <c r="B51">
        <v>2.0</v>
      </c>
      <c r="C51">
        <v>3.0</v>
      </c>
      <c r="D51">
        <v>2.0</v>
      </c>
      <c r="E51">
        <v>3.0</v>
      </c>
    </row>
    <row r="52" ht="12.75" customHeight="1">
      <c r="A52" s="2" t="str">
        <f>HYPERLINK("https://stackoverflow.com/questions/709056/ ")</f>
        <v>https://stackoverflow.com/questions/709056/ </v>
      </c>
      <c r="B52">
        <v>2.0</v>
      </c>
      <c r="C52">
        <v>2.0</v>
      </c>
      <c r="D52">
        <v>2.0</v>
      </c>
      <c r="E52">
        <v>2.0</v>
      </c>
    </row>
    <row r="53" ht="12.75" customHeight="1">
      <c r="A53" s="2" t="str">
        <f>HYPERLINK("https://stackoverflow.com/questions/1695123/ ")</f>
        <v>https://stackoverflow.com/questions/1695123/ </v>
      </c>
      <c r="B53">
        <v>2.0</v>
      </c>
      <c r="C53">
        <v>1.0</v>
      </c>
      <c r="D53">
        <v>2.0</v>
      </c>
      <c r="E53">
        <v>1.0</v>
      </c>
    </row>
    <row r="54" ht="12.75" customHeight="1">
      <c r="A54" s="2" t="str">
        <f>HYPERLINK("https://stackoverflow.com/questions/2663382/ ")</f>
        <v>https://stackoverflow.com/questions/2663382/ </v>
      </c>
      <c r="B54">
        <v>2.0</v>
      </c>
      <c r="C54">
        <v>2.0</v>
      </c>
      <c r="D54">
        <v>2.0</v>
      </c>
      <c r="E54">
        <v>2.0</v>
      </c>
    </row>
    <row r="55" ht="12.75" customHeight="1">
      <c r="A55" s="2" t="str">
        <f>HYPERLINK("https://stackoverflow.com/questions/5894842/ ")</f>
        <v>https://stackoverflow.com/questions/5894842/ </v>
      </c>
      <c r="B55">
        <v>2.0</v>
      </c>
      <c r="C55">
        <v>2.0</v>
      </c>
      <c r="D55">
        <v>2.0</v>
      </c>
      <c r="E55">
        <v>2.0</v>
      </c>
    </row>
    <row r="56" ht="12.75" customHeight="1">
      <c r="A56" s="2" t="str">
        <f>HYPERLINK("https://stackoverflow.com/questions/15431324/ ")</f>
        <v>https://stackoverflow.com/questions/15431324/ </v>
      </c>
      <c r="B56">
        <v>2.0</v>
      </c>
      <c r="C56">
        <v>2.0</v>
      </c>
      <c r="D56">
        <v>2.0</v>
      </c>
      <c r="E56">
        <v>2.0</v>
      </c>
    </row>
    <row r="57" ht="12.75" customHeight="1">
      <c r="A57" s="2" t="str">
        <f>HYPERLINK("https://stackoverflow.com/questions/15840164/ ")</f>
        <v>https://stackoverflow.com/questions/15840164/ </v>
      </c>
      <c r="B57">
        <v>2.0</v>
      </c>
      <c r="C57">
        <v>1.0</v>
      </c>
      <c r="D57">
        <v>2.0</v>
      </c>
      <c r="E57">
        <v>1.0</v>
      </c>
    </row>
    <row r="58" ht="12.75" customHeight="1">
      <c r="A58" s="2" t="str">
        <f>HYPERLINK("https://stackoverflow.com/questions/17289207/ ")</f>
        <v>https://stackoverflow.com/questions/17289207/ </v>
      </c>
      <c r="B58">
        <v>2.0</v>
      </c>
      <c r="C58">
        <v>1.0</v>
      </c>
      <c r="D58">
        <v>2.0</v>
      </c>
      <c r="E58">
        <v>1.0</v>
      </c>
    </row>
    <row r="59" ht="12.75" customHeight="1">
      <c r="A59" s="2" t="str">
        <f>HYPERLINK("https://stackoverflow.com/questions/22357470/ ")</f>
        <v>https://stackoverflow.com/questions/22357470/ </v>
      </c>
      <c r="B59">
        <v>2.0</v>
      </c>
      <c r="C59">
        <v>2.0</v>
      </c>
      <c r="D59">
        <v>2.0</v>
      </c>
      <c r="E59">
        <v>2.0</v>
      </c>
    </row>
    <row r="60" ht="12.75" customHeight="1">
      <c r="A60" s="2" t="str">
        <f>HYPERLINK("https://stackoverflow.com/questions/35971235/ ")</f>
        <v>https://stackoverflow.com/questions/35971235/ </v>
      </c>
      <c r="B60">
        <v>2.0</v>
      </c>
      <c r="C60">
        <v>2.0</v>
      </c>
      <c r="D60">
        <v>2.0</v>
      </c>
      <c r="E60">
        <v>2.0</v>
      </c>
    </row>
    <row r="61" ht="12.75" customHeight="1"/>
    <row r="62" ht="12.75" customHeight="1"/>
    <row r="63" ht="12.75" customHeight="1">
      <c r="A63" t="s">
        <v>11</v>
      </c>
    </row>
    <row r="64" ht="12.75" customHeight="1">
      <c r="A64" s="2" t="str">
        <f>HYPERLINK("https://kodejava.org/category/java/core-api/page/106/")</f>
        <v>https://kodejava.org/category/java/core-api/page/106/</v>
      </c>
    </row>
    <row r="65" ht="12.75" customHeight="1"/>
    <row r="66" ht="12.75" customHeight="1">
      <c r="A66" s="2" t="str">
        <f>HYPERLINK("https://stackoverflow.com/questions/858590/ ")</f>
        <v>https://stackoverflow.com/questions/858590/ </v>
      </c>
      <c r="B66">
        <v>1.0</v>
      </c>
      <c r="C66">
        <v>1.0</v>
      </c>
      <c r="D66">
        <v>1.0</v>
      </c>
      <c r="E66">
        <v>1.0</v>
      </c>
    </row>
    <row r="67" ht="12.75" customHeight="1">
      <c r="A67" s="2" t="str">
        <f>HYPERLINK("https://stackoverflow.com/questions/858602/ ")</f>
        <v>https://stackoverflow.com/questions/858602/ </v>
      </c>
      <c r="B67">
        <v>1.0</v>
      </c>
      <c r="C67">
        <v>1.0</v>
      </c>
      <c r="D67">
        <v>1.0</v>
      </c>
      <c r="E67">
        <v>1.0</v>
      </c>
    </row>
    <row r="68" ht="12.75" customHeight="1">
      <c r="A68" s="2" t="str">
        <f>HYPERLINK("https://stackoverflow.com/questions/2607335/ ")</f>
        <v>https://stackoverflow.com/questions/2607335/ </v>
      </c>
      <c r="B68">
        <v>1.0</v>
      </c>
      <c r="C68">
        <v>1.0</v>
      </c>
      <c r="D68">
        <v>1.0</v>
      </c>
      <c r="E68">
        <v>1.0</v>
      </c>
    </row>
    <row r="69" ht="12.75" customHeight="1">
      <c r="A69" s="2" t="str">
        <f>HYPERLINK("https://stackoverflow.com/questions/2965808/ ")</f>
        <v>https://stackoverflow.com/questions/2965808/ </v>
      </c>
      <c r="B69">
        <v>1.0</v>
      </c>
      <c r="C69">
        <v>1.0</v>
      </c>
      <c r="D69">
        <v>1.0</v>
      </c>
      <c r="E69">
        <v>1.0</v>
      </c>
    </row>
    <row r="70" ht="12.75" customHeight="1">
      <c r="A70" s="2" t="str">
        <f>HYPERLINK("https://stackoverflow.com/questions/6631081/ ")</f>
        <v>https://stackoverflow.com/questions/6631081/ </v>
      </c>
      <c r="B70">
        <v>1.0</v>
      </c>
      <c r="C70">
        <v>1.0</v>
      </c>
      <c r="D70">
        <v>1.0</v>
      </c>
      <c r="E70">
        <v>1.0</v>
      </c>
    </row>
    <row r="71" ht="12.75" customHeight="1">
      <c r="A71" s="2" t="str">
        <f>HYPERLINK("https://stackoverflow.com/questions/7671021/ ")</f>
        <v>https://stackoverflow.com/questions/7671021/ </v>
      </c>
      <c r="B71">
        <v>1.0</v>
      </c>
      <c r="C71">
        <v>1.0</v>
      </c>
      <c r="D71">
        <v>1.0</v>
      </c>
      <c r="E71">
        <v>1.0</v>
      </c>
    </row>
    <row r="72" ht="12.75" customHeight="1">
      <c r="A72" s="2" t="str">
        <f>HYPERLINK("https://stackoverflow.com/questions/11227902/ ")</f>
        <v>https://stackoverflow.com/questions/11227902/ </v>
      </c>
      <c r="B72">
        <v>1.0</v>
      </c>
      <c r="C72">
        <v>1.0</v>
      </c>
      <c r="D72">
        <v>1.0</v>
      </c>
      <c r="E72">
        <v>1.0</v>
      </c>
    </row>
    <row r="73" ht="12.75" customHeight="1">
      <c r="A73" s="2" t="str">
        <f>HYPERLINK("https://stackoverflow.com/questions/12949719/ ")</f>
        <v>https://stackoverflow.com/questions/12949719/ </v>
      </c>
      <c r="B73">
        <v>2.0</v>
      </c>
      <c r="C73">
        <v>1.0</v>
      </c>
      <c r="D73">
        <v>2.0</v>
      </c>
      <c r="E73">
        <v>1.0</v>
      </c>
    </row>
    <row r="74" ht="12.75" customHeight="1">
      <c r="A74" s="2" t="str">
        <f>HYPERLINK("https://stackoverflow.com/questions/26076682/ ")</f>
        <v>https://stackoverflow.com/questions/26076682/ </v>
      </c>
      <c r="B74">
        <v>1.0</v>
      </c>
      <c r="C74">
        <v>1.0</v>
      </c>
      <c r="D74">
        <v>1.0</v>
      </c>
      <c r="E74">
        <v>1.0</v>
      </c>
    </row>
    <row r="75" ht="12.75" customHeight="1">
      <c r="A75" s="2" t="str">
        <f>HYPERLINK("https://stackoverflow.com/questions/33070112/ ")</f>
        <v>https://stackoverflow.com/questions/33070112/ </v>
      </c>
      <c r="B75">
        <v>1.0</v>
      </c>
      <c r="C75">
        <v>1.0</v>
      </c>
      <c r="D75">
        <v>1.0</v>
      </c>
      <c r="E75">
        <v>1.0</v>
      </c>
    </row>
    <row r="76" ht="12.75" customHeight="1"/>
    <row r="77" ht="12.75" customHeight="1"/>
    <row r="78" ht="12.75" customHeight="1">
      <c r="A78" t="s">
        <v>12</v>
      </c>
    </row>
    <row r="79" ht="12.75" customHeight="1">
      <c r="A79" s="2" t="str">
        <f>HYPERLINK("https://kodejava.org/category/java/core-api/page/113/")</f>
        <v>https://kodejava.org/category/java/core-api/page/113/</v>
      </c>
    </row>
    <row r="80" ht="12.75" customHeight="1"/>
    <row r="81" ht="12.75" customHeight="1">
      <c r="A81" s="2" t="str">
        <f>HYPERLINK("https://stackoverflow.com/questions/513871/ ")</f>
        <v>https://stackoverflow.com/questions/513871/ </v>
      </c>
      <c r="B81">
        <v>1.0</v>
      </c>
      <c r="C81">
        <v>1.0</v>
      </c>
      <c r="D81">
        <v>1.0</v>
      </c>
      <c r="E81">
        <v>1.0</v>
      </c>
    </row>
    <row r="82" ht="12.75" customHeight="1">
      <c r="A82" s="2" t="str">
        <f>HYPERLINK("https://stackoverflow.com/questions/515000/ ")</f>
        <v>https://stackoverflow.com/questions/515000/ </v>
      </c>
      <c r="B82">
        <v>1.0</v>
      </c>
      <c r="C82">
        <v>1.0</v>
      </c>
      <c r="D82">
        <v>1.0</v>
      </c>
      <c r="E82">
        <v>1.0</v>
      </c>
    </row>
    <row r="83" ht="12.75" customHeight="1">
      <c r="A83" s="2" t="str">
        <f>HYPERLINK("https://stackoverflow.com/questions/1795946/ ")</f>
        <v>https://stackoverflow.com/questions/1795946/ </v>
      </c>
      <c r="B83">
        <v>1.0</v>
      </c>
      <c r="C83">
        <v>2.0</v>
      </c>
      <c r="D83">
        <v>1.0</v>
      </c>
      <c r="E83">
        <v>2.0</v>
      </c>
    </row>
    <row r="84" ht="12.75" customHeight="1">
      <c r="A84" s="2" t="str">
        <f>HYPERLINK("https://stackoverflow.com/questions/1808879/ ")</f>
        <v>https://stackoverflow.com/questions/1808879/ </v>
      </c>
      <c r="B84">
        <v>1.0</v>
      </c>
      <c r="C84">
        <v>5.0</v>
      </c>
      <c r="D84" s="1">
        <v>2.0</v>
      </c>
      <c r="E84" s="1">
        <v>2.0</v>
      </c>
      <c r="F84" s="1" t="s">
        <v>13</v>
      </c>
    </row>
    <row r="85" ht="12.75" customHeight="1">
      <c r="A85" s="2" t="str">
        <f>HYPERLINK("https://stackoverflow.com/questions/3801355/ ")</f>
        <v>https://stackoverflow.com/questions/3801355/ </v>
      </c>
      <c r="B85">
        <v>1.0</v>
      </c>
      <c r="C85">
        <v>1.0</v>
      </c>
      <c r="D85">
        <v>1.0</v>
      </c>
      <c r="E85">
        <v>1.0</v>
      </c>
    </row>
    <row r="86" ht="12.75" customHeight="1">
      <c r="A86" s="2" t="str">
        <f>HYPERLINK("https://stackoverflow.com/questions/4775428/ ")</f>
        <v>https://stackoverflow.com/questions/4775428/ </v>
      </c>
      <c r="B86">
        <v>2.0</v>
      </c>
      <c r="C86">
        <v>1.0</v>
      </c>
      <c r="D86">
        <v>2.0</v>
      </c>
      <c r="E86">
        <v>1.0</v>
      </c>
    </row>
    <row r="87" ht="12.75" customHeight="1">
      <c r="A87" s="2" t="str">
        <f>HYPERLINK("https://stackoverflow.com/questions/8898617/ ")</f>
        <v>https://stackoverflow.com/questions/8898617/ </v>
      </c>
      <c r="B87">
        <v>1.0</v>
      </c>
      <c r="C87">
        <v>3.0</v>
      </c>
      <c r="D87" s="1">
        <v>3.0</v>
      </c>
      <c r="E87" s="1">
        <v>3.0</v>
      </c>
      <c r="F87" s="1" t="s">
        <v>9</v>
      </c>
    </row>
    <row r="88" ht="12.75" customHeight="1">
      <c r="A88" s="2" t="str">
        <f>HYPERLINK("https://stackoverflow.com/questions/23620933/ ")</f>
        <v>https://stackoverflow.com/questions/23620933/ </v>
      </c>
      <c r="B88">
        <v>2.0</v>
      </c>
      <c r="C88">
        <v>1.0</v>
      </c>
      <c r="D88">
        <v>2.0</v>
      </c>
      <c r="E88">
        <v>1.0</v>
      </c>
    </row>
    <row r="89" ht="12.75" customHeight="1">
      <c r="A89" s="2" t="str">
        <f>HYPERLINK("https://stackoverflow.com/questions/23620942/ ")</f>
        <v>https://stackoverflow.com/questions/23620942/ </v>
      </c>
      <c r="B89">
        <v>1.0</v>
      </c>
      <c r="C89">
        <v>1.0</v>
      </c>
      <c r="D89">
        <v>1.0</v>
      </c>
      <c r="E89">
        <v>1.0</v>
      </c>
    </row>
    <row r="90" ht="12.75" customHeight="1">
      <c r="A90" s="2" t="str">
        <f>HYPERLINK("https://stackoverflow.com/questions/28188570/ ")</f>
        <v>https://stackoverflow.com/questions/28188570/ </v>
      </c>
      <c r="B90">
        <v>1.0</v>
      </c>
      <c r="C90">
        <v>1.0</v>
      </c>
      <c r="D90">
        <v>1.0</v>
      </c>
      <c r="E90">
        <v>1.0</v>
      </c>
    </row>
    <row r="91" ht="12.75" customHeight="1"/>
    <row r="92" ht="12.75" customHeight="1"/>
    <row r="93" ht="12.75" customHeight="1">
      <c r="A93" t="s">
        <v>14</v>
      </c>
    </row>
    <row r="94" ht="12.75" customHeight="1">
      <c r="A94" s="2" t="str">
        <f>HYPERLINK("https://kodejava.org/category/java/core-api/page/120/")</f>
        <v>https://kodejava.org/category/java/core-api/page/120/</v>
      </c>
    </row>
    <row r="95" ht="12.75" customHeight="1"/>
    <row r="96" ht="12.75" customHeight="1">
      <c r="A96" s="2" t="str">
        <f>HYPERLINK("https://stackoverflow.com/questions/7911697/ ")</f>
        <v>https://stackoverflow.com/questions/7911697/ </v>
      </c>
      <c r="B96">
        <v>1.0</v>
      </c>
      <c r="C96">
        <v>1.0</v>
      </c>
      <c r="D96">
        <v>1.0</v>
      </c>
      <c r="E96">
        <v>1.0</v>
      </c>
    </row>
    <row r="97" ht="12.75" customHeight="1">
      <c r="A97" s="2" t="str">
        <f>HYPERLINK("https://stackoverflow.com/questions/8360820/ ")</f>
        <v>https://stackoverflow.com/questions/8360820/ </v>
      </c>
      <c r="B97">
        <v>1.0</v>
      </c>
      <c r="C97">
        <v>1.0</v>
      </c>
      <c r="D97">
        <v>1.0</v>
      </c>
      <c r="E97">
        <v>1.0</v>
      </c>
    </row>
    <row r="98" ht="12.75" customHeight="1">
      <c r="A98" s="2" t="str">
        <f>HYPERLINK("https://stackoverflow.com/questions/8360827/ ")</f>
        <v>https://stackoverflow.com/questions/8360827/ </v>
      </c>
      <c r="B98">
        <v>4.0</v>
      </c>
      <c r="C98">
        <v>4.0</v>
      </c>
      <c r="D98">
        <v>4.0</v>
      </c>
      <c r="E98">
        <v>4.0</v>
      </c>
    </row>
    <row r="99" ht="12.75" customHeight="1">
      <c r="A99" s="2" t="str">
        <f>HYPERLINK("https://stackoverflow.com/questions/8772274/ ")</f>
        <v>https://stackoverflow.com/questions/8772274/ </v>
      </c>
      <c r="B99">
        <v>3.0</v>
      </c>
      <c r="C99">
        <v>3.0</v>
      </c>
      <c r="D99">
        <v>3.0</v>
      </c>
      <c r="E99">
        <v>3.0</v>
      </c>
    </row>
    <row r="100" ht="12.75" customHeight="1">
      <c r="A100" s="2" t="str">
        <f>HYPERLINK("https://stackoverflow.com/questions/8772337/ ")</f>
        <v>https://stackoverflow.com/questions/8772337/ </v>
      </c>
      <c r="B100">
        <v>3.0</v>
      </c>
      <c r="C100">
        <v>5.0</v>
      </c>
      <c r="D100" s="1">
        <v>4.0</v>
      </c>
      <c r="E100" s="1">
        <v>5.0</v>
      </c>
      <c r="F100" s="1" t="s">
        <v>15</v>
      </c>
    </row>
    <row r="101" ht="12.75" customHeight="1">
      <c r="A101" s="2" t="str">
        <f>HYPERLINK("https://stackoverflow.com/questions/8856865/ ")</f>
        <v>https://stackoverflow.com/questions/8856865/ </v>
      </c>
      <c r="B101">
        <v>2.0</v>
      </c>
      <c r="C101">
        <v>1.0</v>
      </c>
      <c r="D101">
        <v>2.0</v>
      </c>
      <c r="E101">
        <v>1.0</v>
      </c>
    </row>
    <row r="102" ht="12.75" customHeight="1">
      <c r="A102" s="2" t="str">
        <f>HYPERLINK("https://stackoverflow.com/questions/8882317/ ")</f>
        <v>https://stackoverflow.com/questions/8882317/ </v>
      </c>
      <c r="B102">
        <v>1.0</v>
      </c>
      <c r="C102">
        <v>1.0</v>
      </c>
      <c r="D102">
        <v>1.0</v>
      </c>
      <c r="E102">
        <v>1.0</v>
      </c>
    </row>
    <row r="103" ht="12.75" customHeight="1">
      <c r="A103" s="2" t="str">
        <f>HYPERLINK("https://stackoverflow.com/questions/8882358/ ")</f>
        <v>https://stackoverflow.com/questions/8882358/ </v>
      </c>
      <c r="B103">
        <v>1.0</v>
      </c>
      <c r="C103">
        <v>1.0</v>
      </c>
      <c r="D103">
        <v>1.0</v>
      </c>
      <c r="E103">
        <v>1.0</v>
      </c>
    </row>
    <row r="104" ht="12.75" customHeight="1">
      <c r="A104" s="2" t="str">
        <f>HYPERLINK("https://stackoverflow.com/questions/28169244/ ")</f>
        <v>https://stackoverflow.com/questions/28169244/ </v>
      </c>
      <c r="B104">
        <v>1.0</v>
      </c>
      <c r="C104">
        <v>1.0</v>
      </c>
      <c r="D104">
        <v>1.0</v>
      </c>
      <c r="E104">
        <v>1.0</v>
      </c>
    </row>
    <row r="105" ht="12.75" customHeight="1">
      <c r="A105" s="2" t="str">
        <f>HYPERLINK("https://stackoverflow.com/questions/35339909/ ")</f>
        <v>https://stackoverflow.com/questions/35339909/ </v>
      </c>
      <c r="B105">
        <v>1.0</v>
      </c>
      <c r="C105">
        <v>1.0</v>
      </c>
      <c r="D105">
        <v>1.0</v>
      </c>
      <c r="E105">
        <v>1.0</v>
      </c>
    </row>
    <row r="106" ht="12.75" customHeight="1"/>
    <row r="107" ht="12.75" customHeight="1"/>
    <row r="108" ht="12.75" customHeight="1">
      <c r="A108" t="s">
        <v>16</v>
      </c>
    </row>
    <row r="109" ht="12.75" customHeight="1">
      <c r="A109" s="2" t="str">
        <f>HYPERLINK("https://kodejava.org/category/java/core-api/page/127/")</f>
        <v>https://kodejava.org/category/java/core-api/page/127/</v>
      </c>
    </row>
    <row r="110" ht="12.75" customHeight="1"/>
    <row r="111" ht="12.75" customHeight="1">
      <c r="A111" s="2" t="str">
        <f>HYPERLINK("https://stackoverflow.com/questions/4216767/ ")</f>
        <v>https://stackoverflow.com/questions/4216767/ </v>
      </c>
      <c r="B111">
        <v>4.0</v>
      </c>
      <c r="C111">
        <v>3.0</v>
      </c>
      <c r="D111">
        <v>4.0</v>
      </c>
      <c r="E111">
        <v>3.0</v>
      </c>
    </row>
    <row r="112" ht="12.75" customHeight="1">
      <c r="A112" s="2" t="str">
        <f>HYPERLINK("https://stackoverflow.com/questions/4772461/ ")</f>
        <v>https://stackoverflow.com/questions/4772461/ </v>
      </c>
      <c r="B112">
        <v>5.0</v>
      </c>
      <c r="C112">
        <v>3.0</v>
      </c>
      <c r="D112" s="1">
        <v>4.0</v>
      </c>
      <c r="E112" s="1">
        <v>4.0</v>
      </c>
      <c r="F112" s="1" t="s">
        <v>17</v>
      </c>
    </row>
    <row r="113" ht="12.75" customHeight="1">
      <c r="A113" s="2" t="str">
        <f>HYPERLINK("https://stackoverflow.com/questions/6891209/ ")</f>
        <v>https://stackoverflow.com/questions/6891209/ </v>
      </c>
      <c r="B113">
        <v>1.0</v>
      </c>
      <c r="C113">
        <v>1.0</v>
      </c>
      <c r="D113">
        <v>1.0</v>
      </c>
      <c r="E113">
        <v>1.0</v>
      </c>
    </row>
    <row r="114" ht="12.75" customHeight="1">
      <c r="A114" s="2" t="str">
        <f>HYPERLINK("https://stackoverflow.com/questions/11046198/ ")</f>
        <v>https://stackoverflow.com/questions/11046198/ </v>
      </c>
      <c r="B114">
        <v>5.0</v>
      </c>
      <c r="C114">
        <v>3.0</v>
      </c>
      <c r="D114" s="1">
        <v>5.0</v>
      </c>
      <c r="E114" s="1">
        <v>5.0</v>
      </c>
      <c r="F114" s="1" t="s">
        <v>18</v>
      </c>
    </row>
    <row r="115" ht="12.75" customHeight="1">
      <c r="A115" s="2" t="str">
        <f>HYPERLINK("https://stackoverflow.com/questions/16706448/ ")</f>
        <v>https://stackoverflow.com/questions/16706448/ </v>
      </c>
      <c r="B115">
        <v>2.0</v>
      </c>
      <c r="C115">
        <v>1.0</v>
      </c>
      <c r="D115">
        <v>2.0</v>
      </c>
      <c r="E115">
        <v>1.0</v>
      </c>
    </row>
    <row r="116" ht="12.75" customHeight="1">
      <c r="A116" s="2" t="str">
        <f>HYPERLINK("https://stackoverflow.com/questions/22463063/ ")</f>
        <v>https://stackoverflow.com/questions/22463063/ </v>
      </c>
      <c r="B116">
        <v>4.0</v>
      </c>
      <c r="C116">
        <v>3.0</v>
      </c>
      <c r="D116">
        <v>4.0</v>
      </c>
      <c r="E116">
        <v>3.0</v>
      </c>
    </row>
    <row r="117" ht="12.75" customHeight="1">
      <c r="A117" s="2" t="str">
        <f>HYPERLINK("https://stackoverflow.com/questions/25376733/ ")</f>
        <v>https://stackoverflow.com/questions/25376733/ </v>
      </c>
      <c r="B117">
        <v>2.0</v>
      </c>
      <c r="C117">
        <v>1.0</v>
      </c>
      <c r="D117">
        <v>2.0</v>
      </c>
      <c r="E117">
        <v>1.0</v>
      </c>
    </row>
    <row r="118" ht="12.75" customHeight="1">
      <c r="A118" s="2" t="str">
        <f>HYPERLINK("https://stackoverflow.com/questions/25377049/ ")</f>
        <v>https://stackoverflow.com/questions/25377049/ </v>
      </c>
      <c r="B118">
        <v>3.0</v>
      </c>
      <c r="C118">
        <v>1.0</v>
      </c>
      <c r="D118" s="1">
        <v>2.0</v>
      </c>
      <c r="E118" s="1">
        <v>1.0</v>
      </c>
      <c r="F118" s="1" t="s">
        <v>19</v>
      </c>
    </row>
    <row r="119" ht="12.75" customHeight="1">
      <c r="A119" s="2" t="str">
        <f>HYPERLINK("https://stackoverflow.com/questions/27479533/ ")</f>
        <v>https://stackoverflow.com/questions/27479533/ </v>
      </c>
      <c r="B119">
        <v>4.0</v>
      </c>
      <c r="C119">
        <v>2.0</v>
      </c>
      <c r="D119" s="1">
        <v>4.0</v>
      </c>
      <c r="E119" s="1">
        <v>4.0</v>
      </c>
      <c r="F119" s="1" t="s">
        <v>20</v>
      </c>
    </row>
    <row r="120" ht="12.75" customHeight="1">
      <c r="A120" s="2" t="str">
        <f>HYPERLINK("https://stackoverflow.com/questions/39812889/ ")</f>
        <v>https://stackoverflow.com/questions/39812889/ </v>
      </c>
      <c r="B120">
        <v>3.0</v>
      </c>
      <c r="C120">
        <v>1.0</v>
      </c>
      <c r="D120" s="1">
        <v>3.0</v>
      </c>
      <c r="E120" s="1">
        <v>3.0</v>
      </c>
      <c r="F120" s="1" t="s">
        <v>21</v>
      </c>
    </row>
    <row r="121" ht="12.75" customHeight="1"/>
    <row r="122" ht="12.75" customHeight="1"/>
    <row r="123" ht="12.75" customHeight="1">
      <c r="A123" t="s">
        <v>22</v>
      </c>
    </row>
    <row r="124" ht="12.75" customHeight="1">
      <c r="A124" s="2" t="str">
        <f>HYPERLINK("https://kodejava.org/category/java/core-api/page/134/")</f>
        <v>https://kodejava.org/category/java/core-api/page/134/</v>
      </c>
    </row>
    <row r="125" ht="12.75" customHeight="1"/>
    <row r="126" ht="12.75" customHeight="1">
      <c r="A126" s="2" t="str">
        <f>HYPERLINK("https://stackoverflow.com/questions/54912/ ")</f>
        <v>https://stackoverflow.com/questions/54912/ </v>
      </c>
      <c r="B126">
        <v>3.0</v>
      </c>
      <c r="C126">
        <v>4.0</v>
      </c>
      <c r="D126">
        <v>3.0</v>
      </c>
      <c r="E126">
        <v>4.0</v>
      </c>
    </row>
    <row r="127" ht="12.75" customHeight="1">
      <c r="A127" s="2" t="str">
        <f>HYPERLINK("https://stackoverflow.com/questions/56383/ ")</f>
        <v>https://stackoverflow.com/questions/56383/ </v>
      </c>
      <c r="B127">
        <v>1.0</v>
      </c>
      <c r="C127">
        <v>1.0</v>
      </c>
      <c r="D127">
        <v>1.0</v>
      </c>
      <c r="E127">
        <v>1.0</v>
      </c>
    </row>
    <row r="128" ht="12.75" customHeight="1">
      <c r="A128" s="2" t="str">
        <f>HYPERLINK("https://stackoverflow.com/questions/73021/ ")</f>
        <v>https://stackoverflow.com/questions/73021/ </v>
      </c>
      <c r="B128">
        <v>1.0</v>
      </c>
      <c r="C128">
        <v>1.0</v>
      </c>
      <c r="D128">
        <v>1.0</v>
      </c>
      <c r="E128">
        <v>1.0</v>
      </c>
    </row>
    <row r="129" ht="12.75" customHeight="1">
      <c r="A129" s="2" t="str">
        <f>HYPERLINK("https://stackoverflow.com/questions/869051/ ")</f>
        <v>https://stackoverflow.com/questions/869051/ </v>
      </c>
      <c r="B129">
        <v>2.0</v>
      </c>
      <c r="C129">
        <v>1.0</v>
      </c>
      <c r="D129">
        <v>2.0</v>
      </c>
      <c r="E129">
        <v>1.0</v>
      </c>
    </row>
    <row r="130" ht="12.75" customHeight="1">
      <c r="A130" s="2" t="str">
        <f>HYPERLINK("https://stackoverflow.com/questions/1088271/ ")</f>
        <v>https://stackoverflow.com/questions/1088271/ </v>
      </c>
      <c r="B130">
        <v>1.0</v>
      </c>
      <c r="C130">
        <v>1.0</v>
      </c>
      <c r="D130">
        <v>1.0</v>
      </c>
      <c r="E130">
        <v>1.0</v>
      </c>
    </row>
    <row r="131" ht="12.75" customHeight="1">
      <c r="A131" s="2" t="str">
        <f>HYPERLINK("https://stackoverflow.com/questions/8441681/ ")</f>
        <v>https://stackoverflow.com/questions/8441681/ </v>
      </c>
      <c r="B131">
        <v>1.0</v>
      </c>
      <c r="C131">
        <v>5.0</v>
      </c>
      <c r="D131" s="1">
        <v>4.0</v>
      </c>
      <c r="E131" s="1">
        <v>5.0</v>
      </c>
      <c r="F131" s="1" t="s">
        <v>23</v>
      </c>
    </row>
    <row r="132" ht="12.75" customHeight="1">
      <c r="A132" s="2" t="str">
        <f>HYPERLINK("https://stackoverflow.com/questions/10079457/ ")</f>
        <v>https://stackoverflow.com/questions/10079457/ </v>
      </c>
      <c r="B132">
        <v>1.0</v>
      </c>
      <c r="C132">
        <v>1.0</v>
      </c>
      <c r="D132">
        <v>1.0</v>
      </c>
      <c r="E132">
        <v>1.0</v>
      </c>
    </row>
    <row r="133" ht="12.75" customHeight="1">
      <c r="A133" s="2" t="str">
        <f>HYPERLINK("https://stackoverflow.com/questions/12429953/ ")</f>
        <v>https://stackoverflow.com/questions/12429953/ </v>
      </c>
      <c r="B133">
        <v>1.0</v>
      </c>
      <c r="C133">
        <v>1.0</v>
      </c>
      <c r="D133">
        <v>1.0</v>
      </c>
      <c r="E133">
        <v>1.0</v>
      </c>
    </row>
    <row r="134" ht="12.75" customHeight="1">
      <c r="A134" s="2" t="str">
        <f>HYPERLINK("https://stackoverflow.com/questions/17719538/ ")</f>
        <v>https://stackoverflow.com/questions/17719538/ </v>
      </c>
      <c r="B134">
        <v>1.0</v>
      </c>
      <c r="C134">
        <v>1.0</v>
      </c>
      <c r="D134">
        <v>1.0</v>
      </c>
      <c r="E134">
        <v>1.0</v>
      </c>
    </row>
    <row r="135" ht="12.75" customHeight="1">
      <c r="A135" s="2" t="str">
        <f>HYPERLINK("https://stackoverflow.com/questions/23177411/ ")</f>
        <v>https://stackoverflow.com/questions/23177411/ </v>
      </c>
      <c r="B135">
        <v>1.0</v>
      </c>
      <c r="C135">
        <v>1.0</v>
      </c>
      <c r="D135">
        <v>1.0</v>
      </c>
      <c r="E135">
        <v>1.0</v>
      </c>
    </row>
    <row r="136" ht="12.75" customHeight="1"/>
    <row r="137" ht="12.75" customHeight="1"/>
    <row r="138" ht="12.75" customHeight="1">
      <c r="A138" t="s">
        <v>24</v>
      </c>
    </row>
    <row r="139" ht="12.75" customHeight="1">
      <c r="A139" s="2" t="str">
        <f>HYPERLINK("https://kodejava.org/category/java/core-api/page/141/")</f>
        <v>https://kodejava.org/category/java/core-api/page/141/</v>
      </c>
    </row>
    <row r="140" ht="12.75" customHeight="1"/>
    <row r="141" ht="12.75" customHeight="1">
      <c r="A141" s="2" t="str">
        <f>HYPERLINK("https://stackoverflow.com/questions/154939/ ")</f>
        <v>https://stackoverflow.com/questions/154939/ </v>
      </c>
      <c r="B141">
        <v>4.0</v>
      </c>
      <c r="C141">
        <v>1.0</v>
      </c>
      <c r="D141" s="1">
        <v>4.0</v>
      </c>
      <c r="E141" s="1">
        <v>4.0</v>
      </c>
      <c r="F141" s="1" t="s">
        <v>25</v>
      </c>
    </row>
    <row r="142" ht="12.75" customHeight="1">
      <c r="A142" s="2" t="str">
        <f>HYPERLINK("https://stackoverflow.com/questions/212624/ ")</f>
        <v>https://stackoverflow.com/questions/212624/ </v>
      </c>
      <c r="B142">
        <v>4.0</v>
      </c>
      <c r="C142">
        <v>4.0</v>
      </c>
      <c r="D142">
        <v>4.0</v>
      </c>
      <c r="E142">
        <v>4.0</v>
      </c>
    </row>
    <row r="143" ht="12.75" customHeight="1">
      <c r="A143" s="2" t="str">
        <f>HYPERLINK("https://stackoverflow.com/questions/1320773/ ")</f>
        <v>https://stackoverflow.com/questions/1320773/ </v>
      </c>
      <c r="B143">
        <v>1.0</v>
      </c>
      <c r="C143">
        <v>1.0</v>
      </c>
      <c r="D143">
        <v>1.0</v>
      </c>
      <c r="E143">
        <v>1.0</v>
      </c>
    </row>
    <row r="144" ht="12.75" customHeight="1">
      <c r="A144" s="2" t="str">
        <f>HYPERLINK("https://stackoverflow.com/questions/1814112/ ")</f>
        <v>https://stackoverflow.com/questions/1814112/ </v>
      </c>
      <c r="B144">
        <v>1.0</v>
      </c>
      <c r="C144">
        <v>1.0</v>
      </c>
      <c r="D144">
        <v>1.0</v>
      </c>
      <c r="E144">
        <v>1.0</v>
      </c>
    </row>
    <row r="145" ht="12.75" customHeight="1">
      <c r="A145" s="2" t="str">
        <f>HYPERLINK("https://stackoverflow.com/questions/2770692/ ")</f>
        <v>https://stackoverflow.com/questions/2770692/ </v>
      </c>
      <c r="B145">
        <v>1.0</v>
      </c>
      <c r="C145">
        <v>1.0</v>
      </c>
      <c r="D145">
        <v>1.0</v>
      </c>
      <c r="E145">
        <v>1.0</v>
      </c>
    </row>
    <row r="146" ht="12.75" customHeight="1">
      <c r="A146" s="2" t="str">
        <f>HYPERLINK("https://stackoverflow.com/questions/2839150/ ")</f>
        <v>https://stackoverflow.com/questions/2839150/ </v>
      </c>
      <c r="B146">
        <v>1.0</v>
      </c>
      <c r="C146">
        <v>1.0</v>
      </c>
      <c r="D146">
        <v>1.0</v>
      </c>
      <c r="E146">
        <v>1.0</v>
      </c>
    </row>
    <row r="147" ht="12.75" customHeight="1">
      <c r="A147" s="2" t="str">
        <f>HYPERLINK("https://stackoverflow.com/questions/3051465/ ")</f>
        <v>https://stackoverflow.com/questions/3051465/ </v>
      </c>
      <c r="B147">
        <v>1.0</v>
      </c>
      <c r="C147">
        <v>1.0</v>
      </c>
      <c r="D147">
        <v>1.0</v>
      </c>
      <c r="E147">
        <v>1.0</v>
      </c>
    </row>
    <row r="148" ht="12.75" customHeight="1">
      <c r="A148" s="2" t="str">
        <f>HYPERLINK("https://stackoverflow.com/questions/3051504/ ")</f>
        <v>https://stackoverflow.com/questions/3051504/ </v>
      </c>
      <c r="B148">
        <v>1.0</v>
      </c>
      <c r="C148">
        <v>1.0</v>
      </c>
      <c r="D148">
        <v>1.0</v>
      </c>
      <c r="E148">
        <v>1.0</v>
      </c>
    </row>
    <row r="149" ht="12.75" customHeight="1">
      <c r="A149" s="2" t="str">
        <f>HYPERLINK("https://stackoverflow.com/questions/5506438/ ")</f>
        <v>https://stackoverflow.com/questions/5506438/ </v>
      </c>
      <c r="B149">
        <v>2.0</v>
      </c>
      <c r="C149">
        <v>3.0</v>
      </c>
      <c r="D149">
        <v>2.0</v>
      </c>
      <c r="E149">
        <v>3.0</v>
      </c>
    </row>
    <row r="150" ht="12.75" customHeight="1">
      <c r="A150" s="2" t="str">
        <f>HYPERLINK("https://stackoverflow.com/questions/5848516/ ")</f>
        <v>https://stackoverflow.com/questions/5848516/ </v>
      </c>
      <c r="B150">
        <v>1.0</v>
      </c>
      <c r="C150">
        <v>1.0</v>
      </c>
      <c r="D150">
        <v>1.0</v>
      </c>
      <c r="E150">
        <v>1.0</v>
      </c>
    </row>
    <row r="151" ht="12.75" customHeight="1"/>
    <row r="152" ht="12.75" customHeight="1"/>
    <row r="153" ht="12.75" customHeight="1">
      <c r="A153" t="s">
        <v>26</v>
      </c>
    </row>
    <row r="154" ht="12.75" customHeight="1">
      <c r="A154" s="2" t="str">
        <f>HYPERLINK("https://kodejava.org/category/java/core-api/page/148/")</f>
        <v>https://kodejava.org/category/java/core-api/page/148/</v>
      </c>
    </row>
    <row r="155" ht="12.75" customHeight="1"/>
    <row r="156" ht="12.75" customHeight="1">
      <c r="A156" s="2" t="str">
        <f>HYPERLINK("https://stackoverflow.com/questions/229006/ ")</f>
        <v>https://stackoverflow.com/questions/229006/ </v>
      </c>
      <c r="B156">
        <v>1.0</v>
      </c>
      <c r="C156">
        <v>1.0</v>
      </c>
      <c r="D156">
        <v>1.0</v>
      </c>
      <c r="E156">
        <v>1.0</v>
      </c>
    </row>
    <row r="157" ht="12.75" customHeight="1">
      <c r="A157" s="2" t="str">
        <f>HYPERLINK("https://stackoverflow.com/questions/2672217/ ")</f>
        <v>https://stackoverflow.com/questions/2672217/ </v>
      </c>
      <c r="B157">
        <v>4.0</v>
      </c>
      <c r="C157">
        <v>5.0</v>
      </c>
      <c r="D157">
        <v>4.0</v>
      </c>
      <c r="E157">
        <v>5.0</v>
      </c>
    </row>
    <row r="158" ht="12.75" customHeight="1">
      <c r="A158" s="2" t="str">
        <f>HYPERLINK("https://stackoverflow.com/questions/2674750/ ")</f>
        <v>https://stackoverflow.com/questions/2674750/ </v>
      </c>
      <c r="B158">
        <v>1.0</v>
      </c>
      <c r="C158">
        <v>1.0</v>
      </c>
      <c r="D158">
        <v>1.0</v>
      </c>
      <c r="E158">
        <v>1.0</v>
      </c>
    </row>
    <row r="159" ht="12.75" customHeight="1">
      <c r="A159" s="2" t="str">
        <f>HYPERLINK("https://stackoverflow.com/questions/3076081/ ")</f>
        <v>https://stackoverflow.com/questions/3076081/ </v>
      </c>
      <c r="B159">
        <v>1.0</v>
      </c>
      <c r="C159">
        <v>1.0</v>
      </c>
      <c r="D159">
        <v>1.0</v>
      </c>
      <c r="E159">
        <v>1.0</v>
      </c>
    </row>
    <row r="160" ht="12.75" customHeight="1">
      <c r="A160" s="2" t="str">
        <f>HYPERLINK("https://stackoverflow.com/questions/3087026/ ")</f>
        <v>https://stackoverflow.com/questions/3087026/ </v>
      </c>
      <c r="B160">
        <v>2.0</v>
      </c>
      <c r="C160">
        <v>3.0</v>
      </c>
      <c r="D160">
        <v>2.0</v>
      </c>
      <c r="E160">
        <v>3.0</v>
      </c>
    </row>
    <row r="161" ht="12.75" customHeight="1">
      <c r="A161" s="2" t="str">
        <f>HYPERLINK("https://stackoverflow.com/questions/3262979/ ")</f>
        <v>https://stackoverflow.com/questions/3262979/ </v>
      </c>
      <c r="B161">
        <v>1.0</v>
      </c>
      <c r="C161">
        <v>1.0</v>
      </c>
      <c r="D161">
        <v>1.0</v>
      </c>
      <c r="E161">
        <v>1.0</v>
      </c>
    </row>
    <row r="162" ht="12.75" customHeight="1">
      <c r="A162" s="2" t="str">
        <f>HYPERLINK("https://stackoverflow.com/questions/14053260/ ")</f>
        <v>https://stackoverflow.com/questions/14053260/ </v>
      </c>
      <c r="B162">
        <v>3.0</v>
      </c>
      <c r="C162">
        <v>1.0</v>
      </c>
      <c r="D162" s="1">
        <v>1.0</v>
      </c>
      <c r="E162" s="1">
        <v>1.0</v>
      </c>
      <c r="F162" s="1" t="s">
        <v>9</v>
      </c>
    </row>
    <row r="163" ht="12.75" customHeight="1">
      <c r="A163" s="2" t="str">
        <f>HYPERLINK("https://stackoverflow.com/questions/21992128/ ")</f>
        <v>https://stackoverflow.com/questions/21992128/ </v>
      </c>
      <c r="B163">
        <v>1.0</v>
      </c>
      <c r="C163">
        <v>1.0</v>
      </c>
      <c r="D163">
        <v>1.0</v>
      </c>
      <c r="E163">
        <v>1.0</v>
      </c>
    </row>
    <row r="164" ht="12.75" customHeight="1">
      <c r="A164" s="2" t="str">
        <f>HYPERLINK("https://stackoverflow.com/questions/22439976/ ")</f>
        <v>https://stackoverflow.com/questions/22439976/ </v>
      </c>
      <c r="B164">
        <v>1.0</v>
      </c>
      <c r="C164">
        <v>1.0</v>
      </c>
      <c r="D164">
        <v>1.0</v>
      </c>
      <c r="E164">
        <v>1.0</v>
      </c>
    </row>
    <row r="165" ht="12.75" customHeight="1">
      <c r="A165" s="2" t="str">
        <f>HYPERLINK("https://stackoverflow.com/questions/48084169/ ")</f>
        <v>https://stackoverflow.com/questions/48084169/ </v>
      </c>
      <c r="B165">
        <v>4.0</v>
      </c>
      <c r="C165">
        <v>1.0</v>
      </c>
      <c r="D165" s="1">
        <v>3.0</v>
      </c>
      <c r="E165" s="1">
        <v>3.0</v>
      </c>
      <c r="F165" s="1" t="s">
        <v>27</v>
      </c>
    </row>
    <row r="166" ht="12.75" customHeight="1"/>
    <row r="167" ht="12.75" customHeight="1"/>
    <row r="168" ht="12.75" customHeight="1">
      <c r="A168" t="s">
        <v>28</v>
      </c>
    </row>
    <row r="169" ht="12.75" customHeight="1">
      <c r="A169" s="2" t="str">
        <f>HYPERLINK("https://beginnersbook.com/2014/07/java-program-for-binary-to-decimal-conversion")</f>
        <v>https://beginnersbook.com/2014/07/java-program-for-binary-to-decimal-conversion</v>
      </c>
    </row>
    <row r="170" ht="12.75" customHeight="1"/>
    <row r="171" ht="12.75" customHeight="1">
      <c r="A171" s="2" t="str">
        <f>HYPERLINK("https://stackoverflow.com/questions/2406441/ ")</f>
        <v>https://stackoverflow.com/questions/2406441/ </v>
      </c>
      <c r="B171">
        <v>1.0</v>
      </c>
      <c r="C171">
        <v>1.0</v>
      </c>
      <c r="D171">
        <v>1.0</v>
      </c>
      <c r="E171">
        <v>1.0</v>
      </c>
    </row>
    <row r="172" ht="12.75" customHeight="1">
      <c r="A172" s="2" t="str">
        <f>HYPERLINK("https://stackoverflow.com/questions/7438009/ ")</f>
        <v>https://stackoverflow.com/questions/7438009/ </v>
      </c>
      <c r="B172">
        <v>5.0</v>
      </c>
      <c r="C172">
        <v>5.0</v>
      </c>
      <c r="D172">
        <v>5.0</v>
      </c>
      <c r="E172">
        <v>5.0</v>
      </c>
    </row>
    <row r="173" ht="12.75" customHeight="1">
      <c r="A173" s="2" t="str">
        <f>HYPERLINK("https://stackoverflow.com/questions/7438011/ ")</f>
        <v>https://stackoverflow.com/questions/7438011/ </v>
      </c>
      <c r="B173">
        <v>5.0</v>
      </c>
      <c r="C173">
        <v>5.0</v>
      </c>
      <c r="D173">
        <v>5.0</v>
      </c>
      <c r="E173">
        <v>5.0</v>
      </c>
    </row>
    <row r="174" ht="12.75" customHeight="1">
      <c r="A174" s="2" t="str">
        <f>HYPERLINK("https://stackoverflow.com/questions/7438015/ ")</f>
        <v>https://stackoverflow.com/questions/7438015/ </v>
      </c>
      <c r="B174">
        <v>5.0</v>
      </c>
      <c r="C174">
        <v>5.0</v>
      </c>
      <c r="D174">
        <v>5.0</v>
      </c>
      <c r="E174">
        <v>5.0</v>
      </c>
    </row>
    <row r="175" ht="12.75" customHeight="1">
      <c r="A175" s="2" t="str">
        <f>HYPERLINK("https://stackoverflow.com/questions/22293583/ ")</f>
        <v>https://stackoverflow.com/questions/22293583/ </v>
      </c>
      <c r="B175">
        <v>4.0</v>
      </c>
      <c r="C175">
        <v>5.0</v>
      </c>
      <c r="D175">
        <v>4.0</v>
      </c>
      <c r="E175">
        <v>5.0</v>
      </c>
    </row>
    <row r="176" ht="12.75" customHeight="1">
      <c r="A176" s="2" t="str">
        <f>HYPERLINK("https://stackoverflow.com/questions/22293587/ ")</f>
        <v>https://stackoverflow.com/questions/22293587/ </v>
      </c>
      <c r="B176">
        <v>4.0</v>
      </c>
      <c r="C176">
        <v>5.0</v>
      </c>
      <c r="D176">
        <v>4.0</v>
      </c>
      <c r="E176">
        <v>5.0</v>
      </c>
    </row>
    <row r="177" ht="12.75" customHeight="1">
      <c r="A177" s="2" t="str">
        <f>HYPERLINK("https://stackoverflow.com/questions/28307418/ ")</f>
        <v>https://stackoverflow.com/questions/28307418/ </v>
      </c>
      <c r="B177">
        <v>5.0</v>
      </c>
      <c r="C177">
        <v>5.0</v>
      </c>
      <c r="D177">
        <v>5.0</v>
      </c>
      <c r="E177">
        <v>5.0</v>
      </c>
    </row>
    <row r="178" ht="12.75" customHeight="1">
      <c r="A178" s="2" t="str">
        <f>HYPERLINK("https://stackoverflow.com/questions/38622191/ ")</f>
        <v>https://stackoverflow.com/questions/38622191/ </v>
      </c>
      <c r="B178">
        <v>1.0</v>
      </c>
      <c r="C178">
        <v>1.0</v>
      </c>
      <c r="D178">
        <v>1.0</v>
      </c>
      <c r="E178">
        <v>1.0</v>
      </c>
    </row>
    <row r="179" ht="12.75" customHeight="1">
      <c r="A179" s="2" t="str">
        <f>HYPERLINK("https://stackoverflow.com/questions/40736345/ ")</f>
        <v>https://stackoverflow.com/questions/40736345/ </v>
      </c>
      <c r="B179">
        <v>3.0</v>
      </c>
      <c r="C179">
        <v>1.0</v>
      </c>
      <c r="D179" s="1">
        <v>1.0</v>
      </c>
      <c r="E179" s="1">
        <v>1.0</v>
      </c>
      <c r="F179" s="1" t="s">
        <v>9</v>
      </c>
    </row>
    <row r="180" ht="12.75" customHeight="1">
      <c r="A180" s="2" t="str">
        <f>HYPERLINK("https://stackoverflow.com/questions/44614892/ ")</f>
        <v>https://stackoverflow.com/questions/44614892/ </v>
      </c>
      <c r="B180">
        <v>3.0</v>
      </c>
      <c r="C180">
        <v>3.0</v>
      </c>
      <c r="D180">
        <v>3.0</v>
      </c>
      <c r="E180">
        <v>3.0</v>
      </c>
    </row>
    <row r="181" ht="12.75" customHeight="1"/>
    <row r="182" ht="12.75" customHeight="1"/>
    <row r="183" ht="12.75" customHeight="1">
      <c r="A183" t="s">
        <v>29</v>
      </c>
    </row>
    <row r="184" ht="12.75" customHeight="1">
      <c r="A184" s="2" t="str">
        <f>HYPERLINK("https://beginnersbook.com/2014/07/java-program-for-decimal-to-octal-conversion")</f>
        <v>https://beginnersbook.com/2014/07/java-program-for-decimal-to-octal-conversion</v>
      </c>
    </row>
    <row r="185" ht="12.75" customHeight="1"/>
    <row r="186" ht="12.75" customHeight="1">
      <c r="A186" s="2" t="str">
        <f>HYPERLINK("https://stackoverflow.com/questions/1646006/ ")</f>
        <v>https://stackoverflow.com/questions/1646006/ </v>
      </c>
      <c r="B186">
        <v>1.0</v>
      </c>
      <c r="C186">
        <v>1.0</v>
      </c>
      <c r="D186">
        <v>1.0</v>
      </c>
      <c r="E186">
        <v>1.0</v>
      </c>
    </row>
    <row r="187" ht="12.75" customHeight="1">
      <c r="A187" s="2" t="str">
        <f>HYPERLINK("https://stackoverflow.com/questions/2406441/ ")</f>
        <v>https://stackoverflow.com/questions/2406441/ </v>
      </c>
      <c r="B187">
        <v>1.0</v>
      </c>
      <c r="C187">
        <v>1.0</v>
      </c>
      <c r="D187">
        <v>1.0</v>
      </c>
      <c r="E187">
        <v>1.0</v>
      </c>
    </row>
    <row r="188" ht="12.75" customHeight="1">
      <c r="A188" s="2" t="str">
        <f>HYPERLINK("https://stackoverflow.com/questions/10813256/ ")</f>
        <v>https://stackoverflow.com/questions/10813256/ </v>
      </c>
      <c r="B188">
        <v>1.0</v>
      </c>
      <c r="C188">
        <v>1.0</v>
      </c>
      <c r="D188">
        <v>1.0</v>
      </c>
      <c r="E188">
        <v>1.0</v>
      </c>
    </row>
    <row r="189" ht="12.75" customHeight="1">
      <c r="A189" s="2" t="str">
        <f>HYPERLINK("https://stackoverflow.com/questions/10813308/ ")</f>
        <v>https://stackoverflow.com/questions/10813308/ </v>
      </c>
      <c r="B189">
        <v>1.0</v>
      </c>
      <c r="C189">
        <v>1.0</v>
      </c>
      <c r="D189">
        <v>1.0</v>
      </c>
      <c r="E189">
        <v>1.0</v>
      </c>
    </row>
    <row r="190" ht="12.75" customHeight="1">
      <c r="A190" s="2" t="str">
        <f>HYPERLINK("https://stackoverflow.com/questions/13143005/ ")</f>
        <v>https://stackoverflow.com/questions/13143005/ </v>
      </c>
      <c r="B190">
        <v>1.0</v>
      </c>
      <c r="C190">
        <v>1.0</v>
      </c>
      <c r="D190">
        <v>1.0</v>
      </c>
      <c r="E190">
        <v>1.0</v>
      </c>
    </row>
    <row r="191" ht="12.75" customHeight="1">
      <c r="A191" s="2" t="str">
        <f>HYPERLINK("https://stackoverflow.com/questions/20151387/ ")</f>
        <v>https://stackoverflow.com/questions/20151387/ </v>
      </c>
      <c r="B191">
        <v>1.0</v>
      </c>
      <c r="C191">
        <v>1.0</v>
      </c>
      <c r="D191">
        <v>1.0</v>
      </c>
      <c r="E191">
        <v>1.0</v>
      </c>
    </row>
    <row r="192" ht="12.75" customHeight="1">
      <c r="A192" s="2" t="str">
        <f>HYPERLINK("https://stackoverflow.com/questions/25958884/ ")</f>
        <v>https://stackoverflow.com/questions/25958884/ </v>
      </c>
      <c r="B192">
        <v>1.0</v>
      </c>
      <c r="C192">
        <v>1.0</v>
      </c>
      <c r="D192">
        <v>1.0</v>
      </c>
      <c r="E192">
        <v>1.0</v>
      </c>
    </row>
    <row r="193" ht="12.75" customHeight="1">
      <c r="A193" s="2" t="str">
        <f>HYPERLINK("https://stackoverflow.com/questions/32597435/ ")</f>
        <v>https://stackoverflow.com/questions/32597435/ </v>
      </c>
      <c r="B193">
        <v>1.0</v>
      </c>
      <c r="C193">
        <v>1.0</v>
      </c>
      <c r="D193">
        <v>1.0</v>
      </c>
      <c r="E193">
        <v>1.0</v>
      </c>
    </row>
    <row r="194" ht="12.75" customHeight="1">
      <c r="A194" s="2" t="str">
        <f>HYPERLINK("https://stackoverflow.com/questions/33822100/ ")</f>
        <v>https://stackoverflow.com/questions/33822100/ </v>
      </c>
      <c r="B194">
        <v>1.0</v>
      </c>
      <c r="C194">
        <v>1.0</v>
      </c>
      <c r="D194">
        <v>1.0</v>
      </c>
      <c r="E194">
        <v>1.0</v>
      </c>
    </row>
    <row r="195" ht="12.75" customHeight="1">
      <c r="A195" s="2" t="str">
        <f>HYPERLINK("https://stackoverflow.com/questions/38622191/ ")</f>
        <v>https://stackoverflow.com/questions/38622191/ </v>
      </c>
      <c r="B195">
        <v>1.0</v>
      </c>
      <c r="C195">
        <v>1.0</v>
      </c>
      <c r="D195">
        <v>1.0</v>
      </c>
      <c r="E195">
        <v>1.0</v>
      </c>
    </row>
    <row r="196" ht="12.75" customHeight="1"/>
    <row r="197" ht="12.75" customHeight="1"/>
    <row r="198" ht="12.75" customHeight="1">
      <c r="A198" t="s">
        <v>30</v>
      </c>
    </row>
    <row r="199" ht="12.75" customHeight="1">
      <c r="A199" s="2" t="str">
        <f>HYPERLINK("https://beginnersbook.com/2014/07/java-program-to-get-ip-address")</f>
        <v>https://beginnersbook.com/2014/07/java-program-to-get-ip-address</v>
      </c>
    </row>
    <row r="200" ht="12.75" customHeight="1"/>
    <row r="201" ht="12.75" customHeight="1">
      <c r="A201" s="2" t="str">
        <f>HYPERLINK("https://stackoverflow.com/questions/2462421/ ")</f>
        <v>https://stackoverflow.com/questions/2462421/ </v>
      </c>
      <c r="B201">
        <v>2.0</v>
      </c>
      <c r="C201">
        <v>2.0</v>
      </c>
      <c r="D201">
        <v>2.0</v>
      </c>
      <c r="E201">
        <v>2.0</v>
      </c>
    </row>
    <row r="202" ht="12.75" customHeight="1">
      <c r="A202" s="2" t="str">
        <f>HYPERLINK("https://stackoverflow.com/questions/2462433/ ")</f>
        <v>https://stackoverflow.com/questions/2462433/ </v>
      </c>
      <c r="B202">
        <v>5.0</v>
      </c>
      <c r="C202">
        <v>5.0</v>
      </c>
      <c r="D202">
        <v>5.0</v>
      </c>
      <c r="E202">
        <v>5.0</v>
      </c>
    </row>
    <row r="203" ht="12.75" customHeight="1">
      <c r="A203" s="2" t="str">
        <f>HYPERLINK("https://stackoverflow.com/questions/2939223/ ")</f>
        <v>https://stackoverflow.com/questions/2939223/ </v>
      </c>
      <c r="B203">
        <v>5.0</v>
      </c>
      <c r="C203">
        <v>1.0</v>
      </c>
      <c r="D203" s="1">
        <v>4.0</v>
      </c>
      <c r="E203" s="1">
        <v>4.0</v>
      </c>
      <c r="F203" s="1" t="s">
        <v>31</v>
      </c>
    </row>
    <row r="204" ht="12.75" customHeight="1">
      <c r="A204" s="2" t="str">
        <f>HYPERLINK("https://stackoverflow.com/questions/9286956/ ")</f>
        <v>https://stackoverflow.com/questions/9286956/ </v>
      </c>
      <c r="B204">
        <v>5.0</v>
      </c>
      <c r="C204">
        <v>5.0</v>
      </c>
      <c r="D204">
        <v>5.0</v>
      </c>
      <c r="E204">
        <v>5.0</v>
      </c>
    </row>
    <row r="205" ht="12.75" customHeight="1">
      <c r="A205" s="2" t="str">
        <f>HYPERLINK("https://stackoverflow.com/questions/9481939/ ")</f>
        <v>https://stackoverflow.com/questions/9481939/ </v>
      </c>
      <c r="B205">
        <v>5.0</v>
      </c>
      <c r="C205">
        <v>5.0</v>
      </c>
      <c r="D205">
        <v>5.0</v>
      </c>
      <c r="E205">
        <v>5.0</v>
      </c>
    </row>
    <row r="206" ht="12.75" customHeight="1">
      <c r="A206" s="2" t="str">
        <f>HYPERLINK("https://stackoverflow.com/questions/9482369/ ")</f>
        <v>https://stackoverflow.com/questions/9482369/ </v>
      </c>
      <c r="B206">
        <v>3.0</v>
      </c>
      <c r="C206">
        <v>3.0</v>
      </c>
      <c r="D206">
        <v>3.0</v>
      </c>
      <c r="E206">
        <v>3.0</v>
      </c>
    </row>
    <row r="207" ht="12.75" customHeight="1">
      <c r="A207" s="2" t="str">
        <f>HYPERLINK("https://stackoverflow.com/questions/14282952/ ")</f>
        <v>https://stackoverflow.com/questions/14282952/ </v>
      </c>
      <c r="B207">
        <v>1.0</v>
      </c>
      <c r="C207">
        <v>2.0</v>
      </c>
      <c r="D207">
        <v>1.0</v>
      </c>
      <c r="E207">
        <v>2.0</v>
      </c>
    </row>
    <row r="208" ht="12.75" customHeight="1">
      <c r="A208" s="2" t="str">
        <f>HYPERLINK("https://stackoverflow.com/questions/15038434/ ")</f>
        <v>https://stackoverflow.com/questions/15038434/ </v>
      </c>
      <c r="B208">
        <v>5.0</v>
      </c>
      <c r="C208">
        <v>5.0</v>
      </c>
      <c r="D208">
        <v>5.0</v>
      </c>
      <c r="E208">
        <v>5.0</v>
      </c>
    </row>
    <row r="209" ht="12.75" customHeight="1">
      <c r="A209" s="2" t="str">
        <f>HYPERLINK("https://stackoverflow.com/questions/15038679/ ")</f>
        <v>https://stackoverflow.com/questions/15038679/ </v>
      </c>
      <c r="B209">
        <v>5.0</v>
      </c>
      <c r="C209">
        <v>5.0</v>
      </c>
      <c r="D209">
        <v>5.0</v>
      </c>
      <c r="E209">
        <v>5.0</v>
      </c>
    </row>
    <row r="210" ht="12.75" customHeight="1">
      <c r="A210" s="2" t="str">
        <f>HYPERLINK("https://stackoverflow.com/questions/17320221/ ")</f>
        <v>https://stackoverflow.com/questions/17320221/ </v>
      </c>
      <c r="B210">
        <v>1.0</v>
      </c>
      <c r="C210">
        <v>1.0</v>
      </c>
      <c r="D210">
        <v>1.0</v>
      </c>
      <c r="E210">
        <v>1.0</v>
      </c>
    </row>
    <row r="211" ht="12.75" customHeight="1"/>
    <row r="212" ht="12.75" customHeight="1"/>
    <row r="213" ht="12.75" customHeight="1">
      <c r="A213" t="s">
        <v>32</v>
      </c>
    </row>
    <row r="214" ht="12.75" customHeight="1">
      <c r="A214" s="2" t="str">
        <f>HYPERLINK("https://beginnersbook.com/2014/07/java-program-to-get-input-from-user")</f>
        <v>https://beginnersbook.com/2014/07/java-program-to-get-input-from-user</v>
      </c>
    </row>
    <row r="215" ht="12.75" customHeight="1"/>
    <row r="216" ht="12.75" customHeight="1">
      <c r="A216" s="2" t="str">
        <f>HYPERLINK("https://stackoverflow.com/questions/513871/ ")</f>
        <v>https://stackoverflow.com/questions/513871/ </v>
      </c>
      <c r="B216">
        <v>1.0</v>
      </c>
      <c r="C216">
        <v>1.0</v>
      </c>
      <c r="D216">
        <v>1.0</v>
      </c>
      <c r="E216">
        <v>1.0</v>
      </c>
    </row>
    <row r="217" ht="12.75" customHeight="1">
      <c r="A217" s="2" t="str">
        <f>HYPERLINK("https://stackoverflow.com/questions/515000/ ")</f>
        <v>https://stackoverflow.com/questions/515000/ </v>
      </c>
      <c r="B217">
        <v>1.0</v>
      </c>
      <c r="C217">
        <v>1.0</v>
      </c>
      <c r="D217">
        <v>1.0</v>
      </c>
      <c r="E217">
        <v>1.0</v>
      </c>
    </row>
    <row r="218" ht="12.75" customHeight="1">
      <c r="A218" s="2" t="str">
        <f>HYPERLINK("https://stackoverflow.com/questions/1102916/ ")</f>
        <v>https://stackoverflow.com/questions/1102916/ </v>
      </c>
      <c r="B218">
        <v>1.0</v>
      </c>
      <c r="C218">
        <v>1.0</v>
      </c>
      <c r="D218">
        <v>1.0</v>
      </c>
      <c r="E218">
        <v>1.0</v>
      </c>
    </row>
    <row r="219" ht="12.75" customHeight="1">
      <c r="A219" s="2" t="str">
        <f>HYPERLINK("https://stackoverflow.com/questions/1306751/ ")</f>
        <v>https://stackoverflow.com/questions/1306751/ </v>
      </c>
      <c r="B219">
        <v>1.0</v>
      </c>
      <c r="C219">
        <v>1.0</v>
      </c>
      <c r="D219">
        <v>1.0</v>
      </c>
      <c r="E219">
        <v>1.0</v>
      </c>
    </row>
    <row r="220" ht="12.75" customHeight="1">
      <c r="A220" s="2" t="str">
        <f>HYPERLINK("https://stackoverflow.com/questions/2506109/ ")</f>
        <v>https://stackoverflow.com/questions/2506109/ </v>
      </c>
      <c r="B220">
        <v>4.0</v>
      </c>
      <c r="C220">
        <v>4.0</v>
      </c>
      <c r="D220">
        <v>4.0</v>
      </c>
      <c r="E220">
        <v>4.0</v>
      </c>
    </row>
    <row r="221" ht="12.75" customHeight="1">
      <c r="A221" s="2" t="str">
        <f>HYPERLINK("https://stackoverflow.com/questions/2506146/ ")</f>
        <v>https://stackoverflow.com/questions/2506146/ </v>
      </c>
      <c r="B221">
        <v>4.0</v>
      </c>
      <c r="C221">
        <v>4.0</v>
      </c>
      <c r="D221">
        <v>4.0</v>
      </c>
      <c r="E221">
        <v>4.0</v>
      </c>
    </row>
    <row r="222" ht="12.75" customHeight="1">
      <c r="A222" s="2" t="str">
        <f>HYPERLINK("https://stackoverflow.com/questions/5287561/ ")</f>
        <v>https://stackoverflow.com/questions/5287561/ </v>
      </c>
      <c r="B222">
        <v>5.0</v>
      </c>
      <c r="C222">
        <v>5.0</v>
      </c>
      <c r="D222">
        <v>5.0</v>
      </c>
      <c r="E222">
        <v>5.0</v>
      </c>
    </row>
    <row r="223" ht="12.75" customHeight="1">
      <c r="A223" s="2" t="str">
        <f>HYPERLINK("https://stackoverflow.com/questions/11871792/ ")</f>
        <v>https://stackoverflow.com/questions/11871792/ </v>
      </c>
      <c r="B223">
        <v>5.0</v>
      </c>
      <c r="C223">
        <v>5.0</v>
      </c>
      <c r="D223">
        <v>5.0</v>
      </c>
      <c r="E223">
        <v>5.0</v>
      </c>
    </row>
    <row r="224" ht="12.75" customHeight="1">
      <c r="A224" s="2" t="str">
        <f>HYPERLINK("https://stackoverflow.com/questions/13102066/ ")</f>
        <v>https://stackoverflow.com/questions/13102066/ </v>
      </c>
      <c r="B224">
        <v>4.0</v>
      </c>
      <c r="C224">
        <v>4.0</v>
      </c>
      <c r="D224">
        <v>4.0</v>
      </c>
      <c r="E224">
        <v>4.0</v>
      </c>
    </row>
    <row r="225" ht="12.75" customHeight="1">
      <c r="A225" s="2" t="str">
        <f>HYPERLINK("https://stackoverflow.com/questions/20154903/ ")</f>
        <v>https://stackoverflow.com/questions/20154903/ </v>
      </c>
      <c r="B225">
        <v>1.0</v>
      </c>
      <c r="C225">
        <v>1.0</v>
      </c>
      <c r="D225">
        <v>1.0</v>
      </c>
      <c r="E225">
        <v>1.0</v>
      </c>
    </row>
    <row r="226" ht="12.75" customHeight="1"/>
    <row r="227" ht="12.75" customHeight="1"/>
    <row r="228" ht="12.75" customHeight="1">
      <c r="A228" t="s">
        <v>33</v>
      </c>
    </row>
    <row r="229" ht="12.75" customHeight="1">
      <c r="A229" s="2" t="str">
        <f>HYPERLINK("https://beginnersbook.com/2014/07/java-program-to-find-duplicate-characters-in-a-string")</f>
        <v>https://beginnersbook.com/2014/07/java-program-to-find-duplicate-characters-in-a-string</v>
      </c>
    </row>
    <row r="230" ht="12.75" customHeight="1"/>
    <row r="231" ht="12.75" customHeight="1">
      <c r="A231" s="2" t="str">
        <f>HYPERLINK("https://stackoverflow.com/questions/513871/ ")</f>
        <v>https://stackoverflow.com/questions/513871/ </v>
      </c>
      <c r="B231">
        <v>1.0</v>
      </c>
      <c r="C231">
        <v>1.0</v>
      </c>
      <c r="D231">
        <v>1.0</v>
      </c>
      <c r="E231">
        <v>1.0</v>
      </c>
    </row>
    <row r="232" ht="12.75" customHeight="1">
      <c r="A232" s="2" t="str">
        <f>HYPERLINK("https://stackoverflow.com/questions/515000/ ")</f>
        <v>https://stackoverflow.com/questions/515000/ </v>
      </c>
      <c r="B232">
        <v>1.0</v>
      </c>
      <c r="C232">
        <v>1.0</v>
      </c>
      <c r="D232">
        <v>1.0</v>
      </c>
      <c r="E232">
        <v>1.0</v>
      </c>
    </row>
    <row r="233" ht="12.75" customHeight="1">
      <c r="A233" s="2" t="str">
        <f>HYPERLINK("https://stackoverflow.com/questions/1532484/ ")</f>
        <v>https://stackoverflow.com/questions/1532484/ </v>
      </c>
      <c r="B233">
        <v>2.0</v>
      </c>
      <c r="C233">
        <v>1.0</v>
      </c>
      <c r="D233">
        <v>2.0</v>
      </c>
      <c r="E233">
        <v>1.0</v>
      </c>
    </row>
    <row r="234" ht="12.75" customHeight="1">
      <c r="A234" s="2" t="str">
        <f>HYPERLINK("https://stackoverflow.com/questions/3801355/ ")</f>
        <v>https://stackoverflow.com/questions/3801355/ </v>
      </c>
      <c r="B234">
        <v>2.0</v>
      </c>
      <c r="C234">
        <v>1.0</v>
      </c>
      <c r="D234">
        <v>2.0</v>
      </c>
      <c r="E234">
        <v>1.0</v>
      </c>
    </row>
    <row r="235" ht="12.75" customHeight="1">
      <c r="A235" s="2" t="str">
        <f>HYPERLINK("https://stackoverflow.com/questions/11227902/ ")</f>
        <v>https://stackoverflow.com/questions/11227902/ </v>
      </c>
      <c r="B235">
        <v>1.0</v>
      </c>
      <c r="C235">
        <v>1.0</v>
      </c>
      <c r="D235">
        <v>1.0</v>
      </c>
      <c r="E235">
        <v>1.0</v>
      </c>
    </row>
    <row r="236" ht="12.75" customHeight="1">
      <c r="A236" s="2" t="str">
        <f>HYPERLINK("https://stackoverflow.com/questions/11237235/ ")</f>
        <v>https://stackoverflow.com/questions/11237235/ </v>
      </c>
      <c r="B236">
        <v>1.0</v>
      </c>
      <c r="C236">
        <v>1.0</v>
      </c>
      <c r="D236">
        <v>1.0</v>
      </c>
      <c r="E236">
        <v>1.0</v>
      </c>
    </row>
    <row r="237" ht="12.75" customHeight="1">
      <c r="A237" s="2" t="str">
        <f>HYPERLINK("https://stackoverflow.com/questions/12853037/ ")</f>
        <v>https://stackoverflow.com/questions/12853037/ </v>
      </c>
      <c r="B237">
        <v>1.0</v>
      </c>
      <c r="C237">
        <v>1.0</v>
      </c>
      <c r="D237">
        <v>1.0</v>
      </c>
      <c r="E237">
        <v>1.0</v>
      </c>
    </row>
    <row r="238" ht="12.75" customHeight="1">
      <c r="A238" s="2" t="str">
        <f>HYPERLINK("https://stackoverflow.com/questions/14889969/ ")</f>
        <v>https://stackoverflow.com/questions/14889969/ </v>
      </c>
      <c r="B238">
        <v>1.0</v>
      </c>
      <c r="C238">
        <v>1.0</v>
      </c>
      <c r="D238">
        <v>1.0</v>
      </c>
      <c r="E238">
        <v>1.0</v>
      </c>
    </row>
    <row r="239" ht="12.75" customHeight="1">
      <c r="A239" s="2" t="str">
        <f>HYPERLINK("https://stackoverflow.com/questions/17828251/ ")</f>
        <v>https://stackoverflow.com/questions/17828251/ </v>
      </c>
      <c r="B239">
        <v>1.0</v>
      </c>
      <c r="C239">
        <v>1.0</v>
      </c>
      <c r="D239">
        <v>1.0</v>
      </c>
      <c r="E239">
        <v>1.0</v>
      </c>
    </row>
    <row r="240" ht="12.75" customHeight="1">
      <c r="A240" s="2" t="str">
        <f>HYPERLINK("https://stackoverflow.com/questions/33070112/ ")</f>
        <v>https://stackoverflow.com/questions/33070112/ </v>
      </c>
      <c r="B240">
        <v>1.0</v>
      </c>
      <c r="C240">
        <v>1.0</v>
      </c>
      <c r="D240">
        <v>1.0</v>
      </c>
      <c r="E240">
        <v>1.0</v>
      </c>
    </row>
    <row r="241" ht="12.75" customHeight="1"/>
    <row r="242" ht="12.75" customHeight="1"/>
    <row r="243" ht="12.75" customHeight="1">
      <c r="A243" t="s">
        <v>34</v>
      </c>
    </row>
    <row r="244" ht="12.75" customHeight="1">
      <c r="A244" s="2" t="str">
        <f>HYPERLINK("https://beginnersbook.com/2014/04/java-program-to-generate-random-number-example")</f>
        <v>https://beginnersbook.com/2014/04/java-program-to-generate-random-number-example</v>
      </c>
    </row>
    <row r="245" ht="12.75" customHeight="1"/>
    <row r="246" ht="12.75" customHeight="1">
      <c r="A246" s="2" t="str">
        <f>HYPERLINK("https://stackoverflow.com/questions/363691/ ")</f>
        <v>https://stackoverflow.com/questions/363691/ </v>
      </c>
      <c r="B246">
        <v>4.0</v>
      </c>
      <c r="C246">
        <v>4.0</v>
      </c>
      <c r="D246">
        <v>4.0</v>
      </c>
      <c r="E246">
        <v>4.0</v>
      </c>
    </row>
    <row r="247" ht="12.75" customHeight="1">
      <c r="A247" s="2" t="str">
        <f>HYPERLINK("https://stackoverflow.com/questions/363693/ ")</f>
        <v>https://stackoverflow.com/questions/363693/ </v>
      </c>
      <c r="B247">
        <v>4.0</v>
      </c>
      <c r="C247">
        <v>5.0</v>
      </c>
      <c r="D247">
        <v>4.0</v>
      </c>
      <c r="E247">
        <v>5.0</v>
      </c>
    </row>
    <row r="248" ht="12.75" customHeight="1">
      <c r="A248" s="2" t="str">
        <f>HYPERLINK("https://stackoverflow.com/questions/363713/ ")</f>
        <v>https://stackoverflow.com/questions/363713/ </v>
      </c>
      <c r="B248">
        <v>5.0</v>
      </c>
      <c r="C248">
        <v>5.0</v>
      </c>
      <c r="D248">
        <v>5.0</v>
      </c>
      <c r="E248">
        <v>5.0</v>
      </c>
    </row>
    <row r="249" ht="12.75" customHeight="1">
      <c r="A249" s="2" t="str">
        <f>HYPERLINK("https://stackoverflow.com/questions/363732/ ")</f>
        <v>https://stackoverflow.com/questions/363732/ </v>
      </c>
      <c r="B249">
        <v>4.0</v>
      </c>
      <c r="C249">
        <v>5.0</v>
      </c>
      <c r="D249">
        <v>4.0</v>
      </c>
      <c r="E249">
        <v>5.0</v>
      </c>
    </row>
    <row r="250" ht="12.75" customHeight="1">
      <c r="A250" s="2" t="str">
        <f>HYPERLINK("https://stackoverflow.com/questions/2627801/ ")</f>
        <v>https://stackoverflow.com/questions/2627801/ </v>
      </c>
      <c r="B250">
        <v>3.0</v>
      </c>
      <c r="C250">
        <v>5.0</v>
      </c>
      <c r="D250" s="1">
        <v>2.0</v>
      </c>
      <c r="E250" s="1">
        <v>3.0</v>
      </c>
      <c r="F250" s="1" t="s">
        <v>35</v>
      </c>
    </row>
    <row r="251" ht="12.75" customHeight="1">
      <c r="A251" s="2" t="str">
        <f>HYPERLINK("https://stackoverflow.com/questions/5887736/ ")</f>
        <v>https://stackoverflow.com/questions/5887736/ </v>
      </c>
      <c r="B251">
        <v>5.0</v>
      </c>
      <c r="C251">
        <v>5.0</v>
      </c>
      <c r="D251">
        <v>5.0</v>
      </c>
      <c r="E251">
        <v>5.0</v>
      </c>
    </row>
    <row r="252" ht="12.75" customHeight="1">
      <c r="A252" s="2" t="str">
        <f>HYPERLINK("https://stackoverflow.com/questions/5887745/ ")</f>
        <v>https://stackoverflow.com/questions/5887745/ </v>
      </c>
      <c r="B252">
        <v>5.0</v>
      </c>
      <c r="C252">
        <v>5.0</v>
      </c>
      <c r="D252">
        <v>5.0</v>
      </c>
      <c r="E252">
        <v>5.0</v>
      </c>
    </row>
    <row r="253" ht="12.75" customHeight="1">
      <c r="A253" s="2" t="str">
        <f>HYPERLINK("https://stackoverflow.com/questions/13340579/ ")</f>
        <v>https://stackoverflow.com/questions/13340579/ </v>
      </c>
      <c r="B253">
        <v>4.0</v>
      </c>
      <c r="C253">
        <v>4.0</v>
      </c>
      <c r="D253">
        <v>4.0</v>
      </c>
      <c r="E253">
        <v>4.0</v>
      </c>
    </row>
    <row r="254" ht="12.75" customHeight="1">
      <c r="A254" s="2" t="str">
        <f>HYPERLINK("https://stackoverflow.com/questions/20389923/ ")</f>
        <v>https://stackoverflow.com/questions/20389923/ </v>
      </c>
      <c r="B254">
        <v>5.0</v>
      </c>
      <c r="C254">
        <v>4.0</v>
      </c>
      <c r="D254">
        <v>5.0</v>
      </c>
      <c r="E254">
        <v>4.0</v>
      </c>
    </row>
    <row r="255" ht="12.75" customHeight="1">
      <c r="A255" s="2" t="str">
        <f>HYPERLINK("https://stackoverflow.com/questions/32808589/ ")</f>
        <v>https://stackoverflow.com/questions/32808589/ </v>
      </c>
      <c r="B255">
        <v>5.0</v>
      </c>
      <c r="C255">
        <v>5.0</v>
      </c>
      <c r="D255">
        <v>5.0</v>
      </c>
      <c r="E255">
        <v>5.0</v>
      </c>
    </row>
    <row r="256" ht="12.75" customHeight="1"/>
    <row r="257" ht="12.75" customHeight="1"/>
    <row r="258" ht="12.75" customHeight="1">
      <c r="A258" t="s">
        <v>36</v>
      </c>
    </row>
    <row r="259" ht="12.75" customHeight="1">
      <c r="A259" s="2" t="str">
        <f>HYPERLINK("https://beginnersbook.com/2014/04/java-program-to-print-floyds-triangle-example")</f>
        <v>https://beginnersbook.com/2014/04/java-program-to-print-floyds-triangle-example</v>
      </c>
    </row>
    <row r="260" ht="12.75" customHeight="1"/>
    <row r="261" ht="12.75" customHeight="1">
      <c r="A261" s="2" t="str">
        <f>HYPERLINK("https://stackoverflow.com/questions/2710029/ ")</f>
        <v>https://stackoverflow.com/questions/2710029/ </v>
      </c>
      <c r="B261">
        <v>1.0</v>
      </c>
      <c r="C261">
        <v>1.0</v>
      </c>
      <c r="D261">
        <v>1.0</v>
      </c>
      <c r="E261">
        <v>1.0</v>
      </c>
    </row>
    <row r="262" ht="12.75" customHeight="1">
      <c r="A262" s="2" t="str">
        <f>HYPERLINK("https://stackoverflow.com/questions/2710109/ ")</f>
        <v>https://stackoverflow.com/questions/2710109/ </v>
      </c>
      <c r="B262">
        <v>1.0</v>
      </c>
      <c r="C262">
        <v>1.0</v>
      </c>
      <c r="D262">
        <v>1.0</v>
      </c>
      <c r="E262">
        <v>1.0</v>
      </c>
    </row>
    <row r="263" ht="12.75" customHeight="1">
      <c r="A263" s="2" t="str">
        <f>HYPERLINK("https://stackoverflow.com/questions/5328316/ ")</f>
        <v>https://stackoverflow.com/questions/5328316/ </v>
      </c>
      <c r="B263">
        <v>1.0</v>
      </c>
      <c r="C263">
        <v>1.0</v>
      </c>
      <c r="D263">
        <v>1.0</v>
      </c>
      <c r="E263">
        <v>1.0</v>
      </c>
    </row>
    <row r="264" ht="12.75" customHeight="1">
      <c r="A264" s="2" t="str">
        <f>HYPERLINK("https://stackoverflow.com/questions/5328386/ ")</f>
        <v>https://stackoverflow.com/questions/5328386/ </v>
      </c>
      <c r="B264">
        <v>1.0</v>
      </c>
      <c r="C264">
        <v>1.0</v>
      </c>
      <c r="D264">
        <v>1.0</v>
      </c>
      <c r="E264">
        <v>1.0</v>
      </c>
    </row>
    <row r="265" ht="12.75" customHeight="1">
      <c r="A265" s="2" t="str">
        <f>HYPERLINK("https://stackoverflow.com/questions/11410241/ ")</f>
        <v>https://stackoverflow.com/questions/11410241/ </v>
      </c>
      <c r="B265">
        <v>2.0</v>
      </c>
      <c r="C265">
        <v>1.0</v>
      </c>
      <c r="D265">
        <v>2.0</v>
      </c>
      <c r="E265">
        <v>1.0</v>
      </c>
    </row>
    <row r="266" ht="12.75" customHeight="1">
      <c r="A266" s="2" t="str">
        <f>HYPERLINK("https://stackoverflow.com/questions/11542230/ ")</f>
        <v>https://stackoverflow.com/questions/11542230/ </v>
      </c>
      <c r="B266">
        <v>1.0</v>
      </c>
      <c r="C266">
        <v>1.0</v>
      </c>
      <c r="D266">
        <v>1.0</v>
      </c>
      <c r="E266">
        <v>1.0</v>
      </c>
    </row>
    <row r="267" ht="12.75" customHeight="1">
      <c r="A267" s="2" t="str">
        <f>HYPERLINK("https://stackoverflow.com/questions/12055109/ ")</f>
        <v>https://stackoverflow.com/questions/12055109/ </v>
      </c>
      <c r="B267">
        <v>2.0</v>
      </c>
      <c r="C267">
        <v>4.0</v>
      </c>
      <c r="D267" s="1">
        <v>3.0</v>
      </c>
      <c r="E267" s="1">
        <v>3.0</v>
      </c>
      <c r="F267" s="1" t="s">
        <v>37</v>
      </c>
    </row>
    <row r="268" ht="12.75" customHeight="1">
      <c r="A268" s="2" t="str">
        <f>HYPERLINK("https://stackoverflow.com/questions/19919125/ ")</f>
        <v>https://stackoverflow.com/questions/19919125/ </v>
      </c>
      <c r="B268">
        <v>1.0</v>
      </c>
      <c r="C268">
        <v>1.0</v>
      </c>
      <c r="D268">
        <v>1.0</v>
      </c>
      <c r="E268">
        <v>1.0</v>
      </c>
    </row>
    <row r="269" ht="12.75" customHeight="1">
      <c r="A269" s="2" t="str">
        <f>HYPERLINK("https://stackoverflow.com/questions/20039196/ ")</f>
        <v>https://stackoverflow.com/questions/20039196/ </v>
      </c>
      <c r="B269">
        <v>2.0</v>
      </c>
      <c r="C269">
        <v>1.0</v>
      </c>
      <c r="D269">
        <v>2.0</v>
      </c>
      <c r="E269">
        <v>1.0</v>
      </c>
    </row>
    <row r="270" ht="12.75" customHeight="1">
      <c r="A270" s="2" t="str">
        <f>HYPERLINK("https://stackoverflow.com/questions/39671515/ ")</f>
        <v>https://stackoverflow.com/questions/39671515/ </v>
      </c>
      <c r="B270">
        <v>1.0</v>
      </c>
      <c r="C270">
        <v>1.0</v>
      </c>
      <c r="D270">
        <v>1.0</v>
      </c>
      <c r="E270">
        <v>1.0</v>
      </c>
    </row>
    <row r="271" ht="12.75" customHeight="1"/>
    <row r="272" ht="12.75" customHeight="1"/>
    <row r="273" ht="12.75" customHeight="1">
      <c r="A273" t="s">
        <v>38</v>
      </c>
    </row>
    <row r="274" ht="12.75" customHeight="1">
      <c r="A274" s="2" t="str">
        <f>HYPERLINK("https://beginnersbook.com/2014/01/java-program-to-check-palindrome-string-using-recursion")</f>
        <v>https://beginnersbook.com/2014/01/java-program-to-check-palindrome-string-using-recursion</v>
      </c>
    </row>
    <row r="275" ht="12.75" customHeight="1"/>
    <row r="276" ht="12.75" customHeight="1">
      <c r="A276" s="2" t="str">
        <f>HYPERLINK("https://stackoverflow.com/questions/4138856/ ")</f>
        <v>https://stackoverflow.com/questions/4138856/ </v>
      </c>
      <c r="B276">
        <v>3.0</v>
      </c>
      <c r="C276">
        <v>5.0</v>
      </c>
      <c r="D276" s="1">
        <v>4.0</v>
      </c>
      <c r="E276" s="1">
        <v>3.0</v>
      </c>
      <c r="F276" s="1" t="s">
        <v>39</v>
      </c>
    </row>
    <row r="277" ht="12.75" customHeight="1">
      <c r="A277" s="2" t="str">
        <f>HYPERLINK("https://stackoverflow.com/questions/4139065/ ")</f>
        <v>https://stackoverflow.com/questions/4139065/ </v>
      </c>
      <c r="B277">
        <v>3.0</v>
      </c>
      <c r="C277">
        <v>5.0</v>
      </c>
      <c r="D277" s="1">
        <v>4.0</v>
      </c>
      <c r="E277" s="1">
        <v>3.0</v>
      </c>
      <c r="F277" s="1" t="s">
        <v>40</v>
      </c>
    </row>
    <row r="278" ht="12.75" customHeight="1">
      <c r="A278" s="2" t="str">
        <f>HYPERLINK("https://stackoverflow.com/questions/4367356/ ")</f>
        <v>https://stackoverflow.com/questions/4367356/ </v>
      </c>
      <c r="B278">
        <v>5.0</v>
      </c>
      <c r="C278">
        <v>5.0</v>
      </c>
      <c r="D278">
        <v>5.0</v>
      </c>
      <c r="E278">
        <v>5.0</v>
      </c>
    </row>
    <row r="279" ht="12.75" customHeight="1">
      <c r="A279" s="2" t="str">
        <f>HYPERLINK("https://stackoverflow.com/questions/6227459/ ")</f>
        <v>https://stackoverflow.com/questions/6227459/ </v>
      </c>
      <c r="B279">
        <v>3.0</v>
      </c>
      <c r="C279">
        <v>5.0</v>
      </c>
      <c r="D279" s="1">
        <v>4.0</v>
      </c>
      <c r="E279" s="1">
        <v>3.0</v>
      </c>
      <c r="F279" s="1" t="s">
        <v>40</v>
      </c>
    </row>
    <row r="280" ht="12.75" customHeight="1">
      <c r="A280" s="2" t="str">
        <f>HYPERLINK("https://stackoverflow.com/questions/8444800/ ")</f>
        <v>https://stackoverflow.com/questions/8444800/ </v>
      </c>
      <c r="B280">
        <v>3.0</v>
      </c>
      <c r="C280">
        <v>5.0</v>
      </c>
      <c r="D280" s="1">
        <v>4.0</v>
      </c>
      <c r="E280" s="1">
        <v>3.0</v>
      </c>
      <c r="F280" s="1" t="s">
        <v>40</v>
      </c>
    </row>
    <row r="281" ht="12.75" customHeight="1">
      <c r="A281" s="2" t="str">
        <f>HYPERLINK("https://stackoverflow.com/questions/8444890/ ")</f>
        <v>https://stackoverflow.com/questions/8444890/ </v>
      </c>
      <c r="B281">
        <v>3.0</v>
      </c>
      <c r="C281">
        <v>5.0</v>
      </c>
      <c r="D281" s="1">
        <v>4.0</v>
      </c>
      <c r="E281" s="1">
        <v>3.0</v>
      </c>
      <c r="F281" s="1" t="s">
        <v>40</v>
      </c>
    </row>
    <row r="282" ht="12.75" customHeight="1">
      <c r="A282" s="2" t="str">
        <f>HYPERLINK("https://stackoverflow.com/questions/21768013/ ")</f>
        <v>https://stackoverflow.com/questions/21768013/ </v>
      </c>
      <c r="B282">
        <v>2.0</v>
      </c>
      <c r="C282">
        <v>1.0</v>
      </c>
      <c r="D282">
        <v>2.0</v>
      </c>
      <c r="E282">
        <v>1.0</v>
      </c>
    </row>
    <row r="283" ht="12.75" customHeight="1">
      <c r="A283" s="2" t="str">
        <f>HYPERLINK("https://stackoverflow.com/questions/35689090/ ")</f>
        <v>https://stackoverflow.com/questions/35689090/ </v>
      </c>
      <c r="B283">
        <v>3.0</v>
      </c>
      <c r="C283">
        <v>1.0</v>
      </c>
      <c r="D283" s="1">
        <v>2.0</v>
      </c>
      <c r="E283" s="1">
        <v>1.0</v>
      </c>
      <c r="F283" s="1" t="s">
        <v>41</v>
      </c>
    </row>
    <row r="284" ht="12.75" customHeight="1">
      <c r="A284" s="2" t="str">
        <f>HYPERLINK("https://stackoverflow.com/questions/36094660/ ")</f>
        <v>https://stackoverflow.com/questions/36094660/ </v>
      </c>
      <c r="B284">
        <v>1.0</v>
      </c>
      <c r="C284">
        <v>1.0</v>
      </c>
      <c r="D284">
        <v>1.0</v>
      </c>
      <c r="E284">
        <v>1.0</v>
      </c>
    </row>
    <row r="285" ht="12.75" customHeight="1">
      <c r="A285" s="2" t="str">
        <f>HYPERLINK("https://stackoverflow.com/questions/42599689/ ")</f>
        <v>https://stackoverflow.com/questions/42599689/ </v>
      </c>
      <c r="B285">
        <v>1.0</v>
      </c>
      <c r="C285">
        <v>1.0</v>
      </c>
      <c r="D285">
        <v>1.0</v>
      </c>
      <c r="E285">
        <v>1.0</v>
      </c>
    </row>
    <row r="286" ht="12.75" customHeight="1"/>
    <row r="287" ht="12.75" customHeight="1"/>
    <row r="288" ht="12.75" customHeight="1">
      <c r="A288" t="s">
        <v>42</v>
      </c>
    </row>
    <row r="289" ht="12.75" customHeight="1">
      <c r="A289" s="2" t="str">
        <f>HYPERLINK("https://beginnersbook.com/2014/01/java-program-to-find-factorial-of-a-given-number-using-recursion")</f>
        <v>https://beginnersbook.com/2014/01/java-program-to-find-factorial-of-a-given-number-using-recursion</v>
      </c>
    </row>
    <row r="290" ht="12.75" customHeight="1"/>
    <row r="291" ht="12.75" customHeight="1">
      <c r="A291" s="2" t="str">
        <f>HYPERLINK("https://stackoverflow.com/questions/8183498/ ")</f>
        <v>https://stackoverflow.com/questions/8183498/ </v>
      </c>
      <c r="B291">
        <v>5.0</v>
      </c>
      <c r="C291">
        <v>5.0</v>
      </c>
      <c r="D291">
        <v>5.0</v>
      </c>
      <c r="E291">
        <v>5.0</v>
      </c>
    </row>
    <row r="292" ht="12.75" customHeight="1">
      <c r="A292" s="2" t="str">
        <f>HYPERLINK("https://stackoverflow.com/questions/8183502/ ")</f>
        <v>https://stackoverflow.com/questions/8183502/ </v>
      </c>
      <c r="B292">
        <v>1.0</v>
      </c>
      <c r="C292">
        <v>2.0</v>
      </c>
      <c r="D292">
        <v>1.0</v>
      </c>
      <c r="E292">
        <v>2.0</v>
      </c>
    </row>
    <row r="293" ht="12.75" customHeight="1">
      <c r="A293" s="2" t="str">
        <f>HYPERLINK("https://stackoverflow.com/questions/8183556/ ")</f>
        <v>https://stackoverflow.com/questions/8183556/ </v>
      </c>
      <c r="B293">
        <v>5.0</v>
      </c>
      <c r="C293">
        <v>5.0</v>
      </c>
      <c r="D293">
        <v>5.0</v>
      </c>
      <c r="E293">
        <v>5.0</v>
      </c>
    </row>
    <row r="294" ht="12.75" customHeight="1">
      <c r="A294" s="2" t="str">
        <f>HYPERLINK("https://stackoverflow.com/questions/8183568/ ")</f>
        <v>https://stackoverflow.com/questions/8183568/ </v>
      </c>
      <c r="B294">
        <v>2.0</v>
      </c>
      <c r="C294">
        <v>1.0</v>
      </c>
      <c r="D294">
        <v>2.0</v>
      </c>
      <c r="E294">
        <v>1.0</v>
      </c>
    </row>
    <row r="295" ht="12.75" customHeight="1">
      <c r="A295" s="2" t="str">
        <f>HYPERLINK("https://stackoverflow.com/questions/14957745/ ")</f>
        <v>https://stackoverflow.com/questions/14957745/ </v>
      </c>
      <c r="B295">
        <v>4.0</v>
      </c>
      <c r="C295">
        <v>1.0</v>
      </c>
      <c r="D295" s="1">
        <v>4.0</v>
      </c>
      <c r="E295" s="1">
        <v>4.0</v>
      </c>
      <c r="F295" s="1" t="s">
        <v>43</v>
      </c>
    </row>
    <row r="296" ht="12.75" customHeight="1">
      <c r="A296" s="2" t="str">
        <f>HYPERLINK("https://stackoverflow.com/questions/14957782/ ")</f>
        <v>https://stackoverflow.com/questions/14957782/ </v>
      </c>
      <c r="B296">
        <v>3.0</v>
      </c>
      <c r="C296">
        <v>1.0</v>
      </c>
      <c r="D296" s="1">
        <v>4.0</v>
      </c>
      <c r="E296" s="1">
        <v>4.0</v>
      </c>
      <c r="F296" s="1" t="s">
        <v>44</v>
      </c>
      <c r="G296" s="1" t="s">
        <v>45</v>
      </c>
    </row>
    <row r="297" ht="12.75" customHeight="1">
      <c r="A297" s="2" t="str">
        <f>HYPERLINK("https://stackoverflow.com/questions/14957897/ ")</f>
        <v>https://stackoverflow.com/questions/14957897/ </v>
      </c>
      <c r="B297">
        <v>4.0</v>
      </c>
      <c r="C297">
        <v>1.0</v>
      </c>
      <c r="D297" s="1">
        <v>4.0</v>
      </c>
      <c r="E297" s="1">
        <v>4.0</v>
      </c>
      <c r="F297" s="1" t="s">
        <v>46</v>
      </c>
    </row>
    <row r="298" ht="12.75" customHeight="1">
      <c r="A298" s="2" t="str">
        <f>HYPERLINK("https://stackoverflow.com/questions/17223780/ ")</f>
        <v>https://stackoverflow.com/questions/17223780/ </v>
      </c>
      <c r="B298">
        <v>2.0</v>
      </c>
      <c r="C298">
        <v>1.0</v>
      </c>
      <c r="D298">
        <v>2.0</v>
      </c>
      <c r="E298">
        <v>1.0</v>
      </c>
    </row>
    <row r="299" ht="12.75" customHeight="1">
      <c r="A299" s="2" t="str">
        <f>HYPERLINK("https://stackoverflow.com/questions/17908295/ ")</f>
        <v>https://stackoverflow.com/questions/17908295/ </v>
      </c>
      <c r="B299">
        <v>1.0</v>
      </c>
      <c r="C299">
        <v>1.0</v>
      </c>
      <c r="D299">
        <v>1.0</v>
      </c>
      <c r="E299">
        <v>1.0</v>
      </c>
    </row>
    <row r="300" ht="12.75" customHeight="1">
      <c r="A300" s="2" t="str">
        <f>HYPERLINK("https://stackoverflow.com/questions/23501657/ ")</f>
        <v>https://stackoverflow.com/questions/23501657/ </v>
      </c>
      <c r="B300">
        <v>3.0</v>
      </c>
      <c r="C300">
        <v>5.0</v>
      </c>
      <c r="D300" s="1">
        <v>5.0</v>
      </c>
      <c r="E300" s="1">
        <v>5.0</v>
      </c>
      <c r="F300" s="1" t="s">
        <v>47</v>
      </c>
    </row>
    <row r="301" ht="12.75" customHeight="1"/>
    <row r="302" ht="12.75" customHeight="1"/>
    <row r="303" ht="12.75" customHeight="1">
      <c r="A303" t="s">
        <v>48</v>
      </c>
    </row>
    <row r="304" ht="12.75" customHeight="1">
      <c r="A304" s="2" t="str">
        <f>HYPERLINK("https://beginnersbook.com/2014/01/java-program-to-sum-the-elements-of-an-array")</f>
        <v>https://beginnersbook.com/2014/01/java-program-to-sum-the-elements-of-an-array</v>
      </c>
    </row>
    <row r="305" ht="12.75" customHeight="1"/>
    <row r="306" ht="12.75" customHeight="1">
      <c r="A306" s="2" t="str">
        <f>HYPERLINK("https://stackoverflow.com/questions/2843371/ ")</f>
        <v>https://stackoverflow.com/questions/2843371/ </v>
      </c>
      <c r="B306">
        <v>1.0</v>
      </c>
      <c r="C306">
        <v>1.0</v>
      </c>
      <c r="D306">
        <v>1.0</v>
      </c>
      <c r="E306">
        <v>1.0</v>
      </c>
    </row>
    <row r="307" ht="12.75" customHeight="1">
      <c r="A307" s="2" t="str">
        <f>HYPERLINK("https://stackoverflow.com/questions/2843373/ ")</f>
        <v>https://stackoverflow.com/questions/2843373/ </v>
      </c>
      <c r="B307">
        <v>2.0</v>
      </c>
      <c r="C307">
        <v>1.0</v>
      </c>
      <c r="D307">
        <v>2.0</v>
      </c>
      <c r="E307">
        <v>1.0</v>
      </c>
    </row>
    <row r="308" ht="12.75" customHeight="1">
      <c r="A308" s="2" t="str">
        <f>HYPERLINK("https://stackoverflow.com/questions/14098055/ ")</f>
        <v>https://stackoverflow.com/questions/14098055/ </v>
      </c>
      <c r="B308">
        <v>1.0</v>
      </c>
      <c r="C308">
        <v>1.0</v>
      </c>
      <c r="D308">
        <v>1.0</v>
      </c>
      <c r="E308">
        <v>1.0</v>
      </c>
    </row>
    <row r="309" ht="12.75" customHeight="1">
      <c r="A309" s="2" t="str">
        <f>HYPERLINK("https://stackoverflow.com/questions/15899768/ ")</f>
        <v>https://stackoverflow.com/questions/15899768/ </v>
      </c>
      <c r="B309">
        <v>1.0</v>
      </c>
      <c r="C309">
        <v>1.0</v>
      </c>
      <c r="D309">
        <v>1.0</v>
      </c>
      <c r="E309">
        <v>1.0</v>
      </c>
    </row>
    <row r="310" ht="12.75" customHeight="1">
      <c r="A310" s="2" t="str">
        <f>HYPERLINK("https://stackoverflow.com/questions/17846344/ ")</f>
        <v>https://stackoverflow.com/questions/17846344/ </v>
      </c>
      <c r="B310">
        <v>5.0</v>
      </c>
      <c r="C310">
        <v>5.0</v>
      </c>
      <c r="D310">
        <v>5.0</v>
      </c>
      <c r="E310">
        <v>5.0</v>
      </c>
    </row>
    <row r="311" ht="12.75" customHeight="1">
      <c r="A311" s="2" t="str">
        <f>HYPERLINK("https://stackoverflow.com/questions/17847138/ ")</f>
        <v>https://stackoverflow.com/questions/17847138/ </v>
      </c>
      <c r="B311">
        <v>5.0</v>
      </c>
      <c r="C311">
        <v>5.0</v>
      </c>
      <c r="D311">
        <v>5.0</v>
      </c>
      <c r="E311">
        <v>5.0</v>
      </c>
    </row>
    <row r="312" ht="12.75" customHeight="1">
      <c r="A312" s="2" t="str">
        <f>HYPERLINK("https://stackoverflow.com/questions/20860423/ ")</f>
        <v>https://stackoverflow.com/questions/20860423/ </v>
      </c>
      <c r="B312">
        <v>5.0</v>
      </c>
      <c r="C312">
        <v>5.0</v>
      </c>
      <c r="D312">
        <v>5.0</v>
      </c>
      <c r="E312">
        <v>5.0</v>
      </c>
    </row>
    <row r="313" ht="12.75" customHeight="1">
      <c r="A313" s="2" t="str">
        <f>HYPERLINK("https://stackoverflow.com/questions/24087722/ ")</f>
        <v>https://stackoverflow.com/questions/24087722/ </v>
      </c>
      <c r="B313">
        <v>5.0</v>
      </c>
      <c r="C313">
        <v>5.0</v>
      </c>
      <c r="D313">
        <v>5.0</v>
      </c>
      <c r="E313">
        <v>5.0</v>
      </c>
    </row>
    <row r="314" ht="12.75" customHeight="1">
      <c r="A314" s="2" t="str">
        <f>HYPERLINK("https://stackoverflow.com/questions/38712366/ ")</f>
        <v>https://stackoverflow.com/questions/38712366/ </v>
      </c>
      <c r="B314">
        <v>1.0</v>
      </c>
      <c r="C314">
        <v>1.0</v>
      </c>
      <c r="D314">
        <v>1.0</v>
      </c>
      <c r="E314">
        <v>1.0</v>
      </c>
    </row>
    <row r="315" ht="12.75" customHeight="1">
      <c r="A315" s="2" t="str">
        <f>HYPERLINK("https://stackoverflow.com/questions/45360648/ ")</f>
        <v>https://stackoverflow.com/questions/45360648/ </v>
      </c>
      <c r="B315">
        <v>1.0</v>
      </c>
      <c r="C315">
        <v>1.0</v>
      </c>
      <c r="D315">
        <v>1.0</v>
      </c>
      <c r="E315">
        <v>1.0</v>
      </c>
    </row>
    <row r="316" ht="12.75" customHeight="1"/>
    <row r="317" ht="12.75" customHeight="1"/>
    <row r="318" ht="12.75" customHeight="1">
      <c r="A318" t="s">
        <v>49</v>
      </c>
    </row>
    <row r="319" ht="12.75" customHeight="1">
      <c r="A319" s="2" t="str">
        <f>HYPERLINK("https://beginnersbook.com/2014/01/java-program-to-calculate-area-of-rectangle")</f>
        <v>https://beginnersbook.com/2014/01/java-program-to-calculate-area-of-rectangle</v>
      </c>
    </row>
    <row r="320" ht="12.75" customHeight="1"/>
    <row r="321" ht="12.75" customHeight="1">
      <c r="A321" s="2" t="str">
        <f>HYPERLINK("https://stackoverflow.com/questions/15432089/ ")</f>
        <v>https://stackoverflow.com/questions/15432089/ </v>
      </c>
      <c r="B321">
        <v>1.0</v>
      </c>
      <c r="C321">
        <v>1.0</v>
      </c>
      <c r="D321">
        <v>1.0</v>
      </c>
      <c r="E321">
        <v>1.0</v>
      </c>
    </row>
    <row r="322" ht="12.75" customHeight="1">
      <c r="A322" s="2" t="str">
        <f>HYPERLINK("https://stackoverflow.com/questions/15432351/ ")</f>
        <v>https://stackoverflow.com/questions/15432351/ </v>
      </c>
      <c r="B322">
        <v>4.0</v>
      </c>
      <c r="C322">
        <v>1.0</v>
      </c>
      <c r="D322" s="1">
        <v>2.0</v>
      </c>
      <c r="E322" s="1">
        <v>1.0</v>
      </c>
      <c r="F322" s="1" t="s">
        <v>50</v>
      </c>
    </row>
    <row r="323" ht="12.75" customHeight="1">
      <c r="A323" s="2" t="str">
        <f>HYPERLINK("https://stackoverflow.com/questions/18497480/ ")</f>
        <v>https://stackoverflow.com/questions/18497480/ </v>
      </c>
      <c r="B323">
        <v>1.0</v>
      </c>
      <c r="C323">
        <v>1.0</v>
      </c>
      <c r="D323">
        <v>1.0</v>
      </c>
      <c r="E323">
        <v>1.0</v>
      </c>
    </row>
    <row r="324" ht="12.75" customHeight="1">
      <c r="A324" s="2" t="str">
        <f>HYPERLINK("https://stackoverflow.com/questions/18497546/ ")</f>
        <v>https://stackoverflow.com/questions/18497546/ </v>
      </c>
      <c r="B324">
        <v>3.0</v>
      </c>
      <c r="C324">
        <v>3.0</v>
      </c>
      <c r="D324">
        <v>3.0</v>
      </c>
      <c r="E324">
        <v>3.0</v>
      </c>
    </row>
    <row r="325" ht="12.75" customHeight="1">
      <c r="A325" s="2" t="str">
        <f>HYPERLINK("https://stackoverflow.com/questions/18497763/ ")</f>
        <v>https://stackoverflow.com/questions/18497763/ </v>
      </c>
      <c r="B325">
        <v>1.0</v>
      </c>
      <c r="C325">
        <v>1.0</v>
      </c>
      <c r="D325">
        <v>1.0</v>
      </c>
      <c r="E325">
        <v>1.0</v>
      </c>
    </row>
    <row r="326" ht="12.75" customHeight="1">
      <c r="A326" s="2" t="str">
        <f>HYPERLINK("https://stackoverflow.com/questions/20462778/ ")</f>
        <v>https://stackoverflow.com/questions/20462778/ </v>
      </c>
      <c r="B326">
        <v>1.0</v>
      </c>
      <c r="C326">
        <v>1.0</v>
      </c>
      <c r="D326">
        <v>1.0</v>
      </c>
      <c r="E326">
        <v>1.0</v>
      </c>
    </row>
    <row r="327" ht="12.75" customHeight="1">
      <c r="A327" s="2" t="str">
        <f>HYPERLINK("https://stackoverflow.com/questions/24625784/ ")</f>
        <v>https://stackoverflow.com/questions/24625784/ </v>
      </c>
      <c r="B327">
        <v>1.0</v>
      </c>
      <c r="C327">
        <v>3.0</v>
      </c>
      <c r="D327" s="1">
        <v>2.0</v>
      </c>
      <c r="E327" s="1">
        <v>2.0</v>
      </c>
      <c r="F327" s="1" t="s">
        <v>51</v>
      </c>
    </row>
    <row r="328" ht="12.75" customHeight="1">
      <c r="A328" s="2" t="str">
        <f>HYPERLINK("https://stackoverflow.com/questions/25260838/ ")</f>
        <v>https://stackoverflow.com/questions/25260838/ </v>
      </c>
      <c r="B328">
        <v>3.0</v>
      </c>
      <c r="C328">
        <v>2.0</v>
      </c>
      <c r="D328">
        <v>3.0</v>
      </c>
      <c r="E328">
        <v>2.0</v>
      </c>
    </row>
    <row r="329" ht="12.75" customHeight="1">
      <c r="A329" s="2" t="str">
        <f>HYPERLINK("https://stackoverflow.com/questions/29569830/ ")</f>
        <v>https://stackoverflow.com/questions/29569830/ </v>
      </c>
      <c r="B329">
        <v>2.0</v>
      </c>
      <c r="C329">
        <v>2.0</v>
      </c>
      <c r="D329">
        <v>2.0</v>
      </c>
      <c r="E329">
        <v>2.0</v>
      </c>
    </row>
    <row r="330" ht="12.75" customHeight="1"/>
    <row r="331" ht="12.75" customHeight="1"/>
    <row r="332" ht="12.75" customHeight="1">
      <c r="A332" t="s">
        <v>52</v>
      </c>
    </row>
    <row r="333" ht="12.75" customHeight="1">
      <c r="A333" s="2" t="str">
        <f>HYPERLINK("http://www.java2s.com/Tutorial/Java/0220__I18N/InternationalizedResourceIdentifiers.htm")</f>
        <v>http://www.java2s.com/Tutorial/Java/0220__I18N/InternationalizedResourceIdentifiers.htm</v>
      </c>
    </row>
    <row r="334" ht="12.75" customHeight="1"/>
    <row r="335" ht="12.75" customHeight="1">
      <c r="A335" s="2" t="str">
        <f>HYPERLINK("https://stackoverflow.com/questions/4490774/ ")</f>
        <v>https://stackoverflow.com/questions/4490774/ </v>
      </c>
      <c r="B335">
        <v>2.0</v>
      </c>
      <c r="C335">
        <v>1.0</v>
      </c>
      <c r="D335">
        <v>2.0</v>
      </c>
      <c r="E335">
        <v>1.0</v>
      </c>
    </row>
    <row r="336" ht="12.75" customHeight="1">
      <c r="A336" s="2" t="str">
        <f>HYPERLINK("https://stackoverflow.com/questions/4491062/ ")</f>
        <v>https://stackoverflow.com/questions/4491062/ </v>
      </c>
      <c r="B336">
        <v>3.0</v>
      </c>
      <c r="C336">
        <v>1.0</v>
      </c>
      <c r="D336" s="1">
        <v>3.0</v>
      </c>
      <c r="E336" s="1">
        <v>3.0</v>
      </c>
      <c r="F336" s="1" t="s">
        <v>53</v>
      </c>
    </row>
    <row r="337" ht="12.75" customHeight="1">
      <c r="A337" s="2" t="str">
        <f>HYPERLINK("https://stackoverflow.com/questions/4491223/ ")</f>
        <v>https://stackoverflow.com/questions/4491223/ </v>
      </c>
      <c r="B337">
        <v>4.0</v>
      </c>
      <c r="C337">
        <v>1.0</v>
      </c>
      <c r="D337" s="1">
        <v>3.0</v>
      </c>
      <c r="E337" s="1">
        <v>3.0</v>
      </c>
      <c r="F337" s="1" t="s">
        <v>40</v>
      </c>
    </row>
    <row r="338" ht="12.75" customHeight="1">
      <c r="A338" s="2" t="str">
        <f>HYPERLINK("https://stackoverflow.com/questions/4494641/ ")</f>
        <v>https://stackoverflow.com/questions/4494641/ </v>
      </c>
      <c r="B338">
        <v>2.0</v>
      </c>
      <c r="C338">
        <v>1.0</v>
      </c>
      <c r="D338">
        <v>2.0</v>
      </c>
      <c r="E338">
        <v>1.0</v>
      </c>
    </row>
    <row r="339" ht="12.75" customHeight="1">
      <c r="A339" s="2" t="str">
        <f>HYPERLINK("https://stackoverflow.com/questions/12072910/ ")</f>
        <v>https://stackoverflow.com/questions/12072910/ </v>
      </c>
      <c r="B339">
        <v>3.0</v>
      </c>
      <c r="C339">
        <v>1.0</v>
      </c>
      <c r="D339" s="1">
        <v>3.0</v>
      </c>
      <c r="E339" s="1">
        <v>3.0</v>
      </c>
      <c r="F339" s="1" t="s">
        <v>40</v>
      </c>
    </row>
    <row r="340" ht="12.75" customHeight="1">
      <c r="A340" s="2" t="str">
        <f>HYPERLINK("https://stackoverflow.com/questions/12073530/ ")</f>
        <v>https://stackoverflow.com/questions/12073530/ </v>
      </c>
      <c r="B340">
        <v>3.0</v>
      </c>
      <c r="C340">
        <v>1.0</v>
      </c>
      <c r="D340" s="1">
        <v>3.0</v>
      </c>
      <c r="E340" s="1">
        <v>2.0</v>
      </c>
      <c r="F340" s="1" t="s">
        <v>40</v>
      </c>
    </row>
    <row r="341" ht="12.75" customHeight="1">
      <c r="A341" s="2" t="str">
        <f>HYPERLINK("https://stackoverflow.com/questions/12073815/ ")</f>
        <v>https://stackoverflow.com/questions/12073815/ </v>
      </c>
      <c r="B341">
        <v>2.0</v>
      </c>
      <c r="C341">
        <v>1.0</v>
      </c>
      <c r="D341">
        <v>2.0</v>
      </c>
      <c r="E341">
        <v>1.0</v>
      </c>
    </row>
    <row r="342" ht="12.75" customHeight="1">
      <c r="A342" s="2" t="str">
        <f>HYPERLINK("https://stackoverflow.com/questions/14326884/ ")</f>
        <v>https://stackoverflow.com/questions/14326884/ </v>
      </c>
      <c r="B342">
        <v>1.0</v>
      </c>
      <c r="C342">
        <v>1.0</v>
      </c>
      <c r="D342">
        <v>1.0</v>
      </c>
      <c r="E342">
        <v>1.0</v>
      </c>
    </row>
    <row r="343" ht="12.75" customHeight="1">
      <c r="A343" s="2" t="str">
        <f>HYPERLINK("https://stackoverflow.com/questions/14327683/ ")</f>
        <v>https://stackoverflow.com/questions/14327683/ </v>
      </c>
      <c r="B343">
        <v>3.0</v>
      </c>
      <c r="C343">
        <v>1.0</v>
      </c>
      <c r="D343" s="1">
        <v>3.0</v>
      </c>
      <c r="E343" s="1">
        <v>3.0</v>
      </c>
      <c r="F343" s="1" t="s">
        <v>40</v>
      </c>
    </row>
    <row r="344" ht="12.75" customHeight="1">
      <c r="A344" s="2" t="str">
        <f>HYPERLINK("https://stackoverflow.com/questions/34551293/ ")</f>
        <v>https://stackoverflow.com/questions/34551293/ </v>
      </c>
      <c r="B344">
        <v>2.0</v>
      </c>
      <c r="C344">
        <v>1.0</v>
      </c>
      <c r="D344">
        <v>2.0</v>
      </c>
      <c r="E344">
        <v>1.0</v>
      </c>
    </row>
    <row r="345" ht="12.75" customHeight="1"/>
    <row r="346" ht="12.75" customHeight="1"/>
    <row r="347" ht="12.75" customHeight="1">
      <c r="A347" t="s">
        <v>54</v>
      </c>
    </row>
    <row r="348" ht="12.75" customHeight="1">
      <c r="A348" s="2" t="str">
        <f>HYPERLINK("http://www.java2s.com/Tutorial/Java/0240__Swing/CreatingaJButton.htm")</f>
        <v>http://www.java2s.com/Tutorial/Java/0240__Swing/CreatingaJButton.htm</v>
      </c>
    </row>
    <row r="349" ht="12.75" customHeight="1"/>
    <row r="350" ht="12.75" customHeight="1">
      <c r="A350" s="2" t="str">
        <f>HYPERLINK("https://stackoverflow.com/questions/2245/ ")</f>
        <v>https://stackoverflow.com/questions/2245/ </v>
      </c>
      <c r="B350">
        <v>2.0</v>
      </c>
      <c r="C350">
        <v>1.0</v>
      </c>
      <c r="D350">
        <v>2.0</v>
      </c>
      <c r="E350">
        <v>1.0</v>
      </c>
    </row>
    <row r="351" ht="12.75" customHeight="1">
      <c r="A351" s="2" t="str">
        <f>HYPERLINK("https://stackoverflow.com/questions/2856518/ ")</f>
        <v>https://stackoverflow.com/questions/2856518/ </v>
      </c>
      <c r="B351">
        <v>1.0</v>
      </c>
      <c r="C351">
        <v>1.0</v>
      </c>
      <c r="D351">
        <v>1.0</v>
      </c>
      <c r="E351">
        <v>1.0</v>
      </c>
    </row>
    <row r="352" ht="12.75" customHeight="1">
      <c r="A352" s="2" t="str">
        <f>HYPERLINK("https://stackoverflow.com/questions/7092289/ ")</f>
        <v>https://stackoverflow.com/questions/7092289/ </v>
      </c>
      <c r="B352">
        <v>1.0</v>
      </c>
      <c r="C352">
        <v>1.0</v>
      </c>
      <c r="D352">
        <v>1.0</v>
      </c>
      <c r="E352">
        <v>1.0</v>
      </c>
    </row>
    <row r="353" ht="12.75" customHeight="1">
      <c r="A353" s="2" t="str">
        <f>HYPERLINK("https://stackoverflow.com/questions/7242249/ ")</f>
        <v>https://stackoverflow.com/questions/7242249/ </v>
      </c>
      <c r="B353">
        <v>1.0</v>
      </c>
      <c r="C353">
        <v>1.0</v>
      </c>
      <c r="D353">
        <v>1.0</v>
      </c>
      <c r="E353">
        <v>1.0</v>
      </c>
    </row>
    <row r="354" ht="12.75" customHeight="1">
      <c r="A354" s="2" t="str">
        <f>HYPERLINK("https://stackoverflow.com/questions/7242345/ ")</f>
        <v>https://stackoverflow.com/questions/7242345/ </v>
      </c>
      <c r="B354">
        <v>1.0</v>
      </c>
      <c r="C354">
        <v>1.0</v>
      </c>
      <c r="D354">
        <v>1.0</v>
      </c>
      <c r="E354">
        <v>1.0</v>
      </c>
    </row>
    <row r="355" ht="12.75" customHeight="1">
      <c r="A355" s="2" t="str">
        <f>HYPERLINK("https://stackoverflow.com/questions/7775705/ ")</f>
        <v>https://stackoverflow.com/questions/7775705/ </v>
      </c>
      <c r="B355">
        <v>1.0</v>
      </c>
      <c r="C355">
        <v>1.0</v>
      </c>
      <c r="D355">
        <v>1.0</v>
      </c>
      <c r="E355">
        <v>1.0</v>
      </c>
    </row>
    <row r="356" ht="12.75" customHeight="1">
      <c r="A356" s="2" t="str">
        <f>HYPERLINK("https://stackoverflow.com/questions/7823104/ ")</f>
        <v>https://stackoverflow.com/questions/7823104/ </v>
      </c>
      <c r="B356">
        <v>1.0</v>
      </c>
      <c r="C356">
        <v>1.0</v>
      </c>
      <c r="D356">
        <v>1.0</v>
      </c>
      <c r="E356">
        <v>1.0</v>
      </c>
    </row>
    <row r="357" ht="12.75" customHeight="1">
      <c r="A357" s="2" t="str">
        <f>HYPERLINK("https://stackoverflow.com/questions/10861974/ ")</f>
        <v>https://stackoverflow.com/questions/10861974/ </v>
      </c>
      <c r="B357">
        <v>1.0</v>
      </c>
      <c r="C357">
        <v>1.0</v>
      </c>
      <c r="D357">
        <v>1.0</v>
      </c>
      <c r="E357">
        <v>1.0</v>
      </c>
    </row>
    <row r="358" ht="12.75" customHeight="1">
      <c r="A358" s="2" t="str">
        <f>HYPERLINK("https://stackoverflow.com/questions/13160501/ ")</f>
        <v>https://stackoverflow.com/questions/13160501/ </v>
      </c>
      <c r="B358">
        <v>1.0</v>
      </c>
      <c r="C358">
        <v>1.0</v>
      </c>
      <c r="D358">
        <v>1.0</v>
      </c>
      <c r="E358">
        <v>1.0</v>
      </c>
    </row>
    <row r="359" ht="12.75" customHeight="1">
      <c r="A359" s="2" t="str">
        <f>HYPERLINK("https://stackoverflow.com/questions/29235961/ ")</f>
        <v>https://stackoverflow.com/questions/29235961/ </v>
      </c>
      <c r="B359">
        <v>1.0</v>
      </c>
      <c r="C359">
        <v>1.0</v>
      </c>
      <c r="D359">
        <v>1.0</v>
      </c>
      <c r="E359">
        <v>1.0</v>
      </c>
    </row>
    <row r="360" ht="12.75" customHeight="1"/>
    <row r="361" ht="12.75" customHeight="1"/>
    <row r="362" ht="12.75" customHeight="1">
      <c r="A362" t="s">
        <v>55</v>
      </c>
    </row>
    <row r="363" ht="12.75" customHeight="1">
      <c r="A363" s="2" t="str">
        <f>HYPERLINK("http://www.java2s.com/Tutorial/Java/0260__Swing-Event/ListeningtoComponentEventswithaPropertyChangeListener.htm")</f>
        <v>http://www.java2s.com/Tutorial/Java/0260__Swing-Event/ListeningtoComponentEventswithaPropertyChangeListener.htm</v>
      </c>
    </row>
    <row r="364" ht="12.75" customHeight="1"/>
    <row r="365" ht="12.75" customHeight="1">
      <c r="A365" s="2" t="str">
        <f>HYPERLINK("https://stackoverflow.com/questions/145559/ ")</f>
        <v>https://stackoverflow.com/questions/145559/ </v>
      </c>
      <c r="B365">
        <v>1.0</v>
      </c>
      <c r="C365">
        <v>1.0</v>
      </c>
      <c r="D365">
        <v>1.0</v>
      </c>
      <c r="E365">
        <v>1.0</v>
      </c>
    </row>
    <row r="366" ht="12.75" customHeight="1">
      <c r="A366" s="2" t="str">
        <f>HYPERLINK("https://stackoverflow.com/questions/3072979/ ")</f>
        <v>https://stackoverflow.com/questions/3072979/ </v>
      </c>
      <c r="B366">
        <v>2.0</v>
      </c>
      <c r="C366">
        <v>2.0</v>
      </c>
      <c r="D366">
        <v>2.0</v>
      </c>
      <c r="E366">
        <v>2.0</v>
      </c>
    </row>
    <row r="367" ht="12.75" customHeight="1">
      <c r="A367" s="2" t="str">
        <f>HYPERLINK("https://stackoverflow.com/questions/3953219/ ")</f>
        <v>https://stackoverflow.com/questions/3953219/ </v>
      </c>
      <c r="B367">
        <v>1.0</v>
      </c>
      <c r="C367">
        <v>1.0</v>
      </c>
      <c r="D367">
        <v>1.0</v>
      </c>
      <c r="E367">
        <v>1.0</v>
      </c>
    </row>
    <row r="368" ht="12.75" customHeight="1">
      <c r="A368" s="2" t="str">
        <f>HYPERLINK("https://stackoverflow.com/questions/5443731/ ")</f>
        <v>https://stackoverflow.com/questions/5443731/ </v>
      </c>
      <c r="B368">
        <v>2.0</v>
      </c>
      <c r="C368">
        <v>1.0</v>
      </c>
      <c r="D368">
        <v>2.0</v>
      </c>
      <c r="E368">
        <v>1.0</v>
      </c>
    </row>
    <row r="369" ht="12.75" customHeight="1">
      <c r="A369" s="2" t="str">
        <f>HYPERLINK("https://stackoverflow.com/questions/9433997/ ")</f>
        <v>https://stackoverflow.com/questions/9433997/ </v>
      </c>
      <c r="B369">
        <v>1.0</v>
      </c>
      <c r="C369">
        <v>1.0</v>
      </c>
      <c r="D369">
        <v>1.0</v>
      </c>
      <c r="E369">
        <v>1.0</v>
      </c>
    </row>
    <row r="370" ht="12.75" customHeight="1">
      <c r="A370" s="2" t="str">
        <f>HYPERLINK("https://stackoverflow.com/questions/12765925/ ")</f>
        <v>https://stackoverflow.com/questions/12765925/ </v>
      </c>
      <c r="B370">
        <v>2.0</v>
      </c>
      <c r="C370">
        <v>1.0</v>
      </c>
      <c r="D370">
        <v>2.0</v>
      </c>
      <c r="E370">
        <v>1.0</v>
      </c>
    </row>
    <row r="371" ht="12.75" customHeight="1">
      <c r="A371" s="2" t="str">
        <f>HYPERLINK("https://stackoverflow.com/questions/17693413/ ")</f>
        <v>https://stackoverflow.com/questions/17693413/ </v>
      </c>
      <c r="B371">
        <v>2.0</v>
      </c>
      <c r="C371">
        <v>1.0</v>
      </c>
      <c r="D371">
        <v>2.0</v>
      </c>
      <c r="E371">
        <v>1.0</v>
      </c>
    </row>
    <row r="372" ht="12.75" customHeight="1">
      <c r="A372" s="2" t="str">
        <f>HYPERLINK("https://stackoverflow.com/questions/19021365/ ")</f>
        <v>https://stackoverflow.com/questions/19021365/ </v>
      </c>
      <c r="B372">
        <v>2.0</v>
      </c>
      <c r="C372">
        <v>1.0</v>
      </c>
      <c r="D372">
        <v>2.0</v>
      </c>
      <c r="E372">
        <v>1.0</v>
      </c>
    </row>
    <row r="373" ht="12.75" customHeight="1">
      <c r="A373" s="2" t="str">
        <f>HYPERLINK("https://stackoverflow.com/questions/30161053/ ")</f>
        <v>https://stackoverflow.com/questions/30161053/ </v>
      </c>
      <c r="B373">
        <v>2.0</v>
      </c>
      <c r="C373">
        <v>1.0</v>
      </c>
      <c r="D373">
        <v>2.0</v>
      </c>
      <c r="E373">
        <v>1.0</v>
      </c>
    </row>
    <row r="374" ht="12.75" customHeight="1">
      <c r="A374" s="2" t="str">
        <f>HYPERLINK("https://stackoverflow.com/questions/30553012/ ")</f>
        <v>https://stackoverflow.com/questions/30553012/ </v>
      </c>
      <c r="B374">
        <v>1.0</v>
      </c>
      <c r="C374">
        <v>1.0</v>
      </c>
      <c r="D374">
        <v>1.0</v>
      </c>
      <c r="E374">
        <v>1.0</v>
      </c>
    </row>
    <row r="375" ht="12.75" customHeight="1"/>
    <row r="376" ht="12.75" customHeight="1"/>
    <row r="377" ht="12.75" customHeight="1">
      <c r="A377" t="s">
        <v>56</v>
      </c>
    </row>
    <row r="378" ht="12.75" customHeight="1">
      <c r="A378" s="2" t="str">
        <f>HYPERLINK("http://www.java2s.com/Tutorial/Java/0261__2D-Graphics/LoadanImagefromaJARfile.htm")</f>
        <v>http://www.java2s.com/Tutorial/Java/0261__2D-Graphics/LoadanImagefromaJARfile.htm</v>
      </c>
    </row>
    <row r="379" ht="12.75" customHeight="1"/>
    <row r="380" ht="12.75" customHeight="1">
      <c r="A380" s="2" t="str">
        <f>HYPERLINK("https://stackoverflow.com/questions/45580/ ")</f>
        <v>https://stackoverflow.com/questions/45580/ </v>
      </c>
      <c r="B380">
        <v>4.0</v>
      </c>
      <c r="C380">
        <v>4.0</v>
      </c>
      <c r="D380">
        <v>4.0</v>
      </c>
      <c r="E380">
        <v>4.0</v>
      </c>
    </row>
    <row r="381" ht="12.75" customHeight="1">
      <c r="A381" s="2" t="str">
        <f>HYPERLINK("https://stackoverflow.com/questions/513871/ ")</f>
        <v>https://stackoverflow.com/questions/513871/ </v>
      </c>
      <c r="B381">
        <v>1.0</v>
      </c>
      <c r="C381">
        <v>1.0</v>
      </c>
      <c r="D381">
        <v>1.0</v>
      </c>
      <c r="E381">
        <v>1.0</v>
      </c>
    </row>
    <row r="382" ht="12.75" customHeight="1">
      <c r="A382" s="2" t="str">
        <f>HYPERLINK("https://stackoverflow.com/questions/515000/ ")</f>
        <v>https://stackoverflow.com/questions/515000/ </v>
      </c>
      <c r="B382">
        <v>1.0</v>
      </c>
      <c r="C382">
        <v>1.0</v>
      </c>
      <c r="D382">
        <v>1.0</v>
      </c>
      <c r="E382">
        <v>1.0</v>
      </c>
    </row>
    <row r="383" ht="12.75" customHeight="1">
      <c r="A383" s="2" t="str">
        <f>HYPERLINK("https://stackoverflow.com/questions/2271974/ ")</f>
        <v>https://stackoverflow.com/questions/2271974/ </v>
      </c>
      <c r="B383">
        <v>3.0</v>
      </c>
      <c r="C383">
        <v>4.0</v>
      </c>
      <c r="D383">
        <v>3.0</v>
      </c>
      <c r="E383">
        <v>4.0</v>
      </c>
    </row>
    <row r="384" ht="12.75" customHeight="1">
      <c r="A384" s="2" t="str">
        <f>HYPERLINK("https://stackoverflow.com/questions/6608824/ ")</f>
        <v>https://stackoverflow.com/questions/6608824/ </v>
      </c>
      <c r="B384">
        <v>1.0</v>
      </c>
      <c r="C384">
        <v>2.0</v>
      </c>
      <c r="D384">
        <v>1.0</v>
      </c>
      <c r="E384">
        <v>2.0</v>
      </c>
    </row>
    <row r="385" ht="12.75" customHeight="1">
      <c r="A385" s="2" t="str">
        <f>HYPERLINK("https://stackoverflow.com/questions/6608848/ ")</f>
        <v>https://stackoverflow.com/questions/6608848/ </v>
      </c>
      <c r="B385">
        <v>1.0</v>
      </c>
      <c r="C385">
        <v>5.0</v>
      </c>
      <c r="D385" s="1">
        <v>2.0</v>
      </c>
      <c r="E385" s="1">
        <v>2.0</v>
      </c>
      <c r="F385" s="1" t="s">
        <v>57</v>
      </c>
    </row>
    <row r="386" ht="12.75" customHeight="1">
      <c r="A386" s="2" t="str">
        <f>HYPERLINK("https://stackoverflow.com/questions/9278270/ ")</f>
        <v>https://stackoverflow.com/questions/9278270/ </v>
      </c>
      <c r="B386">
        <v>4.0</v>
      </c>
      <c r="C386">
        <v>5.0</v>
      </c>
      <c r="D386">
        <v>4.0</v>
      </c>
      <c r="E386">
        <v>5.0</v>
      </c>
    </row>
    <row r="387" ht="12.75" customHeight="1">
      <c r="A387" s="2" t="str">
        <f>HYPERLINK("https://stackoverflow.com/questions/9613393/ ")</f>
        <v>https://stackoverflow.com/questions/9613393/ </v>
      </c>
      <c r="B387">
        <v>1.0</v>
      </c>
      <c r="C387">
        <v>1.0</v>
      </c>
      <c r="D387">
        <v>1.0</v>
      </c>
      <c r="E387">
        <v>1.0</v>
      </c>
    </row>
    <row r="388" ht="12.75" customHeight="1">
      <c r="A388" s="2" t="str">
        <f>HYPERLINK("https://stackoverflow.com/questions/12488889/ ")</f>
        <v>https://stackoverflow.com/questions/12488889/ </v>
      </c>
      <c r="B388">
        <v>5.0</v>
      </c>
      <c r="C388">
        <v>5.0</v>
      </c>
      <c r="D388">
        <v>5.0</v>
      </c>
      <c r="E388">
        <v>5.0</v>
      </c>
    </row>
    <row r="389" ht="12.75" customHeight="1">
      <c r="A389" s="2" t="str">
        <f>HYPERLINK("https://stackoverflow.com/questions/16487108/ ")</f>
        <v>https://stackoverflow.com/questions/16487108/ </v>
      </c>
      <c r="B389">
        <v>4.0</v>
      </c>
      <c r="C389">
        <v>5.0</v>
      </c>
      <c r="D389">
        <v>4.0</v>
      </c>
      <c r="E389">
        <v>5.0</v>
      </c>
    </row>
    <row r="390" ht="12.75" customHeight="1"/>
    <row r="391" ht="12.75" customHeight="1"/>
    <row r="392" ht="12.75" customHeight="1">
      <c r="A392" t="s">
        <v>58</v>
      </c>
    </row>
    <row r="393" ht="12.75" customHeight="1">
      <c r="A393" s="2" t="str">
        <f>HYPERLINK("http://www.java2s.com/Tutorial/Java/0280__SWT/StyledTextbulletedlistexample.htm")</f>
        <v>http://www.java2s.com/Tutorial/Java/0280__SWT/StyledTextbulletedlistexample.htm</v>
      </c>
    </row>
    <row r="394" ht="12.75" customHeight="1"/>
    <row r="395" ht="12.75" customHeight="1">
      <c r="A395" s="2" t="str">
        <f>HYPERLINK("https://stackoverflow.com/questions/354283/ ")</f>
        <v>https://stackoverflow.com/questions/354283/ </v>
      </c>
      <c r="B395">
        <v>1.0</v>
      </c>
      <c r="C395">
        <v>1.0</v>
      </c>
      <c r="D395">
        <v>1.0</v>
      </c>
      <c r="E395">
        <v>1.0</v>
      </c>
    </row>
    <row r="396" ht="12.75" customHeight="1">
      <c r="A396" s="2" t="str">
        <f>HYPERLINK("https://stackoverflow.com/questions/359811/ ")</f>
        <v>https://stackoverflow.com/questions/359811/ </v>
      </c>
      <c r="B396">
        <v>1.0</v>
      </c>
      <c r="C396">
        <v>1.0</v>
      </c>
      <c r="D396">
        <v>1.0</v>
      </c>
      <c r="E396">
        <v>1.0</v>
      </c>
    </row>
    <row r="397" ht="12.75" customHeight="1">
      <c r="A397" s="2" t="str">
        <f>HYPERLINK("https://stackoverflow.com/questions/4671956/ ")</f>
        <v>https://stackoverflow.com/questions/4671956/ </v>
      </c>
      <c r="B397">
        <v>1.0</v>
      </c>
      <c r="C397">
        <v>1.0</v>
      </c>
      <c r="D397">
        <v>1.0</v>
      </c>
      <c r="E397">
        <v>1.0</v>
      </c>
    </row>
    <row r="398" ht="12.75" customHeight="1">
      <c r="A398" s="2" t="str">
        <f>HYPERLINK("https://stackoverflow.com/questions/5572935/ ")</f>
        <v>https://stackoverflow.com/questions/5572935/ </v>
      </c>
      <c r="B398">
        <v>1.0</v>
      </c>
      <c r="C398">
        <v>1.0</v>
      </c>
      <c r="D398">
        <v>1.0</v>
      </c>
      <c r="E398">
        <v>1.0</v>
      </c>
    </row>
    <row r="399" ht="12.75" customHeight="1">
      <c r="A399" s="2" t="str">
        <f>HYPERLINK("https://stackoverflow.com/questions/11569461/ ")</f>
        <v>https://stackoverflow.com/questions/11569461/ </v>
      </c>
      <c r="B399">
        <v>2.0</v>
      </c>
      <c r="C399">
        <v>1.0</v>
      </c>
      <c r="D399">
        <v>2.0</v>
      </c>
      <c r="E399">
        <v>1.0</v>
      </c>
    </row>
    <row r="400" ht="12.75" customHeight="1">
      <c r="A400" s="2" t="str">
        <f>HYPERLINK("https://stackoverflow.com/questions/18348622/ ")</f>
        <v>https://stackoverflow.com/questions/18348622/ </v>
      </c>
      <c r="B400">
        <v>2.0</v>
      </c>
      <c r="C400">
        <v>1.0</v>
      </c>
      <c r="D400">
        <v>2.0</v>
      </c>
      <c r="E400">
        <v>1.0</v>
      </c>
    </row>
    <row r="401" ht="12.75" customHeight="1">
      <c r="A401" s="2" t="str">
        <f>HYPERLINK("https://stackoverflow.com/questions/20054785/ ")</f>
        <v>https://stackoverflow.com/questions/20054785/ </v>
      </c>
      <c r="B401">
        <v>1.0</v>
      </c>
      <c r="C401">
        <v>1.0</v>
      </c>
      <c r="D401">
        <v>1.0</v>
      </c>
      <c r="E401">
        <v>1.0</v>
      </c>
    </row>
    <row r="402" ht="12.75" customHeight="1">
      <c r="A402" s="2" t="str">
        <f>HYPERLINK("https://stackoverflow.com/questions/20054857/ ")</f>
        <v>https://stackoverflow.com/questions/20054857/ </v>
      </c>
      <c r="B402">
        <v>1.0</v>
      </c>
      <c r="C402">
        <v>1.0</v>
      </c>
      <c r="D402">
        <v>1.0</v>
      </c>
      <c r="E402">
        <v>1.0</v>
      </c>
    </row>
    <row r="403" ht="12.75" customHeight="1">
      <c r="A403" s="2" t="str">
        <f>HYPERLINK("https://stackoverflow.com/questions/20055012/ ")</f>
        <v>https://stackoverflow.com/questions/20055012/ </v>
      </c>
      <c r="B403">
        <v>1.0</v>
      </c>
      <c r="C403">
        <v>1.0</v>
      </c>
      <c r="D403">
        <v>1.0</v>
      </c>
      <c r="E403">
        <v>1.0</v>
      </c>
    </row>
    <row r="404" ht="12.75" customHeight="1">
      <c r="A404" s="2" t="str">
        <f>HYPERLINK("https://stackoverflow.com/questions/29849284/ ")</f>
        <v>https://stackoverflow.com/questions/29849284/ </v>
      </c>
      <c r="B404">
        <v>3.0</v>
      </c>
      <c r="C404">
        <v>3.0</v>
      </c>
      <c r="D404">
        <v>3.0</v>
      </c>
      <c r="E404">
        <v>3.0</v>
      </c>
    </row>
    <row r="405" ht="12.75" customHeight="1"/>
    <row r="406" ht="12.75" customHeight="1"/>
    <row r="407" ht="12.75" customHeight="1">
      <c r="A407" t="s">
        <v>59</v>
      </c>
    </row>
    <row r="408" ht="12.75" customHeight="1">
      <c r="A408" s="2" t="str">
        <f>HYPERLINK("http://www.java2s.com/Tutorial/Java/0320__Network/ConvertingBetweenaURLandaURI.htm")</f>
        <v>http://www.java2s.com/Tutorial/Java/0320__Network/ConvertingBetweenaURLandaURI.htm</v>
      </c>
    </row>
    <row r="409" ht="12.75" customHeight="1"/>
    <row r="410" ht="12.75" customHeight="1">
      <c r="A410" s="2" t="str">
        <f>HYPERLINK("https://stackoverflow.com/questions/1652560/ ")</f>
        <v>https://stackoverflow.com/questions/1652560/ </v>
      </c>
      <c r="B410">
        <v>2.0</v>
      </c>
      <c r="C410">
        <v>1.0</v>
      </c>
      <c r="D410">
        <v>2.0</v>
      </c>
      <c r="E410">
        <v>1.0</v>
      </c>
    </row>
    <row r="411" ht="12.75" customHeight="1">
      <c r="A411" s="2" t="str">
        <f>HYPERLINK("https://stackoverflow.com/questions/2593230/ ")</f>
        <v>https://stackoverflow.com/questions/2593230/ </v>
      </c>
      <c r="B411">
        <v>1.0</v>
      </c>
      <c r="C411">
        <v>1.0</v>
      </c>
      <c r="D411">
        <v>1.0</v>
      </c>
      <c r="E411">
        <v>1.0</v>
      </c>
    </row>
    <row r="412" ht="12.75" customHeight="1">
      <c r="A412" s="2" t="str">
        <f>HYPERLINK("https://stackoverflow.com/questions/2593319/ ")</f>
        <v>https://stackoverflow.com/questions/2593319/ </v>
      </c>
      <c r="B412">
        <v>2.0</v>
      </c>
      <c r="C412">
        <v>1.0</v>
      </c>
      <c r="D412">
        <v>2.0</v>
      </c>
      <c r="E412">
        <v>1.0</v>
      </c>
    </row>
    <row r="413" ht="12.75" customHeight="1">
      <c r="A413" s="2" t="str">
        <f>HYPERLINK("https://stackoverflow.com/questions/2810434/ ")</f>
        <v>https://stackoverflow.com/questions/2810434/ </v>
      </c>
      <c r="B413">
        <v>1.0</v>
      </c>
      <c r="C413">
        <v>1.0</v>
      </c>
      <c r="D413">
        <v>1.0</v>
      </c>
      <c r="E413">
        <v>1.0</v>
      </c>
    </row>
    <row r="414" ht="12.75" customHeight="1">
      <c r="A414" s="2" t="str">
        <f>HYPERLINK("https://stackoverflow.com/questions/2817883/ ")</f>
        <v>https://stackoverflow.com/questions/2817883/ </v>
      </c>
      <c r="B414">
        <v>1.0</v>
      </c>
      <c r="C414">
        <v>1.0</v>
      </c>
      <c r="D414">
        <v>1.0</v>
      </c>
      <c r="E414">
        <v>1.0</v>
      </c>
    </row>
    <row r="415" ht="12.75" customHeight="1">
      <c r="A415" s="2" t="str">
        <f>HYPERLINK("https://stackoverflow.com/questions/3487413/ ")</f>
        <v>https://stackoverflow.com/questions/3487413/ </v>
      </c>
      <c r="B415">
        <v>2.0</v>
      </c>
      <c r="C415">
        <v>1.0</v>
      </c>
      <c r="D415">
        <v>2.0</v>
      </c>
      <c r="E415">
        <v>1.0</v>
      </c>
    </row>
    <row r="416" ht="12.75" customHeight="1">
      <c r="A416" s="2" t="str">
        <f>HYPERLINK("https://stackoverflow.com/questions/4737967/ ")</f>
        <v>https://stackoverflow.com/questions/4737967/ </v>
      </c>
      <c r="B416">
        <v>1.0</v>
      </c>
      <c r="C416">
        <v>1.0</v>
      </c>
      <c r="D416">
        <v>1.0</v>
      </c>
      <c r="E416">
        <v>1.0</v>
      </c>
    </row>
    <row r="417" ht="12.75" customHeight="1">
      <c r="A417" s="2" t="str">
        <f>HYPERLINK("https://stackoverflow.com/questions/5330239/ ")</f>
        <v>https://stackoverflow.com/questions/5330239/ </v>
      </c>
      <c r="B417">
        <v>1.0</v>
      </c>
      <c r="C417">
        <v>1.0</v>
      </c>
      <c r="D417">
        <v>1.0</v>
      </c>
      <c r="E417">
        <v>1.0</v>
      </c>
    </row>
    <row r="418" ht="12.75" customHeight="1">
      <c r="A418" s="2" t="str">
        <f>HYPERLINK("https://stackoverflow.com/questions/8240200/ ")</f>
        <v>https://stackoverflow.com/questions/8240200/ </v>
      </c>
      <c r="B418">
        <v>5.0</v>
      </c>
      <c r="C418">
        <v>3.0</v>
      </c>
      <c r="D418" s="1">
        <v>5.0</v>
      </c>
      <c r="E418" s="1">
        <v>5.0</v>
      </c>
      <c r="F418" s="1" t="s">
        <v>60</v>
      </c>
    </row>
    <row r="419" ht="12.75" customHeight="1">
      <c r="A419" s="2" t="str">
        <f>HYPERLINK("https://stackoverflow.com/questions/10786112/ ")</f>
        <v>https://stackoverflow.com/questions/10786112/ </v>
      </c>
      <c r="B419">
        <v>2.0</v>
      </c>
      <c r="C419">
        <v>1.0</v>
      </c>
      <c r="D419">
        <v>2.0</v>
      </c>
      <c r="E419">
        <v>1.0</v>
      </c>
    </row>
    <row r="420" ht="12.75" customHeight="1"/>
    <row r="421" ht="12.75" customHeight="1"/>
    <row r="422" ht="12.75" customHeight="1">
      <c r="A422" t="s">
        <v>61</v>
      </c>
    </row>
    <row r="423" ht="12.75" customHeight="1">
      <c r="A423" s="2" t="str">
        <f>HYPERLINK("http://www.java2s.com/Tutorial/Java/0340__Database/CallaprocedurewithoneINOUTparameter.htm")</f>
        <v>http://www.java2s.com/Tutorial/Java/0340__Database/CallaprocedurewithoneINOUTparameter.htm</v>
      </c>
    </row>
    <row r="424" ht="12.75" customHeight="1"/>
    <row r="425" ht="12.75" customHeight="1">
      <c r="A425" s="2" t="str">
        <f>HYPERLINK("https://stackoverflow.com/questions/3573111/ ")</f>
        <v>https://stackoverflow.com/questions/3573111/ </v>
      </c>
      <c r="B425">
        <v>4.0</v>
      </c>
      <c r="C425">
        <v>2.0</v>
      </c>
      <c r="D425" s="1">
        <v>4.0</v>
      </c>
      <c r="E425" s="1">
        <v>4.0</v>
      </c>
      <c r="F425" s="1" t="s">
        <v>62</v>
      </c>
    </row>
    <row r="426" ht="12.75" customHeight="1">
      <c r="A426" s="2" t="str">
        <f>HYPERLINK("https://stackoverflow.com/questions/3573413/ ")</f>
        <v>https://stackoverflow.com/questions/3573413/ </v>
      </c>
      <c r="B426">
        <v>2.0</v>
      </c>
      <c r="C426">
        <v>3.0</v>
      </c>
      <c r="D426">
        <v>2.0</v>
      </c>
      <c r="E426">
        <v>3.0</v>
      </c>
    </row>
    <row r="427" ht="12.75" customHeight="1">
      <c r="A427" s="2" t="str">
        <f>HYPERLINK("https://stackoverflow.com/questions/4455707/ ")</f>
        <v>https://stackoverflow.com/questions/4455707/ </v>
      </c>
      <c r="B427">
        <v>1.0</v>
      </c>
      <c r="C427">
        <v>1.0</v>
      </c>
      <c r="D427">
        <v>1.0</v>
      </c>
      <c r="E427">
        <v>1.0</v>
      </c>
    </row>
    <row r="428" ht="12.75" customHeight="1">
      <c r="A428" s="2" t="str">
        <f>HYPERLINK("https://stackoverflow.com/questions/5230558/ ")</f>
        <v>https://stackoverflow.com/questions/5230558/ </v>
      </c>
      <c r="B428">
        <v>5.0</v>
      </c>
      <c r="C428">
        <v>5.0</v>
      </c>
      <c r="D428">
        <v>5.0</v>
      </c>
      <c r="E428">
        <v>5.0</v>
      </c>
    </row>
    <row r="429" ht="12.75" customHeight="1">
      <c r="A429" s="2" t="str">
        <f>HYPERLINK("https://stackoverflow.com/questions/5406333/ ")</f>
        <v>https://stackoverflow.com/questions/5406333/ </v>
      </c>
      <c r="B429">
        <v>2.0</v>
      </c>
      <c r="C429">
        <v>1.0</v>
      </c>
      <c r="D429">
        <v>2.0</v>
      </c>
      <c r="E429">
        <v>1.0</v>
      </c>
    </row>
    <row r="430" ht="12.75" customHeight="1">
      <c r="A430" s="2" t="str">
        <f>HYPERLINK("https://stackoverflow.com/questions/10443718/ ")</f>
        <v>https://stackoverflow.com/questions/10443718/ </v>
      </c>
      <c r="B430">
        <v>1.0</v>
      </c>
      <c r="C430">
        <v>1.0</v>
      </c>
      <c r="D430">
        <v>1.0</v>
      </c>
      <c r="E430">
        <v>1.0</v>
      </c>
    </row>
    <row r="431" ht="12.75" customHeight="1">
      <c r="A431" s="2" t="str">
        <f>HYPERLINK("https://stackoverflow.com/questions/14977399/ ")</f>
        <v>https://stackoverflow.com/questions/14977399/ </v>
      </c>
      <c r="B431">
        <v>1.0</v>
      </c>
      <c r="C431">
        <v>1.0</v>
      </c>
      <c r="D431">
        <v>1.0</v>
      </c>
      <c r="E431">
        <v>1.0</v>
      </c>
    </row>
    <row r="432" ht="12.75" customHeight="1">
      <c r="A432" s="2" t="str">
        <f>HYPERLINK("https://stackoverflow.com/questions/14987831/ ")</f>
        <v>https://stackoverflow.com/questions/14987831/ </v>
      </c>
      <c r="B432">
        <v>1.0</v>
      </c>
      <c r="C432">
        <v>1.0</v>
      </c>
      <c r="D432">
        <v>1.0</v>
      </c>
      <c r="E432">
        <v>1.0</v>
      </c>
    </row>
    <row r="433" ht="12.75" customHeight="1">
      <c r="A433" s="2" t="str">
        <f>HYPERLINK("https://stackoverflow.com/questions/16808416/ ")</f>
        <v>https://stackoverflow.com/questions/16808416/ </v>
      </c>
      <c r="B433">
        <v>5.0</v>
      </c>
      <c r="C433">
        <v>2.0</v>
      </c>
      <c r="D433" s="1">
        <v>3.0</v>
      </c>
      <c r="E433" s="1">
        <v>3.0</v>
      </c>
      <c r="F433" s="1" t="s">
        <v>63</v>
      </c>
    </row>
    <row r="434" ht="12.75" customHeight="1">
      <c r="A434" s="2" t="str">
        <f>HYPERLINK("https://stackoverflow.com/questions/18555770/ ")</f>
        <v>https://stackoverflow.com/questions/18555770/ </v>
      </c>
      <c r="B434">
        <v>5.0</v>
      </c>
      <c r="C434">
        <v>5.0</v>
      </c>
      <c r="D434">
        <v>5.0</v>
      </c>
      <c r="E434">
        <v>5.0</v>
      </c>
    </row>
    <row r="435" ht="12.75" customHeight="1"/>
    <row r="436" ht="12.75" customHeight="1"/>
    <row r="437" ht="12.75" customHeight="1">
      <c r="A437" t="s">
        <v>64</v>
      </c>
    </row>
    <row r="438" ht="12.75" customHeight="1">
      <c r="A438" s="2" t="str">
        <f>HYPERLINK("http://www.java2s.com/Tutorial/Java/0350__Hibernate/HSQLDeleteWithParameter.htm")</f>
        <v>http://www.java2s.com/Tutorial/Java/0350__Hibernate/HSQLDeleteWithParameter.htm</v>
      </c>
    </row>
    <row r="439" ht="12.75" customHeight="1"/>
    <row r="440" ht="12.75" customHeight="1">
      <c r="A440" s="2" t="str">
        <f>HYPERLINK("https://stackoverflow.com/questions/180872/ ")</f>
        <v>https://stackoverflow.com/questions/180872/ </v>
      </c>
      <c r="B440">
        <v>2.0</v>
      </c>
      <c r="C440">
        <v>1.0</v>
      </c>
      <c r="D440">
        <v>2.0</v>
      </c>
      <c r="E440">
        <v>1.0</v>
      </c>
    </row>
    <row r="441" ht="12.75" customHeight="1">
      <c r="A441" s="2" t="str">
        <f>HYPERLINK("https://stackoverflow.com/questions/2975821/ ")</f>
        <v>https://stackoverflow.com/questions/2975821/ </v>
      </c>
      <c r="B441">
        <v>3.0</v>
      </c>
      <c r="C441">
        <v>1.0</v>
      </c>
      <c r="D441" s="1">
        <v>2.0</v>
      </c>
      <c r="E441" s="1">
        <v>1.0</v>
      </c>
      <c r="F441" s="1" t="s">
        <v>65</v>
      </c>
    </row>
    <row r="442" ht="12.75" customHeight="1">
      <c r="A442" s="2" t="str">
        <f>HYPERLINK("https://stackoverflow.com/questions/3107059/ ")</f>
        <v>https://stackoverflow.com/questions/3107059/ </v>
      </c>
      <c r="B442">
        <v>2.0</v>
      </c>
      <c r="C442">
        <v>1.0</v>
      </c>
      <c r="D442">
        <v>2.0</v>
      </c>
      <c r="E442">
        <v>1.0</v>
      </c>
    </row>
    <row r="443" ht="12.75" customHeight="1">
      <c r="A443" s="2" t="str">
        <f>HYPERLINK("https://stackoverflow.com/questions/4828203/ ")</f>
        <v>https://stackoverflow.com/questions/4828203/ </v>
      </c>
      <c r="B443">
        <v>2.0</v>
      </c>
      <c r="C443">
        <v>1.0</v>
      </c>
      <c r="D443">
        <v>2.0</v>
      </c>
      <c r="E443">
        <v>1.0</v>
      </c>
    </row>
    <row r="444" ht="12.75" customHeight="1">
      <c r="A444" s="2" t="str">
        <f>HYPERLINK("https://stackoverflow.com/questions/5891338/ ")</f>
        <v>https://stackoverflow.com/questions/5891338/ </v>
      </c>
      <c r="B444">
        <v>1.0</v>
      </c>
      <c r="C444">
        <v>1.0</v>
      </c>
      <c r="D444">
        <v>1.0</v>
      </c>
      <c r="E444">
        <v>1.0</v>
      </c>
    </row>
    <row r="445" ht="12.75" customHeight="1">
      <c r="A445" s="2" t="str">
        <f>HYPERLINK("https://stackoverflow.com/questions/8959971/ ")</f>
        <v>https://stackoverflow.com/questions/8959971/ </v>
      </c>
      <c r="B445">
        <v>4.0</v>
      </c>
      <c r="C445">
        <v>5.0</v>
      </c>
      <c r="D445">
        <v>4.0</v>
      </c>
      <c r="E445">
        <v>5.0</v>
      </c>
    </row>
    <row r="446" ht="12.75" customHeight="1">
      <c r="A446" s="2" t="str">
        <f>HYPERLINK("https://stackoverflow.com/questions/10898738/ ")</f>
        <v>https://stackoverflow.com/questions/10898738/ </v>
      </c>
      <c r="B446">
        <v>3.0</v>
      </c>
      <c r="C446">
        <v>1.0</v>
      </c>
      <c r="D446" s="1">
        <v>3.0</v>
      </c>
      <c r="E446" s="1">
        <v>3.0</v>
      </c>
      <c r="F446" s="1" t="s">
        <v>66</v>
      </c>
    </row>
    <row r="447" ht="12.75" customHeight="1">
      <c r="A447" s="2" t="str">
        <f>HYPERLINK("https://stackoverflow.com/questions/18196675/ ")</f>
        <v>https://stackoverflow.com/questions/18196675/ </v>
      </c>
      <c r="B447">
        <v>1.0</v>
      </c>
      <c r="C447">
        <v>1.0</v>
      </c>
      <c r="D447">
        <v>1.0</v>
      </c>
      <c r="E447">
        <v>1.0</v>
      </c>
    </row>
    <row r="448" ht="12.75" customHeight="1">
      <c r="A448" s="2" t="str">
        <f>HYPERLINK("https://stackoverflow.com/questions/28829942/ ")</f>
        <v>https://stackoverflow.com/questions/28829942/ </v>
      </c>
      <c r="B448">
        <v>3.0</v>
      </c>
      <c r="C448">
        <v>1.0</v>
      </c>
      <c r="D448" s="1">
        <v>2.0</v>
      </c>
      <c r="E448" s="1">
        <v>1.0</v>
      </c>
      <c r="F448" s="1" t="s">
        <v>67</v>
      </c>
    </row>
    <row r="449" ht="12.75" customHeight="1">
      <c r="A449" s="2" t="str">
        <f>HYPERLINK("https://stackoverflow.com/questions/45074699/ ")</f>
        <v>https://stackoverflow.com/questions/45074699/ </v>
      </c>
      <c r="B449">
        <v>2.0</v>
      </c>
      <c r="C449">
        <v>1.0</v>
      </c>
      <c r="D449">
        <v>2.0</v>
      </c>
      <c r="E449">
        <v>1.0</v>
      </c>
    </row>
    <row r="450" ht="12.75" customHeight="1"/>
    <row r="451" ht="12.75" customHeight="1"/>
    <row r="452" ht="12.75" customHeight="1">
      <c r="A452" t="s">
        <v>68</v>
      </c>
    </row>
    <row r="453" ht="12.75" customHeight="1">
      <c r="A453" s="2" t="str">
        <f>HYPERLINK("http://www.java2s.com/Tutorial/Java/0360__JSP/UsingjspgetPropertytogetvaluefromjavabean.htm")</f>
        <v>http://www.java2s.com/Tutorial/Java/0360__JSP/UsingjspgetPropertytogetvaluefromjavabean.htm</v>
      </c>
    </row>
    <row r="454" ht="12.75" customHeight="1"/>
    <row r="455" ht="12.75" customHeight="1">
      <c r="A455" s="2" t="str">
        <f>HYPERLINK("https://stackoverflow.com/questions/1673950/ ")</f>
        <v>https://stackoverflow.com/questions/1673950/ </v>
      </c>
      <c r="B455">
        <v>1.0</v>
      </c>
      <c r="C455">
        <v>1.0</v>
      </c>
      <c r="D455">
        <v>1.0</v>
      </c>
      <c r="E455">
        <v>1.0</v>
      </c>
    </row>
    <row r="456" ht="12.75" customHeight="1">
      <c r="A456" s="2" t="str">
        <f>HYPERLINK("https://stackoverflow.com/questions/2707195/ ")</f>
        <v>https://stackoverflow.com/questions/2707195/ </v>
      </c>
      <c r="B456">
        <v>1.0</v>
      </c>
      <c r="C456">
        <v>1.0</v>
      </c>
      <c r="D456">
        <v>1.0</v>
      </c>
      <c r="E456">
        <v>1.0</v>
      </c>
    </row>
    <row r="457" ht="12.75" customHeight="1">
      <c r="A457" s="2" t="str">
        <f>HYPERLINK("https://stackoverflow.com/questions/3542297/ ")</f>
        <v>https://stackoverflow.com/questions/3542297/ </v>
      </c>
      <c r="B457">
        <v>2.0</v>
      </c>
      <c r="C457">
        <v>1.0</v>
      </c>
      <c r="D457">
        <v>2.0</v>
      </c>
      <c r="E457">
        <v>1.0</v>
      </c>
    </row>
    <row r="458" ht="12.75" customHeight="1">
      <c r="A458" s="2" t="str">
        <f>HYPERLINK("https://stackoverflow.com/questions/5003701/ ")</f>
        <v>https://stackoverflow.com/questions/5003701/ </v>
      </c>
      <c r="B458">
        <v>4.0</v>
      </c>
      <c r="C458">
        <v>4.0</v>
      </c>
      <c r="D458">
        <v>4.0</v>
      </c>
      <c r="E458">
        <v>4.0</v>
      </c>
    </row>
    <row r="459" ht="12.75" customHeight="1">
      <c r="A459" s="2" t="str">
        <f>HYPERLINK("https://stackoverflow.com/questions/5028915/ ")</f>
        <v>https://stackoverflow.com/questions/5028915/ </v>
      </c>
      <c r="B459">
        <v>4.0</v>
      </c>
      <c r="C459">
        <v>4.0</v>
      </c>
      <c r="D459">
        <v>4.0</v>
      </c>
      <c r="E459">
        <v>4.0</v>
      </c>
    </row>
    <row r="460" ht="12.75" customHeight="1">
      <c r="A460" s="2" t="str">
        <f>HYPERLINK("https://stackoverflow.com/questions/5058732/ ")</f>
        <v>https://stackoverflow.com/questions/5058732/ </v>
      </c>
      <c r="B460">
        <v>4.0</v>
      </c>
      <c r="C460">
        <v>4.0</v>
      </c>
      <c r="D460">
        <v>4.0</v>
      </c>
      <c r="E460">
        <v>4.0</v>
      </c>
    </row>
    <row r="461" ht="12.75" customHeight="1">
      <c r="A461" s="2" t="str">
        <f>HYPERLINK("https://stackoverflow.com/questions/5096590/ ")</f>
        <v>https://stackoverflow.com/questions/5096590/ </v>
      </c>
      <c r="B461">
        <v>1.0</v>
      </c>
      <c r="C461">
        <v>2.0</v>
      </c>
      <c r="D461">
        <v>1.0</v>
      </c>
      <c r="E461">
        <v>2.0</v>
      </c>
    </row>
    <row r="462" ht="12.75" customHeight="1">
      <c r="A462" s="2" t="str">
        <f>HYPERLINK("https://stackoverflow.com/questions/7505933/ ")</f>
        <v>https://stackoverflow.com/questions/7505933/ </v>
      </c>
      <c r="B462">
        <v>1.0</v>
      </c>
      <c r="C462">
        <v>1.0</v>
      </c>
      <c r="D462">
        <v>1.0</v>
      </c>
      <c r="E462">
        <v>1.0</v>
      </c>
    </row>
    <row r="463" ht="12.75" customHeight="1">
      <c r="A463" s="2" t="str">
        <f>HYPERLINK("https://stackoverflow.com/questions/14586132/ ")</f>
        <v>https://stackoverflow.com/questions/14586132/ </v>
      </c>
      <c r="B463">
        <v>3.0</v>
      </c>
      <c r="C463">
        <v>5.0</v>
      </c>
      <c r="D463" s="1">
        <v>4.0</v>
      </c>
      <c r="E463" s="1">
        <v>5.0</v>
      </c>
      <c r="F463" s="1" t="s">
        <v>9</v>
      </c>
    </row>
    <row r="464" ht="12.75" customHeight="1">
      <c r="A464" s="2" t="str">
        <f>HYPERLINK("https://stackoverflow.com/questions/20960081/ ")</f>
        <v>https://stackoverflow.com/questions/20960081/ </v>
      </c>
      <c r="B464">
        <v>4.0</v>
      </c>
      <c r="C464">
        <v>2.0</v>
      </c>
      <c r="D464" s="1">
        <v>4.0</v>
      </c>
      <c r="E464" s="1">
        <v>4.0</v>
      </c>
      <c r="F464" s="1" t="s">
        <v>69</v>
      </c>
    </row>
    <row r="465" ht="12.75" customHeight="1"/>
    <row r="466" ht="12.75" customHeight="1"/>
    <row r="467" ht="12.75" customHeight="1">
      <c r="A467" t="s">
        <v>70</v>
      </c>
    </row>
    <row r="468" ht="12.75" customHeight="1">
      <c r="A468" s="2" t="str">
        <f>HYPERLINK("http://www.java2s.com/Tutorial/Java/0380__JSTL/JSTLForEachLoop.htm")</f>
        <v>http://www.java2s.com/Tutorial/Java/0380__JSTL/JSTLForEachLoop.htm</v>
      </c>
    </row>
    <row r="469" ht="12.75" customHeight="1"/>
    <row r="470" ht="12.75" customHeight="1">
      <c r="A470" s="2" t="str">
        <f>HYPERLINK("https://stackoverflow.com/questions/1835742/ ")</f>
        <v>https://stackoverflow.com/questions/1835742/ </v>
      </c>
      <c r="B470">
        <v>4.0</v>
      </c>
      <c r="C470">
        <v>5.0</v>
      </c>
      <c r="D470">
        <v>4.0</v>
      </c>
      <c r="E470">
        <v>5.0</v>
      </c>
    </row>
    <row r="471" ht="12.75" customHeight="1">
      <c r="A471" s="2" t="str">
        <f>HYPERLINK("https://stackoverflow.com/questions/2017776/ ")</f>
        <v>https://stackoverflow.com/questions/2017776/ </v>
      </c>
      <c r="B471">
        <v>5.0</v>
      </c>
      <c r="C471">
        <v>5.0</v>
      </c>
      <c r="D471">
        <v>5.0</v>
      </c>
      <c r="E471">
        <v>5.0</v>
      </c>
    </row>
    <row r="472" ht="12.75" customHeight="1">
      <c r="A472" s="2" t="str">
        <f>HYPERLINK("https://stackoverflow.com/questions/2210951/ ")</f>
        <v>https://stackoverflow.com/questions/2210951/ </v>
      </c>
      <c r="B472">
        <v>5.0</v>
      </c>
      <c r="C472">
        <v>5.0</v>
      </c>
      <c r="D472">
        <v>5.0</v>
      </c>
      <c r="E472">
        <v>5.0</v>
      </c>
    </row>
    <row r="473" ht="12.75" customHeight="1">
      <c r="A473" s="2" t="str">
        <f>HYPERLINK("https://stackoverflow.com/questions/3177761/ ")</f>
        <v>https://stackoverflow.com/questions/3177761/ </v>
      </c>
      <c r="B473">
        <v>2.0</v>
      </c>
      <c r="C473">
        <v>1.0</v>
      </c>
      <c r="D473">
        <v>2.0</v>
      </c>
      <c r="E473">
        <v>1.0</v>
      </c>
    </row>
    <row r="474" ht="12.75" customHeight="1">
      <c r="A474" s="2" t="str">
        <f>HYPERLINK("https://stackoverflow.com/questions/3883595/ ")</f>
        <v>https://stackoverflow.com/questions/3883595/ </v>
      </c>
      <c r="B474">
        <v>5.0</v>
      </c>
      <c r="C474">
        <v>5.0</v>
      </c>
      <c r="D474">
        <v>5.0</v>
      </c>
      <c r="E474">
        <v>5.0</v>
      </c>
    </row>
    <row r="475" ht="12.75" customHeight="1">
      <c r="A475" s="2" t="str">
        <f>HYPERLINK("https://stackoverflow.com/questions/6600763/ ")</f>
        <v>https://stackoverflow.com/questions/6600763/ </v>
      </c>
      <c r="B475">
        <v>1.0</v>
      </c>
      <c r="C475">
        <v>1.0</v>
      </c>
      <c r="D475">
        <v>1.0</v>
      </c>
      <c r="E475">
        <v>1.0</v>
      </c>
    </row>
    <row r="476" ht="12.75" customHeight="1">
      <c r="A476" s="2" t="str">
        <f>HYPERLINK("https://stackoverflow.com/questions/15839540/ ")</f>
        <v>https://stackoverflow.com/questions/15839540/ </v>
      </c>
      <c r="B476">
        <v>5.0</v>
      </c>
      <c r="C476">
        <v>5.0</v>
      </c>
      <c r="D476">
        <v>5.0</v>
      </c>
      <c r="E476">
        <v>5.0</v>
      </c>
    </row>
    <row r="477" ht="12.75" customHeight="1">
      <c r="A477" s="2" t="str">
        <f>HYPERLINK("https://stackoverflow.com/questions/18826043/ ")</f>
        <v>https://stackoverflow.com/questions/18826043/ </v>
      </c>
      <c r="B477">
        <v>5.0</v>
      </c>
      <c r="C477">
        <v>5.0</v>
      </c>
      <c r="D477">
        <v>5.0</v>
      </c>
      <c r="E477">
        <v>5.0</v>
      </c>
    </row>
    <row r="478" ht="12.75" customHeight="1">
      <c r="A478" s="2" t="str">
        <f>HYPERLINK("https://stackoverflow.com/questions/18826066/ ")</f>
        <v>https://stackoverflow.com/questions/18826066/ </v>
      </c>
      <c r="B478">
        <v>4.0</v>
      </c>
      <c r="C478">
        <v>5.0</v>
      </c>
      <c r="D478">
        <v>4.0</v>
      </c>
      <c r="E478">
        <v>5.0</v>
      </c>
    </row>
    <row r="479" ht="12.75" customHeight="1">
      <c r="A479" s="2" t="str">
        <f>HYPERLINK("https://stackoverflow.com/questions/27165989/ ")</f>
        <v>https://stackoverflow.com/questions/27165989/ </v>
      </c>
      <c r="B479">
        <v>1.0</v>
      </c>
      <c r="C479">
        <v>2.0</v>
      </c>
      <c r="D479">
        <v>1.0</v>
      </c>
      <c r="E479">
        <v>2.0</v>
      </c>
    </row>
    <row r="480" ht="12.75" customHeight="1"/>
    <row r="481" ht="12.75" customHeight="1"/>
    <row r="482" ht="12.75" customHeight="1">
      <c r="A482" t="s">
        <v>71</v>
      </c>
    </row>
    <row r="483" ht="12.75" customHeight="1">
      <c r="A483" s="2" t="str">
        <f>HYPERLINK("http://www.java2s.com/Tutorial/Java/0400__Servlet/GetServletContextInitParameter.htm")</f>
        <v>http://www.java2s.com/Tutorial/Java/0400__Servlet/GetServletContextInitParameter.htm</v>
      </c>
    </row>
    <row r="484" ht="12.75" customHeight="1"/>
    <row r="485" ht="12.75" customHeight="1">
      <c r="A485" s="2" t="str">
        <f>HYPERLINK("https://stackoverflow.com/questions/1276086/ ")</f>
        <v>https://stackoverflow.com/questions/1276086/ </v>
      </c>
      <c r="B485">
        <v>3.0</v>
      </c>
      <c r="C485">
        <v>5.0</v>
      </c>
      <c r="D485" s="1">
        <v>5.0</v>
      </c>
      <c r="E485" s="1">
        <v>5.0</v>
      </c>
      <c r="F485" s="1" t="s">
        <v>9</v>
      </c>
    </row>
    <row r="486" ht="12.75" customHeight="1">
      <c r="A486" s="2" t="str">
        <f>HYPERLINK("https://stackoverflow.com/questions/2070046/ ")</f>
        <v>https://stackoverflow.com/questions/2070046/ </v>
      </c>
      <c r="B486">
        <v>4.0</v>
      </c>
      <c r="C486">
        <v>5.0</v>
      </c>
      <c r="D486">
        <v>4.0</v>
      </c>
      <c r="E486">
        <v>5.0</v>
      </c>
    </row>
    <row r="487" ht="12.75" customHeight="1">
      <c r="A487" s="2" t="str">
        <f>HYPERLINK("https://stackoverflow.com/questions/2073218/ ")</f>
        <v>https://stackoverflow.com/questions/2073218/ </v>
      </c>
      <c r="B487">
        <v>5.0</v>
      </c>
      <c r="C487">
        <v>5.0</v>
      </c>
      <c r="D487">
        <v>5.0</v>
      </c>
      <c r="E487">
        <v>5.0</v>
      </c>
    </row>
    <row r="488" ht="12.75" customHeight="1">
      <c r="A488" s="2" t="str">
        <f>HYPERLINK("https://stackoverflow.com/questions/14039254/ ")</f>
        <v>https://stackoverflow.com/questions/14039254/ </v>
      </c>
      <c r="B488">
        <v>3.0</v>
      </c>
      <c r="C488">
        <v>5.0</v>
      </c>
      <c r="D488" s="1">
        <v>4.0</v>
      </c>
      <c r="E488" s="1">
        <v>5.0</v>
      </c>
      <c r="F488" s="1" t="s">
        <v>9</v>
      </c>
    </row>
    <row r="489" ht="12.75" customHeight="1">
      <c r="A489" s="2" t="str">
        <f>HYPERLINK("https://stackoverflow.com/questions/14039281/ ")</f>
        <v>https://stackoverflow.com/questions/14039281/ </v>
      </c>
      <c r="B489">
        <v>3.0</v>
      </c>
      <c r="C489">
        <v>3.0</v>
      </c>
      <c r="D489">
        <v>3.0</v>
      </c>
      <c r="E489">
        <v>3.0</v>
      </c>
    </row>
    <row r="490" ht="12.75" customHeight="1">
      <c r="A490" s="2" t="str">
        <f>HYPERLINK("https://stackoverflow.com/questions/14677792/ ")</f>
        <v>https://stackoverflow.com/questions/14677792/ </v>
      </c>
      <c r="B490">
        <v>2.0</v>
      </c>
      <c r="C490">
        <v>4.0</v>
      </c>
      <c r="D490" s="1">
        <v>3.0</v>
      </c>
      <c r="E490" s="1">
        <v>4.0</v>
      </c>
      <c r="F490" s="1" t="s">
        <v>72</v>
      </c>
    </row>
    <row r="491" ht="12.75" customHeight="1">
      <c r="A491" s="2" t="str">
        <f>HYPERLINK("https://stackoverflow.com/questions/20662154/ ")</f>
        <v>https://stackoverflow.com/questions/20662154/ </v>
      </c>
      <c r="B491">
        <v>4.0</v>
      </c>
      <c r="C491">
        <v>5.0</v>
      </c>
      <c r="D491">
        <v>4.0</v>
      </c>
      <c r="E491">
        <v>5.0</v>
      </c>
    </row>
    <row r="492" ht="12.75" customHeight="1">
      <c r="A492" s="2" t="str">
        <f>HYPERLINK("https://stackoverflow.com/questions/27923668/ ")</f>
        <v>https://stackoverflow.com/questions/27923668/ </v>
      </c>
      <c r="B492">
        <v>3.0</v>
      </c>
      <c r="C492">
        <v>5.0</v>
      </c>
      <c r="D492" s="1">
        <v>4.0</v>
      </c>
      <c r="E492" s="1">
        <v>5.0</v>
      </c>
      <c r="F492" s="1" t="s">
        <v>9</v>
      </c>
    </row>
    <row r="493" ht="12.75" customHeight="1">
      <c r="A493" s="2" t="str">
        <f>HYPERLINK("https://stackoverflow.com/questions/28393315/ ")</f>
        <v>https://stackoverflow.com/questions/28393315/ </v>
      </c>
      <c r="B493">
        <v>3.0</v>
      </c>
      <c r="C493">
        <v>5.0</v>
      </c>
      <c r="D493" s="1">
        <v>4.0</v>
      </c>
      <c r="E493" s="1">
        <v>5.0</v>
      </c>
      <c r="F493" s="1" t="s">
        <v>9</v>
      </c>
    </row>
    <row r="494" ht="12.75" customHeight="1">
      <c r="A494" s="2" t="str">
        <f>HYPERLINK("https://stackoverflow.com/questions/28443011/ ")</f>
        <v>https://stackoverflow.com/questions/28443011/ </v>
      </c>
      <c r="B494">
        <v>3.0</v>
      </c>
      <c r="C494">
        <v>2.0</v>
      </c>
      <c r="D494">
        <v>3.0</v>
      </c>
      <c r="E494">
        <v>2.0</v>
      </c>
    </row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