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426"/>
  <workbookPr showInkAnnotation="0" autoCompressPictures="0"/>
  <bookViews>
    <workbookView xWindow="560" yWindow="560" windowWidth="25040" windowHeight="14980" tabRatio="500"/>
  </bookViews>
  <sheets>
    <sheet name="CTA Combined Orders" sheetId="1" r:id="rId1"/>
  </sheets>
  <definedNames>
    <definedName name="_xlnm._FilterDatabase" localSheetId="0" hidden="1">'CTA Combined Orders'!$A$1:$Q$302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309" i="1" l="1"/>
  <c r="H309" i="1"/>
  <c r="G309" i="1"/>
  <c r="F2"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9" i="1"/>
  <c r="E309" i="1"/>
  <c r="D309" i="1"/>
  <c r="I308" i="1"/>
  <c r="H308" i="1"/>
  <c r="G308" i="1"/>
  <c r="F308" i="1"/>
  <c r="E308" i="1"/>
  <c r="D308" i="1"/>
  <c r="I307" i="1"/>
  <c r="H307" i="1"/>
  <c r="G307" i="1"/>
  <c r="F307" i="1"/>
  <c r="E307" i="1"/>
  <c r="D307" i="1"/>
  <c r="I306" i="1"/>
  <c r="H306" i="1"/>
  <c r="G306" i="1"/>
  <c r="F306" i="1"/>
  <c r="E306" i="1"/>
  <c r="D306" i="1"/>
</calcChain>
</file>

<file path=xl/sharedStrings.xml><?xml version="1.0" encoding="utf-8"?>
<sst xmlns="http://schemas.openxmlformats.org/spreadsheetml/2006/main" count="3643" uniqueCount="1536">
  <si>
    <t>Acc Num</t>
  </si>
  <si>
    <t>Study ID</t>
  </si>
  <si>
    <t>Gender</t>
  </si>
  <si>
    <t>Age</t>
  </si>
  <si>
    <t>CT DLP</t>
  </si>
  <si>
    <t>Effective Dose</t>
  </si>
  <si>
    <t>Bmi</t>
  </si>
  <si>
    <t>Contrast Given</t>
  </si>
  <si>
    <t>ReasonForExam</t>
  </si>
  <si>
    <t>Procedure</t>
  </si>
  <si>
    <t>CT Type</t>
  </si>
  <si>
    <t>Location</t>
  </si>
  <si>
    <t xml:space="preserve">Pulmonary Embolism </t>
  </si>
  <si>
    <t>Type</t>
  </si>
  <si>
    <t>Strain</t>
  </si>
  <si>
    <t>Impression</t>
  </si>
  <si>
    <t>IRL3904767</t>
  </si>
  <si>
    <t>PE2414</t>
  </si>
  <si>
    <t>Male</t>
  </si>
  <si>
    <t>Evaluate pulmonary emboli bilaterally and potential source</t>
  </si>
  <si>
    <t>Chest, Abdomen and Pelvis</t>
  </si>
  <si>
    <t>128SSwIR</t>
  </si>
  <si>
    <t>Out</t>
  </si>
  <si>
    <t>Yes</t>
  </si>
  <si>
    <t>Peripheral</t>
  </si>
  <si>
    <t>No</t>
  </si>
  <si>
    <t>Impression: 1. Bilateral pulmonary emboli. No CT evidence for right heart strain.2. No CT evidence of tumor in the chest, abdomen and pelvis.3. Small nonspecific left upper lobe pulmonary nodule. Additionalsmall left upper lobe lingula pulmonary nodule has the appearance of apleural tag or intrapulmonary lymph node.4. Extensive colonic diverticulosis without diverticulitis.5. Radiopaque seeds in the prostate gland.</t>
  </si>
  <si>
    <t>IRL4246714</t>
  </si>
  <si>
    <t>PE2415</t>
  </si>
  <si>
    <t>Female</t>
  </si>
  <si>
    <t>43 yo F with h/o chronic diarrhea, RUQ pain, new dyspnea and worsening abdominal pain, please evaluate for right lung base PE, biliary pathology, or partial bowel obstruction.</t>
  </si>
  <si>
    <t>NA</t>
  </si>
  <si>
    <t>Impression: 1. No acute pulmonary embolus. No right heart strain.2. Small nonobstructing stones in the lower pole the left kidney.3. Hepatic steatosis and mild hepatosplenomegaly.</t>
  </si>
  <si>
    <t>RAD3341649</t>
  </si>
  <si>
    <t>PE2416</t>
  </si>
  <si>
    <t>67 year old with suspected malignancy of gyn origin and concern for metastatic disease. Rule out PE</t>
  </si>
  <si>
    <t>64SSWithIR</t>
  </si>
  <si>
    <t>IN</t>
  </si>
  <si>
    <t>Impression: 1. Large, heterogenous, necrotic mass arising in the uterus consistentwith malignancy. The lack of distinct fat plane between the uterus andrectum raises the possibility of invasion of the rectal wall.2. Innumerable pulmonary masses along with retroperitoneal/pelviclymphadenopathy is consistent with metastatic disease.3. Mild bilateral hydroureteronephrosis consistent with obstructiveuropathy due to the pelvic mass.</t>
  </si>
  <si>
    <t>RAD3343804</t>
  </si>
  <si>
    <t>PE2417</t>
  </si>
  <si>
    <t>Chest pain radiating to the back as well as abdominal pain. Concern for dissection, AAA, PE</t>
  </si>
  <si>
    <t>ED</t>
  </si>
  <si>
    <t>Impression:1.Hiatal hernia with organoaxial gastric volvulus and suspectedperforation. Pneumoperitoneum around liver likely secondary toperforation.2.Small amount of ascites.3.Severe degenerative changes and osteoporosis which limitsevaluation for undisplaced fracture. Multiple age indeterminatecompression deformities of spine.4.Early enhancing lesion in left hepatic lobe, incompletelyevaluated due to single phase of contrast.5.Soft tissue nodule in left upper lobe with satellite lesions,likely infectious in origin. Suggest close interval follow-up forresolution.6.Centrilobular emphysema and changes of idiopathic pulmonaryfibrosis lungs.Results of the procedure were given to:PERSON CONTACTED:  Philpot, Nicholas DATE: 1/4/2017TIME CALLED:  0715 PHONE/PAGER:  In person. Staff addendum:1. Although the majority of the stomach is within the chest withvolvulus, there is no evidence of perforation or free air within thethorax. The free air is in the anterior superior abdomen withsignificant stranding of the mesentery near the distalstomach/duodenum with mesenteric inflammation extending laterallyaround the spleen. Inferiorly in the abdomen there is no free air ormesenteric stranding. Very minimal fluid is evident in the dependentpelvis. Overall constellation of findings suggests the presumedperforation is distal in the stomach or proximal duodenum, possiblyfrom ulcer perforation. 2. There is near complete occlusion of the proximal segmental airwaysto the left lower lobe secondary to retained secretions. Althoughthese are aerated more peripherally, these retained secretions may beconsistent with aspiration or mucous plugging.I contacted Bailey Bevill, PA-C, at 09:30 on 1/4/2017 with theseadditions.</t>
  </si>
  <si>
    <t>RAD3345371</t>
  </si>
  <si>
    <t>PE2418</t>
  </si>
  <si>
    <t>hx PE no longer on anticoagulation noting recent CP and SOB; tachycardia. eval for PE.  pt also noting epigastric pain.  please eval for aortic dissection.</t>
  </si>
  <si>
    <t>DS_Force</t>
  </si>
  <si>
    <t>Impression:
1. Overall grossly stable exam with no signs of aortic dissection or
pulmonary thrombi embolic disease or other acute cardiopulmonary or
pleural findings. Prominence of the ascending aorta measuring up to
4.2 cm is stable.</t>
  </si>
  <si>
    <t>RAD3345695</t>
  </si>
  <si>
    <t>PE2419</t>
  </si>
  <si>
    <t>chest pain, and abdominal pain for 1 week. HF, epigastric abdominal pain, nonverbal d/t trach. eval for infection vs obstruction. CTA chest to eval for PE</t>
  </si>
  <si>
    <t>Impression:1. No evidence of pulmonary embolism.2. Left basilar airspace disease, which could be related to pneumoniaor aspiration. Interval increased size of mediastinal prevascularlymph node, could be reactive. However, follow-up is recommended.3. Stable right upper lobe blebs. Stable distal trachealstenosis/tracheomalacia and central airway narrowing.4. Small midline mesenteric fat containing hernia with evidence ofdistressed  fat. Inferior to this is a small bowel containing herniawithout evidence of obstruction.5. Four-chamber enlargement of the heart with dilation of the IVCconsistent with right heart failure.6. Age indeterminate compression deformities of lower thoracic andupper lumbar vertebrae.7. Diffuse abdominal wall edema, could be related to underlyingcongestive heart failure.8. Mild Splenomegaly.These findings were discussed with Lilly Zenor at 2112 hours on1/4/2017 via telephone at pager 2399.This final report is in agreement with the critical and emergentpreliminary findings reported by the radiology resident on call. Inview of interval increased size of mediastinal prevascular lymph node,a follow-up was recommended. Additionally, age indeterminatecompression deformities of the lumbar and lower thoracic vertebraewere also added at the time of final dictation. Findings werecommunicated to Jessie collum via pager #1269 on 1/5/2017 at 1035hours</t>
  </si>
  <si>
    <t>RAD3370751</t>
  </si>
  <si>
    <t>PE2420</t>
  </si>
  <si>
    <t>776</t>
  </si>
  <si>
    <t>sharp substernal CP radiating to back sudden onset this AM.  Eval for aortic dissection / PE</t>
  </si>
  <si>
    <t>Impression: 1. No evidence of pulmonary embolism.2. No evidence of aortic dissection.3. Hemangioma in hepatic segment 6.4. Small bilateral thyroid nodules. Consider further evaluation withultrasound on a nonemergent basis if not already performed.This final report is in agreement with the critical and emergentpreliminary findings reported by the radiology resident on call.</t>
  </si>
  <si>
    <t>RAD3370817</t>
  </si>
  <si>
    <t>PE2421</t>
  </si>
  <si>
    <t>1485</t>
  </si>
  <si>
    <t>persistent fevers. evaluate for loculation/ infection. Had sudden desaturation today with drop in BP.  evaluate for PE</t>
  </si>
  <si>
    <t>ICU</t>
  </si>
  <si>
    <t>Impression: 1. New left upper lobe pulmonary nodule not seen on PET/CT dated12/15/2016, could represent metastasis or infection.2. Stable pleural-based nodule in posterior left lower lobe. Also,stable nodular thickening along the lower left major fissure. Thesefindings could be malignant.3. No evidence of thromboembolic disease.3. Pelvic fluid collection with a few gas bubbles could representpostoperative change or a developing abscess.4. Cholelithiasis and mild gallbladder wall thickening, but nogallbladder distention or bile duct dilatation. Findings areindeterminate for acute cholecystitis. Correlate clinically for rightupper quadrant pain and consider ultrasound for further evaluation5. Indeterminate left adrenal nodule has increased in size and a smallright adrenal nodule is new since prior PET/CT. These findings raiseconcern for metastatic disease.6. Interval debridement of gluteal cleft.7. Postsurgical changes of sigmoid resection and loop colostomy.Unremarkable rectal stump. Colon proximal to the colostomy is modestlydistended with fecal material.This final report is in agreement with the critical andemergent preliminary findings reported by the radiology residenton call. The preliminary report by the radiology resident on call didnot mention that the pelvic fluid collection with gas bubbles couldrepresent postoperative change or a developing abscess. This was addedto the final report.</t>
  </si>
  <si>
    <t>RAD3372203</t>
  </si>
  <si>
    <t>PE2422</t>
  </si>
  <si>
    <t>989</t>
  </si>
  <si>
    <t>presented concern for mesenteric ischemia, developed hypoxia, SOB. Please evlauate for PE Continued LUQ pain, evaluate for ischemia, compare to prior exam</t>
  </si>
  <si>
    <t>64SSWoIR</t>
  </si>
  <si>
    <t>Impression: 1. No pulmonary embolism identified.2. Atherosclerotic calcification of the abdominal aorta and branchesbut no evidence for mesenteric ischemia.</t>
  </si>
  <si>
    <t>RAD3372293</t>
  </si>
  <si>
    <t>PE2423</t>
  </si>
  <si>
    <t>1085</t>
  </si>
  <si>
    <t>Shock. R/o PE, bowel perforation, etc.</t>
  </si>
  <si>
    <t>Impression: 1. Extreme gastric distention with dilated small and large bowelsuggesting adynamic ileus or other obstructive processes distal.Possible pneumatosis. Mild small bowel wall thickening in segments.2. Pneumatosis in the liver, probably air in the branches of leftportal vein reflecting a high morbidity and significant mortalitysituation.3. No pulmonary embolus.4. Bilateral lower lobe pneumoniaThis report was phoned to Dr. Yamauchi, beeper 4771, at 148 pm on1/23/17.</t>
  </si>
  <si>
    <t>RAD3377913</t>
  </si>
  <si>
    <t>PE2424</t>
  </si>
  <si>
    <t>662</t>
  </si>
  <si>
    <t>64 y/o male with h/o renal txp and CKD.  Has chronic obstruction in right subclavian/brachiocephalic.  Please do "low force" CT venogram per vascular</t>
  </si>
  <si>
    <t>Neck and Chest</t>
  </si>
  <si>
    <t>Impression: 1. Just proximal of the expected joining of the right jugular, rightsubclavian and right brachiocephalic veins, there is completeocclusion such that the vessels do not make a direct connection witheach other. Overall this is a short segment occlusion measuringapproximately 10 mm from the distal jugular to the proximal rightbrachiocephalic and approximately 1.5 cm in the distal subclavian tothe distal jugular. There is drainage of the subclavian and jugularline numerous collaterals which in turn feed the superior vena cavavia the truncated right brachycephalic vein.2. Diffuse nonspecific groundglass airspace disease has progressed inthe interval. Given this, the known renal disease and increasedeffusions, this is most consistent with mild pulmonary edema.</t>
  </si>
  <si>
    <t>RAD3381523</t>
  </si>
  <si>
    <t>PE2425</t>
  </si>
  <si>
    <t>3468</t>
  </si>
  <si>
    <t>eval for PE and mesenteric ischemia</t>
  </si>
  <si>
    <t>Impression: 1. Large right and small left pleural effusion. Extensiveemphysematous changes involving bilateral visualized lungs.2. Mildly dilated main pulmonary trunk and dilatation of theright-sided cardiac chambers may relate to underlying pulmonary arteryhypertension or right heart failure. No pulmonary embolism.3. Changes of endovascular stent graft repair in the descendingthoracic aorta. Occluded aneurysmal sac stable in size. Diffuseatherosclerotic vascular involvement involving the aorta and majorvisceral branches in the abdomen and pelvis.4. Short segment chronic appearing occlusion of the SMA with distalreconstitution.5. Diffuse mucosal enhancement involving the small and large bowelalong with prominent adrenal enhancement. These findings would supportunderlying hypotension/poor cardiac output. Absence of flattening ofIVC would argue against intravascular volume depletion. Suggestclinical correlation.6. There is evidence of slow flow within the splanchnic circulation,portal vein and liver without any apparent hepatic infarcts.7. Heterogenous enhancement involving bilateral kidneys, likelysecondary to acute on chronic renal impairment.8. Small amount of free fluid in the peritoneal cavity. No free air.Results of the procedure were given to:PERSON CONTACTED:  Dr. Nicholas DATE: 1/28/2017TIME CALLED:  1448 PHONE/PAGER:  4803 This final report is in agreement with the critical andemergent preliminary findings reported by the radiology residenton call.</t>
  </si>
  <si>
    <t>RAD3381979</t>
  </si>
  <si>
    <t>PE2426</t>
  </si>
  <si>
    <t>2908</t>
  </si>
  <si>
    <t>lactate 17.  pt now reporting abdominal pain.  also SOB.  eval for PE and mesenteric ischemia.</t>
  </si>
  <si>
    <t>Impression: 1. There is no evidence of pulmonary embolism or mesenteric ischemia.2. There is minimal bowel wall thickening involving the ascendingcolon/cecum which appears mildly more prominent compared to priorstudy. Correlate with symptoms of colitis.3. Stable, probable hemorrhagic cyst in the left superior renal pole.Suggest renal ultrasound for correlation.4. No evidence of bowel obstruction or intra-abdominal abscess.This final report is in agreement with the critical andemergent preliminary findings reported by the radiology residenton call. The preliminary report by the radiology resident on call didnot include non emergent findings of left upper renal probablehemorrhagic cyst, which should be correlated with ultrasound, whichwas added to the final report.</t>
  </si>
  <si>
    <t>RAD3384242</t>
  </si>
  <si>
    <t>PE2427</t>
  </si>
  <si>
    <t>1431</t>
  </si>
  <si>
    <t>hx of cancer, SOB, tachy, bloody stool. r/o PE, mesenteric ischemia.</t>
  </si>
  <si>
    <t>Impression: 1. No evidence of pulmonary thromboembolism.2. No evidence of mesenteric ischemia.3. Hepatosplenomegaly.4. No acute intra-abdominal findings.5. Small right adrenal nodule, thickened left adrenal gland.6. Status post lumbar spine fusion.This final report is in agreement with the critical andemergent preliminary findings reported by the radiology residenton call. The preliminary report by the radiology resident on call didnot include non emergent findings of small nodule right adrenal glandand thickened left adrenal gland which was added to the final report.</t>
  </si>
  <si>
    <t>RAD3385775</t>
  </si>
  <si>
    <t>PE2428</t>
  </si>
  <si>
    <t>564</t>
  </si>
  <si>
    <t>63 yo with pelvic mass, completed 3 cycles of chemotherapy, please evaluate disease status also r/o PE</t>
  </si>
  <si>
    <t xml:space="preserve">Impression: 1. Significant decreased peritoneal carcinomatosis.2. Scattered indeterminate pulmonary nodules, stable.3. Interval development of splenic infarcts.4. Nonocclusive chronic right upper lobe pulmonary embolus. Similarpulmonary artery enlargement.5. Large uterine fibroids. Discrete adnexal mass is not definitelyseen.6. Similar heterogeneous appearance of the liver suggestive ofparenchymal disease.Results of the procedure were given to:PERSON CONTACTED:  Emily Hill DATE: 1/31/2017TIME CALLED:  1511 PHONE/PAGER:  6361  </t>
  </si>
  <si>
    <t>RAD3387698</t>
  </si>
  <si>
    <t>PE2429</t>
  </si>
  <si>
    <t>1716</t>
  </si>
  <si>
    <t>rule out PE or mesenteric ischemia</t>
  </si>
  <si>
    <t xml:space="preserve">Impression: 1. Development of large subcapsular hematoma of the spleen andmoderate to large volume hemoperitoneum.2. No pulmonary embolus.3. Similar large left adrenal mass with pulmonary metastases,mediastinal adenopathy, and retroperitoneal adenopathy. Small pleuraleffusions appear similar.Results of the procedure were given to:PERSON CONTACTED:  Brent McGinty DATE: 2/1/2017TIME CALLED:  1507 PHONE/PAGER:  45795 </t>
  </si>
  <si>
    <t>RAD3392697</t>
  </si>
  <si>
    <t>PE2430</t>
  </si>
  <si>
    <t>4201</t>
  </si>
  <si>
    <t>Pt with hx of PE, has IVC, significant hx of clot lysis. Recent L BKA now with new LE swelling and new clots at site of amputation. Not a candidate for further lysis. Would like CTA to estimate total clot burden.</t>
  </si>
  <si>
    <t xml:space="preserve">Impression: 1. Tiny linear filling defect in the anterior left lower lobepulmonary artery is stable back to 2015 and therefore likelychronic/fibrous.  No acute pulmonary embolism identified.2.  Thrombus within the left ventricular apex.3.  Increased bilateral pleural effusions, now moderate on the rightand small on the left.4. Evaluation of clot burden within the IVC is limited secondary topresence of IVC stents. No definite clot inferior or superior to thestents.  Likely chronic obliteration of the left external iliac veinis unchanged from 2/26/2016 exam.  The varices about the left externaliliac vein appear similar and patent.5.  Increased body wall edema.6.  Congested enhancement pattern of the liver and reflux of contraston the right hepatic vein on arterial phase, both consistent withfluid volume overload/CHF.7.  Grossly stable enlarged mediastinal lymph nodes. Results of the procedure were given to:PERSON CONTACTED:  Claire McKinley DATE: 2/4/2017TIME CALLED:  1750 PHONE/PAGER:  4463 The preliminary report discussed with Dr. McKinley via pager/extension4463, on  2/4/2017, at 1750 hrs, by the radiology resident on call didnot include the findings of left ventricular apex intraluminalthrombus or of the left lower lobe finding likely being chronic(preliminary report described pulmonary embolism).  The change inreport was called to Dr. Alston via pager/extension 4070 at the timeof this final report, 00: 28 hr on 2/5/2017. </t>
  </si>
  <si>
    <t>RAD3392795</t>
  </si>
  <si>
    <t>PE2431</t>
  </si>
  <si>
    <t>Evalaute for PE. Evaluate for adenopathy</t>
  </si>
  <si>
    <t>peripheral</t>
  </si>
  <si>
    <t xml:space="preserve">Impression: 1.  Posterior basilar right lower lobe pulmonary embolism.  Unchangedcavitary finding in the posterior basilar right lower lobe concerningfor resulting infarct.2. Grossly stable large masslike area in the lateral right lower lobeof the lungs.3. Grossly stable mediastinal lymphadenopathy. 4.  Several scattered indeterminate 8 to 10 mm liver lesions.  If thepatient is able to hold his breath, MRI could be used to furtherevaluate.  If shortness of breath prohibits adequate MRI evaluationthan ultrasound could attempt visualization of the most superficiallesions anteriorly in segment 2, though visualization could bedifficult.5.  Suspicious pericaval lymphadenopathy.6.  Bilateral renal multifocal scarring, likely sequela of priorinfarcts and/or infection.  Tiny nonobstructing stones in the rightkidney measuring 1 to 2 mm each.  Vascular calcifications6.  Suspicious portacaval adenopathyThe preliminary findings reported by the radiology resident on calldid not include the findings of posterior basilar right lower lobepulmonary embolism. This was called to Dr. Norvell via pager/extension2295 at the time of this final report, 1345 hrs on 2/5/2017. </t>
  </si>
  <si>
    <t>RAD3403923</t>
  </si>
  <si>
    <t>PE2432</t>
  </si>
  <si>
    <t>2324</t>
  </si>
  <si>
    <t>acute SOB - PE? other? s/p sigmoidoscopy with new hematoma - bleed?</t>
  </si>
  <si>
    <t>Impression:1. No evidence of pulmonary embolism.2. Bilateral mild pleural effusion and bibasilar airspace disease.While this may represent atelectasis, Infection cannot be completelyexcluded. Please correlate clinically.3. 4 cm. left lower abdominal wall fluid collection with mild rimenhancement.4. Bilateral atrophic kidneys. Left lower quadrant renal transplant.5. Cholelithiasis without acute cholecystitis.6. Small infrarenal AAA.This final report is in agreement with the critical andemergent preliminary findings reported by the radiology residenton call. The preliminary report by the radiology resident on call didnot include non emergent findings of Bibasilar patchy atelectasis orpneumonia (in body of report) and small abdominal aortic aneurysmwhich was added to the final report.</t>
  </si>
  <si>
    <t>RAD3409084</t>
  </si>
  <si>
    <t>PE2433</t>
  </si>
  <si>
    <t>3510</t>
  </si>
  <si>
    <t>hx PE, chest belly pain with elevated lactic, concern for PE vs mesinteric ischemia.</t>
  </si>
  <si>
    <t>Impression: 1. No acute pulmonary thromboembolic disease. Stable tiny chronicnonocclusive thrombus in right lower lobe pulmonary artery.2. No evidence of ischemic bowel.3. Mild to moderate narrowing of mid superior mesenteric artery.Otherwise, mesenteric arteries and veins are patent.4. Hepatomegaly. 5. Stable soft tissue thickening anterior to the sternum, couldrepresent postoperative change as well as retraction and rounding ofthe medial right pectoralis major muscle.Results of the procedure were given to:PERSON CONTACTED:  Jordan Reed DATE: 2/14/2017TIME CALLED:  2314 hours PHONE/PAGER:  83721 This final report is in agreement with the critical andemergent preliminary findings reported by the radiology residenton call.</t>
  </si>
  <si>
    <t>RAD3409918</t>
  </si>
  <si>
    <t>PE2434</t>
  </si>
  <si>
    <t>999</t>
  </si>
  <si>
    <t>58 yo female with recurrent fallopian tube cancer. tachycardic and febrile. Evaluate for Pneumonia vs/ PE. Also having pain at G-tube site. Eval if Gtube is in stomach vs. dislodged from abdominal wall.</t>
  </si>
  <si>
    <t xml:space="preserve">Impression: 1. No pulmonary embolism identified.2. Interval development of small left pleural effusion.3. Distended fluid-filled esophagus may be obstructed due to the masseffect on the upper stomach and GE junction by the loculatedperitoneal implants in the upper abdomen.4. Extensive cystic and solid peritoneal implants throughout theabdomen and pelvis with mass effect on the liver, spleen, and stomach.A drain has been placed into one of these anteriorly in the upperabdomen which is unchanged in size from 4 days ago.5. Stable nonocclusive thrombus in the right portal vein resulting insome luxury perfusion in the associated liver segments.6. Percutaneous gastrostomy tube, appropriate in position. </t>
  </si>
  <si>
    <t>RAD3410131</t>
  </si>
  <si>
    <t>PE2435</t>
  </si>
  <si>
    <t>1506</t>
  </si>
  <si>
    <t>? PE ? intra-abdominal abscess</t>
  </si>
  <si>
    <t>Impression: 1. No evidence of pulmonary embolism.2. Mildly dilated main pulmonary artery can be seen with pulmonaryhypertension.3. Small bilateral pleural effusions. Right lower lobe airspacedisease most likely represents atelectasis, less likely pneumonia. 4. 10 mm nodule in right upper lobe not seen on chest radiograph dated9/7/2016. Differential diagnosis includes infection, inflammation andmalignancy (less likely due to rapid time course). 5. Moderate ascites. No loculation or peritoneal enhancement.6. Possible small nonocclusive thrombus (versus mixing artifact) inmid superior mesenteric vein.7. Status post subtotal colectomy, appendectomy, resection of terminalileum, Hartman procedure and end ileostomy. The Hartman pouch showsdiffuse wall thickening and mucosal enhancement, could representinfection, inflammation, or ischemia. Consider direct visualizationwith endoscopy.8. Hepatosplenomegaly.9. Mesenteric and omental fat stranding could represent postoperativechange or fluid third spacing. 10. Multiple rib fractures of varying ages. Small hypodense foci inseveral ribs could represent postfracture remodeling, but smallmetastases are also possible.11. Extensive atherosclerotic disease of the infrarenal abdominalaorta, iliac arteries and common femoral arteries.</t>
  </si>
  <si>
    <t>RAD3412568</t>
  </si>
  <si>
    <t>PE2436</t>
  </si>
  <si>
    <t>2367</t>
  </si>
  <si>
    <t>67 y/o male hx of COPD, CAD with stents; s/p ex-lap ileostomy takedown on 2/13. developed SOB and decreased LOC. r/o PE and intra abd abscess</t>
  </si>
  <si>
    <t>Impression: 1.  No pulmonary embolism.2.  Bilateral dependent airspace disease, likely atelectasis, thoughcomponent of aspiration could be considered.3.  Trace bilateral pleural effusions.4.  Small free air and fluid post operatively, consistent withshort-term postoperative state.5.  Two pockets of fluid with small associated enhancement in theanterior abdomen, just deep to the abdominal wall.  These are not yetwalled off abscesses, but some degree of inflammation or developinginfection is possible.  One is close to the ileocolonic anastomosis.6.  No bowel obstruction.</t>
  </si>
  <si>
    <t>RAD3420440</t>
  </si>
  <si>
    <t>PE2437</t>
  </si>
  <si>
    <t>1036</t>
  </si>
  <si>
    <t>migratory pain chest to pelvis - rule out dissection. Patient had tissue valve replacement on aortic valve 3 weeks ago</t>
  </si>
  <si>
    <t>Impression: 1. No aortic dissection or pulmonary thromboembolism.Trace pericardial effusion. Mild left ventricular hypertrophy.2. Post surgical changes of aortic valve replacement.3. Large calcified left thyroid nodule. This could be furtherevaluated with ultrasound nonemergently if it has not been evaluatedbefore.4. No acute intra-abdominal findings. 5. Small layering left pleural effusion. 6. Nodular thickening of the left adrenal gland. Results of the procedure were given to:PERSON CONTACTED:  Dr. Takacs DATE: 2/22/2017TIME CALLED:  0445 PHONE/PAGER:  62233 This final report is in agreement with the critical andemergent preliminary findings reported by the radiology residenton call. Finding of small right pleural effusion was added.</t>
  </si>
  <si>
    <t>RAD3426610</t>
  </si>
  <si>
    <t>PE2438</t>
  </si>
  <si>
    <t>727</t>
  </si>
  <si>
    <t>r/o pe. r/o traumatic injury</t>
  </si>
  <si>
    <t>Impression: 1. No evidence of pulmonary embolism.2. Interlobular septal thickening and prebronchial cuffing withcardiomegaly and a dilated IVC, suggest mild heart failure.3. Previously seen hypodense mass in the pancreatic body is lessconspicuous. This could represent a neoplastic lesion, probably lessconspicuous due to difference in contrast phase. Alternatively, thiscould represent a resolving contusion in view of history of trauma.Recommend evaluation with contrast enhanced MRI for furtherevaluation.4. Fractures of the left posterior 10th through 12th ribs.5. Stomach distention which may represent recently ingested meal/fluidor gastric outlet obstruction. Correlate with symptoms.6. Hepatomegaly.Results of the procedure were given to:PERSON CONTACTED:  Amy Vahrenwald, ARNP DATE: 2/25/2017TIME CALLED:  2017 hours PHONE/PAGER:  62233 This final report is in agreement with the critical andemergent preliminary findings reported by the radiology residenton call. The preliminary report did not include the findingsof pancreatic body hypodense lesion, less conspicuous compared toprior study, which was added to the final report. This was called toTrauma surgery resident via pager/extension 5249 at the time ofthe final report at 1059  hrs on 2/25/2017.</t>
  </si>
  <si>
    <t>RAD3431580</t>
  </si>
  <si>
    <t>PE2439</t>
  </si>
  <si>
    <t>521</t>
  </si>
  <si>
    <t>Pleuritic pain in area of spleen. Rule out PE, splenic infarct</t>
  </si>
  <si>
    <t xml:space="preserve">Impression:    1. Left lower lobe airspace disease suspicious for pneumonia. Smallleft pleural effusion may be parapneumonic. Alternatively, smalleffusion with overlying compressive airspace disease.2. No evidence of pulmonary thromboembolic disease.3. Formed stool burden throughout the colon with fecalization of thedistal small bowel. Correlation can be made for symptoms ofconstipation. No bowel obstruction.4. Diffuse bladder wall thickening, likely due to underdistention butcan also be seen in infection. Correlation can be made with recenturinalysis.5. Calcifications around the pancreas, which can be seen in chronicpancreatitis. These also could be small calcified lymph nodes due togranulomatous disease as there are small granulomas in the liver,spleen, and in the mediastinum. Correlation with past medical historyis suggested.6. No splenic infarction.This final report is in agreement with the critical and emergentpreliminary findings reported by the radiology resident on call. </t>
  </si>
  <si>
    <t>RAD3435531</t>
  </si>
  <si>
    <t>PE2440</t>
  </si>
  <si>
    <t>2829</t>
  </si>
  <si>
    <t>? PE ? bleed eval prior EVAR, eval rib fx</t>
  </si>
  <si>
    <t>Impression: 1. Interval postsurgical change of aortic stent graft for aorticdissection repair, as well as repair of the left diaphragmaticrupture.2. Interval placement of left-sided chest tube, with persistent smallleft pneumothorax. 3. No evidence of pulmonary embolism. 4. Small bilateral lateral pleural effusions with underlyingcompressive atelectasis, left worse than right.5. Interval increase in anterior displacement of the left posteriorseventh and eighth rib fractures6. Interval evolution of the proximal duodenal hematoma, with intervaldecrease in the periduodenal fat stranding and fluid.7. Stable perfusion defect involving the superior medial pole of theright kidney.Results of the procedure discussed with:PERSON CONTACTED:  Shanklin DATE: 3/2/2017TIME OF INITIAL STUDY REVIEW:  2120 hrsTIME CALLED: 2120 hrsPHONE/PAGER:  37430 This final report is in agreement with the critical and emergentpreliminary report findings by the radiology resident on call asabove.</t>
  </si>
  <si>
    <t>RAD3436454</t>
  </si>
  <si>
    <t>PE2441</t>
  </si>
  <si>
    <t>1209</t>
  </si>
  <si>
    <t>concern right lateral PE with concern for obstruction</t>
  </si>
  <si>
    <t>Impression: 1. No pulmonary embolus.2. No acute process within the abdomen or pelvis.3. Soft tissue destructive mass involving the lateral right sixth ribcompatible with metastasis. Small right pleural effusion may besecondary to the mass.4. Increased size of infiltrative retroperitoneal mass obstructing theright ureter and possibly invading the IVC. Right percutaneousnephrostomy tube is in place without recurrent hydronephrosis.5. Enlarging soft tissue mass in the midline omentum with additionalperitoneal nodules concerning for carcinomatosis.6. Enlarging nodules along the vaginal cuff with small pelvic ascites7. Stable subcentimeter hepatic lesions, favored to be benign.Results of the procedure were given to:PERSON CONTACTED:  Jordan ReedDATE: 3/3/2017TIME CALLED:  1212 PHONE/PAGER:  62233 .</t>
  </si>
  <si>
    <t>RAD3457496</t>
  </si>
  <si>
    <t>PE2442</t>
  </si>
  <si>
    <t>1135</t>
  </si>
  <si>
    <t>63 yo M POD 1 s/p left hepatectomy for hepatic abscess. Intraop, there were dense adhesions between the liver, stomach and duodenum. Patient became hypotensive and tachycardic this am. Please evaluate for stomach or bowel perforation with oral contrast.  tachycardia and hypotension as well as anxiety. Please rule out PE</t>
  </si>
  <si>
    <t>Impression: 1. No evidence of pulmonary embolus.2. Small bilateral pleural effusions and dependent atelectasis.3. Abscess catheter present in gallbladder fossa region, status postleft hepatectomy.4. Moderate pneumoperitoneum, common finding seen in postoperative day15. Small focal area of low density in the left lobe of liversuggestive of either a perfusion defect or possible small infarct.6. Dilated esophagus.</t>
  </si>
  <si>
    <t>RAD3458489</t>
  </si>
  <si>
    <t>PE2443</t>
  </si>
  <si>
    <t>926</t>
  </si>
  <si>
    <t>Sudden onset severe chest pain, radiating from back, concern primarily for aortic dissection, secondarily for PE</t>
  </si>
  <si>
    <t>Impression: 1. No acute findings in the chest, abdomen, or pelvis. Specifically,no aortic dissection. No evidence of pulmonary embolism.2. Postsurgical changes of splenectomy.3. Hepatomegaly.4. Stable left renal cyst.This final report is in agreement with the critical and emergentpreliminary findings reported by the radiology resident on call.</t>
  </si>
  <si>
    <t>RAD3458648</t>
  </si>
  <si>
    <t>PE2444</t>
  </si>
  <si>
    <t>1148</t>
  </si>
  <si>
    <t>patient has cancer s/p 3 cycles chemotherapy, had a bowel leak, for which she went back to the OR, and her post op course c/b multiple fistulas. Now seems to be worsening clinically. Evaluate bowels (=PO contrast) and disease status. Also evaluate for PE</t>
  </si>
  <si>
    <t xml:space="preserve">Impression: 1. No free air or extraluminal enteric contrast to indicate bowelperforation.2. Interval decrease in the previously demonstrated intra-abdominalfree fluid. Trace free fluid remains. A small linear localizedcollection has developed within the right mesentery, difficult todetermine if it is infected, no definitive internal gas. Too small fordrainage.3. No pulmonary embolism.4. Two cavitary lesions in the right upper lobe and right upper lobefocal bronchiectasis with surrounding soft tissue thickening raisesconcern for infection, possibly atypical. Differential also includecystic metastasis.5. Small bilateral pleural effusions, decreased in the interval.6.  Large ventral abdominal wound with interval decrease in packingmaterial and drain in place.7. Cholelithiasis with mild pericholecystic fluid. No definitive wallthickening. Can be further evaluated with right upper quadrantultrasound if clinically indicated.This final report is in agreement with the critical andemergent preliminary findings reported by the radiology residenton call. The preliminary report did not include the findingsof 2 small cavitary lung lesions and focal bronchiectasis as well aslocalized collection in the right mesentery which was added to thefinal report. This was called to Abigail Mancuso via pager/extension5469 at the time of the final report at 1749  hrs on 3/18/2017. </t>
  </si>
  <si>
    <t>RAD3470965</t>
  </si>
  <si>
    <t>PE2445</t>
  </si>
  <si>
    <t>904</t>
  </si>
  <si>
    <t xml:space="preserve">? PE--please also get a few slices upper abdomen to look at peg tube site, evaluate for source of sepsis   </t>
  </si>
  <si>
    <t>Impression: 1. Pulmonary embolus within the right main pulmonary artery extendingto the anterior segment of the right upper lobe.2. Diffuse groundglass airspace disease with some interlobular septalthickening suspicious for multifocal pneumonia or ARDS.3. Large bilateral pleural effusions with compressive atelectasis ofthe lower lobes.4. Unremarkable appearance of the percutaneous gastrostomy tube. Nointraperitoneal free air or surrounding inflammatory changes tosuggest leak.5. Right psoas intramuscular hematoma.Results of the procedure were given to:PERSON CONTACTED:  Dr. Shanklin DATE: 3/26/2017TIME CALLED:  1231 hours PHONE/PAGER:  4814 This final report is in agreement with the critical andemergent preliminary findings reported by the radiology residenton call. The preliminary report did not include the findingsof impression 5 which was added to the final report. This was calledto Dr. Shanklin via pager/extension 4814 at the time of the finalreport at 1644  hrs on 3/26/2017.</t>
  </si>
  <si>
    <t>RAD3476365</t>
  </si>
  <si>
    <t>PE2446</t>
  </si>
  <si>
    <t>809</t>
  </si>
  <si>
    <t>dyspnea. concern for PE.  Recent hysterectomy.  concern for ab infection.</t>
  </si>
  <si>
    <t xml:space="preserve">Impression: 1. No pulmonary embolism.2. New small bilateral pleural effusions with dependent bibasilaratelectasis.3. Volume overload as evidenced by new pleural effusions, mildinterstitial pulmonary congestion/edema, small to moderate volumeascites and mild anasarca. 4. Partially walled off air and fluid collection at the vaginal cuffworrisome for early abscess given current clinical signs and symptomsof abdominal infection.5. Developing air and fluid collections in the retroperitoneum oneither side of the lower abdominal aorta adjacent to surgical clipsfrom prior lymphadenectomy; right-sided collection is larger than theleft. These  represent postoperative fluid collections, either earlyabscesses versus infected lymphoceles or seromas.6. Partial or low-grade small bowel obstruction without a cleartransition point.Results of the procedure were given to:PERSON CONTACTED:  Dr. Findlay DATE: 3/29/2017TIME CALLED:  1159 hours PHONE/PAGER:  62233 </t>
  </si>
  <si>
    <t>RAD3479116</t>
  </si>
  <si>
    <t>PE2447</t>
  </si>
  <si>
    <t>1962</t>
  </si>
  <si>
    <t>concern for PE and abdominal pain</t>
  </si>
  <si>
    <t>Impression: 1. No pulmonary embolus.2. Findings of fluid overload including small bilateral pleuraleffusions and moderate ascites.3. Increased cirrhotic appearance of the liver.4. Interval decrease size of the spleen with small suspected corticalinfarcts.5. Multiple osseous metastases, grossly stable.6. Diffuse colonic wall thickening could relate to portal hypertensivecolopathy.7. Cholelithiasis.</t>
  </si>
  <si>
    <t>RAD3481822</t>
  </si>
  <si>
    <t>PE2448</t>
  </si>
  <si>
    <t>879</t>
  </si>
  <si>
    <t>anemia and history of trauma, trauma with ards, hypoxemia, concern pulm embolism</t>
  </si>
  <si>
    <t>Impression:1. Collapse of the bilateral lower lobes with small right pleuraleffusion. Scattered groundglass opacities which could representcontusion versus infectious etiology.2. No pulmonary embolism.3. No acute abdominal findings. 4. Postoperative changes related to internal fixation of bilateraliliac wing fractures.Results of the procedure were given to:PERSON CONTACTED:  Lilitwat DATE: 3/31/2017TIME CALLED:  1020 PHONE/PAGER:  In person This final report is in agreement with the preliminary report findingsby the radiology resident on call.</t>
  </si>
  <si>
    <t>RAD3491341</t>
  </si>
  <si>
    <t>PE2449</t>
  </si>
  <si>
    <t>1930</t>
  </si>
  <si>
    <t>eval for PE vs ischemic bowel</t>
  </si>
  <si>
    <t>Impression: 1. No evidence of pulmonary thromboembolism.2. Mild stenosis at the proximal SMA, however it remains patent. 3. No evidence of mesenteric ischemia. No evidence of bowel distress.4. Colonic diverticulosis without evidence of diverticulitis.5. Status post aorto biiliac graft, the right iliac limb is occluded,and femoral-femoral graft.This final report is in agreement with the critical andemergent preliminary findings reported by the radiology residenton call. The preliminary report by the radiology resident on call didnot include non emergent findings of mild SMA stenosis and status postfemoral-femoral graft and status post aortobiiliac graft with theright limb occluded. which was added to the final report.</t>
  </si>
  <si>
    <t>RAD3493018</t>
  </si>
  <si>
    <t>PE2450</t>
  </si>
  <si>
    <t>923</t>
  </si>
  <si>
    <t>62 yo F with numerous Sxs, h/o PE &amp; DVT, possible vaginal bleeding (postmenopausal) presenting with anemia, SOB, &amp; R leg concerning for DVT.  Please eval for PE, reproductive organ malignancy, and other pathology.</t>
  </si>
  <si>
    <t>Impression:1. No acute findings.2. Mild diffuse wall thickening may be due to cystitis or luminalunderdistention. Correlate with urinalysis.3. Nabothian cyst in the cervix. Stable calcified subserosal uterinefibroid.4. Localized dissection flap in the infrarenal aorta, unchanged sinceCT dated 2/19/2015.5. No pulmonary thromboembolic disease.6. Prominent IVC and hepatic veins can be seen with volume overload orright heart failure. 7. With the left arm raised overhead there is focal narrowing of leftsubclavian vein as it courses between the first rib and clavicle. In asymptomatic patient this finding raises concern for left upperextremity venous thoracic outlet syndrome.This final report is in agreement with the critical andemergent preliminary findings reported by the radiology residenton call.</t>
  </si>
  <si>
    <t>RAD3496330</t>
  </si>
  <si>
    <t>PE2451</t>
  </si>
  <si>
    <t>388</t>
  </si>
  <si>
    <t>concern for PE given CP, also concern for complication from surgery versus J tube complication given localized erythema/pain</t>
  </si>
  <si>
    <t>Impression:1. No evidence of pulmonary thromboembolism.2. Postsurgical change of gastrectomy and Roux-en-Y reconstruction. Noevidence of bowel obstruction. Anastomosis appears intact.3. Apparent wall thickening of the sigmoid colon, could representnondistention versus colitis, which may be infectious versusinflammatory in nature. 4. Small volume pelvic ascites, increased compared to prior, likelyreactive in nature.5.Jejunostomy tube is in adequate position. No evidence of fatstranding at the jejunostomy site. No adjacent drainable fluidcollections.6. Mild hepatomegaly with mild periportal edema, similar to prior.This final report is in agreement with the critical and emergentpreliminary findings reported by the radiology resident on call.</t>
  </si>
  <si>
    <t>RAD3498500</t>
  </si>
  <si>
    <t>PE2452</t>
  </si>
  <si>
    <t>1712</t>
  </si>
  <si>
    <t>shortness of breath and hypotensive, eval for PE vs bleeding in the abdomen</t>
  </si>
  <si>
    <t xml:space="preserve">Impression: 1. Large right adnexal or ovarian mass lesion as described above,likely representing neoplastic  lesion. Probable right ovarian rupturewith hemorrhage.2. Moderate abdominal and pelvic ascites with increased density. Thislikely reflects hemoperitoneum or less likely proteinaceous ascites. Likely etiology is rupture of the right ovarian tumor with subsequenthemorrhage into the peritoneum. No CT evidence of activeextravasation.3. No evidence of pulmonary embolus. Low lung volumes. Patchybilateral groundglass opacities may represent atelectasis or mildpulmonary edema.4. Subcutaneous hyperdense lesion in the right aspect of the mid back,may represent subcutaneous hematoma or more likely dermatologic lesionsuch as sebaceous cyst or fibroadenoma.5. Mild splenomegaly, 14.7 cm..This final report is in agreement with the critical andemergent preliminary findings reported by the radiology residenton call. The preliminary report did not include the findingsof probable hemorrhagic right ovarian tumor , and not peritonealcarcinomatosis which was added to the final report. This was called toJean-Marie Stephan via pager/extension 5929 at the time of thefinal report at 848 hrs on 4/12/2017. </t>
  </si>
  <si>
    <t>RAD3502508</t>
  </si>
  <si>
    <t>PE2453</t>
  </si>
  <si>
    <t>1257</t>
  </si>
  <si>
    <t>POD2 s/p large debulking surgery  complicated by likely pancreatic leak, for ovarian cancer. now w/ increasing O2 requirement and tachycardia, concern for PE, evaluate abdomen for hematoma, abscess, bowel leak</t>
  </si>
  <si>
    <t>Impression: 1. Bilateral pulmonary emboli involving the right lower lobe andlingula. No evidence of right heart strain. Cardiomegaly.2. Moderate left-sided, small right-sided pleural effusions.3. Atelectatic changes in the lung bases bilaterally. Secretionswithin the left lower lobe bronchioles may represent aspiration. 4. Interval development of 2.9 cm Left adrenal hemorrhage.5. Postsurgical changes of debulking with some residual lesionsconsistent with peritoneal carcinomatosis.Results of the procedure were given to:PERSON CONTACTED:  Hoff DATE: 4/13/2017TIME CALLED:  2018 hours PHONE/PAGER:  7963 This final report is in agreement with the critical andemergent preliminary findings reported by the radiology residenton call. The preliminary report by the radiology resident on call didnot include non emergent findings of cardiomegaly , degenerative discdisease at L3-4 , and removed the postsurgical changes at T8-9 thereis no retrolisthesis of his medical chart. Which was added to thefinal report.</t>
  </si>
  <si>
    <t>RAD3503933</t>
  </si>
  <si>
    <t>PE2454</t>
  </si>
  <si>
    <t>1965</t>
  </si>
  <si>
    <t>? PE ? source of infection/ferver--abscess, empyema</t>
  </si>
  <si>
    <t xml:space="preserve">Impression: 1. New subsegmental left-sided pulmonary emboli in the left upper lobeand left lower lobe. No CT evidence of right heart strain.2. Patchy bilateral airspace disease worse in the right upper lobe andright middle lobe. Differential diagnosis includes infection and ARDS.3. New more peripheral airspace disease in the lingula and lateralbasal left lower lobe could represent pulmonary infarct given the newleft-sided pulmonary emboli.4. New small to moderate bilateral pleural effusions and dependentbibasilar atelectasis. 5. Gastric wall thickening along the lesser curvature consistent withpatient's known diagnosis of adenocarcinoma of the stomach. 6. Thrombus in the left great saphenous vein.7. Interval postsurgical changes in the abdomen with new small volumeascites in the pelvis and around the liver. No organized fluidcollections to suggest abscess.8. Mildly prominent mediastinal lymph nodes likely reactive.9. Mildly enlarged left ovary. Results of the procedure were given to:PERSON CONTACTED:  Dr. Chamberlain and Dr. ZhangDATE: 4/14/2017TIME CALLED:  1726 hours and 1735 hoursPHONE/PAGER:  SICU Bay 2 and pager 7905. </t>
  </si>
  <si>
    <t>RAD3512062</t>
  </si>
  <si>
    <t>PE2455</t>
  </si>
  <si>
    <t>2387</t>
  </si>
  <si>
    <t>concern for PE, paniculitis, ventral hernia</t>
  </si>
  <si>
    <t>yes</t>
  </si>
  <si>
    <t>1. Left lower lobe pulmonary embolism. Evidence of right heart strain.
2. Right upper lobe airspace disease concerning for pneumonia.
3. Moderate pericardial effusion and small bilateral pleural
effusions.
4. Small volume ascites in the abdomen and pelvis with effusions and
anasarca is either due to volume overload or CHF. Consider further
evaluation with echocardiogram.
5. Abdominal wall soft tissue stranding may be due to edema or
cellulitis/panniculitis. Small periumbilical hernia.
6. Hepatosplenomegaly.</t>
  </si>
  <si>
    <t>RAD3513001</t>
  </si>
  <si>
    <t>PE2456</t>
  </si>
  <si>
    <t>1415</t>
  </si>
  <si>
    <t>59 y/o with SCCa of the R lung, is in ER for eval of AFib with RVR, wish to evaluate for possible PE (reports b/l UE swelling 2 weeks ago), infection (has cough w/ sputum on Augmentin), wish to coordinate with previously scheduled CT C/A/P W contrast.</t>
  </si>
  <si>
    <t>Impression: 1. Right upper lung cavitary mass lesion similar in size andappearance to the prior study CT scan.2. Airspace changes/infiltrative changes predominantly involving theright upper lung and right middle lobe similar to the previousexamination.3. Normal opacification of the right and left pulmonary arterieswithout pulmonary embolism. Relative narrowing of the right pulmonaryartery at the level of the right hilum.4. No pleural effusions.5. Normal liver, spleen, and adrenal glands. No retroperitoneal orpelvic lymphadenopathy. No ascites.6. Normal common femoral veins, iliac veins and IVC. No thrombi within these vessels.</t>
  </si>
  <si>
    <t>RAD3514121</t>
  </si>
  <si>
    <t>PE2457</t>
  </si>
  <si>
    <t>3267</t>
  </si>
  <si>
    <t>71 yo F with history of a fib (anticoagulation held), transfered with right colon pneumaosis and portal venous gas, now with AMS , tachypnea, rising WBC despite being on Zosyn and hypoxia. Please r/o PE, reevaluate abdominal vasculature and bowel pneumat</t>
  </si>
  <si>
    <t>Impression: 1. Large fluid collection or hematoma in the left lower chest andflank, diffuse anasarca.2. Improving right colon pneumatosis. Mild colonic dilatationpersists. No portal venous air.3. Status post cholecystectomy.4. Moderate pancreatic atrophy.5. Small bilateral pleural effusions and patchy bilateral airspacedisease suggesting pneumonia.6. Large ventral hernia containing nondilated colon.</t>
  </si>
  <si>
    <t>RAD3520097</t>
  </si>
  <si>
    <t>PE2458</t>
  </si>
  <si>
    <t>576</t>
  </si>
  <si>
    <t>80 y.o F with new onset bilateral lower quadrant abdominal pain, leukocystosis of unknown origin with infectious w/u negative so far 80 y.o F with hx of Afib off anticoagulation for planned cath, with now SOB concern for PE vs other</t>
  </si>
  <si>
    <t>1. Multiple findings consistent with poor cardiac output/marked
hypotension.
2. Patchy groundglass and consolidative airspace disease in the lungs
is suspicious for pneumonia.
3. Mild gallbladder wall thickening with pericholecystic fluid is
likely related to volume overload.
4. Small bilateral pleural effusions with mild ascites.
5. Nonspecific fibrotic changes in the anterior segment of the right
upper lobe.</t>
  </si>
  <si>
    <t>RAD3523178</t>
  </si>
  <si>
    <t>PE2459</t>
  </si>
  <si>
    <t>501</t>
  </si>
  <si>
    <t>recent surgery, sob, please eval for PE</t>
  </si>
  <si>
    <t>1. No pulmonary embolism.
2. Moderate amount of pneumoperitoneum, expected postsurgically.
3. Postsurgical changes of cholecystectomy and bilateral inguinal
hernia repair with expected postoperative soft tissue changes. No
abnormality in the cholecystectomy bed. Small amount of postoperative
fluid and air within the inguinal canals without any large, drainable
fluid collections.</t>
  </si>
  <si>
    <t>RAD3527182</t>
  </si>
  <si>
    <t>PE2460</t>
  </si>
  <si>
    <t>635</t>
  </si>
  <si>
    <t>Per gyn onc admitting team - CTA chest to r/o PE due to hypoxia &amp; tachycardia; CT abd/pelvic to eval for metastatic disease, abscess near bile drain</t>
  </si>
  <si>
    <t>Impression: 1. No pulmonary embolism.2. Trace perihepatic fluid surrounding the cholecystostomy catheterwithout loculation or gas to suggest an abscess.3. Stable left upper quadrant omental implants. Stable to slightlyincreased mesenteric nodules or implants in the right abdomen.4. Moderate bilateral pleural effusions with compressive atelectasisof bilateral lower lobes.5. Stable pelvic metastatic bone lesions.6. Stable 5 mm hypodense lesions of left thyroid which can be betterevaluated with ultrasound if clinically indicated.This final report is in agreement with the critical and emergentpreliminary findings reported by the radiology resident on call.</t>
  </si>
  <si>
    <t>RAD3529272</t>
  </si>
  <si>
    <t>PE2461</t>
  </si>
  <si>
    <t>2889</t>
  </si>
  <si>
    <t>s/p cesarean complicated by chorioamnionitis on 4/25 with continued Hgb decrease s/p 3U RBC. also having SOB &amp; dizziness. Pls eval for PE and abdominal bleed/hematoma/abscess</t>
  </si>
  <si>
    <t>Impression: 1. Small left and tiny right pleural effusion.2. Enlarged and heterogeneous endometrial cavity may representhematoma or retained products of conception. Prominent defect inenhancement transversely across the lower uterine segment mayrepresent edema and a small amount of hematoma at the C-sectionincision. Overall uterine size remains prominent.3. Infiltrative dense fluid anterior to the uterus and extending upthe subperitoneal anterior abdominal wall may represent infiltratinghematoma. No evidence for active extravasation.4. Small volume ascites.</t>
  </si>
  <si>
    <t>RAD3534346</t>
  </si>
  <si>
    <t>PE2462</t>
  </si>
  <si>
    <t>2251</t>
  </si>
  <si>
    <t>44F w/ PMH of DVT/PE in 2006, 2009 on warfarin, metastatic endometrial carcinoma presents w/ dyspnea, hypoxia. Pls eval for PE, other pathology. Addtionally evaluate cancer disease status.</t>
  </si>
  <si>
    <t>Impression: 1. No acute pulmonary embolism.2. Similar appearance of the uterus with mild adjacent soft tissuethickening, consistent with postradiation changes.3. Mildly worsened, especially on the left, bilateralhydroureteronephrosis. 4. Stable iliac chain lymph nodes. No new lymphadenopathy. 5. Stable  central mesenteric fat stranding.</t>
  </si>
  <si>
    <t>RAD3535952</t>
  </si>
  <si>
    <t>PE2463</t>
  </si>
  <si>
    <t>1690</t>
  </si>
  <si>
    <t xml:space="preserve"> R/o PE  also has GI bleed pease evaluate, has AKI please use force scanner</t>
  </si>
  <si>
    <t>1. No pulmonary thromboembolic disease demonstrated.
2. Tip of the endotracheal tube is located in the proximal right
mainstem bronchus. Suggest withdrawing by at least 3 cm.
3. Diffuse bilateral patchy groundglass and consolidative airspace
disease may be from infection and/or atelectasis. Small bilateral
pleural effusions with adjacent bibasilar atelectasis, increased in
size compared to prior CT.
4. Persistent bowel leak with leak of enteric contrast, likely from
perforated D3 duodenal diverticulum. The amount of extraluminal
retroperitoneal air has decreased compared to prior.</t>
  </si>
  <si>
    <t>RAD3536393</t>
  </si>
  <si>
    <t>PE2464</t>
  </si>
  <si>
    <t>1162</t>
  </si>
  <si>
    <t>Suspecion of PE/ and andominal distension and stiffness due to skin GVHD</t>
  </si>
  <si>
    <t>Impression: 1. No pulmonary thromboembolism. Redemonstration of linear foreignbodies in right and left lower lobe pulmonary arteries.2. Bilateral stable pleural effusions, small on the left and moderateon the right.3. No abdominal masses, ascites, or bowel dilation. 4. No CT evidence of graft-versus-host disease.5. Unchanged partial compression of T4 and T5, with chroniccompression deformities of L4 and L5 visualized. 6. Distended bladder. If recent voiding, consider bladder outletobstruction.</t>
  </si>
  <si>
    <t>RAD3538904</t>
  </si>
  <si>
    <t>PE2465</t>
  </si>
  <si>
    <t>864</t>
  </si>
  <si>
    <t>CTA of chest for PE eval, pt tachy, hypoxic, also of abdomen and pelvis to eval for injection/abcess</t>
  </si>
  <si>
    <t xml:space="preserve">Impression:1. Limited evaluation for pulmonary embolus given suboptimalopacification of pulmonary arteries. No large, central pulmonaryembolus is appreciated. 2. Numerous sclerotic foci spread throughout the visualized bonesconcerning for metastatic lesions. Possible cause could be prostaticin origin however prostate itself does not appear to be enlarged.3. Mediastinal and left iliac chain lymphadenopathy concerning formetastatic disease.4. Two small pulmonary nodules which are too small to definitivelycharacterize. Metastatic disease cannot be excluded and continuedsurveillance is recommended.5. Thickening of the sigmoid colon with minimal pericolonicinflammatory change. Correlation for colitis is recommended.6. Moderate hepatomegaly. Liver incompletely assessed givenarterial phase of contrast. Portal venous phase CT may be helpful forfurther evaluation of the liver parenchyma if clinically indicated.This final report is in agreement with the critical andemergent preliminary findings reported by the radiology residenton call. The preliminary report by the radiology resident on call didnot include non emergent findings of thickening of the sigmoid colonand minimal inflammatory change which was added to the final report.Updated findings discussed with Cameron Barton by telephone at 09:25hours on 5/6/2017. </t>
  </si>
  <si>
    <t>RAD3539781</t>
  </si>
  <si>
    <t>PE2466</t>
  </si>
  <si>
    <t>860</t>
  </si>
  <si>
    <t>R side pleuritic ch pain, dyspnea. Known metastatic pancreatic ca to R lung. Conc for PE.Hx pancreatic adeno. Acute onset pain over the area of biliary drain.</t>
  </si>
  <si>
    <t>Impression: 1. No pulmonary thromboembolism demonstrated.2. Multiple (at least 9) subcentimeter bilateral pulmonary nodules,worrisome for metastatic disease. Stable postsurgical change of wedgeresection in the right upper and middle lobes.3. New groundglass opacity in the anterior right upper lobe, mayrepresent atelectasis versus developing infectious infiltrate.4. Moderate right and small left pleural effusion with underlyingcompressive atelectasis, increased from prior exam.5. Stable postsurgical change of pancreaticoduodenectomy andhepaticojejunostomy with stable soft tissue thickening in theresection bed extending along the celiac, superior mesentericarteries, portal confluence and along the anterior splenic vein whichmay be from posttreatment change or recurrent disease.6. Internal/external biliary drain in place, similar positioning torecent tube change. Stable pneumobilia.7. Changes of portal hypertension including hepatosplenomegaly, mildportal edema, perigastric varices, recanalized umbilical vein andlarge volume ascites.8. Greater than average stool burden, correlate for constipation.</t>
  </si>
  <si>
    <t>RAD3539875</t>
  </si>
  <si>
    <t>PE2467</t>
  </si>
  <si>
    <t>828</t>
  </si>
  <si>
    <t>hypoxic.  Eval for PE.</t>
  </si>
  <si>
    <t>1. Bilateral groundglass and consolidative airspace disease concerning
for infection, possibly with superimposed basilar atelectasis. 
2. No evidence of pulmonary embolism.
3. Interval placement of cholecystostomy tube with decompression of
gallbladder lumen. Gallstones, gallbladder wall thickening,
pericholecystic fluid and fat stranding consistent with history of
cholecystitis.
4. Status post total colectomy and ileoanal J-pouch formation. Diffuse
small bowel wall thickening, more pronounced proximally, could be due
to Crohn's disease, infection, angioedema, or portal hypertensive
enteropathy. No evidence of bowel obstruction.
5. Cirrhotic liver.
6. Splenomegaly, ascites, varices and recanalized umbilical vein
suggest portal hypertension.</t>
  </si>
  <si>
    <t>RAD3541184</t>
  </si>
  <si>
    <t>PE2468</t>
  </si>
  <si>
    <t>443</t>
  </si>
  <si>
    <t>epigastric pain, dyspnea, elevated dimer. Eval PE in chest, SBO in abd</t>
  </si>
  <si>
    <t>Impression: 1. No evidence of pulmonary thromboembolic disease.2. Concentric wall thickening of proximal/mid rectum, likelyrepresents known rectal cancer. No evidence of bowel obstruction.Above average stool burden in the colon.3. New small right pleural effusion.4. Interval decrease in size of borderline prominent left externaliliac lymph node. Two mildly prominent sigmoid mesenteric lymph nodes,one slightly increased in size and another slightly decreased comparedto prior. Remainder of the mildly prominent lymph nodes in the chest,abdomen and pelvis are grossly stable.5. Stable numerous hepatic metastases compared to prior.</t>
  </si>
  <si>
    <t>RAD3544275</t>
  </si>
  <si>
    <t>PE2469</t>
  </si>
  <si>
    <t>1281</t>
  </si>
  <si>
    <t>Lactic 9.6, acess for mesenteric ischemia, PE, infection</t>
  </si>
  <si>
    <t>Impression: 1. Segmental right middle lobe pulmonary emboli with mild right heartstrain2. Mild cecal and ascending colon wall thickening consistent withcolitis. Differential includes ischemic versus infectious versus lesslikely inflammatory.3. Moderate narrowing of celiac artery. Mild ostial stenosis of SMA.Small caliber IMA.. These vessels were more widely patent on therecent CT scan. Interval difference could be due to mesentericvasoconstriction due to hypotension/shock or vasopressor requirement.4. Colonic diverticulosis without diverticulitis. 5. Short segment of nonobstructed, nondistressed sigmoid colon in leftinguinal hernia.6. Mildly increased size of bilateral pleural effusions.7. Right atrial enlargement.Results of the procedure were given to:PERSON CONTACTED:  Norton DATE: 5/10/17TIME CALLED:  0445 PHONE/PAGER:  6802 This final report is in agreement with the critical andemergent preliminary findings reported by the radiology residenton call.</t>
  </si>
  <si>
    <t>RAD3553238</t>
  </si>
  <si>
    <t>PE2470</t>
  </si>
  <si>
    <t>971</t>
  </si>
  <si>
    <t>eval for PE, dyspnea and h/o metastatic melanoma</t>
  </si>
  <si>
    <t>Impression: 1. No evidence of pulmonary embolism.2. Tree-in-bud opacities in the right lung suspicious for infectiousetiology.3. No acute intra-abdominal findings.This final report is in agreement with the critical and emergentpreliminary findings reported by the radiology resident on call.</t>
  </si>
  <si>
    <t>RAD3561155</t>
  </si>
  <si>
    <t>PE2471</t>
  </si>
  <si>
    <t>2065</t>
  </si>
  <si>
    <t>ovarian cancer. increasing SOB the past 2 days. Increasing abdominal pain and distention for several weeks. known pulmonary mets and PE on xarelto.</t>
  </si>
  <si>
    <t>Impression: 1.  Slightly decreased size of previously seen right pulmonaryembolism.2.  Increased bilateral pleural effusion, now moderate to large.3.  Increased size of pulmonary metastases and mediastinallymphadenopathy.4.  Increased peritoneal carcinomatosis and ascites.5.  Increased retroperitoneal and extraperitoneal pelviclymphadenopathy.</t>
  </si>
  <si>
    <t>RAD3562175</t>
  </si>
  <si>
    <t>PE2472</t>
  </si>
  <si>
    <t>2092</t>
  </si>
  <si>
    <t>46 yo POD3 s/p debulking for suspected high grade sarcoma with new onset fevers, tachycardia, SOB. Concern for PE and possible intraabdominal infection. Please use PO and IV contrast.</t>
  </si>
  <si>
    <t xml:space="preserve">Impression: 1. Segmental and subsegmental pulmonary embolism.2. Large retroperitoneal fluid collection with air. In view of recentdebulking surgery, this could represent postoperative fluidcollection/seroma with air. However possibility of superimposedinfection/developing abscess cannot be ruled out. Possibility ofperforation at the level of the rectosigmoid also remains in thedifferential. This could be further evaluated with CT with rectalcontrast.3. Interval increase in size of pulmonary nodules concerning formetastasis.4. Interval increased left retroperitoneal lymphadenopathy includingthe necrotic component adjacent to the left renal vein.5. Irregular thickening of the posterior aspect of urinary bladder,concerning for malignant involvement.6. Irregular nodular soft tissue at the level of vaginal cuff,concerning for residual tumor.7. Nodular soft tissue deposits at the anterior lateral aspect ofurinary bladder and beneath the lower anterior abdominal wall,concerning for metastatic deposits.8. Prominent to enlarged bilateral pelvic sidewall lymph nodes.Prominent to enlarged perirectal lymph nodes, increased compared toprior study is also concerning for metastatic involvement.Results of the procedure were given to:PERSON CONTACTED:  Ashley Kaiser DATE: 5/20/2017TIME CALLED:  1937 PHONE/PAGER:  7775 This final report is in agreement with the critical andemergent preliminary findings reported by the radiology residenton call. The preliminary report did not include the findingsof irregular thickening of the posterior aspect of urinary bladderconcerning for malignant involvement, nodular soft tissue deposits atthe anterior lateral aspect of urinary bladder and beneath the loweranterior abdominal wall concerning for metastatic deposits, which wasadded to the final report. Interval increase in metastatic disease inthe lungs and retroperitoneum as well as possibility of aretroperitoneal fluid collection with air representing postoperativesequelae versus rectosigmoid perforation was also added to the finalreport. This was called to Dr Jesus Gonzalez via pager/extension 3760at the time of the final report at 0 956  hrs on 5/21/2017. </t>
  </si>
  <si>
    <t>RAD3562935</t>
  </si>
  <si>
    <t>PE2473</t>
  </si>
  <si>
    <t>954</t>
  </si>
  <si>
    <t>unresponsive, confused, pale, hypotensive, recent long car ride. assess for PE v. aortic pathology (priority is PE) v. abd free air</t>
  </si>
  <si>
    <t xml:space="preserve">Impression: No acute findings.1. No filling defects to suggest pulmonary embolism. Mild dependentatelectasis in the lungs bilaterally.2. Mild atherosclerotic disease in otherwise normal appearing thoracicand abdominal aorta.Results of the procedure discussed with:PERSON CONTACTED:  Georgakakos DATE: 5/22/2017TIME CALLED: 0914 hrsPHONE/PAGER:  Voalte </t>
  </si>
  <si>
    <t>RAD3563907</t>
  </si>
  <si>
    <t>PE2474</t>
  </si>
  <si>
    <t>5860</t>
  </si>
  <si>
    <t>49 yo female s/p abdominal hysterectomy on 5/4 w/ complication of need uterine artery emboization on POD1. Readmitted for wound infection, she is POD1 from wound debridement. hgb 5.3 concern for bleeding. Also concern for PE d/t oxygen req and desat at n</t>
  </si>
  <si>
    <t>1. No evidence of pulmonary embolus or acute cardiopulmonary process.
2. No evidence of active bleeding or postoperative complication within
the abdomen or pelvis. Right uterine artery embolization coils are in
place.
3. Postoperative changes from lower abdominal wound debridement.</t>
  </si>
  <si>
    <t>RAD3564483</t>
  </si>
  <si>
    <t>PE2475</t>
  </si>
  <si>
    <t>450</t>
  </si>
  <si>
    <t>New shortness of breath, cough, abdominal pain, elevated bilirubin, history of pancreatic cancer. Evaluate for PE and biliary obstruction</t>
  </si>
  <si>
    <t>1. No pulmonary embolus.
2. Development of extensive nodular and groundglass pulmonary
opacities predominantly within the middle and lower lobes. This could
relate to an infectious or inflammatory process, however
metastasis/lymphangitic spread of disease is of concern.
3. Increased mediastinal and right hilar adenopathy.
4. Enlargement of infiltrative pancreatic mass with obstruction of the
distal common bile duct. This results in intrahepatic and extra
hepatic bile duct dilation as well as gallbladder distention.
5. Colonic wall thickening likely relating to portal hypertensive
colopathy. Additional portal hypertensive changes including varices,
splenomegaly, and small volume ascites.</t>
  </si>
  <si>
    <t>RAD3570308</t>
  </si>
  <si>
    <t>PE2476</t>
  </si>
  <si>
    <t>715</t>
  </si>
  <si>
    <t>right pleuritic chest pain. ? PE vs tumor progression. Stage IV NSCLC</t>
  </si>
  <si>
    <t>Impression: 1. No pulmonary embolus.2. Similar size and appearance of right upper lobe mass.3. Stable left supraclavicular, mediastinal, and right hilaradenopathy.4. Decreased right pleural effusion with similar pleural nodules inthe right hemidiaphragm.5. Stable proximal right femur and probable L5 metastases.</t>
  </si>
  <si>
    <t>RAD3573044</t>
  </si>
  <si>
    <t>PE2477</t>
  </si>
  <si>
    <t>1525</t>
  </si>
  <si>
    <t>eval for PE and IVC/iliac clot</t>
  </si>
  <si>
    <t>Central</t>
  </si>
  <si>
    <t>Impression:1. Large PEs involving right distal main pulmonary artery andright subsegmental branches and subsegmental branches of left lowerlobe. No evidence of right heart strain.2. Tiny pulmonary nodules. Suggest follow up only if clinicallyindicated.3. Moderate thickening of urinary bladder. Suggest clinicalcorrelation for UTI/cystitis. 4. Asymmetric enlargement of left kidney. Although the contrastphase is inadequate to assess renal parenchymal phase, there areminimal hypodense areas suspicious for left pyelonephritis. Furtherevaluation can be done with retroperitoneal ultrasound if clinicallyindicated.5. Mild hepatomegaly and steatosis.According to the 2017 Fleischner Society guidelines for smallpulmonary nodules detected on CT (Radiology.doi:10.1148/radiol.2017161659), in patients considered low risk formalignancy with multiple &lt;6mm nodules, no routine follow up isrecommended. If considered high risk, consider a CT at 12 months.Results of the procedure were given to:PERSON CONTACTED:  Miller, Daniel G DATE: 5/26/2017TIME CALLED:  1745 PHONE/PAGER:  81568 This final report is in agreement with the critical andemergent preliminary findings reported by the radiology residenton call.</t>
  </si>
  <si>
    <t>RAD3573096</t>
  </si>
  <si>
    <t>PE2478</t>
  </si>
  <si>
    <t>1563</t>
  </si>
  <si>
    <t>Looking for PE and possible intra-abd infection</t>
  </si>
  <si>
    <t>Impression: 1. Right greater than left lung consolidations consistent withatelectasis. Patchy groundglass change in right upper lobe couldrepresent additional atelectasis or pneumonia. Small left pleuraleffusion.2. No Pulmonary embolism3. Small amount of fluid surrounding the pancreatic head, could beseen with early or mild pancreatitis; please correlate with seru ipase.4. 2.2 cm cystic lesion in posterior pancreatic head couldrepresent a pseudocyst, acute peripancreatic fluid collection, orcystic neoplasm. Consider surveillance imaging to assess forstability.5. Mild to Moderate ascites.6. Aortic ectasia measures up to 2.9 cm.7. Possible 1 cm nodule in the right posterior thyroid isincompletely evaluated secondary to streak artifact from tracheostomytube.</t>
  </si>
  <si>
    <t>RAD3573911</t>
  </si>
  <si>
    <t>PE2479</t>
  </si>
  <si>
    <t>3053</t>
  </si>
  <si>
    <t>please eval for PE given increasing tachycardia/O2 demand.  Please eval abdomen given evolving abd. pain in setting of pancreatitis 2/2 hypertriglyceridemia</t>
  </si>
  <si>
    <t>Impression: 1. No central or lobar pulmonary embolism. No right heart strain. Thesubsegmental pulmonary arteries are incompletely evaluated secondaryto low lung volumes and exam timing.2. Moderate to severe acute pancreatitis without discrete areas ofnecrosis. Extensive acute peripancreatic  edema/ phlegmon  and asciteswithout walled off fluid collections.3. There is attenuation of the adjacent peripancreatic vasculatureincluding narrowing of the main portal vein level of the pancreas andnarrowing of the SMV and splenic vein. The veins are patent.  4.Nodrainable peripancreatic fluid collections.This final report is in agreement with the critical andemergent preliminary findings reported by the radiology residenton call.</t>
  </si>
  <si>
    <t>RAD3577473</t>
  </si>
  <si>
    <t>PE2480</t>
  </si>
  <si>
    <t>532</t>
  </si>
  <si>
    <t>LLQ abdominal pain r/o diverticulitis, fever in CLL patient,patient with CLL with SOB r/o infectious etiology vs PE</t>
  </si>
  <si>
    <t xml:space="preserve">Impression:1. Mild diffuse groundglass changes in the bilateral lungs newfrom 8/30/2016 CT are nonspecific, could represent infection,pneumonitis or atelectasis.2. Enlargement of two right lung nodules since 8/30/2016, could beinfectious versus metastatic.3. Bulky retroperitoneal, mesenteric, and pelvic lymphadenopathyconsistent with CLL. A few lymph nodes are larger in size from2/27/2017 exam.4. Innumerable neck base, subpectoral, and axillary nodes as wellas bulky mediastinal and hilar lymphadenopathy has increased from8/30/2016 exam.5. Mild right hydronephrosis and moderate left hydronephrosis ismildly worse than prior exam.6. Splenomegaly.7. No pulmonary embolism.8. No diverticulitis.Results of the procedure were given to:PERSON CONTACTED:  Agnes Ounda  DATE: 5/31/2017TIME CALLED:  1451 PHONE/PAGER:  5923 </t>
  </si>
  <si>
    <t>RAD3579155</t>
  </si>
  <si>
    <t>PE2481</t>
  </si>
  <si>
    <t>274</t>
  </si>
  <si>
    <t>diffuse abdominal pain + persistent high grade fevers concerning for vasculitis,Acute hypoxic respiratory failure, evaluate for pulmonary embolism</t>
  </si>
  <si>
    <t>Impression: 1. Bilateral dependent consolidative airspace disease with scatteredpatchy areas of groundglass airspace disease in the remainder of thelungs. Worse from CT dated 5/12/2017 but similar to CT dated5/26/2017. Overall findings are consistent with pneumonia.2. No pulmonary embolism.3. Celiac, superior mesenteric, and inferior mesenteric arteries arepatent and without luminal irregularities in their proximal portions.Distal portions are not well evaluated on CTA.4. Stable appearance to the gastric diverticulum off the posteriorwall that extends to the splenic parenchyma. There is a small amountof layering hyperdense material present within that is stable inappearance to recent PET/CT, likely ingested material.5. New mild right hydronephrosis. Right ureteral stent remains inplace.6. Decreased enhancement of the upper pole of the right kidney,similar to prior and suggestive of pyelonephritis.This final report is in agreement with the critical and emergentpreliminary findings reported by the radiology resident on call.</t>
  </si>
  <si>
    <t>RAD3581373</t>
  </si>
  <si>
    <t>PE2482</t>
  </si>
  <si>
    <t>1817</t>
  </si>
  <si>
    <t>30 yo F s/p c-section and Bentall with worsening hypoxia and lactic acidosis.  R/o PE and bowel ischemia (possible desending dissection?)</t>
  </si>
  <si>
    <t>Impression:1. No evidence of pulmonary embolism. Interval development ofright heart strain/acute pulmonary hypertension is at least partlyconstituted significant bibasilar consolidation/atelectasis.Bronchoscopy may be helpful to remove secretion and improve aerationin the lower lobes.2. Recent post surgical changes of aortic root aneurysm repairwith no evidence of contrast extravasation or coronary arterystenosis.3. Persistent stable aortic dissection involving arch up tobilateral common iliac arteries. No involvement of the major abdominalbranches. Stable extension of dissection into root of brachiocephalicand right common carotid arteries.4. Recent post surgical changes of transabdominal C-section withsmall amount of free fluid in pelvis likely postsurgical.Results of the procedure were given to:PERSON CONTACTED:  Riessen, AnnaDATE: 6/1/2017TIME CALLED:  1100 PHONE/PAGER:  6398 Addendum by staff Dr. Laroia: This final report is in agreement withthe critical and emergent preliminary findings reported by theradiology resident on call. The preliminary report did notinclude the findings of pseudoaneurysm near the surgical repairsite in the ascending aorta. This was added to the report.Additionally I have some comments on the above study as below. Postop changes of graft repair of the ascending aorta is appreciated.Adjacent to the surgical graft site near the aortic root is a smalloutpouching of contrast seen between the graft repair and the mainpulmonary artery. It seems to be connected to the aortic lumen on the3-D reconstructions. No mass effect on the surrounding structures.There is small amount of mediastinal fluid but no definite fluidcollections appreciated. Small amount of pneumomediastinum is likelyrelated to the presence of tubes in the mediastinum.Tiny amount of pneumoperitoneum is likely postsurgical. Mildhepatomegaly noted. Small amount of fluid is probably secondary to therecent surgery. Small amount of hemorrhage may be present in the pouchof Douglas behind the gravid uterus. No active extravasation ofcontrast seen. In the anterior abdominal wall, a small focalherniation of fat and fluid is seen within the subcutaneous fat to theleft of the surgical site, best seen on image 5-592. This herniationdoes not appear to contain bowel.The known aortic dissection is now much better visualized and isextending through the entire abdominal aorta, extending up to theorigin of the left external iliac artery and into the right commoniliac artery. The branch vessels of the aorta are well-opacified.There is no sign of mesenteric ischemia. Both the renal arteries arealso well-opacified with contrast.We also discussed that the significant bilateral lower lobe lungconsolidation/atelectasis is less conspicuous on the radiograph due toits retrocardiac location. Improving aeration in the lower lobes mighthelp with the right heart strain.All these additional findings were discussed with Dr. Sunder Krishnanin the CVICU and Dr. Sharon Larson in cardiothoracic surgery by Dr.Laroy at 0858 hours. The abdominal findings were discussed with Dr.Maheen Rajput in the body imaging division.</t>
  </si>
  <si>
    <t>RAD3582737</t>
  </si>
  <si>
    <t>PE2483</t>
  </si>
  <si>
    <t>804</t>
  </si>
  <si>
    <t>Fevers, sepsis, tachycardia, concern for infection vs PE (or both)</t>
  </si>
  <si>
    <t>Impression: 1. Bilateral multifocal pneumonia worse since recent PET/CT. 2. No pulmonary embolism.3. New small bilateral pleural effusions4. Stable primary anorectal malignancy, lymphadenopathy, and faintlyvisualized L3 spinous process lesion.5. Mild urothelial enhancement of right renal pelvis. Correlate withurinalysis to evaluate for UTI.6. Small amount of pericholecystic fluid, suspected secondary tovolume overload. Correlate with right upper quadrant pain and biliarylabs suggested, can be further evaluated with right upper quadrantultrasound or HIDA scan if clinically indicated.</t>
  </si>
  <si>
    <t>RAD3583111</t>
  </si>
  <si>
    <t>PE2484</t>
  </si>
  <si>
    <t>430</t>
  </si>
  <si>
    <t>weakness, sclerotic bone lesions noted, eval for suspected malignancy. Also concern for PE</t>
  </si>
  <si>
    <t>Impression: 1. No pulmonary embolism.2. Volume overload and possible CHF as indicated by interstitialpulmonary edema, bilateral pleural effusions, ascites, and anasarca.3. Patchy bilateral groundglass opacities in the lungs predominantlyin the upper lobes that have slightly progressed since prior externalCT suggestive of multifocal focal pneumonia.4. Moderate right hydroureteronephrosis with abrupt narrowing of theright ureter distally in the pelvis. No obstructing stone isidentified however an intraluminal mass such as a urothelial carcinomacannot be excluded, especially given the findings of diffuse scleroticbony metastases in the absence of a known primary carcinoma.5. Subcentimeter periaortic and aortocaval retroperitoneal lymph nodesalthough not enlarged by size criteria they enhance and couldrepresent early metastases. 6. Dilated small bowel distally and mildly dilated colon with greaterthan average stool volume suggesting adynamic ileus.7. Small hypodense pancreatic lesion either cyst, pseudocyst or branchduct type IPMN. This is not the etiology of the bony metastases.8. Rectal wall thickening and enhancement can be seen in the settingof proctitis either infectious or inflammatory.9. Diffuse sclerotic bony metastases. Etiologies for sclerotic bonemetastases include transitional cell carcinoma, breast carcinoma,lymphoma, and carcinoid.</t>
  </si>
  <si>
    <t>RAD3584450</t>
  </si>
  <si>
    <t>PE2485</t>
  </si>
  <si>
    <t>1790</t>
  </si>
  <si>
    <t>Patient with fevers, cough, SOB. Rule out PE or possible intraabdominal infection</t>
  </si>
  <si>
    <t>Impression: 1. No evidence of pulmonary embolism.2. Interval diffuse patchy groundglass airspace disease within bothlungs and patchy consolidative airspace disease within the right lowerlobe concerning for multifocal pneumonia.Bilateral pulmonarymetastatic nodules again demonstrated, comparison difficult toevaluate due to adjacent lung disease.3. No acute intra-abdominal findings.4. Grossly stable mediastinal and left hilar lymphadenopathy. Stableright gluteal and right back subcutaneous enhancing lesions5. Stable metastatic osseous lesion within the right pubic bone. Nonew osseous lesions demonstrated.This final report is in agreement with the critical and emergentpreliminary findings reported by the radiology resident on call.</t>
  </si>
  <si>
    <t>RAD3591756</t>
  </si>
  <si>
    <t>PE2486</t>
  </si>
  <si>
    <t>1286</t>
  </si>
  <si>
    <t>hx PE, on therapeutic lovenox. now post op with tachycardia. rule out PE acute blood loss, post op. on therapeutic lovenox. rule out abdominal bleed</t>
  </si>
  <si>
    <t xml:space="preserve">Impression:1. Active bleed is visualized within the right lower quadrant.This may represent a bleed from a branch of the proximal rightexternal iliac artery or vein or could represent bleeding from amesenteric branch vessel. There is associated moderate hemoperitoneum.2. Stable 4mm pulmonary nodule in the lateral segment of the rightmiddle lobe. 3. Post surgical changes of TAH/BSO, omentectomy, and tumordebulking.4. No pulmonary embolus.Results of the procedure were given to:PERSON CONTACTED:  Lydia Alexander DATE: 6/8/2017TIME CALLED:  1208 PHONE/PAGER:  7713 </t>
  </si>
  <si>
    <t>RAD3593099</t>
  </si>
  <si>
    <t>PE2487</t>
  </si>
  <si>
    <t>1933</t>
  </si>
  <si>
    <t>Rule out pulmonary embolism and abdominal abscesses</t>
  </si>
  <si>
    <t xml:space="preserve">Impression:1. Small amount of residual gas and fluid tracking along the rightparacolic gutter and along the right lateral liver with enhancement atthe lateral margin is suspected residual infection at the site ofprior abscess. There is no localizer drainable fluid collection.2. Small amount of air within the nondependent bladder could besecondary to infection versus recent catheterization, please correlateclinically for recent instrumentation.3. Small bowel ileus.4. Bilateral, left greater than right, moderate pleural effusionswith associated compressive atelectasis.5. Mild patchy ground less airspace disease likely representatelectasis versus early infection. No focal infiltrate.6. No pulmonary embolism within the central pulmonary arteries.Evaluation of subsegmental PEs is limited by patient cooperation andbeam hardening artifact from arm positioning.7. Bilateral thyroid nodules, right larger than left.8. Hepatosplenomegaly.Results of the procedure were given to:PERSON CONTACTED:  Dr. Skeete DATE: 6/8/2017TIME CALLED:  Reviewed images with Dr. Skeete in person at 1726 </t>
  </si>
  <si>
    <t>RAD3595602</t>
  </si>
  <si>
    <t>PE2488</t>
  </si>
  <si>
    <t>664</t>
  </si>
  <si>
    <t>acute chest pain rule out dissecting aneurysm and PE</t>
  </si>
  <si>
    <t>Impression: 1. No acute findings in the chest, abdomen, or pelvis., 2. No pulmonary embolism or aortic dissection.Interval postsurgicalchanges of infrarenal abdominal aortic aneurysm repair.3. 8 mm nodule in the left lower lobe. According to the 2017Fleischner Society guidelines for small pulmonary nodules detected onCT (Radiology. doi:10.1148/radiol.2017161659), in patients consideredlow risk for malignancy single nodules 6-8mm should be followed in6-12 months, and then if stable consider CT in 18-24 months. Inpatients considered high risk for malignancy, a follow up scan isrecommened at 6-12 months with a further scan in 18-24 months.4. Mild hepatomegaly. 3 subcentimeter hypodense lesions in right lobeof liver, incompletely characterized on this arterial phase CT. Atleast 2 of these lesions were seen on prior CT dated 12/27/2014,likely benign. Recommend correlation with abdominal ultrasound onnonemergent basis to evaluate for solid versus cystic nature.This final report is in agreement with the critical andemergent preliminary findings reported by the radiology residenton call. The preliminary report by the radiology resident on call didnot include non emergent findings of subcentimeter hypodense liverlesions, which was added to the final report. These may be furtherevaluated with abdominal ultrasound on nonemergent basis.</t>
  </si>
  <si>
    <t>RAD3604094</t>
  </si>
  <si>
    <t>PE2489</t>
  </si>
  <si>
    <t>eval for PE.  please also eval for diverticulitis vs other abdominal infection.  pt febrile, tachycardic, tachypneic, hx prostate cancer. LLQ pain.</t>
  </si>
  <si>
    <t xml:space="preserve">Impression: 1. Moderate bilateral hydroureteronephrosis is new from priorexam. Mild enhancement of the ureteral walls could representinflammation or infection.2. Concentric wall thickening of proximal rectum could besecondary to proctitis, peristalsis/spasm, or primary malignancy.Consider endoscopy for further evaluation.3. Mild dilatation of left lower quadrant small bowel loop withtransition point at left inguinal hernia, raises concern for early orpartial small bowel obstruction.4. A right lower quadrant small bowel loop enters a right inguinalhernia, but no evidence of bowel obstruction.5. Mildly dilated sigmoid colon.  Above average colonic stoolburden.6. Aortic root is dilated to 4.7 cm. Ascending aorta is dilated to3.8 cm.7. New mild elevation of left hemidiaphragm.Results of the procedure were given to:PERSON CONTACTED:  Erinn White DATE: 6/15/2017TIME CALLED:  1622 PHONE/PAGER:  62233 </t>
  </si>
  <si>
    <t>RAD3606771</t>
  </si>
  <si>
    <t>PE2490</t>
  </si>
  <si>
    <t>815</t>
  </si>
  <si>
    <t>rule out pulmonary embolus (new onset tachycardia and desat &lt;90%) and eval interval change ileus, vs obstruction, and liver ablation changes. 53 yo M h/o metastatic  liver sNET POD11 small bowel resection and liver ablation.</t>
  </si>
  <si>
    <t>Impression:   1. No evidence of pulmonary embolism.2.  Ileus versus partial obstruction.  There is smaller caliber of thedescending colon and of the terminal ileum.  Follow-up radiograph issuggested to demonstrate continued transit of the oral contrast.  Afocal area of apparent thickening in the terminal ileum is suspectedto be due to compression or collapse given recent likely recent directvisualization during surgery.3.  Suspected blood products in the cecum and ascending colon, withdecreased density compared to the prior.4.  Hepatomegaly with post ablation changes.  5.  Bilateral pleural effusions are similar compared to previous examwith associated compressive atelectasis.The findings are in agreement with the preliminary report given by theradiology resident on call.  Additional suggestion for follow-upradiograph to demonstrate transit of the oral contrast was given toDr. Mooers at pager 2147 on 6/18/2017 at 1115 hours.</t>
  </si>
  <si>
    <t>RAD3618395</t>
  </si>
  <si>
    <t>PE2491</t>
  </si>
  <si>
    <t>1396</t>
  </si>
  <si>
    <t>59 yo POD2 from tumor debulking including partial pancreatectomy and two sigmoid resections for ovarian cancer.  Today has SOB, epigastric pain. Evaluate for PE, bowel leak, pancreatic leak\ or other acute processes</t>
  </si>
  <si>
    <t>Impression: 1. No pulmonary embolism demonstrated.2. Findings suggesting fluid overload in the lungs including increasedarterio bronchial ratio, mild interstitial thickening and bilateralpleural effusions, moderate on left and mild on right, and body walledema.3. Bibasilar compressive atelectasis and patchy groundglass airspacedisease throughout the lungs which is suspected atelectasis.4. Small infarct in the anterior aspect of the spleen.5. Postsurgical changes to the tail of the pancreas. No localizedcollection. 6. Postsurgical changes of tumor debulking throughout the abdomen andpelvis with small amount of free fluid and free air which is suspectedpostsurgical. No localized collection.7. Mild gastric wall edema may be postsurgical, can be correlated forsymptoms of gastritis.8. Kidneys demonstrate subtle heterogeneous enhancement which isnonspecific, possibly related to upturning creatinine, just continuedmonitoring of creatinine and correlation for any symptoms ofinfection.9. Anastomosis in the sigmoid colon and rectum with diverting loopcolostomy. 9. Mild small bowel prominence suggestive of mild residualpostoperative ileus.10. Left supraclavicular and retroperitoneal lymphadenopathy againdemonstrated, suspected metastasis.11. Stable indeterminate right adrenal nodule</t>
  </si>
  <si>
    <t>RAD3622065</t>
  </si>
  <si>
    <t>PE2492</t>
  </si>
  <si>
    <t>868</t>
  </si>
  <si>
    <t>cholangiocarcinoma, worsening abdominal pain as well as chest pain - rule out PE and intraabdominal infections/ ischemia</t>
  </si>
  <si>
    <t xml:space="preserve">Impression:1. Small right and trace left pleural effusions with associatedatelectasis.2. Increasing moderate pericardial effusion3. No pulmonary embolism4. Moderate peritoneal ascites is increasing5. Left portal vein is occluded, not clear whether this representstumor extension or bland thrombus.6. Increasing metastatic disease indicated by:-Bilateral pulmonary nodules, some of which are new-Interval increase in liver tumor burden.-New lesion in the left adrenal gland -Revisualization of bony metastases with new lesions visualized-Increasing multifocal lymphadenopathy Results of the procedure were given to:PERSON CONTACTED:  Andrei Schwartz DATE: 6/27/2017TIME CALLED:  1615 PHONE/PAGER:  6822 </t>
  </si>
  <si>
    <t>RAD3624030</t>
  </si>
  <si>
    <t>PE2493</t>
  </si>
  <si>
    <t>704</t>
  </si>
  <si>
    <t>Sudden onset of chest pain, sub sternal, radiates to back, eval for dissection vs PE</t>
  </si>
  <si>
    <t>1. Fusiform dilatation of the ascending aorta to 4.1 cm.
2. The vasculature is otherwise unremarkable with no aneurysm,
dissection or intramural hematoma.
3. No pulmonary emboli.
4. No significant vascular stenoses.
5. Mild bronchial wall thickening, consistent with mild inflammatory
airway disease/bronchitis.</t>
  </si>
  <si>
    <t>RAD3631445</t>
  </si>
  <si>
    <t>PE2494</t>
  </si>
  <si>
    <t>7481</t>
  </si>
  <si>
    <t>Eval for resolution of pulm emboli.  Hx of renal cell carcinoma; assess for recurrence/mets</t>
  </si>
  <si>
    <t>Impression: 1. Interval resolution of previous bilateral pulmonary emboli.2. Postsurgical changes of partial nephrectomy of the right upper polewith mild scarring in this area, without local recurrence.3. No lymphadenopathy in the retroperitoneum.4. Stable borderline enlarged right lower quadrant nonspecificmesenteric lymph nodes.5. Smaller now subcentimeter right axillary lymph nodes, and smallernonspecific mildly enlarged left axillary lymphadenopathy.</t>
  </si>
  <si>
    <t>RAD3634741</t>
  </si>
  <si>
    <t>PE2495</t>
  </si>
  <si>
    <t>1145</t>
  </si>
  <si>
    <t>Eval for pulmonary embolism or acute intra abdominal process.</t>
  </si>
  <si>
    <t>Impression: 1. No pulmonary thromboembolism.2. Cardiomegaly with interval increase in bilateral pleural effusionsand subcutaneous edema. This could be secondary to volumeoverload/CHF. Consider further evaluation by echocardiography.3. Increased bibasilar lung consolidation, favor atelectasis, butpneumonia or aspiration is also possible. Correlate with white bloodcell count or prior aspiration.4. Mild decrease in size of fluid collections in right anterolateralabdominal cavity. This final report is in agreement with the critical andemergent preliminary findings reported by the radiology residenton call.</t>
  </si>
  <si>
    <t>RAD3638128</t>
  </si>
  <si>
    <t>PE2496</t>
  </si>
  <si>
    <t>572</t>
  </si>
  <si>
    <t>Melanoma - Dyspnea - concern for PE, metastasis - prior CT from OSH, also Hx metastatic melanoma - N/V unable to take PO - eval for SBO / metastasis</t>
  </si>
  <si>
    <t xml:space="preserve">Impression: 1. No pulmonary thromboembolic disease.2. Emphysematous changes of the bilateral lungs and several smallscattered pulmonary nodules measuring up to 6 mm, stable compared toprior exam of 05/19/2017. 3. No small bowel obstruction.4. Interval development of marked splenomegaly, etiology uncertain.5. Metastatic soft tissue deposits posterior to the left scapula andenlarged left axillary lymph nodes are redemonstrated, visualizedportions similar to prior exam.6. Gallbladder wall thickening with surrounding pericholecystic fluidmay be due to chronic cholecystitis, hypoalbuminemia or underlyingliver disease. Acute cholecystitis is less favored as the gallbladderis nondistended. Consider right upper quadrant ultrasound for furtherevaluation if clinically indicated.7. Tiny hepatic lesion, too small to characterize.Results of the procedure were given to:PERSON CONTACTED:  Dr. Sangil Lee DATE: 07/07/2017TIME CALLED:  1554 PAGER:  2925 </t>
  </si>
  <si>
    <t>RAD3638673</t>
  </si>
  <si>
    <t>PE2497</t>
  </si>
  <si>
    <t>586</t>
  </si>
  <si>
    <t>Has known AAA, concern for disection or PE</t>
  </si>
  <si>
    <t>Impression: * RADIOLOGY RESIDENT PRELIMINARY INTERPRETATION *1. No evidence of acute pulmonary embolism.2. Partial evaluation of aortic arch dissection. No evidence ofaneurysmal dilatation or active contrast extravasation.3. Uncomplicated postsurgical changes of coronary artery bypass.4. Large hiatal hernia with mildly patulous esophagus.5. Large ventral hernia containing loops of nonobstructedtransverse colon.6. Multiple urinary bladder diverticula without evidence ofdiverticulitis.7. Multiple hypodense lesions in both kidneys, too small tocharacterized and are likely cysts. Correlation with ultrasound asclinically indicated.8. Severe chronic appearing compression deformities of T11 and L1vertebral bodies. 9. Irregular outline of the liver. Please consider correlationwith ultrasound for evaluation.ADDENDUM BY STAFF DR. LAROIA:The initial report by the on call resident reported aortic archdissection.  On final review, these findings were notappreciated. There is a streak artifact seen in the descendingthoracic aorta. Additionally bilateral tiny effusions noted. Mildbibasilar atelectasis. The vascular surgery staff was contacted andinformed of the updated results by the junior resident on-call at 200hours on 7/8/2017. Additionally I contacted Dr. Zachary Smith, thecurrent attending on the service at 1000 hours on 7/8/2017</t>
  </si>
  <si>
    <t>RAD3639546</t>
  </si>
  <si>
    <t>PE2498</t>
  </si>
  <si>
    <t>1177</t>
  </si>
  <si>
    <t>r/o pulmonary embolism, ileus concern for abscess</t>
  </si>
  <si>
    <t>Impression: 1. Small amount of free fluid in the pelvis, likely postoperative. Noabscess demonstrated.2. No large pulmonary embolus, within limitations of respiratorymotion.3. Severe destructive emphysematous changes. Saber-sheath deformity ofthe trachea consistent with COPD, with apparent narrowing throughoutwhich is suspected secondary to inspiratory phase.4. Mild patchy airspace disease in the right lower lobe is nonspecificbut could represent developing infection versus focal atelectasis orscarring.5. Expected postoperative changes from cystectomy and ileal conduit.Bilateral ureteral stents in place. The left proximal stent ispositioned just distal to the left renal pelvis.6. Mildly prominent loops of small and large bowel without transitionpoint, most suggestive of ileus. As bowel is not unifor y dilated,developing partial obstruction cannot be excluded. This can befollowed with plain radiographs as clinically indicated.7. Multiple bilateral nonobstructing renal stones.This final report is in agreement with the critical andemergent preliminary findings reported by the radiology residenton call.</t>
  </si>
  <si>
    <t>RAD3643794</t>
  </si>
  <si>
    <t>PE2499</t>
  </si>
  <si>
    <t>Questionable syncope vs seizure. Complaining of lower back pain. R/o PE, dissection, rapture.</t>
  </si>
  <si>
    <t>1. Acute L4 vertebral body compression fracture/step off at the level
of superior endplate with evidence of mild retropulsion.
2. A new Schmorl's node is demonstrated at the superior aspect of L2,
age indeterminate, hence please correlate clinically with signs of
acute pain at this level.
2. No acute aortic abnormality. Posterior dependent atelectasis noted.
4.  No evidence of pulmonary thromboembolism up to the level of the
second order subsegmental branches.</t>
  </si>
  <si>
    <t>RAD3645885</t>
  </si>
  <si>
    <t>PE2500</t>
  </si>
  <si>
    <t>547</t>
  </si>
  <si>
    <t>concern for pyelonephritis with elevated d-dimer. r/o PE and assess for pyelo</t>
  </si>
  <si>
    <t xml:space="preserve">Impression: 1. Ill-defined peripheral wedge-shaped hypodense areas in the rightkidney are worrisome for pyelonephritis. No evidence of renal orperinephric abscess.2. Mild proximal right hydroureter, but distal ureter not imaged.Cannot assess for obstructing stone or mass in distal right ureter.3. Mild urothelial enhancement of right renal pelvis and proximalright ureter can be seen with urinary infection.4. No pulmonary embolism.Results of the procedure were given to:PERSON CONTACTED:  Emily Fowlkes DATE: 7/12/2017TIME CALLED:  2006 PHONE/PAGER: 62233This final report is in agreement with the critical andemergent preliminary findings reported by the radiology residenton call. </t>
  </si>
  <si>
    <t>RAD3650823</t>
  </si>
  <si>
    <t>PE2501</t>
  </si>
  <si>
    <t>1615</t>
  </si>
  <si>
    <t>Pt with intrahepatic cholangiocarcinoma presenting with fevers and worsening SOB , PE? PT with cholangiocarcinoma presenting with worsening abdominal pain and fevers. Sign of intra or extra heaptic duct dilation ?</t>
  </si>
  <si>
    <t>Impression: 1. Lateral segment right middle lobe patchy airspace opacification maybe infiltrative airspace disease.2. No evidence of pulmonary thromboembolic disease or right heartstrain.3. Bilateral pleural effusions.4. Large right upper hepatic mass consistent with biopsy-provenintrahepatic cholangiocarcinoma.5. Small periampullary diverticulum of the duodenum without bile ductdilation.6. Enlarging right lower lobe pulmonary nodule and mediastinal lymphnodes. Stable prominent porta hepatis nodes.7. Splenomegaly.8. Diverticulosis without evidence of diverticulitis.9. Cholelithiasis.This final report is in agreement with the critical and emergentpreliminary findings reported by the radiology resident on call.</t>
  </si>
  <si>
    <t>RAD3654098</t>
  </si>
  <si>
    <t>PE2502</t>
  </si>
  <si>
    <t>2941</t>
  </si>
  <si>
    <t>surgery scheduled for 7/28, endometrial cancer - evaluate for mets, PT has hx PE,PT has hx PE is currently scheduled for surgery 7/28 robotic hysterectomy BSO for endometrial cancer - evaluate for mets</t>
  </si>
  <si>
    <t>Impression: 1. Endometrial thickening consistent with known history of endometrialcancer2. Large intramural fibroid arising from the fundus3. Several 4 mm noncalcified nodules in the right lower lobe,nonspecific. Suggest comparison to prior exams if available, todetermine stability. Otherwise follow-up to evaluate for intervalgrowth.4. Otherwise no evidence of distant metastatic disease. Nolymphadenopathy.5. Thin linear pulmonary artery filling defect within right lowerlobe, likely representing small chronic pulmonary embolus.</t>
  </si>
  <si>
    <t>RAD3654179</t>
  </si>
  <si>
    <t>PE2503</t>
  </si>
  <si>
    <t>706</t>
  </si>
  <si>
    <t>54 F presented w/ perforated bowel abscess. Now with acute onset shortness of breath and dyspnea, CT angio for PE rule out. Additionally, would appreciate evaluation of abd abscess compared to prior imaging studies prior to drain placement.</t>
  </si>
  <si>
    <t>Impression: 1. Interval placement of percutaneous drain with the tip in the leftposterior pelvic abscess. Marked decrease in size of pelvic abscess.There is a small loculated fluid collection in the midline cul-de-sac,mildly increased in size and not communicating with the largerabscess. Additional small collection of gas and fluid anterior to leftexternal iliac vessels may communicate with the large pelvic abscess.2. Stable inflammation of mid sigmoid colon, likely secondary tocomplicated diverticulitis. Diffuse dilatation of upstream colon anddistal small bowel may represent developing adynamic ileus (favored)or early/partial colonic obstruction.3. New diffuse bilateral airspace disease and bilateral pleuraleffusions likely represent pulmonary edema/fluid overload. Cannotexclude superimposed aspiration.4. Interval increased ascites and abdominal wall edema, again likelyrepresent fluid overload.5. No pulmonary embolism.6.  Stable hypodensity in hepatic segment 4 likely representing focalfat.  This could be further evaluated with ultrasound on a nonemergentbasis.Results of the procedure discussed with:PERSON CONTACTED:  Dr. Kashyap DATE: 7/18/2017TIME CALLED: 2125 hrsPHONE/PAGER:  3834 This final report is in agreement with the critical andemergent preliminary findings reported by the radiology residenton call. The preliminary report by the radiology resident on call didnot include non emergent findings of loculated fluid collection in thecul-de-sac and developing adynamic ileus versus early/partialobstruction, which was added to the final report.</t>
  </si>
  <si>
    <t>RAD3654290</t>
  </si>
  <si>
    <t>PE2504</t>
  </si>
  <si>
    <t>522</t>
  </si>
  <si>
    <t>concern for PE and abdominal lymphadenopathy, hx anaplastic large cell lymphoma</t>
  </si>
  <si>
    <t>Impression: 1. No pulmonary embolus is demonstrated, within limitations of motionartifact.2. New right middle lobe collapse secondary tumor obstructing rightmiddle lobe bronchus.3. Bilateral pulmonary masses have decreased in size in the interval.Several new pulmonary nodules are present.4. New right adrenal nodule which may represent lymphomatousinvolvement or hemorrhage. Small amount of associated fat stranding.5. Multiple new soft tissue implants within the omentum andretroperitoneum, concerning for lymphomatous involvement.6. New mildly enlarged mesenteric lymph nodes, concerning forlymphomatous involvement.</t>
  </si>
  <si>
    <t>RAD3659234</t>
  </si>
  <si>
    <t>PE2505</t>
  </si>
  <si>
    <t>326</t>
  </si>
  <si>
    <t>eval for aortic aneurysm and for PE.  pt reporting chest pain, sob and abdominal pain x 1 mo.</t>
  </si>
  <si>
    <t>1. No evidence of aortic aneurysm or dissection.
2. No evidence of pulmonary embolism to the level of the segmental
vessels.
3. Overall, pulmonary findings are suggestive of CHF/volume overload
over a background of extensive pulmonary emphysematous changes.
4. No acute intra-abdominal findings.</t>
  </si>
  <si>
    <t>RAD3666389</t>
  </si>
  <si>
    <t>PE2506</t>
  </si>
  <si>
    <t>4823</t>
  </si>
  <si>
    <t>r/o PE and mesentaric clot, acute decompensation with hypotension this AM, respiratory acidosis</t>
  </si>
  <si>
    <t xml:space="preserve">Impression: 1. No pulmonary or mesenteric thromboembolic disease2. Worsening dependent consolidations and diffuse groundglass diseasein the bilateral lungs concerning for worsening bacterial pneumonia.Likely underlying component of fluid overload with mild interstitialthickening and pulmonary vascular congestion, although no significanteffusions.3. Increasing size of multiple pulmonary nodules compared with7/19/2017 exam, concerning for an atypical infection, such as fungal,superimposed on the bacterial pneumonia4. Previously identified nodule in the right lower lobe now more fluiddensity, concerning for developing intrapulmonary abscess5. Dilated jejunum and proximal colon without focal point ofobstruction or associated findings of ischemia. Findings suspected tobe related to ileus or colonic pseudoobstruction. Rectal tube inplace.6. Striated nephrogram in the transplant kidney without contrastexcretion into the urinary system on delayed images. Differentialincludes HTN, acute contrast nephrotoxicity or pyelonephritis.7. Interval decreased size of transplant perinephric hematoma8. Stable open abdominal wound in the right lower abdomen9. Stable anasarcaResults of the procedure were given to:PERSON CONTACTED:  Dr. Katz DATE: 7/25/2017TIME CALLED:  1615 PHONE/PAGER:  In person </t>
  </si>
  <si>
    <t>RAD3670658</t>
  </si>
  <si>
    <t>PE2507</t>
  </si>
  <si>
    <t>1285</t>
  </si>
  <si>
    <t>Altered mental status, increased work of breathing with RLL versus RUQ abdominal pain. Also with elevated INR. Eval for head bleed, PE or evidence of respiratory infection, any gross abdominal lesion or evidence or intra-abdominal bleeding.</t>
  </si>
  <si>
    <t xml:space="preserve">Impression: 1. Segmental and subsegmental pulmonary emboli in the right lung.2. Right heart enlargement with reflux of contrast into the hepaticvein suggest right heart dysfunction. As findings were seen on priorexamination, at least a component is secondary to chronic right heartdysfunction, difficult to determine if there is additional heartstrain from pulmonary embolism.3. Moderate right and small left pleural effusions with Hounsfieldunits greater than expected for simple fluid, effusions may containblood products or debris, can be correlated with diagnosticthoracentesis if clinically indicated.4. Diffuse groundglass airspace disease may be from atelectasis orinfection.5. No intraperitoneal or retroperitoneal bleeding.6. Heterogeneous liver, likely from congestion from decreased rightheart function.7. Dilated central intrahepatic and extra hepatic ducts, etiologyindeterminate, no obstructing process demonstrated. Suggestcorrelation with LFTs.8. Greater than average stool burden, largest stool load is in therectum, can be correlated for constipation or any concern forimpaction.Results of the procedure were given to:PERSON CONTACTED:  Shekem, Nathaniel M, PA-CDATE: 7/27/2017TIME CALLED:  1632 PHONE/PAGER:  62233 </t>
  </si>
  <si>
    <t>RAD3673225</t>
  </si>
  <si>
    <t>PE2508</t>
  </si>
  <si>
    <t>2019</t>
  </si>
  <si>
    <t>Concern PE. Also concern for bowel perforation, mesenteric ischemia, bowel obstruction</t>
  </si>
  <si>
    <t>Impression: 1. Bilateral pulmonary emboli.. No evidence of right heart strain.2. Intraluminal thrombus begins at the distal left common iliacvein and extends along the external iliac vein, common femoral vein,and deep femoral vein. Small fleck of air within this thrombus.Probable smaller thrombus within the deep right femoral vein. Fullextent of the thrombi distally cannot be visualized. 3. Probable partial occlusion of the superior mesenteric vein.Increased colonic wall thickening likely secondary to mesentericvenous congestion. 4. Stable occlusion of distal main portal vein, proximal rightportal vein, and left portal veins. Venous occlusion is secondary toencasement by large tumor mass in gallbladder fossa and porta hepatis.5. Large right-sided pleural effusion with associated collapse ofthe right lower lobe and partial collapse of the right middle lobe.Additional areas of tree-in-bud groundglass opacities in the leftupper lobe, underlying pneumonia cannot be excluded. 6. Small pericardial effusion7. Moderate volume of ascites.8. Numerous metastatic lesions approximately stable from priorexam.9. Left breast soft tissue mass similar prior exam, pleasecorrelate with recent mammogram.Results of the procedure were given to:PERSON CONTACTED:  Dr.  Dana King DATE: 7/30/2017TIME CALLED:  552 PHONE/PAGER:  62233 This final report is in agreement with the critical andemergent preliminary findings reported by the radiology residenton call.</t>
  </si>
  <si>
    <t>RAD3673706</t>
  </si>
  <si>
    <t>PE2509</t>
  </si>
  <si>
    <t>1910</t>
  </si>
  <si>
    <t>Respiratory distress. Concern for possible PE</t>
  </si>
  <si>
    <t xml:space="preserve">Impression: 1. Large right retroperitoneal hematoma without evidence of activebleeding. There is a single locule of air in this region which may bepostsurgical, less likely infectious. 2. Multifocal consolidations in the right lung, possibly related toacute infectious process or pulmonary hemorrhage. Previouslyidentified right pulmonary nodules are obscured with overlying acutelung process.3. No pulmonary embolus.3. Stable postsurgical changes of left pneumonectomy.5. Multiple osseous metastatic lesions, some of which are new asdescribed above. 6. Diffuse metastatic hepatic disease7. Infiltrated appearance of the mesentry, consistent withcarcinomatosis seen on recent surgery8. Interval postsurgical changes of diverting loop ileostomy.Results of the procedure were given to:PERSON CONTACTED:  Devin Dredge DATE: 7/31/2017TIME CALLED:  620 PHONE/PAGER:  4337 The preliminary report by the radiology resident on call did notinclude the findings of retroperitoneal hematoma. This was called toDr. Shanklin via pager/extension 37420 at the time of the finalreport at 1030 hrs on 7/21/2017.  </t>
  </si>
  <si>
    <t>RAD3682121</t>
  </si>
  <si>
    <t>PE2510</t>
  </si>
  <si>
    <t>1466</t>
  </si>
  <si>
    <t>69 yo M with continued clinical decline including increased CO2, increased O2 requirement.  Concern for PE v abdominal abcess</t>
  </si>
  <si>
    <t>Impression: 1. Interval large right pneumothorax with separation of the rightupper and lower lobes and right pigtail pleural drain extending intothe major fissure between the lobes.2. Patchy significant groundglass airspace disease in the lungsbilaterally, mostly stable but improved in the right lower lobe. Inthe setting of current infection, would be consistent with multifocalpneumonia. Consider aspiration pneumonia, drug reaction, orpneumonitis.3. Mucus plugging or secretions in numerous bilateral lower lobeperipheral bronchi, which can also indicate aspiration.4. Small bilateral pleural effusions, left is slightly increased.5. Postsurgical changes of the VBG takedown and gastroplasty, tip ofenteric feeding tube in the proximal jejunum. 6. Small volume ascites. 7. Subcutaneous emphysema likely postsurgical, but increased along theright chest wall. 8. Anasarca.9. No pulmonary embolism.10. Interval mild right hydronephrosis without obvious obstructinglesion is nonspecific.Results of the procedure were given to:PERSON CONTACTED:  Paula  SoergelDATE: 8/4/2017TIME CALLED:  328 PHONE/PAGER:  SNICU number  This final report is in agreement with the critical andemergent preliminary findings reported by the radiology residenton call.</t>
  </si>
  <si>
    <t>RAD3684027</t>
  </si>
  <si>
    <t>PE2511</t>
  </si>
  <si>
    <t>835</t>
  </si>
  <si>
    <t>severe upper abdominal pain radiating to back out of proportion to clinical findings ro anyeurism, pe, free air, ischemia of bowel</t>
  </si>
  <si>
    <t xml:space="preserve">Impression:1. Partial Small bowel obstruction with transition point in the rightlower quadrant, likely due to adhesions. Mildly congested mesentericvasculature and small amount of free fluid are suggestive of mildbowel distress. No evidence of perforation.2. Nonaneurysmal aorta without dissection.3. No pulmonary embolus.4. Widely patent mesenteric vasculature.5. Normal pancreas.6. Prominent periuterine vessels. Correlate with any symptoms ofpelvic congestion syndrome.7. Subcentimeter left thyroid nodule could be better characterized byultrasound if clinically indicated.Results of the procedure were given to:PERSON CONTACTED:  David Junkins DATE: 8/5/2017TIME CALLED:  1055 hours PHONE/PAGER:  62233 </t>
  </si>
  <si>
    <t>RAD3684630</t>
  </si>
  <si>
    <t>PE2512</t>
  </si>
  <si>
    <t>542</t>
  </si>
  <si>
    <t>Generalized swelling, chest tightness, SOB, evaluate for PE and other clot burden</t>
  </si>
  <si>
    <t>Impression: 1. Marked diffuse skin thickening with subcutaneous edema/anasarca andmultiple nodules in the anterior chest wall and upper abdomen. This issuspicious for breast cancer recurrence with possible component ofinfection. Correlate with physical exam.2. No evidence of pulmonary embolism.3. Large bilateral pleural effusions, right greater than left withassociated compressive atelectasis. These may be related to fluidoverload or more likely, represent malignant pleural effusion.4. Spiculated mass in the right upper lobe is suspicious formetastatic disease.5. Mediastinal lymphadenopathy is suspicious for metastatic disease.6. Large mass in the right lobe of the liver is suspicious formetastatic disease.7. Ill-defined sclerotic regions in multiple vertebral bodies arenonspecific but likely represent metastatic disease.This final report is in agreement with the critical andemergent preliminary findings reported by the radiology residenton call. The preliminary report by the radiology resident on call didnot include non emergent findings of moderate pericardial effusionwhich was added to the final report.</t>
  </si>
  <si>
    <t>RAD3690890</t>
  </si>
  <si>
    <t>PE2513</t>
  </si>
  <si>
    <t>CT of the chest with PE protocol, abd/pelvis standard IV contrast protocol. eval for PE, also has known lung cancer with mets to liver and bone, need to r/o new mets vs complications from previous mets</t>
  </si>
  <si>
    <t>Impression: 1. Small subsegmental acute PE in the left upper lobe.2. Stable right upper lobe spiculated lung nodule3. Grossly stable metastatic disease to the liver and spine, stableretroperitoneal lymphadenopathy.4. Interval decreased fat stranding along the root of the mesenteryand retroperitoneum Results of the procedure were given to:PERSON CONTACTED:  Brock Piller DATE: 8/9/2017TIME CALLED:  2100 PHONE/PAGER:  62233 This final report is in agreement with the critical andemergent preliminary findings reported by the radiology residenton call.</t>
  </si>
  <si>
    <t>RAD3698221</t>
  </si>
  <si>
    <t>PE2514</t>
  </si>
  <si>
    <t>319</t>
  </si>
  <si>
    <t>pt has liver mets with possible near occlusion of IVC -please evaluate IVC for possible occlussion/near occlusion by liver met causing hemodynamic compromise- as well as likely PE</t>
  </si>
  <si>
    <t xml:space="preserve">Impression: 1. No evidence of pulmonary embolism.2. Intrahepatic IVC is slitlike presumably due to external compressionfrom metastatic tumor in the liver. Hepatic veins are also compressedbut patent.3. Significant hepatomegaly with multiple hypodense lesions throughoutthe liver consistent with known metastatic disease with 75% tumorburden.4. Bilateral pleural effusions increased compared to prior study.5. Redemonstration of dilated loops of visualized small bowel.6. Moderate ascites.7. Emphysematous changes in the lungs with scarring versus spiculatednodule in the right lung apex.This final report is in agreement with the critical andemergent preliminary findings reported by the radiology residenton call. </t>
  </si>
  <si>
    <t>RAD3701282</t>
  </si>
  <si>
    <t>PE2515</t>
  </si>
  <si>
    <t>5631</t>
  </si>
  <si>
    <t>24yoM with hypoxia and tachycardia. Want CTA of chest to eval for PE, also want PO/IV contrast of abdomen to eval for mesenteric bleed</t>
  </si>
  <si>
    <t xml:space="preserve">Impression: 1. Right-sided pulmonary embolism involving the distal right pulmonaryartery and upper, middle and lower lobe branches of the rightpulmonary artery. No CT evidence of right-sided heart strain.2. Focal airspace disease in the right upper lobe posterior segmentmay represent pulmonary infarct versus contusion.3. Slightly more prominent bilateral patchy ground glass airspacedisease predominantly in the upper lobes suggestive of contusioninjury.4. Dependent bibasilar atelectasis versus airspace disease that isworse compared to the prior exam. 5. Stable splenic laceration. No active bleeding identified.6. Overall stable hemoperitoneum. 7. Mild thickening of the right adrenal gland suggestive of contusion.8. No CT evidence for mesenteric ischemia or bleed with patentmesenteric vessels.  9. Stable mild left mid mesenteric fat stranding could represent mildcontusion injury. 10. Higher density fluid in the gallbladder eithervicarious excretion of contrast versus sludge. 11. Mid sternal body fracture, left posterior 5, 6 and 7 ribfractures, left L2 transverse process fracture, and pelvic fracturesas described above. 12. Small hematoma along the right lateral abdominal wall.Results of the procedure were given to:PERSON CONTACTED:  Dr. SamarDATE: 8/16/2017TIME CALLED:  1329 hours PHONE/PAGER:  6933 </t>
  </si>
  <si>
    <t>RAD3714491</t>
  </si>
  <si>
    <t>PE2516</t>
  </si>
  <si>
    <t>896</t>
  </si>
  <si>
    <t>HX pancreatic cancer-R/O PE and infection source for WBC 21,000</t>
  </si>
  <si>
    <t>Impression: 1. Pancreatic malignancy with extensive liver metastases. Overall sizeof the exophytic pancreatic body tumor is stable with adjacentposterior retroperitoneal extension of tumor and overall stable livermetastases with one lesion in segment 6 slightly larger compared toprior exam.2. Stable peritoneal and omental metastatic disease consistent withcarcinomatosis.3. No pulmonary embolism.4. New small left pleural effusion.5. No source of infection identified on the current CT to account forthe elevated white count.</t>
  </si>
  <si>
    <t>RAD3726465</t>
  </si>
  <si>
    <t>PE2517</t>
  </si>
  <si>
    <t>433</t>
  </si>
  <si>
    <t>Rule out PE, concern for aortic disssection also</t>
  </si>
  <si>
    <t>1. No evidence of pulmonary embolism or aortic dissection.
2. Small intraluminal soft tissue density at the right side of the
lower trachea. This may represent inspissated secretions however if
there is any clinical concern can consider further characterization
with direct visualization.
3. Bibasilar patchy parenchymal opacification likely represents
atelectasis/scarring/changes related to microaspiration's. Please
correlate clinically.
4. Atherosclerotic changes of the normal caliber aorta and its
branches. No significant narrowing or aneurysmal dilatations
appreciated.</t>
  </si>
  <si>
    <t>RAD3729764</t>
  </si>
  <si>
    <t>PE2518</t>
  </si>
  <si>
    <t>409</t>
  </si>
  <si>
    <t>55 yo M who with rectal mass s/p biopsies with axillary DVT on lovenox, now with rectal bleeding and SOB. R/o PE and causes of pelvic sepsis.</t>
  </si>
  <si>
    <t>Impression:1. No pulmonary embolic disease.2. Stable appearance of the right apical spiculated cavitary lunglesion.3. Stable diffuse pulmonary emphysema.4. Large invasive mass at rectosigmoid junction, consistent with theknown malignancy.5. Stable appearance of the subcapsular fluid at posterior liver dome.Subcentimeter hypodensity in anterior liver dome too small tocharacterize.6. Stable appearance of transverse colostomy, mucous fistula, andcolocutaneous fistula from previous cecostomy site. There isextraluminal gas and contrast lateral to the cecostomy site. No newfistulas.7. Interval decreased ascites. No intra-abdominal fluid collection tosuggest abscess. 8. Retroperitoneal and pelvic lymphadenopathy, likely malignant.Results of the procedure discussed with:PERSON CONTACTED:  Dr. Benavides DATE: 9/2/2017TIME CALLED: 1805 hrsPHONE/PAGER:  7646 This final report is in agreement with the critical andemergent preliminary findings reported by the radiology residenton call.</t>
  </si>
  <si>
    <t>RAD3738979</t>
  </si>
  <si>
    <t>PE2519</t>
  </si>
  <si>
    <t>1865</t>
  </si>
  <si>
    <t>admitted with RUQ pain, new SOB- assess for PE or abdominal etiolgoy for acute SOB</t>
  </si>
  <si>
    <t xml:space="preserve">Impression: 1. Cirrhotic liver with changes of portal hypertension includingsplenomegaly, mild ascites, varices and recanalized umbilical vein.2. Lesions in hepatic segments 4, 6 and 7 are incompletely evaluatedon single phase CT. Suggest dedicated liver CT or MRI for furtherevaluation..3. Solitary 9.5mm nodule in left upper lobe, indeterminate. Accordingto the 2017 Fleischner Society guidelines for small pulmonary nodulesdetected on CT (Radiology. doi:10.1148/radiol.2017161659), in patientseither considered low or high risk for malignancy with nodules &gt;8mmconsider repeat CT, PET/CT or tissue sampling in 3 months.4. Small right pleural effusion.5. No evidence of pulmonary thromboembolism.6. Cholelithiasis. Mildly distended GB with thickened wall, could bedue to acute cholecystitis or chronic liver disease. Suggest HIDA scanif clinical suspicion of cholecystitis persists.7. 2.6 cm lesion at splenic hilum is worrisome for splenic arteryaneurysm. 8. Small uterine fibroid at posterior body.9. Right renal cyst.Results of the procedure were given to:PERSON CONTACTED:  Khullar, Prashanth DATE: 9/8/2017TIME CALLED:  16:28 PHONE/PAGER:  6334 </t>
  </si>
  <si>
    <t>RAD3739041</t>
  </si>
  <si>
    <t>PE2520</t>
  </si>
  <si>
    <t>573</t>
  </si>
  <si>
    <t>s/p vfib arrest. eval for PE or other signs of infx</t>
  </si>
  <si>
    <t>Impression:1. Diffuse ground glass airspace disease with significant bilaterallung consolidations, left greater than right, could represent ARDSversus aspiration versus hemorrhage versus atelectasis. Underlyingpneumonia cannot be excluded.2. Right anterior fourth and fifth minimally displaced rib fractures.3. No pulmonary embolism.</t>
  </si>
  <si>
    <t>RAD3740131</t>
  </si>
  <si>
    <t>PE2521</t>
  </si>
  <si>
    <t>1526</t>
  </si>
  <si>
    <t>POD 2 from Left nephrectomy. sinus Tachycardia, decreasing sats.  R/O PE and intra abdomnial process</t>
  </si>
  <si>
    <t>Impression:1. No evidence of pulmonary thromboembolism2. Small to moderate left-sided pneumothorax, small bilateraleffusions, and atelectasis and/or pneumonia at left lung base3. Postoperative changes of left radical nephrectomy. Residual fluidand air in the operative site, left renal bed.4. Small volume of free peritoneal fluid, likely postprocedural.5. Moderate gastric distention. Consider NG tube placement.The results of this procedure were discussed with Dr. Vitale viaincoming call areaThis final report is in agreement with the critical andemergent preliminary findings reported by the radiology residenton call.</t>
  </si>
  <si>
    <t>RAD3740394</t>
  </si>
  <si>
    <t>PE2522</t>
  </si>
  <si>
    <t>2401</t>
  </si>
  <si>
    <t>Presenting to outside hospital with acute onset shortness of breath, history of ischemic bowel, recently off warfarin on Plavix, elevated d-dimer, concern for PE originally, now abdominal pain and concern for SBO vs ischemic bowel</t>
  </si>
  <si>
    <t>Impression:1. No evidence of large pulmonary artery embolus. Evidence of oldgranulomatous disease in the chest and spleen.2. No evidence of small bowel obstruction.3. Severe atherosclerotic disease of aorta and major vessels . Noevidence of acute mesenteric arterial or venous ischemia. Intervalpostprocedural changes of coiling of GDA. Patient appears be statuspost stenting of bilateral iliac arteries, and possibly other greatvessels..4. Multiple subcentimeter bilateral thyroid nodules.CT findings are nonspecific for thyroid nodules. However in patients&gt;=35 years old with thyroid nodules without suspicious imagingcharacteristics and &lt;1.5 cm in diameter, no further evaluation isrecommended. (Managing incidental thyroid nodules detected on imaging:white paper of the ACR incidental thyroid findings committee. JACR2015)</t>
  </si>
  <si>
    <t>RAD3742679</t>
  </si>
  <si>
    <t>PE2523</t>
  </si>
  <si>
    <t>1308</t>
  </si>
  <si>
    <t>eval for PE in setting of resp failure and hypotension</t>
  </si>
  <si>
    <t>Impression: 1. Extensive changes of pulmonary consolidation and groundglasschanges diffusely involving bilateral lungs as detailed above.2. No evidence of pulmonary embolism on the current study.Nonocclusive thrombus within the left common and superficial femoralveins.3. Tip of the endotracheal tube terminates at the level of thecarina and is slightly tilted towards the left main bronchus. Suggestwithdrawing the tube by at least 5 cm.4. Hypodense collection between the cardia of stomach and themedial surface of the spleen, could represent pseudocyst. Follow-up.5. Interval significant reduction in the size of the previouslynoted anterior abdominal wall collection. Interval decrease smallerintraperitoneal collection within the upper abdomen.6. Postsurgical changes of Roux-en-Y procedure involving thestomach and the distal small bowel.7. Diffuse pancolonic wall thickening and prominent mucosalenhancement, could be due to underlying infection or hypovolemia. Noevidence of pneumatosis.8. Hepatomegaly with diffuse fatty change.9. Changes of chronic pancreatitis with mildly prominent MPD.Results of the procedure were given to:PERSON CONTACTED:  Allison Wynes, ARNP DATE: 9/11/2017TIME CALLED:  2008 PHONE/PAGER:  Voalte This final report is in agreement with the critical andemergent preliminary findings reported by the radiology residenton call.</t>
  </si>
  <si>
    <t>RAD3747234</t>
  </si>
  <si>
    <t>PE2524</t>
  </si>
  <si>
    <t>1310</t>
  </si>
  <si>
    <t>concern for PE as well as concern for malignancy- pt is encephalopathic, hyponatremic as well</t>
  </si>
  <si>
    <t>Impression: 1. No evidence of pulmonary thromboembolism. Prominent mainpulmonary artery.2. Patchy consolidation apical segment of right lower lobe alongwith basilar atelectasis.3. Tiny hypodense lesion midpole left kidney probably cyst.4. Mild hepatomegaly.</t>
  </si>
  <si>
    <t>RAD3751771</t>
  </si>
  <si>
    <t>PE2525</t>
  </si>
  <si>
    <t>518</t>
  </si>
  <si>
    <t>patient with elevated WBC unclear source of infection, elevated LFTs please assess for intraabdominal pathology, PE</t>
  </si>
  <si>
    <t>Impression: 1. No pulmonary embolism.2. Bilateral lungs demonstrate new intralobular septal thickening andgroundglass opacities. Findings are suspicious for multifocalpneumonia. Pulmonary congestion and pulmonary edema could have asimilar appearance although the distribution is not characteristic forthis etiology.3. Interval increase in right pleural effusion now moderate to large.4. Increased size of right perihilar mass. The remaining multifocalmasses in the right lung are stable to slightly increased in size.5. Increased number of subcentimeter lymph nodes in the mediastinum isstable6. Increased indication abdominal and pelvic ascites. Moderate ascitesis present. No abdominal or pelvic abscesses or fluid collections.This final report is in agreement with the critical andemergent preliminary findings reported by the radiology residenton call.</t>
  </si>
  <si>
    <t>RAD3762210</t>
  </si>
  <si>
    <t>PE2526</t>
  </si>
  <si>
    <t>1155</t>
  </si>
  <si>
    <t>pea arrest, elevated lactate assess for perforation, PE</t>
  </si>
  <si>
    <t>Impression: 1. No pulmonary embolus.2. Bilateral pulmonary groundglass changes and septal thickening mayrepresent volume overload or cardiac failure. Minimal linearatelectasis at the lung bases. No pleural effusions. These pulmonaryfindings are new compared to the prior study of 4/18/2017.3. Bilateral honeycomb appearance in the lung parenchyma similar tothe prior examination of 4/18/2017, consistent with interstitialpulmonary fibrosis.4. No pneumoperitoneum or ascites. Normal celiac axis and SMA. Normalappearance of the small bowel and colon. No evidence of bowelischemia. No mesenteric fat stranding.5. Cholelithiasis. Nonobstructive small renal stones similar to theprior examination.6. Central line present with the tip in the distal SVC.</t>
  </si>
  <si>
    <t>RAD3762812</t>
  </si>
  <si>
    <t>PE2527</t>
  </si>
  <si>
    <t>786</t>
  </si>
  <si>
    <t>concern left PE, also SBO vs constipation. recent history left subclavian stenting/thrombectomy</t>
  </si>
  <si>
    <t>Impression: 1. No acute pulmonary embolism.2. Interval moderate left pleural effusion with adjacent left lowerlobe partial collapse, possibly loculated. Tiny right pleural effusionwith adjacent compressive atelectasis.3. No evidence of small bowel obstruction. Moderate stool burden. 4. Interval resolution of mediastinal hematoma. 5. Prior visualized fractures are grossly unchanged. 6. Small left adductor lipoma.</t>
  </si>
  <si>
    <t>RAD3769351</t>
  </si>
  <si>
    <t>PE2528</t>
  </si>
  <si>
    <t>329</t>
  </si>
  <si>
    <t>History of aortic dissection repair in 2014. Episode of chest pain today. Evaluate for new dissection or large PE. Elevated D-dimer</t>
  </si>
  <si>
    <t>1. No pulmonary embolus.
2. Postoperative changes from repair of prior aortic dissection with
no new dissection, aneurysm or intramural hematoma.
3. Moderate emphysema.
4. Nonspecific lobular soft tissue nodule in the left lower lobe is
stable, consistent benign etiology. It is in the region of the
effusion noted on prior CT and may represent area of postinflammatory
scarring.
5. Interval development of fluid in the right internal canal without
inflammatory changes. If of clinical concern, this would be better
evaluated by ultrasound.</t>
  </si>
  <si>
    <t>RAD3776645</t>
  </si>
  <si>
    <t>PE2529</t>
  </si>
  <si>
    <t>863</t>
  </si>
  <si>
    <t>Please use gastrografin, not barium.  Pt POD6 s/p ileal resection and re-anastomosis for bowel perforation, concern for intra abdominal abcess.  Pt in ICU s/p bowel resection. New onset tachypnea and tachycardia. Concern for PE. Pt with iodine allergy, pre procedure meds ordered.</t>
  </si>
  <si>
    <t>Impression: 1. No evidence of pulmonary thromboembolic disease.2. Mild to moderate ascites in the abdomen. No peripherally enhancingfluid collection to suggest abscess.3. Oral contrast reaches the level of the ileum. No contrast is seenat the site of anastomosis limited evaluation for extravasation.Normal caliber proximal small bowel.4. Diffuse bowel wall thickening involving the distal small bowel andright colon as well as diffuse mesenteric fat stranding is likelyreactive given prior bowel perforation.5. Postsurgical changes of the ileal resection with anastomosis.6. Moderate to large bilateral pleural effusions increased compared toprior study. Bilateral lower lobe collapse likely relating torelaxation atelectasis. Right middle lobe collapse may be chronic. Nodefinite endoluminal lesion is identified. Consider bronchoscopy forfurther evaluation.7. Mild dilatation of the right mid ureter most likely reactive.</t>
  </si>
  <si>
    <t>RAD3777416</t>
  </si>
  <si>
    <t>PE2530</t>
  </si>
  <si>
    <t>655</t>
  </si>
  <si>
    <t>rule out PE</t>
  </si>
  <si>
    <t>Impression:1. Marked heterogeneity of liver parenchyma, could represent acombination of fatty infiltration, cirrhosis, inflammation andcongestion. Infiltrative tumor or innumerable metastases are lesslikely. Patent portal and hepatic veins. There are probably a fewsmall hepatic cysts, but no large masses. If clinically indicated,consider MRI for further evaluation (image quality would be improvedafter paracentesis).2. Moderately large volume ascites. 3. Small recanalized umbilical veins and small varices suggest portalhypertension. 4. Colonic and jejunal wall thickening are probably secondary tochronic liver disease or portal hypertensive entero-colopathy, lesslikely infection or inflammation.5. Mild gallbladder wall thickening, probably secondary to chronicliver disease6. Mild left atrial enlargement.7. Possible mild concentric left ventricular hypertrophy. Considercorrelation with echocardiography.Results of the procedure were given to:PERSON CONTACTED:  AFLI DATE: 10/1/17TIME CALLED:  1040 PHONE/PAGER:  62233 This final report is in agreement with the critical andemergent preliminary findings reported by the radiology residenton call. The preliminary report by the radiology resident on call didnot include non emergent findings of mild left atrial enlargement andpossible concentric LVH, which was added to the final report.</t>
  </si>
  <si>
    <t>RAD3786437</t>
  </si>
  <si>
    <t>PE2531</t>
  </si>
  <si>
    <t>401</t>
  </si>
  <si>
    <t>19 y.o. with high risk of DVT/clots. Now with oxygen requirement and respiratory distress. Please evaluate for PE. 19 y.o. with Crohn's disease and fistula repair with fluid collection previously identified on CT 9/28/17 s/p drainage.  Continues with high fevers.  Please evaluate for new fluid collection or fistula.</t>
  </si>
  <si>
    <t>DS_Drive</t>
  </si>
  <si>
    <t>Impression: 1. Bilateral lung findings concerning for pneumonia.2. Stable to slightly more prominent peripherally enhancingcollections in the abdomen consistent with infected fluid collections.3. New hypodense foci in the liver and spleen concerning forinfection.4. No pulmonary thromboembolism.5. Postoperative changes of enterovesical fistula takedown,ileocecectomy and omentectomy.6. Anterior abdominal wound looks more prominent compared to prior.7. Crohn's disease.</t>
  </si>
  <si>
    <t>RAD3786739</t>
  </si>
  <si>
    <t>PE2532</t>
  </si>
  <si>
    <t>1120</t>
  </si>
  <si>
    <t>r/o PE on CTA chest, Right lower chest pain and RUQ abdominal pain, hx of bile duct cancer.</t>
  </si>
  <si>
    <t>Impression:1. No pulmonary emboli.2. Grossly stable appearance of the liver with stable intrahepaticbiliary dilatation with left biliary stent in place andfibrotic/postradiation changes about the hilum.3. Stable small amount of residual fluid or remnant cystic duct in thegallbladder fossa. Stable biliary stent in the left lobe of the liver.These results were communicated to Dr. Alysa Davis at 1916 hours on10/5/2017 via Voalte.This final report is in agreement with the critical andemergent preliminary findings reported by the radiology residenton call.</t>
  </si>
  <si>
    <t>RAD3787377</t>
  </si>
  <si>
    <t>PE2533</t>
  </si>
  <si>
    <t>1852</t>
  </si>
  <si>
    <t>Concern for pulmonary embolism with possible co existing abdominal pathology</t>
  </si>
  <si>
    <t xml:space="preserve">Impression: 1. No evidence of pulmonary embolism. 2. Wall hyperenhancement and mild thickening within the bladder andadjacent fat stranding is concerning for cystitis. 3. Stable hypodense lesions in bilateral kidney, likely cysts. 4. Macronodular hyperplasia of left adrenal gland. 5. Stable hepatic steatosis. 6. VP shunt ending in right mid to lower abdomen. Findings were discussed with Stephen Pape on 10/6/2017 at 1200. </t>
  </si>
  <si>
    <t>RAD3789307</t>
  </si>
  <si>
    <t>PE2534</t>
  </si>
  <si>
    <t>527</t>
  </si>
  <si>
    <t>SOB, hypotension, tachycardia, hypoxia. Concern for PE. Concern for perf bowel in setting of SBO.</t>
  </si>
  <si>
    <t>Impression: 1. Segmental and subsegmental pulmonary emboli bilaterally; in theright upper lobe, left upper lobe, and right lower lobe as describedabove. No CT evidence of right heart strain. 2. Moderate bilateral pleural effusions with dependent bibasilaratelectasis.3. No pneumoperitoneum to suggest perforation.4. Persistent partially loculated appearing small volume ascites inthe abdomen and pelvis.5. Persistent extensive peritoneal carcinomatosis with largest implantin the lesser sac. Additional soft tissue thickening and implants inthe left anterior pararenal space. Low-density implants along thesurface of the liver and spleen are grossly unchanged.6. Stable double-J left ureteral stent with persistent moderate lefthydronephrosis. Minimal right hydronephrosis. 7. Stable left retroperitoneal lymphadenopathy, again one nodepreviously obstructing the left ureter proximally.This final report is in agreement with the critical andemergent preliminary findings reported by the radiology residenton call. The preliminary report by the radiology resident on call didnot include non emergent findings of additional small pulmonary emboliin the left upper lobe and right lower lobe which was added to thefinal report.</t>
  </si>
  <si>
    <t>RAD3798018</t>
  </si>
  <si>
    <t>PE2535</t>
  </si>
  <si>
    <t>1828</t>
  </si>
  <si>
    <t>left sided, sudden onset, pleuritic chest pain. History of multiple PE and DVTs. MSSA bacteremia.</t>
  </si>
  <si>
    <t>Impression: 1. No evidence for pulmonary embolism.2. Hepatosplenomegaly.3. Mild small bowel distention without transition point to suggestobstruction. Patient is post colectomy with end ileostomy and lowsigmoid Hartman's pouch.4. Probable injection sites anterior abdominal wall.5. Subcutaneous fluid collection or inflammatory mass with open woundto the skin in the left lower quadrant in the location of thepatient's previous ostomy.</t>
  </si>
  <si>
    <t>RAD3798831</t>
  </si>
  <si>
    <t>PE2536</t>
  </si>
  <si>
    <t>1519</t>
  </si>
  <si>
    <t xml:space="preserve">64 yo M with CLL, admitted for acute cholecystitis then with acute resp failure, hypotension. Now intubated, sedated. Suspecting PE..  64 yo male with CLL, admitted for acute cholecystitis and now with respiratory arrest and hypotension, s/p intubation. Assess for acute abdominal etiologies for sepsis.   </t>
  </si>
  <si>
    <t>Impression:    1. Gas filled gallbladder with loculated gas in the gallbladder fossa,fluid infiltrating in the porta hepatis and adjacent right anteriorpararenal space, and extraluminal gas in the adjacent fat consistentwith perforated gangrenous cholecystitis. Uncertain if there is anyfree intraperineal air or if it all remains contained within theextraperitoneal spaces.2. No evidence for PE.3. Large burden lymphadenopathy with the largest nodes in the pelvisconsistent with known history of CLL. 4. Prostatomegaly. Foley catheter balloon inflated in the prostaticurethra.The preliminary report by the radiology resident on call describedprobable duodenal perforation, however, on this final report, findingsare felt to be secondary to perforated gangrenous cholecystitis.Percutaneous cholecystostomy tube had been placed in the interval. Theposition of the Foley catheter was called to Dr Khan viapager/extension 5995 at the time of the final report at 1132  hrson 10/13/2017.</t>
  </si>
  <si>
    <t>RAD3799880</t>
  </si>
  <si>
    <t>PE2537</t>
  </si>
  <si>
    <t>699</t>
  </si>
  <si>
    <t>Pt with history of metastatic breast cancer, please assess for progression.  Please use PE protocol for chest portion of CT</t>
  </si>
  <si>
    <t>Impression: 1. No pulmonary embolism.2. Interval decrease in size in bilateral pulmonary nodules.3. Interval decrease in size in mediastinal and bilateral hilarlymphadenopathy. 4. New right adrenal nodule worrisome for metastasis.In the setting of the pulmonary nodules decreasing in size, this newright adrenal nodule may represent hemorrhage. Continued surveillanceis recommended. 5. Left mastectomy.6. Smaller right renal nodule or cyst and left mesenteric lymph nodeversus implant.</t>
  </si>
  <si>
    <t>RAD3806191</t>
  </si>
  <si>
    <t>PE2538</t>
  </si>
  <si>
    <t>Pt acutley tachypnic and hypoxic. Eval for PE, AAA, abd perf,</t>
  </si>
  <si>
    <t>Impression: 1. Bilateral lower lobe segmental and subsegmental pulmonaryemboli, right greater than left. No definite right heart strain.2. Moderate inflammatory changes adjacent to head of pancreas andduodenal C-sweep. Possible etiologies include duodenitis andpancreatitis (less likely with normal lipase). 3. Stable large stone in left renal pelvis. Small nonobstructingintrarenal stones bilaterally. Stable stone in distal right ureter.Mild bilateral hydroureter without hydronephrosis. Right periuretericfat stranding could be related to urinary obstruction or infection;alternatively, periureteric fat stranding could be secondary topancreatic or duodenal inflammation. Suggest correlation withurinalysis and culture.3. Dilated left ventricle with concentric hypertrophy, calcifiedapical aneurysm, and partially calcified apical thrombus. 4. Biatrial enlargement.5. Dilated central pulmonary arteries suggest pulmonaryhypertension.6. Mediastinal adenopathy, which may be reactive.7. Stable scarring of bilateral kidneys and spleen, could be dueto multiple infarcts. Correlate with hypercoagulable state.8. Small-to-moderate ascites in the pelvis.Results of the procedure were given to:PERSON CONTACTED:  Davis, Alysa DATE: 10/17/2017TIME CALLED:  1815PHONE/PAGER:  3475 The preliminary report by the radiology resident on call did notinclude the findings of bilateral lower lobe pulmonary emboli. Thiswas called to Dr. Kristin Brainard via pager/extension 3376 atthe time of the final report at 1325 hrs on 10/18/2017.</t>
  </si>
  <si>
    <t>RAD3808598</t>
  </si>
  <si>
    <t>PE2539</t>
  </si>
  <si>
    <t>1117</t>
  </si>
  <si>
    <t>assessing for PE and other lung pathology assessing for infectious source </t>
  </si>
  <si>
    <t>Impression: 1. No pulmonary embolus. Quality of study is excellent.2. Mild dependent bibasilar atelectasis.3. Otherwise clear lungs.4. Borderline hepatomegaly.5. Status post cholecystectomy.6. Mild pancreatic atrophy.7. Bladder contains Foley catheter, cannot be well assessed due toempty status.</t>
  </si>
  <si>
    <t>RAD3822097</t>
  </si>
  <si>
    <t>PE2540</t>
  </si>
  <si>
    <t>1055</t>
  </si>
  <si>
    <t>Unexplain tachycardia in paraplegic.  Abdominal pain and distension in pt s/p colostomy r/o PE and obstruction</t>
  </si>
  <si>
    <t xml:space="preserve">Impression: 1. Moderate distention of the stomach. The stomach distended with gasand fluid. No evidence of gastric outlet obstruction.2. Distention of the right colon and transverse colon to thecolostomy. Moderate stool present within the colon.3. Normal appearance of Hartman's pouch.4. Moderate distention of the urinary bladder. There is a catheterpresent in the mid urinary bladder.5. The small bowel is collapsed. No evidence of small bowelobstruction.6. Tracheostomy is present with endotracheal tube 6 cm above thecarina.7. Pulmonary artery emboli present within several vessels as describedabove. The CT scan was reviewed with the chest radiology staff. Dr ALaroia.Please note that there may be thrombi within the lower extremityvessels. The lower extremity vessels are nonopacified with contrastmaterial. Consider lower extremity Doppler ultrasound to furtherevaluate if this would change clinical management.Results of the procedure were given to:PERSON CONTACTED:  Christopher Dezori, MD DATE: 10/26/2017TIME CALLED:  1146 PHONE/PAGER:  8956 </t>
  </si>
  <si>
    <t>RAD3826514</t>
  </si>
  <si>
    <t>PE2541</t>
  </si>
  <si>
    <t>3138</t>
  </si>
  <si>
    <t>Increased work of breathing, persistent leukocytosis. Please evaluate for PE and additional causes of leukocytosis.</t>
  </si>
  <si>
    <t>Impression: 1. Postsurgical changes to the anterior abdominal wall with a largedefect in the subcutaneous fat and diastases of the rectus muscles.Overlying fluid extends cranially along the rectus sheath from thedefect and laterally around the hernia. The rind appears mildlythickened raising the possibility of infection.2. Postsurgical changes of small bowel resection with anastomoses.Focal dilation of small bowel at the more lateral anastomotic suture.Mild wall thickening without dilation of the small bowel just deep tothe surgical defect may reflect component of ileus.3. Limited evaluation for distal pulmonary emboli. No evidence ofcentral pulmonary emboli. Bibasilar atelectasis.4. Mild hepatomegaly.5. Weighted enteric tube terminates near the pylorus.This final report is in agreement with the critical and emergentpreliminary findings reported by the radiology resident on call.</t>
  </si>
  <si>
    <t>RAD3831057</t>
  </si>
  <si>
    <t>PE2542</t>
  </si>
  <si>
    <t>2949</t>
  </si>
  <si>
    <t>Evaluate L femoral vein catheter placed for post cardiac arrest protocol. Catheter not drawing back; rule out PE</t>
  </si>
  <si>
    <t xml:space="preserve">Impression: 1. No pulmonary embolus.2. Bilateral bronchiectasis. Subsegmental atelectasis bilaterally.Minimal left pleural effusion.3. No abdominal or pelvic ascites. No pneumoperitoneum.4. Left femoral vein catheter extending into left lumbar vein.5. Endotracheal tube approximately 2 cm above the carina.6. Probable small left renal artery aneurysm measuring 1.1 cm x 1.5 cm with calcifications.7. Foley catheter present in the urinary bladder.8. CholelithiasisResults of the procedure discussed with:PERSON CONTACTED:  Richard Russillo, MDDATE: 10/31/2017TIME OF INITIAL STUDY REVIEW:  1746 hrsTIME CALLED: 1746 hrsPHONE/PAGER:  2394 </t>
  </si>
  <si>
    <t>RAD3834743</t>
  </si>
  <si>
    <t>PE2543</t>
  </si>
  <si>
    <t>750</t>
  </si>
  <si>
    <t>Chest/back pain.  Hx of vascular disease. R/o PE and aortic dissection</t>
  </si>
  <si>
    <t>Findings and impression: Aorta: No aortic dissection. Diffuseatherosclerotic changes of the normal caliber aorta appreciated. Muralthrombosis seen within the abdominal aorta. The mild focal ectasia ofthe mid abdominal aorta as seen on image 4-1 34 with mural thrombosisis essentially stable to prior exams The branches of the aorta in theabdomen, pelvis and thorax demonstrate atherosclerotic changes but nosignificant aneurysmal dilatation or significant narrowing seen.Chest: A few emphysematous changes seen in the lungs. Posteriordependent atelectasis noted. Tiny right middle lobe nodules aregrossly stable to the prior comparison from April 16, 2017. The largerof the 2 lesions measures approximately 8 mm on image 4-70. No pleuraldisease. Large airways are patent. No significant lymphadenopathy.Incidentally noted is apparent right subclavian artery from the leftarch. Pulmonary artery and its branches grossly normal. No pulmonarythromboembolic disease. No pericardial effusion. Coronarycalcification seen. The left chest wall pacemaker leads are in theright atrium and right ventricle.Abdomen and pelvis: Irregular outline of the kidneys with somecortical thinning noted. Small ventral bowel loop containing herniawithout obstruction noted. Otherwise abdominal structures are grosslynormal. No free fluid or free air in the abdomen or pelvis. Urinarybladder is only partially distended at the time of examination. Mildprostatomegaly seen. No significant lymphadenopathy. No destructivebony changes.Findings and impression:1. No evidence for aortic dissection. Grossly stable diffuseatherosclerotic changes of the abdominal aorta and its branches,grossly stable in appearance compared to 4/18/2015 and 8/15/2017.2. No pulmonary thromboembolic disease.3. Interval development of a small bowel loop containing ventralmidline hernia. No signs of obstruction.4. Small right middle lobe lung nodules to prior exam dated 8/16/2017,but new from 4/18/2015. Would recommend further characterization asclinically indicated. Rest of the exam is grossly unchanged.</t>
  </si>
  <si>
    <t>RAD3836645</t>
  </si>
  <si>
    <t>PE2544</t>
  </si>
  <si>
    <t>1084</t>
  </si>
  <si>
    <t>Chest pain and abdominal pain/flank pain, rule out PE/infection</t>
  </si>
  <si>
    <t>Impression: 1. Peripheral heterogeneity to the enhancement of the kidneys,correlate with UA for possible pyelonephritis. Differential includesinfarct and ischemia.2. No pulmonary embolism. Lungs are clear.</t>
  </si>
  <si>
    <t>RAD3836719</t>
  </si>
  <si>
    <t>PE2545</t>
  </si>
  <si>
    <t>1323</t>
  </si>
  <si>
    <t>LUQ abdominal pain. recent surgery. also has SOB, chest pain--doing CTA to eval for PE.</t>
  </si>
  <si>
    <t xml:space="preserve">Impression: 1. New mediastinal lymphadenopathy. This is concerning for metastaticdisease. PET/CT would be confirmatory.2. New left pleural effusion, perihilar groundglass opacities, andsmall pericardial effusion. While these could be due to a fluidoverload or heart failure picture, these likely are related to thesuspected metastatic mediastinal lymphadenopathy.3. Diffuse heterogeneity to the liver suspected to represent diffuseliver metastatic disease. There is new accompanying periportallymphadenopathy. If clinically indicated, the liver lesions may beamenable to ultrasound guided percutaneous biopsy.4. Ascites, likely secondary to the liver disease although peritonealcarcinomatosis is not ruled out, correlate with cytology fromparacentesis.5. No filling defects to suggest pulmonary embolism.6. Interval surgical changes in the right breast.Results of the procedure discussed with:PERSON CONTACTED:  Erinn White, PA-C DATE: 11/3/2017TIME CALLED: 1255 hrsPHONE/PAGER:  Voalte </t>
  </si>
  <si>
    <t>RAD3845595</t>
  </si>
  <si>
    <t>PE2546</t>
  </si>
  <si>
    <t>1478</t>
  </si>
  <si>
    <t>38 y/o M with known aortic root aneurism here with chest pain (central with inferior radiation) and dyspnea x3 days. Eval for dissction vs. PE, tachycardic to low 100's, O2 92% and reportedly had cyanotic lips in Derm clinic</t>
  </si>
  <si>
    <t>Unremarkable CT examination of the chest abdomen pelvis. No evidence
of aortic dissection or significant pulmonary embolization. Coronary
arteries grossly unremarkable.</t>
  </si>
  <si>
    <t>RAD3850298</t>
  </si>
  <si>
    <t>PE2547</t>
  </si>
  <si>
    <t>1047</t>
  </si>
  <si>
    <t>concern for PE and diverticulitis</t>
  </si>
  <si>
    <t>Impression: 1. 14 mm, noncalcified pulmonary nodule in the posterior left lowerlobe.  Comparison with prior imaging, if available, is suggested. Otherwise, consider tissue sampling to evaluate for malignancy,PET/CT, or repeat CT in 3 months.2. 1.3 cm pancreatic tail lesion with calcifications. Indeterminant,but may represent an intrapancreatic splenule.3. Splenomegaly and upper abdominal dilated collaterals and varices isconsistent with portal hypertension.4. Cirrhotic liver.5. Small pleural effusions, right greater than left.6. Borderline enlarged pulmonary arterial trunk is suggestive ofpulmonary hypertension. No evidence of pulmonary thromboembolicdisease.7. Colonic diverticulosis without evidence of diverticulitis.8. Cholelithiasis.9. Urinary bladder is decompressed with suprapubic catheter in situ.This final report is in agreement with the critical andemergent preliminary findings reported by the radiology residenton call.Results of the procedure were given to:PERSON CONTACTED:  Dr. Scott Meester DATE: 11/11/2017TIME CALLED:  1400 PHONE/PAGER:  62233</t>
  </si>
  <si>
    <t>RAD3850700</t>
  </si>
  <si>
    <t>PE2548</t>
  </si>
  <si>
    <t>1283</t>
  </si>
  <si>
    <t>MVC with free fluid in pelvis, no obvious solid organ injury but small aorta density on radiology read. Force protocol.</t>
  </si>
  <si>
    <t>1. Interval development of small volume pneumoperitoneum and increased
hemoperitoneum, indicating traumatic hollow viscus injury.
2. Interval slight enlargement of the filling defect arising from the
posterior wall of the lower abdominal aorta, suggesting focal
traumatic laceration with developing thrombus.
3. Otherwise stable exam.</t>
  </si>
  <si>
    <t>RAD3851075</t>
  </si>
  <si>
    <t>PE2549</t>
  </si>
  <si>
    <t>716</t>
  </si>
  <si>
    <t>documented UE thrombus on outside imaging, labs show acute cholangitis, to rule out PE and/or GI thrombus</t>
  </si>
  <si>
    <t xml:space="preserve">Impression: 1. No pulmonary embolism.2. Common bile duct wall enhancement with dilated proximal common bileduct and mild intrahepatic bile duct dilation would be consistent withcholangitis secondary to biliary obstruction. Previous pneumobilia hasalso resolved also indicating biliary obstruction.3. Gallbladder wall thickening and enhancement is consistent withcholecystitis, which can be secondary to cholangitis.4. Ill-defined hypoenhancement at the pancreatic body and tailcorresponding to patient's known pancreatic cancer. Pancreatic ductstent in place.5. Stable soft tissue encasing the celiac axis, common hepatic artery, proximal splenic artery, and SMA worrisome for tumor. Stable severenarrowing of the proximal main portal vein.6. Hepatosplenomegaly.This final report is in agreement with the critical andemergent preliminary findings reported by the radiology residenton call. Results of the procedure were given to:PERSON CONTACTED:  Alexander Woodrow DATE: 11/13/2017TIME CALLED:  0620 hours PHONE/PAGER:  9131 </t>
  </si>
  <si>
    <t>RAD3852696</t>
  </si>
  <si>
    <t>PE2550</t>
  </si>
  <si>
    <t>1287</t>
  </si>
  <si>
    <t>Rule out PE. New sinus tachy in suspected uterine cancer patient</t>
  </si>
  <si>
    <t>Impression: 1. No evidence of pulmonary embolism.2. Multiple pulmonary nodules suspicious for metastatic disease.Slightly enlarged right axillary lymph node also identified.3. Enlarged uterus with adjacent slightly prominent lymph nodes.4. Gallstones without acute change.</t>
  </si>
  <si>
    <t>RAD3853251</t>
  </si>
  <si>
    <t>PE2551</t>
  </si>
  <si>
    <t>493</t>
  </si>
  <si>
    <t>r/o PE (hx of cancer), nausea, vomiting, metastatic renal to pancreas, assess for mets or other infxn path</t>
  </si>
  <si>
    <t>Impression:1. Left upper lobe segmental pulmonary embolism without evidence ofright heart strain. This is likely secondary to metastasis compressingand/or invading the pulmonary arteries at the left hilum.2. Enlarging right iliac bone metastasis3. Interval growth of the right adrenal metastases.4. Stable right thyroid and pancreas metastases.6. Retrograde flow contrast into the IVC may indicate impaired cardiacfunction.These findings were discussed with Dr. Mirza Khan at 0200 hours on11/14/2017 at pager 5995.This final report is in agreement with the critical and emergentpreliminary findings reported by the radiology resident on call.</t>
  </si>
  <si>
    <t>RAD3855893</t>
  </si>
  <si>
    <t>PE2552</t>
  </si>
  <si>
    <t>1708</t>
  </si>
  <si>
    <t>endometrial cancer s/p 3 cycles of neoadjuvant chemotherapy, please assess disease status for interval debulking  F/U on PE</t>
  </si>
  <si>
    <t>Impression: 1. Significant decrease in pulmonary emboli.2. Stable hypodense lesion right lobe liver.3. Significant decrease in adenopathy of the left periaortic regionand presacral space.4. Significant decrease in size of the uterus.</t>
  </si>
  <si>
    <t>RAD3857927</t>
  </si>
  <si>
    <t>PE2553</t>
  </si>
  <si>
    <t>952</t>
  </si>
  <si>
    <t>62 y.o with metastatic ovarian carcinoma, admitted for pleural effusion s/p thoracentesis and abd distension, with worsening tachycardia, fever, SOB, evaluate for PE; 62 y.o with metastatic ovarian carcinoma, POD8 from debulk with ileocecal and rectosigmoid resections, now admitted for fevers, SOB with pleural effusion, and abd pain/distension. Rule out anastamotic leak. Will need ORAL CONTRAST.</t>
  </si>
  <si>
    <t>Impression: 1. No pulmonary embolic disease.2. Small bilateral pleural effusions, larger on the right side.Compressive atelectasis in right lung base, otherwise no lungconsolidation to suggest pneumonia.3. Interval postsurgical change of hysterectomy, bilateraloophorectomy, and omentectomy, as well as ileocecal and rectosigmoidresection/anastomosis. Small amount of extraluminal air in the deepleft pelvis near the surgical site, likely represents postop change.Oral contrast not reaching or passing the anastomoses, therefore thislimits evaluation of anastomotic leak. However, no adjacentextraluminal air or fecal content to suggest leak.4. Small amount of ascites could represent postsurgical change. Nowalled off and rim-enhancing fluid collection to suggest abscess.5. Subcapsular fluid collection in the liver with interval increasesize compared with prior CT of 11/13/2017. It likely represents alarge subcapsular, infected hematoma given Hounsfield unit of 10-15.6. Redemonstration of the hypodense segment 8 lesion in the liver,compressed by the above-mentioned subcapsular fluid collection,appears smaller, again inadequately evaluated. The segment 4A lesiondemonstrated by prior CT is not visualized.This final report is in agreement with the critical andemergent preliminary findings reported by the radiology residenton call. The preliminary report by the radiology resident on call didnot include non emergent findings of probable large liver subcapsularhematoma, superinfected with gas which was added to the final report.This report and study will be gone over with Dr. Stephan later thismorning.</t>
  </si>
  <si>
    <t>RAD3862807</t>
  </si>
  <si>
    <t>PE2554</t>
  </si>
  <si>
    <t>rule out PE, abscess</t>
  </si>
  <si>
    <t xml:space="preserve">Impression: 1. Nonocclusive pulmonary embolism in the right lower lobe lateralbasal branch. There is no evidence of right heart strain. Can considerfurther evaluation of the lower extremities for DVT.2. Postsurgical changes of sigmoidectomy with end colostomy. At theleft lateral aspect of the suture line, there is a fluid collectionwith enhancing wall which is intimately involved with the hyperdenseleft ovary. Although fluid is present on the prior exam, the enhancingwall and proximity to the surgical site is highly suspicious forabscess. This is best demonstrated on coronal image 11-65.3. Postsurgical changes of PEG tube placement. There is fluidsurrounding the stomach extending in the perihepatic region withoutdefinite rim enhancement. Findings are likely postsurgical, thoughdeveloping abscess could appear similar.4. Prominent fluid-filled loops of small bowel likely representingmild ileus. 5. Endotracheal tube in place. Areas of mucous plugging withatelectasis in the left lower lobe are noted6. Heterogeneous right thyroid lobe mass with calcification. Considerfurther evaluation with ultrasound after acute problems are resolved.7. Stable nonobstructing distal right ureteral stone.Results of the procedure were given to:PERSON CONTACTED:  Dr. Henry DATE: 11/18/2017TIME CALLED:  1044 PHONE/PAGER:  8159 This final report is in agreement with the critical and emergentpreliminary findings reported by the radiology resident on call. </t>
  </si>
  <si>
    <t>RAD3862818</t>
  </si>
  <si>
    <t>PE2555</t>
  </si>
  <si>
    <t>2258</t>
  </si>
  <si>
    <t>Impression: 1. No evidence of pulmonary embolism.2. No organizing fluid collection nor evidence of abscess.3. Poor enhancement of the portal vein, portal vein branches, andsuperior mesenteric vein suggests diffuse thrombosis.4. Hypodense central appearance within the IVC extending out to theright common femoral vein suspicious for for thrombosis versus mixingartifact related to contrast timing. This is all inferior to the IVCfilter already in place.5. Suspected infarct medial upper pole of the spleen. Splenic vein isdifficult to identify and may also be thrombosed.6. Moderate volume ascites.  This final report is in agreement with the critical andemergent preliminary findings reported by the radiology residenton call. The preliminary report did not include the findingsof suspected thrombosis of the portal and mesenteric venous systemswhich was added to the final report. This was called to Vaske PA-C viapager/extension 5248 at the time of the final report at 1225  hrson 11/18/2017.</t>
  </si>
  <si>
    <t>RAD3871900</t>
  </si>
  <si>
    <t>PE2556</t>
  </si>
  <si>
    <t>1523</t>
  </si>
  <si>
    <t>RUQ pain, concern for PE vs intra-abdominal process</t>
  </si>
  <si>
    <t xml:space="preserve">Impression: 1. No acute pulmonary embolus. Small ascending thoracic aorticaneurysm 4.3 cm 2. Diffuse groundglass opacities with scattered areas of consolidationraises concern for infectious etiology. Finding could also be seenwith early pulmonary edema.3. Marked sigmoid and left colonic diverticulosis withoutdiverticulitis.4. Cardiomegaly.5. Status post left para-aortic retroperitoneal surgery.This final report is in agreement with the critical andemergent preliminary findings reported by the radiology residenton call. The preliminary report did not include the findingsof ascending aortic aneurysm, 4.2 cm, and cardiomegaly. which wasadded to the final report. This was called to the ED/ NathanielSheckem, M.D. via pager/extension 62233 at the time of the finalreport at 1106  hrs on 11/26/2017. </t>
  </si>
  <si>
    <t>RAD3871910</t>
  </si>
  <si>
    <t>PE2557</t>
  </si>
  <si>
    <t>1173</t>
  </si>
  <si>
    <t>Concern for PE, malignancy</t>
  </si>
  <si>
    <t>Impression: 1. Bilateral segmental lower lobe and right middle lobe pulmonarythromboemboli. No right heart strain.2. Multiple bilateral renal hypodensities, likely small cysts.3. Liver steatosis.Results of the procedure were given to:PERSON CONTACTED:  Jeffrey BrownDATE: 11/26/2017TIME CALLED:  352 PHONE/PAGER:  Voalte This final report is in agreement with the critical andemergent preliminary findings reported by the radiology residenton call. The preliminary report by the radiology resident on call didnot include non emergent findings of fatty liver which was added tothe final report.</t>
  </si>
  <si>
    <t>RAD3876047</t>
  </si>
  <si>
    <t>PE2558</t>
  </si>
  <si>
    <t>978</t>
  </si>
  <si>
    <t>Chest Pain, SOB; primary concern aortic dissection or central PE; would like to visualize entire aorta d/t hx of AAA</t>
  </si>
  <si>
    <t>1. Slight thickening and increased attenuation of the lateral and
posterior lateral descending thoracic aortic wall, consistent with
small Type B intramural hematoma.
2. Small focus of air adjacent to the descending aorta is stable from
2 years ago, most consistent with air in a small bronchiole with
associated atelectatic lung.
3. Slight thickening at the base of the great vessels without
calcifications. Although this may represent atherosclerosis, some
degree of vasculitis may account for these findings as well.
4. Stable emphysema.
5. Interval cavitation of a previously calcified right upper lobe
nodule. Given the stability of the remaining calcified nodules, and
overall stability in size, I suspect the calcification was coughed out
(broncholith) at some intervening point rather than being destroyed by
progressive neoplasm.
6. Mild congestive heart failure with mild congestion and central
interstitial edema.
7. The infrarenal abdominal aortic aneurysm is stable.
8. No pulmonary emboli to the level of the segmental branches.</t>
  </si>
  <si>
    <t>RAD3877099</t>
  </si>
  <si>
    <t>PE2559</t>
  </si>
  <si>
    <t>458</t>
  </si>
  <si>
    <t>altered mental status and respiratory failure, distended abdomen.  Eval for PE, intra-abdominal pathology</t>
  </si>
  <si>
    <t>Impression: 1. No acute pulmonary embolus.2. Dependent consolidative airspace disease in the right lung withthickened bronchial walls leading to areas of consolidation is mostconsistent with aspiration pneumonia.3. The lesser consolidation in the left lower lobe with morenormal-appearing airways is more suggestive of dependent atelectasisalthough some degree of aspiration dislocation cannot be excluded.3. Mild enhancement of the ureters and bladder wall is nonspecific butconsistent with urinary infection/sequela of recent UTI.5. Heterogeneous and calcified uterus suggestive of calcified fibroidsand can be further evaluated with ultrasound as clinically indicated.Results of the procedure were given to:PERSON CONTACTED:  Brock Piller DATE: 11/29/2017TIME CALLED:  427 PHONE/PAGER:  Voalte This final report is in agreement with the critical andemergent preliminary findings reported by the radiology residenton call. The preliminary report did not include the findings ofaspiration pneumonia which was added to the final report. This wascalled to the PA caring for the patient via pager/extension 3-7410 atthe time of the final report at 08:42  hrs on 10/29/2017.</t>
  </si>
  <si>
    <t>RAD3884411</t>
  </si>
  <si>
    <t>PE2560</t>
  </si>
  <si>
    <t>1284</t>
  </si>
  <si>
    <t>Acute tachycardia, hypotension, desat, POD4 s/p RALP with SBO. Eval for PE. Eval for acute intraabdom pathology</t>
  </si>
  <si>
    <t>Impression: 1. No evidence of pulmonary embolism.2. Redemonstration of small bowel obstruction with transition point atherniated distal ileum in right inguinal canal. Degree of small boweldilatation has slightly increased since prior study. No evidence ofdistressed bowel. 3. Stable postsurgical changes of prostatectomy.4. Spleen shows decreased enhancement, liver shows heterogeneousenhancement, and celiac, hepatic and splenic arteries show decreasedcaliber. These findings can be seen with shock/hypotension.5. There are a few small bibasilar lung nodules.Findings were discussed with Ghareeb, George in person at 0315 on12/3/2017.This final report is in agreement with the critical andemergent preliminary findings reported by the radiology residenton call.</t>
  </si>
  <si>
    <t>RAD3884682</t>
  </si>
  <si>
    <t>PE2561</t>
  </si>
  <si>
    <t>878</t>
  </si>
  <si>
    <t>please eval for PE, new mediastinal LAD, and potential metastatic disease along with CT brain in pt with hx LLL Non small cell LC s/p LLL lobectomy. s/p PEA arrest of unclear etiology.</t>
  </si>
  <si>
    <t>Impression: 1. No evidence of pulmonary embolism.2. Numerous centrilobular groundglass nodules and mixed consolidativeand groundglass opacification of the posterior left upper (? lower)lobe and right lower lobe may represent infection, pulmonarycontusion, or aspiration. Malignancy is less likely, but cannot beexcluded.3. Small left pleural effusion with density slightly higher thanexpected for simple fluid, consider hemothorax, proteinaceous fluid,or chronic pleural effusion.4. Left subclavian artery occludes proximally.5. Lytic changes in the right pelvis may represent Paget's disease,much less likely metastatic disease. Suggest correlation with priorimaging to evaluate stability.6. Enteric tube is coiled in the proximal stomach and terminates inthe hiatal hernia - consider repositioning.7. Atretic or chronically occluded suprarenal and intrahepatic IVCwith prominent azygos vein. 8. Patient is reportedly status post left lower lobe lobectomy forlung cancer, but CT findings suggest left upper lobectomy. Pleasecorrelate with the surgical history to clarify this issue.Results of the procedure discussed with:PERSON CONTACTED:  Amaza DATE: 12/3/2017TIME CALLED: 1540 hrsPHONE/PAGER:  8110 This final report is in agreement with the critical andemergent preliminary findings reported by the radiology residenton call.</t>
  </si>
  <si>
    <t>RAD3889698</t>
  </si>
  <si>
    <t>PE2562</t>
  </si>
  <si>
    <t>679</t>
  </si>
  <si>
    <t>Patient with history of prostate cancer. Re-Staging scan for goals of care dicussion and to see responce to chemotherapy. Also was wondering if this scan could look for PE?</t>
  </si>
  <si>
    <t>Impression: 1. No pulmonary embolism.2. Enlarged hilar and mediastinal lymph nodes, new since prior study,likely metastatic.3. Enlarged liver with multiple lesions, new since prior study, likelymetastases. 4. Mild left hydroureteronephrosis, new since prior study, likely dueto interval enlargement of malignant left pelvic sidewall lymph node.5. Innumerable sclerotic bone metastases, unchanged.6. Nodular thickening of lateral upper right major fissure, new sinceprior study, could be loculated pleural fluid or metastasis.7. Mild interval enlargement of nodular enhancing mass in prostate,likely represents primary prostate cancer. Tumor invades the bladderneck and posterior base.</t>
  </si>
  <si>
    <t>RAD3897095</t>
  </si>
  <si>
    <t>PE2563</t>
  </si>
  <si>
    <t>r/o PE, gastric leak or abscess. With oral contrast through ng tube. please use gastrograffin</t>
  </si>
  <si>
    <t>Impression: 1. Massive acute pulmonary thromboembolic disease to the right lung.Mild flattening of the interventricular septum suggests early rightheart strain.2. Diffuse pneumonia, worst in the right lower lobe.3. Small bilateral pleural effusions.4. Constellation of postoperative findings from recent open repair ofdiaphragmatic defect and esophageal hernia. This includes trace leftpneumothorax and small-volume pneumoperitoneum.5. No leakage of enteric contrast is appreciated to suggest bowelperforation.6. No abscess.7. Cholecystostomy tube in decompressed gallbladder.8. Findings in the sacrum could be secondary to Paget's disease orprior radiation treatment.This final report is in agreement with the critical andemergent preliminary findings reported by the radiology residenton call.Results of the procedure were given to:PERSON CONTACTED:  Martin D'Ambrosio DATE: 12/8/2017TIME CALLED:  2320 hours PHONE/PAGER:  1159</t>
  </si>
  <si>
    <t>RAD3900728</t>
  </si>
  <si>
    <t>PE2564</t>
  </si>
  <si>
    <t>1194</t>
  </si>
  <si>
    <t>87 yo F with SOB and elevated D-dimer concerning for PE in addition to abdominal distension, discomfort, and not passing gas concerning for bowel obstruction. Please eval.</t>
  </si>
  <si>
    <t>Impression: 1. No pulmonary embolism.2. Bilateral pleural effusions. Moderate layering effusion on theright with associated compressive atelectasis. Moderate effusion onthe left extends into the oblique fissure with associatedconsolidative airspace disease, likely atelectasis.3. Moderate cardiomegaly, specifically large dilation of the rightatrium and right ventricle, as well as enlargement of the left atrium.Dilated ascending aorta is incompletely evaluated on nongated exam.Significant coronary calcifications. Significantly delayedredistribution of contrast suggests heart failure.4. Enlarged IVC, portal and hepatic veins consistent with impairedright heart function.5. Moderate ascites within the peritoneum may be secondary to heartfailure; liver pathology such as cardiac cirrhosis cannot be excluded.6. Uterine mass likely represents fibroid and is stable from priorexam, please correlate with prior gynecologic history.7. Stable aortic endovascular stent with large mural thrombus. Theaneurysm sac is stable compared to most recent prior dated 3/17/2016but has increased since CT dated 12/2/2011 indicating endoleak. Thetype of endoleak is not characterized secondary to lack of delayedimages through the stent graft.This final report is in agreement with the critical andemergent preliminary findings reported by the radiology residenton call.</t>
  </si>
  <si>
    <t>RAD3906757</t>
  </si>
  <si>
    <t>PE2565</t>
  </si>
  <si>
    <t>1645</t>
  </si>
  <si>
    <t>Hx of Ewing's sarcoma, evaluate for metastasis and follow up on recent saddle pulmonary embolus</t>
  </si>
  <si>
    <t>Impression: 1. No evidence of metastatic sarcoma.2. No evidence of pulmonary embolus.3. IVC filter present.4. Small area of triangular groundglass opacity in the right middlelobe, suggesting atelectasis.</t>
  </si>
  <si>
    <t>RAD3910155</t>
  </si>
  <si>
    <t>PE2566</t>
  </si>
  <si>
    <t>560</t>
  </si>
  <si>
    <t>SOB r/o PE, also has LUQ abdominal pain</t>
  </si>
  <si>
    <t>Impression: 1. No acute abdominal findings. 2. Mild right basilar atelectasis.3. Stable hemorrhagic renal cyst in the left superior pole.4. Above average stool burden within the colon5. No pulmonary embolism.This final report is in agreement with the critical and emergentpreliminary findings reported by the radiology resident on call.</t>
  </si>
  <si>
    <t>RAD3916829</t>
  </si>
  <si>
    <t>PE2567</t>
  </si>
  <si>
    <t>165</t>
  </si>
  <si>
    <t>follow up Lemierres and pulmonary septic emboli; continued fevers and sweats, continued chest pain</t>
  </si>
  <si>
    <t>Impression:1. Persistent thrombus in the right internal jugular vein, extendinginto the right brachiocephalic and proximal right subclavian vein withpatent SVC. There is mild peripheral recanalization with decreasedvenous distention and resolution of surrounding inflammatory changes.These findings suggest expected evolution.2. Continued decrease in small right upper lobe lesion with nearcomplete resolution of cavity.3. Stable small layering right pleural effusion with adjacent rightlower lobe consolidation, likely atelectasis. 4. Right upper lobe focal groundglass change and left apicalsubpleural groundglass nodule are unchanged, most likely foci of priorbronchiolitis.</t>
  </si>
  <si>
    <t>RAD3920921</t>
  </si>
  <si>
    <t>PE2568</t>
  </si>
  <si>
    <t>2099</t>
  </si>
  <si>
    <t>tachycardia, unilateral lower extremity and SPO2 labile- eval for PE</t>
  </si>
  <si>
    <t>Impression: 1. Small bowel obstruction with focal transition point in the mid toright lower abdomen, proximal to the loop ileostomy. Distended stomachwith fluid-filled esophagus, recommend NG tube decompression.2. No pulmonary thromboembolic disease3. Postsurgical changes of cystoprostatectomy with ileal conduitdiversion4. Bilateral percutaneous nephrostomy tubes, with the left PCN loopedin the renal cortex, recommend repositioning. The ureteral stents arein good position.5. Trace ascites with surgical drain in the pelvic cul-de-sac6. Descending thoracic aortic aneurysm with endograft repair.Additional stents in the iliac arteries appear patent.7. Severe emphysema with large bulla within the lingula.8. Mild fatty infiltration of the proximal colon submucosal, may berelated to obesity versus chronic inflammation. Clinical correlationrecommended.Results of the procedure were given to:PERSON CONTACTED:  Nathan Brooks DATE: 12/21/2017TIME CALLED:  2121 PHONE/PAGER:  7678 This final report is in agreement with the critical andemergent preliminary findings reported by the radiology residenton call.</t>
  </si>
  <si>
    <t>RAD3931390</t>
  </si>
  <si>
    <t>PE2569</t>
  </si>
  <si>
    <t>1211</t>
  </si>
  <si>
    <t>hypoxia, chest tightness, history of thrombosis, rule-out PE, EGS requests abd and pelvis as well to assess drain placements</t>
  </si>
  <si>
    <t xml:space="preserve">Impression: 1. No pulmonary thromboembolism.2. Slightly decreased loculated moderate-sized right pleural effusion.3. Persistent dependent right lower lobe consolidation.4. Interval removal of perihepatic and right lower quadrant drainswith significant interval enlargement of the loculated collectionoverlying the hepatic dome. Loculated right subphrenic fluidcollection ( overlying hepatic dome) measuring 18.5 cm x 16.5 cm x10.0 cm which causes elevation of the right hemidiaphragm and medialdisplacement of the liver.5. Interval placement of infrahepatic drain near the gallbladderfossa. Significant interval decrease in the infrahepatic fluidcollection.6. Filling defect concerning for thrombus in the aortic arch is nolonger seen.Results of the procedure were given to:PERSON CONTACTED:  Dr. BagroiaDATE: 12/31/2017TIME CALLED:  1008 PHONE/PAGER:  7329 </t>
  </si>
  <si>
    <t>RAD3931897</t>
  </si>
  <si>
    <t>PE2570</t>
  </si>
  <si>
    <t>concern for pulmonary embolism vs. intraabdominal abscess</t>
  </si>
  <si>
    <t>Impression: 1. Rim-enhancing, hypodense fluid collection just posterior to themidline abdominal incision is concerning for abscess/phlegmon.2. Hypodense collections with small locules of gas in the abdominalmusculature could represent developing abscess. Possible fistulouscommunication with the intra-abdominal phlegmon/abscess.3. Interval increase in size of the multiloculated presacral abscess.4. No acute pulmonary embolus.5. Partial collapse of the bilateral lower lobes, right greater thanleft. Finding could be due to atelectasis versus mucous plugging6. Mild bladder wall thickening, most pronounced in the posterior wallcould be due to adjacent inflammation however, suggest correlationwith urinalysis to exclude cystitis.7. Stable postsurgical changes of APR and left lower quadrantcolostomy.8. Mild hepatomegaly.This final report is in agreement with the critical andemergent preliminary findings reported by the radiology residenton call.</t>
  </si>
  <si>
    <t>RAD3940962</t>
  </si>
  <si>
    <t>PE2571</t>
  </si>
  <si>
    <t>1829</t>
  </si>
  <si>
    <t>Persistent bacteremia + GNR, recent cholecystecomy, generalized abd tenderness, eval for blood in peritoneum vs infxn. Non-con ordered 2/2 contrasted study yesterday.</t>
  </si>
  <si>
    <t>Impression: 1. No pulmonary embolus.2. Mesenteric and portal venous gas, likely originating from thethickened and edematous rectosigmoid colon, concerning for bowelischemia.3. Small amount of extraluminal gas adjacent to the sigmoid colonwhich may be a small contained perforation or gas extending intoadjacent mesenteric vein.4. Nonocclusive thrombus in the splenic vein, extent has decreasedfrom prior external exam dated 1/4/2018 (previously longer segmentsplenic vein thrombosis and inferior mesenteric vein thrombosis waspresent). Hepatic segment 8 portal vein branch also appears occluded.5. Small volume hemoperitoneum.6. Moderate size bilateral pleural effusions with compressiveatelectasis in the bases.7. Bilateral groundglass parenchymal changes could be due to pulmonaryedema versus multifocal infection.8. 2 abdominal drains in place, one in cholecystectomy bed, otherwithin left lower quadrant hemoperitoneum.9. Healing left eighth rib fracture.10. Hepatomegaly.Results of the procedure were given to:PERSON CONTACTED:  Nicholas Arnold DATE: 1/6/2018TIME CALLED:  0243 PHONE/PAGER:  9698 This final report is in agreement with the critical andemergent preliminary findings reported by the radiology residenton call. Findings were again discussed with Dr. Thompson at pager 7247at the time of this final report at 1052 hours on 1/6/2018.Differential for the extraluminal gas about the sigmoid was discussed.</t>
  </si>
  <si>
    <t>RAD3944167</t>
  </si>
  <si>
    <t>PE2572</t>
  </si>
  <si>
    <t>1138</t>
  </si>
  <si>
    <t>desating, 4 days post sx. r/o PE. abdominal bloating, fall 2 days ago, decrease in hgb</t>
  </si>
  <si>
    <t xml:space="preserve">Impression: 1. Subtle segmental/subsegmental pulmonary thromboembolism involvingthe right upper and both lower lobes. No right heart strain.2. Postoperative changes of bilateral breast implants with drainsoverlying the implants.3. No acute intra-abdominal pathology.4. Chronic appearing T3 and T5 compression deformities. Correlate withany focal tenderness in the upper thoracic spine.5. DJD and retrolisthesis at the L3-L4 level.6. Enlarged main and bilateral pulmonary arteries suggestive ofpulmonary arterial hypertension.7. Low-density left hepatic lobe lesion, favor cyst.This final report is in agreement with the critical andemergent preliminary findings reported by the radiology residenton call.Results of the procedure discussed with:PERSON CONTACTED:  Dr. Nelson DATE: 1/8/2018TIME CALLED: 1841 hrsPHONE/PAGER:  62233 </t>
  </si>
  <si>
    <t>RAD3953428</t>
  </si>
  <si>
    <t>PE2573</t>
  </si>
  <si>
    <t>467</t>
  </si>
  <si>
    <t>concern for PE. dimer 3.9</t>
  </si>
  <si>
    <t>Impression:    1.  Thickened gallbladder wall with pericholecystic fluid concerningfor acute cholecystitis. No cholelithiasis. No evidence forperforation.2. No evidence for PE3. Cardiac and parenchymal lung findings, consistent with fluidoverload and mild dependent edema.This final report is in agreement with the critical and emergentpreliminary report findings by the radiology resident on call.</t>
  </si>
  <si>
    <t>RAD3957762</t>
  </si>
  <si>
    <t>PE2574</t>
  </si>
  <si>
    <t>693</t>
  </si>
  <si>
    <t>fever to 38.7, tachycardia, rule out PE, rule out bowel leak, please give PO contrast in addition to IV contrast, PLEASE USE GASTROGRAFIN and NOT barium. May need delayed images.</t>
  </si>
  <si>
    <t>Impression: 1. Airspace disease in right lung suspicious for infection.2. Postoperative changes of pelvic exenteration. Transverse colonanastomosis is patent. No findings suspicious for bowel leak. 3. Multiple dilated loops of small bowel, suspect resolvingpostoperative ileus. Follow with plain films if clinically indicatedto exclude developing obstruction. 4. No evidence of pulmonary embolism.5. Mild right hydronephrosis, likely physiologic.This final report is in agreement with the critical andemergent preliminary findings reported by the radiology residenton call.</t>
  </si>
  <si>
    <t>RAD3960825</t>
  </si>
  <si>
    <t>PE2575</t>
  </si>
  <si>
    <t>351</t>
  </si>
  <si>
    <t>30 yo POD#3 from cesarean hysterectomy with acute onset low back pain and desaturation. Rule out PE</t>
  </si>
  <si>
    <t>Impression: 1. Suboptimal enhancement of the pulmonary arteries on this exa imits assessment of the more peripheral vessels. No central pulmonaryembolism is evident.2. Retroperitoneal and extraperitoneal foci of gas scattered in theabdomen and pelvis likely from the patient's recent procedure. Noloculated fluid collections to suggest abscess.3. Mild diffuse prominence of small bowel without transition pointlikely representing postoperative ileus.</t>
  </si>
  <si>
    <t>RAD3967979</t>
  </si>
  <si>
    <t>PE2576</t>
  </si>
  <si>
    <t>718</t>
  </si>
  <si>
    <t>Abominal pain and fever. Shortness of breath ruling out PE. Please scan abdomen. Also trying to r/o kidney stone</t>
  </si>
  <si>
    <t>Impression: 1. Lungs show changes of cystic fibrosis with superimposed diffuseairspace disease, most concerning for disseminated pulmonaryinfection.2. Bilateral renal abnormalities are most concerning forpyelonephritis, less likely early infarcts. No hydronephrosis, stonesor perinephric abscesses.3. No pulmonary thromboembolic disease.4. Increased mediastinal and hilar lymphadenopathy, likely reactive. 5. Fatty replacement of pancreas, consistent with cystic fibrosis.Decreased cystic changes in pancreatic body and tail.6. Fatty infiltration of the liver.This final report is in agreement with the critical andemergent preliminary findings reported by the radiology residenton call.</t>
  </si>
  <si>
    <t>RAD3970844</t>
  </si>
  <si>
    <t>PE2577</t>
  </si>
  <si>
    <t>473</t>
  </si>
  <si>
    <t>54 yoM with EtOH abuse and ruptured diverticulus s/p IR drain placement for abscess.  Acute onset respiratory distress, tachycardia, tachypnea, hypoxia, and hypotension.  Concern for PE, but also eval abdomen with recent IR procedure and abscess</t>
  </si>
  <si>
    <t xml:space="preserve">Impression: 1. Large volume pneumoperitoneum increased since prior exam of1/22/2018 mainly in the upper abdomen.  In the absence of a recentprocedure or surgery, findings are consistent with hollow viscusperforation. Although patient has suspected perforated sigmoiddiverticulitis, given the location of the intraperitoneal air mainlyin the upper abdomen, also consider perforated peptic ulcer disease.2. No pulmonary embolus.3. Secretions and bronchial wall thickening in bilateral lower lobesleft worse than right with worsening bilateral lower lobe airspacedisease consistent with aspiration pneumonia.4. Smaller fluid component in the posterior pelvic abscess adjacent tothe rectum and sigmoid colon now containing a right transglutealapproach percutaneous pigtail drainage catheter but a small collectioncontaining fluid and air still persists. 5. Sigmoid diverticulitis.5. Partial small bowel obstruction with gradual transition in theright lower quadrant, without a discrete transition point 6. Increased small volume ascites in the abdomen and pelvis.7. Severe centrilobular emphysema with bullous disease.Results of the procedure were given to:PERSON CONTACTED:  Dr. OdugbesiDATE: 1/24/2018TIME CALLED:  1323 hours PHONE/PAGER:  1405 </t>
  </si>
  <si>
    <t>RAD3974457</t>
  </si>
  <si>
    <t>PE2578</t>
  </si>
  <si>
    <t>753</t>
  </si>
  <si>
    <t>r/o PE. r/o source of infection (abscess, fluid collection)</t>
  </si>
  <si>
    <t>Impression: 1. No pulmonary embolus.2. Bilateral lower lobe consolidation suggestive of pneumonia.Consider aspiration. Mild groundglass opacity in the right upper lobeapex also consistent with infection versus inflammation versuspneumonitis.3. 2 cm cavitary lesion in the left upper lobe apex with peripheralwall thickening, not containing fluid. This could be infectious orinflammatory but neoplastic cannot be entirely excluded.4. Small bilateral pleural effusions. 5. Small volume ascites, however no focal fluid collection to suggestabscess. 6. Post surgical changes of Roux-en-Y gastric bypass surgery with milddilation of jejunum near the jejunal jejunal anastomosis. There aresome mildly prominent small bowel loops and fluid-filled mildlydilated cecum and ascending colon while other small bowel loops arerelatively decompressed. This could represent a adynamic ileus versusa partial small bowel obstruction.7. Tiny dot of air in the porta hepatis likely postprocedural givenrecent surgery on 1/19/2018. 8. Surgical drains in the anterior abdominal wall, however no discretefluid collection is identified .9. Postsurgical changes of partial small and large bowel resection,Hartman's rectal stump and descending end colostomy.</t>
  </si>
  <si>
    <t>RAD3976801</t>
  </si>
  <si>
    <t>PE2579</t>
  </si>
  <si>
    <t>68</t>
  </si>
  <si>
    <t>R/O perforation. R/O PE. R/O clots in axilla, neck, SVC. R/O fluid collection in abdomen. Per Dr. Brown</t>
  </si>
  <si>
    <t>Impression: 1. There is no pulmonary embolus, gross venous thrombosis, ormesenteric thrombus/occlusion.2. Moderate diffuse ascites throughout the abdomen and pelvis. Noabscess.3. No free air.4. Increased dependent left lung collapse.5. The remainder of exam is stable.</t>
  </si>
  <si>
    <t>RAD3977533</t>
  </si>
  <si>
    <t>PE2580</t>
  </si>
  <si>
    <t>770</t>
  </si>
  <si>
    <t>patient with DVT, now with desaturations and afib with RVR, please evaluate for PE. altered mental status, fevers s/p TURBT</t>
  </si>
  <si>
    <t>Impression: 1. Pulmonary thromboembolic disease in a branch of the left upper lobepulmonary artery.2. Status post TURBT. Bladder wall thickening and perivesical fluidand fat stranding may be postprocedural and/or related to knownbladder tumors.3. Intraperitoneal and extraperitoneal free air air, distribution andrecent surgery suggest bladder source. 4. Moderate right hydroureteronephrosis. No urinary stones. Absentleft kidney.5. Right adrenal myelolipoma.6. Prostatomegaly.7. HepatomegalyThese findings were communicated with the ordering provider, Dr. Yong,at pager 2029.This final report is in agreement with the critical andemergent preliminary findings reported by the radiology residenton call.</t>
  </si>
  <si>
    <t>RAD3978573</t>
  </si>
  <si>
    <t>PE2581</t>
  </si>
  <si>
    <t>2165</t>
  </si>
  <si>
    <t>CP/SOB eval for PE/dissection, h/o ESRD</t>
  </si>
  <si>
    <t>1. No dissection or pulmonary thromboembolism.
2. Moderate to severe cardiomegaly with massive biatrial enlargement
and moderate right ventricular enlargement. Contrast refluxing into
the hepatic veins consistent with heart failure.
3. Significant enlargement of the main pulmonary artery consistent
with secondary pulmonary hypertension.
4. End-stage renal disease.
5. Small bilateral pleural effusions and trace ascites.
6. Cholelithiasis.
7. Diverticulosis.</t>
  </si>
  <si>
    <t>RAD3980968</t>
  </si>
  <si>
    <t>PE2582</t>
  </si>
  <si>
    <t>evaluate for PE</t>
  </si>
  <si>
    <t>Impression: 1. Esophagectomy with gastric pull-up. Linear fluid collection withfaint peripheral rim enhancement anterior to the gastric pull-upwithin the posterior mediastinum, extending from the subcarinalregion, through the esophageal hiatus into the upper abdomen. This mayreflect postsurgical hematoma/seroma although underlying superimposedinfection is not excluded with certainty.2. Diaphragmatic hernia containing a loop of distal transversecolon/splenic flexure and mesentery.3. Small bilateral pneumothoraces with chest tubes in situ. Collapseof the left lower lobe. Patchy areas of airspace changes involvingbilateral lungs likely reflect a combination of atelectasis andsuperimposed infection.4. No evidence of pulmonary embolism.5. Postoperative ileus.6. Mild nonspecific wall thickening involving the cecum and proximalascending colon. This may be secondary to infection/inflammation. 7. Small ascites.8. Multiple hepatic cysts.This final report is in agreement with the critical andemergent preliminary findings reported by the radiology residenton call. The preliminary report by the radiology resident on call didnot include non emergent findings of left diaphragmatic herniacontaining distal transverse colon and mesentery as well aspostoperative ileus which were added to the final report.</t>
  </si>
  <si>
    <t>RAD3986462</t>
  </si>
  <si>
    <t>PE2583</t>
  </si>
  <si>
    <t>3417</t>
  </si>
  <si>
    <t>Rule out ischemic bowel. Rule out PE. Patient bacteremic with lactic acidosis in shock state.</t>
  </si>
  <si>
    <t>Impression: 1. Dense consolidation in bilateral lower lobes, could representatelectasis or pneumonia. Patchy bilateral airspace disease elsewherein the lungs could represent infection, aspiration, hemorrhage orpulmonary edema.2. The intrathoracic portion of the ECMO catheter demonstratesnondependent rounded hypodense material, could represent thrombus orcontrast pooling in the dependent portion of the catheter. Correlateclinically for proper functioning of ECMO.3. No evidence of pulmonary embolism. 4. Extensive colonic wall thickening from ascending colon to rectum,could represent shock bowel, ischemia, or infection. The rectal wallthickening is concentric, prominent and high density, which raisesconcern for intramural hematoma. No pneumatosis or portal venous gas. 5. Patent mesenteric arteries and veins.6. There appears to be detached mesh material along the anteriorabdominal wall.</t>
  </si>
  <si>
    <t>RAD3990889</t>
  </si>
  <si>
    <t>PE2584</t>
  </si>
  <si>
    <t>1744</t>
  </si>
  <si>
    <t>concern for PE - hypotensive, tachycardic, hypoxic; also concern for worsening ischemic bowel --&gt; last scan 1/30</t>
  </si>
  <si>
    <t>Impression:1. No pulmonary emboli.2. No evidence of bowel ischemia. The previously identified bowel wallthickening is likely secondary to decompressed bowel.3. Evolving scattered areas of airspace disease, which is generallyimproved compared to prior, with a slightly more areas of airspacedisease in the dependent portion of the lungs.4. New right chest wall subcutaneous fat stranding. Correlate withphysical exam findings of ecchymoses and or cellulitis.This final report is in agreement with the critical andemergent preliminary findings reported by the radiology residenton call.</t>
  </si>
  <si>
    <t>RAD3991024</t>
  </si>
  <si>
    <t>PE2585</t>
  </si>
  <si>
    <t>1559</t>
  </si>
  <si>
    <t>POST CODE, EVAL FOR PE, PLEASE EVAL ANASTOMOSIS FOR LEAK/ ABSCESS</t>
  </si>
  <si>
    <t>Impression:1. No central pulmonary embolism, evaluation of more distal vesselslimited by contrast bolus timing.2. No evidence of anastomotic leak.3. Large right pleural effusion with a large amount of associatedatelectasis. Small left pleural effusion with mild left lower lobeatelectasis.4. Extensive postsurgical changes in the abdomen, including smallbowel anastomosis in the left lower quadrant and rectosigmoidanastomosis. The abdominal wall is closed with a mesh, with overlyingsoft tissue defect.5. Small ascites above the liver versus subcapsular fluid collectionis likely related to right-sided pleural effusion.6. Scattered tiny foci of air and fluid within the peritoneum arelikely postsurgical.This final report is in agreement with the critical andemergent preliminary findings reported by the radiology residenton call.</t>
  </si>
  <si>
    <t>RAD3993082</t>
  </si>
  <si>
    <t>PE2586</t>
  </si>
  <si>
    <t>820</t>
  </si>
  <si>
    <t>neutropenic fever- also suspicious of PE</t>
  </si>
  <si>
    <t>Impression:1. Persistent CT findings of sigmoid diverticulitis. There isincreased free fluid in the pelvis which is likely inflammatory.2. No pulmonary embolism.3. Stable right-sided intrahepatic ductal dilatation.4. Stable mild to moderate sized pericardial effusion.5. Stable low density, possibly cystic mass in the liver adjacent tothe porta hepatis. Recommend ultrasound on a nonemergent basis forfurther characterization. If this demonstrates internal septations, MRmay be useful in determining if this represents cystadenoma. If thisis simple cystic in appearance, consider HIDA scan to determine if itcommunicates with the biliary system.This final report is in agreement with the critical and emergentpreliminary findings reported by the radiology resident on call.</t>
  </si>
  <si>
    <t>RAD3993304</t>
  </si>
  <si>
    <t>PE2587</t>
  </si>
  <si>
    <t>1207</t>
  </si>
  <si>
    <t>acute hypoxemia, dyspnea, epigastric pain. To assess for PE, aortic pathology. Please inc;lude upper abdomen, pancreas, spleen and liver. If possible celiac trunk as well</t>
  </si>
  <si>
    <t>Chest and Abdomen</t>
  </si>
  <si>
    <t>Impression: 1. No evidence of pulmonary embolism. No signs of right heart strain.2. No evidence of acute aortic pathology. Celiac trunk isunremarkable. No acute pathology in the upper abdomen.3. Minimal bibasilar atelectasis otherwise grossly within normallimits.The results were discussed with Dr Shabbir in BMT service</t>
  </si>
  <si>
    <t>RAD3994710</t>
  </si>
  <si>
    <t>PE2588</t>
  </si>
  <si>
    <t>1028</t>
  </si>
  <si>
    <t>evaluate for PE with CT chest. Pt also has a known pancreatic mass and abdominal pain which we would like to evaluate with a CT of the abdomen</t>
  </si>
  <si>
    <t>Impression: 1. No pulmonary embolism.2. Interval formation of moderate abdominal ascites, predominantly inthe right upper quadrant inferior to the liver. Increase in abdominalascites , especially in the right upper quadrant inferior to the livercompared to the prior MR scan of 12/5/2017. Please see measurementsabove.3. Thickening of ascending colon may represent colitis, infectious andless likely ischemia, or secondary to portal colopathy and liverdisease.4. Interval increase in known pancreatic head neuro endocrine tumor.5. Increased size of hepatic metastases compared to prior CT of5/16/2017 and stable hepatic metastatic lesions compared to the priorMR scan of 12/5/2017.6. Increased left para-aortic and mediastinal lymph nodes.Findings discussed with Dr. Brock Piller at 1606 hours of 2/6/2018.</t>
  </si>
  <si>
    <t>RAD4002069</t>
  </si>
  <si>
    <t>PE2589</t>
  </si>
  <si>
    <t>792</t>
  </si>
  <si>
    <t>concern for pe</t>
  </si>
  <si>
    <t>Impression: 1. No evidence of pulmonary embolism2. Increased size of the moderate-sized pseudocyst in body of thepancreas and small pseudocyst along pancreatic tail when compared toCT dated 12/14/2017. The pancreas is atrophic.3. Large ascites. Mild posterior peritoneal enhancement, indeterminatefor subtle collateral vasculature or peritonitis. Correlation withdiagnostic paracentesis is suggested.4. Moderate intra and extrahepatic biliary ductal dilatation to thelevel of the pancreatic head, similar to prior exam.5. Chronic occlusion of distal SMV, portal confluence, portal vein andsplenic vein. Cavernous transformation of portal venous system ispresent. Perigastric, perisplenic and distal esophageal varices arepresent.6. Varices, splenomegaly and ascites suggest portal hypertension.Results of the procedure discussed with:PERSON CONTACTED:  Reed, Jordan  DATE: 2/10/2018TIME CALLED: 18:02 hrsPHONE/PAGER:  62233 This final report is in agreement with the critical andemergent preliminary findings reported by the radiology residenton call. The preliminary report did not include the findingsof posterior peritoneal enhancement which was added to the finalreport. This was called to Dr. Dave via pager/extension 9433 atthe time of the final report at 2134  hrs on 2/10/2018.</t>
  </si>
  <si>
    <t>RAD4002780</t>
  </si>
  <si>
    <t>PE2590</t>
  </si>
  <si>
    <t>5663</t>
  </si>
  <si>
    <t>Re-evaluate abdominal and pelvic hematomas. And look for pulmonary embolus.</t>
  </si>
  <si>
    <t>Impression: 1. Large extraperitoneal and rectus sheath hematoma in the left pelvisis stable in size exam yesterday. No active contrast extravasation isidentified.2. No evidence for pulmonary embolism by basilar consolidation likelyatelectasis. There is a small right pleural effusion.3. Moderate volume of ascites in the upper abdomen.</t>
  </si>
  <si>
    <t>RAD4005617</t>
  </si>
  <si>
    <t>PE2591</t>
  </si>
  <si>
    <t>211</t>
  </si>
  <si>
    <t>acute epigastric pain radiating to back, hx of DVT and splenic rupture. eval for PE, aortic aneurysm</t>
  </si>
  <si>
    <t>1. No PE.
2. No aortic aneurysm or aortic dissection.
3. Hypodense mass with a rim of soft tissue about the pancreas
measuring 7.0 x 5.5 x 7.7 cm with mass effect on the stomach and SMA
likely represents a pseudocyst. No definite fat stranding is noted
about the pancreas to suggest pancreatitis. Correlation with clinical
markers is suggested.
4. Postsurgical changes of partial gastrectomy, distal pancreatectomy
and partial left colectomy with end colostomy.</t>
  </si>
  <si>
    <t>RAD4005654</t>
  </si>
  <si>
    <t>PE2592</t>
  </si>
  <si>
    <t>2520</t>
  </si>
  <si>
    <t>50 yo F with hx of cancer, here with hemoptysis, and diffuse abd pain. Elevated bili, eval for PE, cholecystitis</t>
  </si>
  <si>
    <t>Impression: 1. No pulmonary embolism is seen to the level of the segmentalarteries.  Contrast bolus timing limits full evaluation forsubsegmental PE2. Bilateral right greater than left lower lobe consolidationsconsistent with bilateral pneumonia. 3. Postsurgical changes of cholecystectomy.4. Stable small focus of gas in the anterior urinary bladder, may besecondary to recent instrumentation, infection or fistulization toadjacent vaginal cuff.5. Moderate hepatomegaly.6. Mildly enlarged pulmonary artery which may indicate pulmonaryartery hypertension.7. Stable prominent mediastinal lymph nodes.</t>
  </si>
  <si>
    <t>RAD4013510</t>
  </si>
  <si>
    <t>PE2593</t>
  </si>
  <si>
    <t>4213</t>
  </si>
  <si>
    <t>here w/ respiratory failure s/p scheduled paracentesis yesterday for alcoholic cirrhosis, was already in shock of unclear etiology, developed acute drop in BP and SpO2, concern for massive PE or ischemic bowel</t>
  </si>
  <si>
    <t>Impression:1. Extensive dense consolidation involving both lung fields andconsistent with severe pneumonia. Associated reactive small effusionsseen. Consolidation significantly and rapidly worsened since priorstudy at 300 hours, suggestive possibly ARDS.2. Pulmonary arteries well-opacified without evidence of significantembolism.3. Extensive adenopathy throughout the chest abdomen pelvis.4. Previously noted transition zone or obstruction at the level of theventral hernia is no longer identified. Bowel appears mildly distendeddistally as as well as proximally.5. Cirrhotic liver with splenomegaly, varices and ascites.</t>
  </si>
  <si>
    <t>RAD4015198</t>
  </si>
  <si>
    <t>PE2594</t>
  </si>
  <si>
    <t>575</t>
  </si>
  <si>
    <t>Worsening hypoxia; concern for pulmonary embolism. Also, patient is status post right hemicolectomy; concern for ischemic colitis. Evaluate patency of visceral vessels.</t>
  </si>
  <si>
    <t>1. The proximal inferior mesenteric artery is patent. 4 cm distal to
the origin however there is poor contrast opacification suggestive of
stenosis. There does appear to be a small amount of contrast
continuing into the distal inferior mesenteric artery. The transverse
and descending colon do not show any secondary signs of ischemic
colitis such as wall thickening or pneumatosis.
2. Although this is not a pulmonary arterial phase exam, the main
pulmonary arteries normal in caliber. No large central pulmonary
embolism is seen.
3. Postoperative changes of right hemicolectomy are demonstrated.
4. Mild to moderate bilateral pleural effusions with lower lobe
atelectasis.
5. The ileocolonic anastomosis is intact. Just upstream there is mild
dilation up to 3 cm of small bowel. No transition point. Findings may
be related to adynamic ileus.
6. Small volume pneumoperitoneum and ascites consistent with recent
postoperative state.</t>
  </si>
  <si>
    <t>RAD4015318</t>
  </si>
  <si>
    <t>PE2595</t>
  </si>
  <si>
    <t>79 year old man with ? lymphoma of gut with ? pulmonary mets, with sudden acute change in status with tachycardia, tachypnea, subjective shortness of breath, abdominal pain, not on anticoagulation due to ongoing GIB, screen for bowel ischemia, PE etc.</t>
  </si>
  <si>
    <t xml:space="preserve">Impression: 1. There is new evidence of distress within the malrotated duodenum.There is wall thickening and edema, mucosal hyperenhancement, apunctate focus of extraluminal air, and surrounding free fluid.Findings are most likely due to ischemic etiologies particularly givena new splenic infarction, however, infectious etiologies could also beconsidered. Unlikely to be a duodenal diverticulum. Given thisdistress and acuity of findings, surgical consultation is recommended.Small and large bowel ileus is also noted.2. Interval placement of coil within the gastroduodenal artery.Otherwise the SMA and IMA appear patent.3. New splenic infarction. The distal splenic artery is not wellopacified.4. No central pulmonary embolism to the level of the proximalsegmental branches. No evidence of right heart strain.5. Extravascular volume overload with increased pleural effusions nowmoderate, new mild ascites, and diffuse subcutaneous edema.Intravascular hypovolemia with flattened IVC.Results of the procedure were given to:PERSON CONTACTED:  Nagarajan DATE: 2/18/2018TIME CALLED:  1915 PHONE/PAGER:  9803 This final report is in agreement with the critical andemergent preliminary findings reported by the radiology residenton call. The preliminary report by the radiology resident on call didnot include non emergent findings of ileus which was added to thefinal report. </t>
  </si>
  <si>
    <t>RAD4019649</t>
  </si>
  <si>
    <t>PE2596</t>
  </si>
  <si>
    <t>567</t>
  </si>
  <si>
    <t>Rule out PE. Patient also complaining of diffuse abdominal pain upon palpation. Extremely limited history but patient is 74% on room air with history of DVT.</t>
  </si>
  <si>
    <t>Impression: 1. No pulmonary embolism seen.2. Multiple vertebral body compression deformities, most notable atT12 with mild retropulsion and significant kyphosis. The T12 deformityshows increased degenerative changes and is most likely chronic, otherdeformities are age indeterminate. T7 compression deformity is newcompared to 2014 CT. Correlation with bony tenderness is suggested.3. Mild diffuse bronchial wall thickening in the lungs, nonspecific,could be related to history of smoking, or reactive airway disease,less likely viral infection.4. Small right pleural effusion.5. Cholelithiasis without acute cholecystitis.6. No acute intra-abdominal findings.7. Multiple subcentimeter mediastinal nodes, most likely reactive.This final report is in agreement with the critical andemergent preliminary findings reported by the radiology residenton call.</t>
  </si>
  <si>
    <t>RAD4023417</t>
  </si>
  <si>
    <t>PE2597</t>
  </si>
  <si>
    <t>538</t>
  </si>
  <si>
    <t>Acute abdominal pain, h/o pancreatitis, r/o PE</t>
  </si>
  <si>
    <t>Impression:1. Right adnexal cysts, likely functional cysts. If there is anyconcern for right ovarian pathology, consider transvaginal ultrasoundfor further evaluation.2. Pancreatic cystic lesion in the tail is new, likely pseudocystgiven history of recurrent pancreatitis. Two small cystic lesions inthe pancreatic body are also favored to represent pseudocysts,although side branch intraductal papillary mucinous neoplasm (IPMN)may have a similar appearance.3. No evidence of acute pancreatitis.4. No evidence of pulmonary embolism.5. Stable hepatomegaly and fatty liver.</t>
  </si>
  <si>
    <t>RAD4026381</t>
  </si>
  <si>
    <t>PE2598</t>
  </si>
  <si>
    <t>318</t>
  </si>
  <si>
    <t>na</t>
  </si>
  <si>
    <t>CP, SOB, N/V; ? PE, artic aneurysm or dissection</t>
  </si>
  <si>
    <t>Impression: 1. No acute findings. Minimal to mild atherosclerotic calcification ofthe aorta, otherwise nonaneurysmal. No evidence of aortic dissection.Coronary vessels are unremarkable without significant stenosis.2. The remainder of the exam is otherwise unremarkable.This final report is in agreement with the critical andemergent preliminary findings reported by the radiology residenton call.</t>
  </si>
  <si>
    <t>RAD4027135</t>
  </si>
  <si>
    <t>PE2599</t>
  </si>
  <si>
    <t>395</t>
  </si>
  <si>
    <t>rule out microperforation in the colon; rule out pneumonia and PE.  abdominal exam unchanged, purulent sputum production yesterday and lower sats this am,</t>
  </si>
  <si>
    <t>Impression: 1. Again seen is pancolitis, could be due infection or inflammatorybowel disease (especially ulcerative colitis). Small gas bubbleswithin the wall of the ascending and descending colon may be relatedto recent mucosal biopsies or early pneumatosis coli.2. Interval dilatation of the transverse colon up to 7.3 cm, whichcould be seen with developing toxic megacolon.3. No evidence of pulmonary embolism.4. Small endobronchial filling defect in left lower lobe may representmucous plugging. No evidence of pneumonia.Findings discussed with Dr. Gribovskaja-Rupp in person.This final report is in agreement with the critical andemergent preliminary findings reported by the radiology residenton call.</t>
  </si>
  <si>
    <t>RAD4027312</t>
  </si>
  <si>
    <t>PE2600</t>
  </si>
  <si>
    <t>851</t>
  </si>
  <si>
    <t>Concern for PE</t>
  </si>
  <si>
    <t>Impression: 1. Intraperitoneal free air and free fluid concerning for hollowviscus perforation. Given the proximity of the air to the greatercurvature of stomach and possible pneumatosis in the gastric body, thesource could be a perforated gastric ulcer. However, this could bebetter evaluated with endoscopy.2. Pulmonary arteries are evaluated to the level of the lobararteries. No pulmonary embolism identified.3. Trace right pleural effusion.Findings discussed with Beth, MICU fellow, at 1705 on 2/25/2018.This final report is in agreement with the critical andemergent preliminary findings reported by the radiology residenton call.</t>
  </si>
  <si>
    <t>RAD4034722</t>
  </si>
  <si>
    <t>PE2601</t>
  </si>
  <si>
    <t>Chest pain concern for PE, history or pancreatitis with worsening pain.</t>
  </si>
  <si>
    <t>Impression:1. No pulmonary embolism, but evaluation is limited secondary tocontrast bolus timing.2. Nearly complete resolution of peripancreatic fat stranding, likelyindicates improving pancreatitis.3. Stable enlargement of the appendix without evidence of acuteappendicitis. 4. Hepatomegaly.This final report is in agreement with the critical andemergent preliminary findings reported by the radiology residenton call.</t>
  </si>
  <si>
    <t>RAD4039158</t>
  </si>
  <si>
    <t>PE2602</t>
  </si>
  <si>
    <t>1139</t>
  </si>
  <si>
    <t>29 yo s/p ARDS with ventilator RLL pneumonia with continued RUQ pain and right pleuritic chest pain still requiring O2. CT angio to rule out PE but to also evaluate for abdominal pathology for abdominal pain.</t>
  </si>
  <si>
    <t>Impression: 1. Pulmonary emboli in the right middle lobe medial branch and rightlower lobe lateral basal branch. In the right middle lobe there is aperipheral wedge-shaped consolidation suspicious for infarction. Noevidence of right heart strain2. The ground glass opacities previously demonstrated in the bilaterallungs are overall improved on today's exam. However, there is a newmild to moderate right pleural effusion increased area ofconsolidation in the right lower lobe suspicious for residualpneumonia and parapneumonic effusion.3. Borderline prominent mediastinal and retrocrural nodes are likelyreactive to the above.4. Grossly unremarkable abdomen and pelvis.Results of the procedure were given to:PERSON CONTACTED: WagnerDATE: 3/2/2018TIME CALLED:  2000 PHONE/PAGER: 1636This final report is in agreement with the critical and emergentpreliminary findings reported by the radiology resident on call.</t>
  </si>
  <si>
    <t>RAD4041943</t>
  </si>
  <si>
    <t>PE2603</t>
  </si>
  <si>
    <t>1631</t>
  </si>
  <si>
    <t>Hemoptysis, chest pain with radiation down entire back. Rule out PE vs. dissection.</t>
  </si>
  <si>
    <t>1. Four-chamber cardiomegaly and postsurgical changes of CABG with
changes of fluid overload with moderate pulmonary edema.
2. No pulmonary embolism, aortic dissection or aortic rupture.
3. Diffusely scattered atherosclerotic changes in the aorta with
fusiform dilatation of the ascending aorta and infrarenal abdominal
aorta. A small focal prominence in the anterior descending aorta is
most likely site of prior bypass cannula.
4. Moderate narrowing of the right renal artery at its origin with
mild poststenotic dilatation.</t>
  </si>
  <si>
    <t>RAD4042578</t>
  </si>
  <si>
    <t>PE2604</t>
  </si>
  <si>
    <t>728</t>
  </si>
  <si>
    <t>SOB with oxygen requirement. Please eval for PE.</t>
  </si>
  <si>
    <t>Impression: 1. No evidence of pulmonary embolism. Scattered areas of groundglasschanges involving bilateral upper lungs concerning for activeinfection. Similarly, changes involving bilateral lower lobes likelyreflect a combination of atelectasis with possible superimposedinfection.2. Interval improvement in bilateral pleural effusions.3. Colonic diverticulosis without diverticulitis.4. Interval resolution of the previously noted bladder wall thickeningand enhancement.5. Trace free fluid in the pelvis.6. Nonobstructing bilateral renal calculi.Results of the procedure were given to:PERSON CONTACTED:  Dr Junkins DATE: 3/5/2018TIME CALLED:  1944 PHONE/PAGER:  83710 This final report is in agreement with the critical and emergentpreliminary findings reported by the radiology resident on call.</t>
  </si>
  <si>
    <t>RAD4044895</t>
  </si>
  <si>
    <t>PE2605</t>
  </si>
  <si>
    <t>3262</t>
  </si>
  <si>
    <t>chest pain, back pain, history of cancer, eval for PE</t>
  </si>
  <si>
    <t>Impression: 1. No evidence of aortic dissection. No evidence of PE.2. Interval increase in mild ascites ascites.3. No other acute findings.</t>
  </si>
  <si>
    <t>RAD4046267</t>
  </si>
  <si>
    <t>PE2606</t>
  </si>
  <si>
    <t>510</t>
  </si>
  <si>
    <t>PE protocol. pt with Myeloma. Evaluate left lateral 8th rib pain, evaluate for PE, pneumonia, rib fracture.</t>
  </si>
  <si>
    <t>Impression: 1. Normal right and left pulmonary arteries. No pulmonary embolus.2. Lytic lesion involving the T10 vertebral body with mild compressionof the vertebral body and possible lytic lesions involving thepedicles of the T10 vertebral body consistent with multiple myeloma3. Lytic lesion involving the left posterior T8 rib consistent withmultiple myeloma.</t>
  </si>
  <si>
    <t>RAD4049395</t>
  </si>
  <si>
    <t>PE2607</t>
  </si>
  <si>
    <t>665</t>
  </si>
  <si>
    <t>RLE DVT from popliteal to inferior aspect of IVC per OSH US. Further evaluation of abdominal clot burden + evaluate for PE</t>
  </si>
  <si>
    <t>Impression: 1. Pulmonary emboli within a right lower lobe segmental branch, distalleft main pulmonary artery, and proximal left lower lobe branchpulmonary artery, unchanged. No evidence of right heart strain.2. Extensive DVT involving suprarenal, juxtarenal and infrarenal IVC,bilateral common iliac veins, right external and common femoral veins,and probably left external and common femoral veins.3. Metastatic disease in the liver is again noted. A lesion in segmentIVb is new since 2017.4. New sclerotic lesions in L5, sternum/manubrium, and posterior leftiliac wing, concerning for metastatic disease.Results of the procedure were given to:PERSON CONTACTED:  Findlay  DATE: 3/8/2018TIME CALLED:  2000 PHONE/PAGER:  62233 The initial report by the on call resident reported acute rightlower lobe segmental PE.  On final review, these findings arechronic, and stable to the prior CT from December 2017.</t>
  </si>
  <si>
    <t>RAD4049943</t>
  </si>
  <si>
    <t>PE2608</t>
  </si>
  <si>
    <t>446</t>
  </si>
  <si>
    <t>70 yo female s/p ex-lap, E-E rectosigmoid resection and anastomosis, rectovaginal fistula repair, cystotomy and repair, bilateral ureteral reimplantation, POD4 with conitnued fevers, O2 requirements, and tachycardia. Please eval for PE and abscess.</t>
  </si>
  <si>
    <t>Impression: 1. No pulmonary embolism demonstrated.2. Small left pleural effusion with bibasilar atelectasis.3. Small amount of free fluid in the pelvis with patchy areas ofperipheral enhancement suggesting peritonitis. This may be secondaryto inflammation from recent surgery or infection. No localized ordrainable collection demonstrated.4. Small low-density focus in the right pelvis adjacent to the vaginalcuff, indeterminate for small hematoma versus enlarged lymph node.Follow-up suggested. 5. Mild small bowel ileus</t>
  </si>
  <si>
    <t>RAD4054458</t>
  </si>
  <si>
    <t>PE2609</t>
  </si>
  <si>
    <t>942</t>
  </si>
  <si>
    <t>confusion, tachycardia s/p liver resection for metastatic colon cancer. eval for PE, intraabdominal process.</t>
  </si>
  <si>
    <t>Impression: 1. New pulmonary groundglass opacities and septal thickening withupper lobe predominance is concerning for infectious etiology.2. No pulmonary thromboembolism.3. Postoperative changes (including trace ascites and minimalpneumoperitoneum) of interval partial segmentectomy involving hepaticsegments 4, 5 and 6 as well as resection of liver surface lesions inhepatic segments 4 and 5. Extended areas of subcapsular hypodensitycentered in hepatic segment 5 may be secondary to ischemia or infarct.Consider short term follow up.4. More remote postoperative changes of partial segmentectomy inhepatic segments 2, 3, 7 and 8.5. Stable retroperitoneal and borderline mediastinal and hilarlymphadenopathy.6. Postoperative changes of extended right hemicolectomy with intactanastomosis.</t>
  </si>
  <si>
    <t>RAD4061076</t>
  </si>
  <si>
    <t>PE2610</t>
  </si>
  <si>
    <t>1833</t>
  </si>
  <si>
    <t>73yo F POD15 s/p robotic hysterectomy BSO PMH significant for PE.  Admitted for heavy vag bleeding on ther. anticoagulation for PE history.  Please assess for bleeding (we suspect intraabdominal bleeding) and PE.</t>
  </si>
  <si>
    <t xml:space="preserve">Impression: 1. Active bleeding into the vaginal cavity.  No intra-abdominal bleed.2. Partially calcified left lower lobe pulmonary nodule with satellitelesions is indeterminate. 3. Predominantly hilar and perihilar mild lymphadenopathy of clearetiology. Compare to prior imaging of the chest if available.4. No pulmonary thromboemboli to the level of the segmental pulmonaryarteries.5. Interval hysterectomy and bilateral salpingo-oophorectomy.6. 1 cm left thyroid nodule with calcification.7. Cholelithiasis without cholecystitis. 8. Renal cysts.Results of the procedure discussed with:PERSON CONTACTED:  Emily Anne Jacobs DATE: 3/15/2018TIME CALLED: 1721 hrsPHONE/PAGER:  8549 </t>
  </si>
  <si>
    <t>RAD4063747</t>
  </si>
  <si>
    <t>PE2611</t>
  </si>
  <si>
    <t>2127</t>
  </si>
  <si>
    <t>Concern for intraabdominal sepsis and pt with DVT, r/o PE</t>
  </si>
  <si>
    <t>Impression: 1. Enhancing fluid collection in anterior abdominal wall, deep andinferior to midline incision. Peripheral enhancement may be secondaryto inflammation or infection.2. No intra-abdominal abscess demonstrated. Small amount ofextraluminal gas and fluid that does not appear organized. 3 surgicaldrains in place.3. Small bilateral pleural effusions with a left-sided chest tube inplace. Difficult to determine if there is an intraparenchymal course. 4. Two areas of hypoenhancement in the left liver, likely smallinfarcts or contusion. No associated hemoperitoneum or hematoma.5. No pulmonary embolism demonstrated within limitations of exam.This final report is in agreement with the critical andemergent preliminary findings reported by the radiology residenton call. The preliminary report indicated that the abdominal wallcollection may be seroma. Final report indicates that the peripheralenhancement about this collection may be secondary to inflammation orinfection. Additionally, the final report includes the finding ofsuspected small infarcts versus contusion in the left lobe of theliver. This was called to Paolo Goffredo, MD via pager/extension 2689at the time of the final report at 1308  hrs on 3/18/2018.</t>
  </si>
  <si>
    <t>RAD4066970</t>
  </si>
  <si>
    <t>PE2612</t>
  </si>
  <si>
    <t>4539</t>
  </si>
  <si>
    <t>recent hospitalization/surgery for kidneystones - now hypoxic - eval for PE</t>
  </si>
  <si>
    <t>Impression:1. No pulmonary thromboembolism to the level of the segmentalpulmonary arteries. Exam is limited due to contrast bolus.2. Periurethral retroperitoneal fat stranding without urethral wallthickening, most likely related to postprocedural changes of ureteralstent placement, and less likely infection. 3. Bilateral ureteral stents are in adequate position. Nohydronephrosis.4. Mild hepatosplenomegaly. 5. Multiple tiny left renal stones.6. Enlarged paraesophageal lymph node, likely reactive.This final report is in agreement with the critical and emergentpreliminary findings reported by the radiology resident on call.</t>
  </si>
  <si>
    <t>RAD4067584</t>
  </si>
  <si>
    <t>PE2613</t>
  </si>
  <si>
    <t>2267</t>
  </si>
  <si>
    <t>r/o PE. recent surgery. SOB, tachypnea, tachycardia. swollen leg, r/o traumatic injury.  LLQ bruising and pain s/p fall x 2</t>
  </si>
  <si>
    <t>Impression: 1. Multiple midline fat-containing ventral hernias superior to theumbilicus.2. Soft tissue swelling, fluid and gas bubbles around the righttotal hip arthroplasty, likely postoperative changes.3. No pulmonary embolism. 4. Enlargement of central and segmental pulmonary arteries suggestpulmonary hypertension5. No etiology of left lower quadrant pain identified.</t>
  </si>
  <si>
    <t>RAD4076460</t>
  </si>
  <si>
    <t>PE2614</t>
  </si>
  <si>
    <t>1086</t>
  </si>
  <si>
    <t>eval for pe in the setting of syncope and resp failure. eval abd for abscess/pyleo, hx of recurrent infections leading to sepsis</t>
  </si>
  <si>
    <t xml:space="preserve">Impression: 1. Large right pneumothorax with chest tube positioned through theright lung. No mediastinal shift. Recommend repositioning.2. Diffuse subcutaneous emphysema of the chest wall.3. No pulmonary thromboembolic disease.4. Gallbladder wall edema with cholelithiasis. Gallbladder wall edemacan be secondary to cholecystitis, liver disease, or hypoalbuminemia.Of note patient's albumin is extremely low at 0.3. No surroundingsignificant inflammatory changes but in the setting of recurrentinfections, also consider cholecystitis. This can be further evaluatedwith a HIDA scan.5. Rhabdomyolysis in the left gluteal muscles and proximal leftanterior thigh.6. Large uterine mass, likely representing fibroid.(Key images created and are viewable on Carestream Vue Motion.)This final report is in agreement with the critical andemergent preliminary findings reported by the radiology residenton call. The preliminary report did not include the findingsof gallstone and the differential for gallbladder wall edema, andrhabdomyolysis in the left gluteal and left anterior thigh which wasadded to the final report. This was called to Dr. Mooers viapager/extension 2147 at the time of the final report at 2119 hrson 3/24/2018.  Results of the procedure were given to:PERSON CONTACTED:  Dr. Sharma DATE: 3/24/2018TIME CALLED:  1744 PHONE/PAGER:  37420 </t>
  </si>
  <si>
    <t>RAD4078757</t>
  </si>
  <si>
    <t>PE2615</t>
  </si>
  <si>
    <t>1241</t>
  </si>
  <si>
    <t>Sudden onset mid back pain yesterday, syncope today, now short of breath, diaphoretic. Eval for PE or dissection.</t>
  </si>
  <si>
    <t>1. No pulmonary emboli.
2. No aortic aneurysm or dissection. Other than moderate
atherosclerosis and the infrarenal abdominal aorta, the aorta is
normal.
3. Coronary artery stent. Heart is otherwise normal with no
intracardiac thromboembolic disease.
4. The study is otherwise normal.</t>
  </si>
  <si>
    <t>RAD4079362</t>
  </si>
  <si>
    <t>PE2616</t>
  </si>
  <si>
    <t>1152</t>
  </si>
  <si>
    <t>patient had CTA that saw a ? PE 3 weeks ago, so started on blood thinners, now has GI bleed, last GI bleed required IR embolization.</t>
  </si>
  <si>
    <t>Impression: 1. Segmental left lower lobe pulmonary thromboemboli without rightheart strain. Left lower lobe consolidation may be secondary toinfarction.2. Aneurysmal and atherosclerotic changes in the distal abdominalaorta and common iliac arteries with the distal abdominal aortameasuring up to 3.4 cm and the right common iliac artery measuring upto 3.2 cm. No contrast extravasation.3. No active GI bleed demonstrated.4. Diverticulosis without diverticulitis.5. Small renal cysts.6. Moderate centrilobular emphysema.7. Chronic appearing T5, T7 and T12 compression deformities.This final report is in agreement with the critical andemergent preliminary findings reported by the radiology residenton call.</t>
  </si>
  <si>
    <t>RAD4079511</t>
  </si>
  <si>
    <t>PE2617</t>
  </si>
  <si>
    <t>2994</t>
  </si>
  <si>
    <t>Eval for PE.  Eval abdominal aortic endograft for endoleak.  Delayed phase also.</t>
  </si>
  <si>
    <t>1. Interval endovascular repair of AAA with stable size of residual
aneurysm sac. No obvious endoleak.
2. Mildly increased size of left retroperitoneal and extraperitoneal
hematoma.
3. New small volume air within the excluded aneurysm sac without
identified fistula to bowel. This may be iatrogenic although cannot
rule out infection.
4. New lower pole infarcts of bilateral kidneys secondary to occlusion
of accessory renal artery branches by endovascular stent graft.
5. New bilateral pleural effusions with associated dependent airspace
disease, likely atelectasis. However, cannot rule out underlying
aspiration.
6. Several scattered areas of groundglass airspace disease
predominantly in a subpleural location, likely pulmonary contusions
from chest compressions.
7. Nondisplaced anterior left fifth rib fracture with multiple
bilateral irregularities at costochondral junction suggesting possible
further nondisplaced costochondral injuries from chest compressions.
8. Stable mass in the lateral segment of the lingula, concerning for
malignancy.
9. Stable aneurysm at the left common iliac artery.
10. No pulmonary embolism.</t>
  </si>
  <si>
    <t>RAD4081825</t>
  </si>
  <si>
    <t>PE2618</t>
  </si>
  <si>
    <t>205</t>
  </si>
  <si>
    <t xml:space="preserve">Shortness of breath, h/o lung cancer. Rule out PE.Rule dilated loops of bowel. Possible free </t>
  </si>
  <si>
    <t>Impression: 1. Bilateral kidneys demonstrate ill-defined wedge shaped areas ofhypodensity concerning for pyelonephritis, less likely renal infarcts.Correlate with urinalysis and CVA tenderness to evaluate for urinarytract infection.2. No pulmonary thromboembolism.3. The lucency identified in the right abdomen on the recent plainradiograph represents mild dilated right colon. No evidence of colonicobstruction.  4. Nonspecific mild dilation of the stomach and proximal duodenum.Dilatation could be due to compression of transverse duodenum betweensuperior mesenteric artery and aorta. 5. Multiple pulmonary metastases are similar in size. Some lesionsshow increased cavitation or bronchiectasis. 6. Enlarged mediastinal and retroperitoneal lymph nodes.7. Osseous metastases including L2 and several ribs. This final report is in agreement with the critical andemergent preliminary findings reported by the radiology residenton call.</t>
  </si>
  <si>
    <t>RAD4089928</t>
  </si>
  <si>
    <t>PE2619</t>
  </si>
  <si>
    <t>1421</t>
  </si>
  <si>
    <t>Persistent bacteremia with E. faecalis. Now RUQ abdominal pain. Need assess endovascular infection (ex. infected thrombus-PE), or intradominal abscess or any obstructed biliary tract that make the pt has pain and persistent bacteremia</t>
  </si>
  <si>
    <t>Impression: 1. Patchy scattered airspace disease with mild underlying nodularity.Finding is concerning for developing pneumonia; however, theperipheral based nodularity raises concern for septic emboli, althoughthe nodules do not show cavitation. No large pulmonary thrombo-embolusidentified.2. Nonocclusive thrombus in the right hepatic vein. Also, possiblenonocclusive thrombus in right portal vein branches to segment 5.These findings are new since prior study.3. Stable postsurgical changes of Whipple procedure4. Interval placement of internal/external biliary drain. Mildposterior right intrahepatic biliary dilation.5. Mediastinal, hilar and supraclavicular adenopathy, likely reactive6. Above average stool burden in the right and transverse colon. Noevidence of mechanical obstruction.This final report is in agreement with the critical andemergent preliminary findings reported by the radiology residenton call.</t>
  </si>
  <si>
    <t>RAD4096610</t>
  </si>
  <si>
    <t>PE2620</t>
  </si>
  <si>
    <t>282</t>
  </si>
  <si>
    <t>12 yo M w/ bowel perf s/p right hemicolectomy and ileostomy w/ extensive loculated fluid seen on U/S yesterday. Please evaluate further with CT.  H/o Ewing-like sarcoma, prolonged hospitalization, s/p ileostomy/right hemicolectomy w/ continued tachycardia and mild tachypnea. Please evaluate for pulmonary embolus.</t>
  </si>
  <si>
    <t>In</t>
  </si>
  <si>
    <t>Impression: 1. No PE demonstrated.2. Continued fluid collection in the anterior peritoneal cavity,however no contrast leakage or free air present in the collection.</t>
  </si>
  <si>
    <t>RAD4100751</t>
  </si>
  <si>
    <t>PE2621</t>
  </si>
  <si>
    <t>1500</t>
  </si>
  <si>
    <t>Acute change in oxygen status, hypoxic on 100% via vent, eval for PE, also eval abdomen for abscess given persistent feversPersistent fevers, recent pancreatitis, eval for abscess/pseudocyst, abdominal infection</t>
  </si>
  <si>
    <t xml:space="preserve">Impression: 1. No pulmonary embolus is demonstrated.2. Bilateral dependent consolidation, right greater than left, likelysecondary to combination of atelectasis and infection.3. Changes of severe acute hemorrhagic pancreatitis. Pancreaticparenchyma demonstrates maintained perfusion at the time of thisstudy, although there is large amount of adjacent fluid and fatstranding, some of which contains high density material consistentwith blood products. No source of bleeding is identified withcertainty in this study.4. Patchy wall thickening in the proximal colon adjacent toretroperitoneal fluid, may be reactive, can be correlated for symptomsof infectious colitis.Results of the procedure were given to:PERSON CONTACTED:  Rasmussen, Erin W, MD DATE: 4/6/2018TIME CALLED:  1441 PHONE/PAGER:  7261 </t>
  </si>
  <si>
    <t>RAD4111621</t>
  </si>
  <si>
    <t>PE2622</t>
  </si>
  <si>
    <t>has RVAD in place.  s/p cardiac arrest yesterday of unclear etiology.  rule out PE.  Eval for source of infection including pneumonia, ischemic bowel</t>
  </si>
  <si>
    <t xml:space="preserve">Impression: 1. Long strand-like pulmonary embolism in the right and left pulmonaryartery.2. Dense consolidation posteriorly on the right and patchyconsolidation in the lungs bilaterally findings suggest infectiousand/or aspiration pneumonia.3. Interval placement of bilateral chest tubes with resolution of themoderate bilateral pleural effusions.4. Moderate volume of ascites. In the deep pelvis there is anhematocrit level within the ascites suggesting prior hemoperitoneum.5. Partial visualization of a hematoma in the subcutaneous rightfemoral region.6. Small bowel and colon are without pneumatosis or dilation andappeared to perfuse well.7. Poor enhancement of the kidneys and spleen.Results of the procedure discussed with:PERSON CONTACTED:  Simmons DATE: 4/12/2018TIME CALLED: 1641 hrsPHONE/PAGER:  9627 </t>
  </si>
  <si>
    <t>RAD4115233</t>
  </si>
  <si>
    <t>PE2623</t>
  </si>
  <si>
    <t>rule out PE, rule out gastric volvulus</t>
  </si>
  <si>
    <t>Impression: 1. No pulmonary embolism.2. Diffuse esophageal wall thickening and mucosal hyperenhancementwith patulous appearance of the esophagus, similar to prior,suggesting esophagitis. Can be correlated with endoscopy.3. Stomach is moderately distended, no volvulus demonstrated.4. Diffuse fatty infiltration of the liver5. Subcentimeter right thyroid nodules, which can be further evaluatedwith ultrasound on a nonemergent basis, if clinically indicated.This final report is in agreement with the critical andemergent preliminary findings reported by the radiology residenton call.</t>
  </si>
  <si>
    <t>RAD4118750</t>
  </si>
  <si>
    <t>PE2624</t>
  </si>
  <si>
    <t>1814</t>
  </si>
  <si>
    <t>4 prev MI, 3 strokes, known AAA off anticoaguation wtih surgery yesterday presenting with syncope, tachy. assess for PE and dissection</t>
  </si>
  <si>
    <t>1. No acute vascular pathology. Specifically, no dissection or
thromboembolic disease.
2. 4.2 cm infrarenal normal aortic aneurysm.
3. Minimal basilar atelectasis/pneumonitis.
4. Study is otherwise normal.</t>
  </si>
  <si>
    <t>RAD4120192</t>
  </si>
  <si>
    <t>PE2625</t>
  </si>
  <si>
    <t>561</t>
  </si>
  <si>
    <t>hx uncontrolled HTN and PE/DVT and prior abdominal aorta stent, c/o L chest and LUQ and L flank pain</t>
  </si>
  <si>
    <t>Impression:1. No evidence of pulmonary thromboembolic disease.2. No acute findings in the abdomen or pelvis.3. Left renal cyst.4. Stable mild prominence of left gonadal vein and parametrialvaricosities, nonspecific findings, but can be seen with pelviccongestion syndrome in patients with chronic pelvic pain.This final report is in agreement with the critical andemergent preliminary findings reported by the radiology residenton call.</t>
  </si>
  <si>
    <t>RAD4122276</t>
  </si>
  <si>
    <t>PE2626</t>
  </si>
  <si>
    <t>2227</t>
  </si>
  <si>
    <t>recent type A dissection, here with chest pain, eval for repair complication. PE if possible</t>
  </si>
  <si>
    <t>1. Postoperative appearance descending aorta without evident
complications. Increased attenuation near the distal anastomosis is
stable between the noncontrast, arterial and delayed imaging,
consistent with residual postoperative changes rather than acute
endoleak.
2. Aortic dissection extends distally to the infrarenal abdominal
aorta, with 4.9 cm abdominal aortic aneurysm</t>
  </si>
  <si>
    <t>RAD4130348</t>
  </si>
  <si>
    <t>PE2627</t>
  </si>
  <si>
    <t>2076</t>
  </si>
  <si>
    <t>29yo F admitted for bilateral TOA s/p laparoscopic abdominal washout on HD5 in the setting of splenic rupture on HD3 (s/p IR embolization on HD4). Patient now POD6 and is febrile x 2.  Also please evaluate for PE (tachycardic with SpO2 95%)</t>
  </si>
  <si>
    <t>Impression: 1. Removal of previously visualized percutaneous drains, intervalpelvic washout with 2 new drains in place.2. Several pelvic abscesses are present, largest in the cul-de-sacwhich is not clearly drained by existing surgical drains. Secondlargest is in the left lower quadrant with one of the drains abuttingthe anterior margin. Several additional small collections are seentracking along small bowel loops in the pelvis.3. Postprocedural changes of splenic embolization. Mild increase insubcapsular hematoma with several foci of gas within. These foci ofgas may be postprocedural, infection is difficult to exclude.4. Increase in volume of hemoperitoneum tracking along the inferiorsurface of the liver which is more organized in the interval. Nointernal gas to suggest infection.5. No pulmonary embolism.6. Mild dependent atelectasis.</t>
  </si>
  <si>
    <t>RAD4130581</t>
  </si>
  <si>
    <t>PE2628</t>
  </si>
  <si>
    <t>1574</t>
  </si>
  <si>
    <t>eval for PE - please extend scan to abdomen and pelvis while in scanner and evaluate for any intraabdominal pathology</t>
  </si>
  <si>
    <t>Impression:1. No evidence of pulmonary embolism.2. Interval prominence of bilateral pleural effusions and prominentbibasilar atelectatic changes.3. Interval laparotomy and placement of an intra-abdominal drain.Interval improvement in the previously noted intraperitoneal freefluid and free air. This final report is in agreement with the critical andemergent preliminary findings reported by the radiology residenton call.</t>
  </si>
  <si>
    <t>RAD4134160</t>
  </si>
  <si>
    <t>PE2629</t>
  </si>
  <si>
    <t>2017</t>
  </si>
  <si>
    <t>Concern for PE and splenic bleeding</t>
  </si>
  <si>
    <t>Impression: 1. Small contrast blush at superior pole of spleen, suggestingactive bleed, but contained within the splenic parenchyma. Multiplesplenic lacerations with minimal perisplenic hematoma. 2. Interval significant increase in left subcapsular renalhematoma. Left kidney shows new compression and irregularity ofposterior cortex; the latter may represent renal contusions. Renalcompression raises concern for page kidney.3. Stable moderate hemoperitoneum. 4. Stable enlarged left psoas muscle, likely due to hematoma.Stable mild left retroperitoneal hematoma. 5. Interval development of consolidation in the right middle lobealong with multiple patchy opacities in the bilateral lungs, rightgreater than left. These findings could represent aspiration orcontusions.6. Interval increase in bibasilar atelectasis.7. Interval resolution of left pneumothorax. Left sided chest tubein place.8. No evidence of pulmonary embolism.9. Multiple fractures involving the left-sided ribs, thoracic andlumbar vertebrae as described.</t>
  </si>
  <si>
    <t>RAD4140459</t>
  </si>
  <si>
    <t>PE2630</t>
  </si>
  <si>
    <t>798</t>
  </si>
  <si>
    <t>rule out PE and possible rupture of of known pancreatic pseudocyst, acute onset shortness of breath with increased lactic acid</t>
  </si>
  <si>
    <t>Impression: 1. Changes of necrotizing pancreatitis (involving less than 30% ofpancreatic parenchyma) with a small acute necrotic fluid collection inthe pancreatic head.2. New bilateral pleural effusions. Bilateral lower lobepredominant interstitial septal thickening, bronchial wall thickeningand dependent consolidation, these may represent fluid overload withmoderate pulmonary edema or aspiration.3. Small wedge-shaped hypodensity posteromedial aspect of midpoleof left kidney. This may represent focal pyelonephritis changes or asmall infarct. Can correlate with recent urinalysis.4. No pulmonary embolism seen.5. Hepatomegaly with significant hepatic steatosis.6. Incidental jejunojejunal intussusceptions in the left upperabdomen without bowel dilatation, likely transient.7. Tiny nonobstructing stone left kidney.Results of the procedure were given to:PERSON CONTACTED:  Dr. Valerie DATE: 4/29/2018TIME CALLED:  1250 PHONE/PAGER:  37410 This final report is in agreement with the critical andemergent preliminary findings reported by the radiology residenton call. The preliminary report by the radiology resident on call didnot include possible necrosis of the posterior pancreatic head anduncinate process and wedge-shaped hypodense area in the left kidneywhich was added to the final report..</t>
  </si>
  <si>
    <t>RAD4142258</t>
  </si>
  <si>
    <t>PE2631</t>
  </si>
  <si>
    <t>1411</t>
  </si>
  <si>
    <t>dyspnea.  rule out PE.  increased RUQ pain. hx of liver carcinoid.  rule out hepatic thrombus.</t>
  </si>
  <si>
    <t xml:space="preserve">Impression: 1. No pulmonary embolism.2. New small right pleural effusion and dependent right lower lobecompressive atelectasis.3. Appearance of new arterial enhancing lesions and more conspicuousand larger lesions on the portal venous phase and some lesions arelarger in size consistent with progression of liver metastaticdisease. Estimated tumor burden at 40%.4. No portal vein thrombus.5. Omental and peritoneal carcinomatosis is stable to slightly worse.6. Post surgical changes of ilial resection with primary anastomosis,normal in appearance. 7. New small volume abdominal and pelvic ascites. 8. No metastatic disease in the chest.Results of the procedure were given to:PERSON CONTACTED:  Whaylen DATE: 4/30/2018TIME CALLED:  1352 hours PHONE/PAGER:  62233 </t>
  </si>
  <si>
    <t>RAD4149340</t>
  </si>
  <si>
    <t>PE2632</t>
  </si>
  <si>
    <t>256</t>
  </si>
  <si>
    <t>concern for increased cancer burden, please evaluate,chest pain, shortness of breath, tachycardia, eval for PE, also mild concern for pathologic neck fracture possibly if that can be seen on scan please eval</t>
  </si>
  <si>
    <t>Impression: 1. No pulmonary embolism2.  At least 5 new hypodense lesions throughout the liver, raisingconcern for metastasis. Could be further evaluated by MRI ifclinically indicated.  3. Scattered groundglass nodules measuring less than 4 mm in the rightlung. Some are new and some are stable. Indeterminate.4. New small right greater than left small pleural effusions.5. Mild increase in size of borderline enlarged retroperitoneal lymphnodes, indeterminate for metastasis.6. Increased size of low-density nodule in the right inguinal region,this appears to wax and wane, indeterminate. Continued follow-up isrecommended.7. Stable wide necked vesicovaginal fistula.</t>
  </si>
  <si>
    <t>RAD4150842</t>
  </si>
  <si>
    <t>PE2633</t>
  </si>
  <si>
    <t>3845</t>
  </si>
  <si>
    <t>3 days of dyspnea, also known hx of enterocutaneous fistula, chronic abscess, look for PE, PNA, bowel obstruction, abscess</t>
  </si>
  <si>
    <t>Impression:    1. Bilateral impaired renal function and no contrast excretion seen at5 minutes.2. Moderately distended stomach with evidence of gastroesophagealreflux. Suggest NG tube for decompression and to prevent aspiration.3. New nonspecific porta hepatis fat stranding. Correlate withamylase/lipase levels.4. Large right paramedian broad-based ventral abdominal wall herniacontaining nondistressed loops of small bowel and a chronic abscess,grossly stable in size compared to prior. Multiple enterocutaneousfistulas were seen on prior study, however are not well evaluated onthis exam given lack of enteric contrast. The skin defect of theanterior abdominal wall is mildly increased compared to prior,correlate with any interval surgical history in this region. There isnew/increased nonspecific subcutaneous fat stranding of the abdominalwall and the right flank.5. No evidence of mesenteric ischemia or bowel distress. Ostialstenosis of the celiac trunk and SMA are stable compared to prior.6. No pulmonary thromboembolic disease.7. Mild groundglass airspace disease of the bilateral lungs may berelated to expiratory phase of scanning. However, correlate with anysigns of symptoms of respiratory infection. 8. Mediastinal lymphadenopathy, possibly reactive.Results of the procedure were given to:PERSON CONTACTED:  Dr. Aubrey Chan DATE: 05/04/2018TIME CALLED:  0407 PAGER:  8282 This final report is in agreement with the critical and emergentpreliminary findings reported by the radiology resident on call.</t>
  </si>
  <si>
    <t>RAD4152391</t>
  </si>
  <si>
    <t>PE2634</t>
  </si>
  <si>
    <t>1043</t>
  </si>
  <si>
    <t>new endometrial cancer, severe DOE walking short distance, please r/o PE  please eval for extent of disease, eval for mets/abnormalities</t>
  </si>
  <si>
    <t>Impression: 1. Septate vs bicornuate uterus. The endometrial canal of the righthorn is expanded, likely representing the known endometrial cancer.2. No evidence of local invasion or metastatic disease.3. No central pulmonary embolism. Exam is limited by respiratorymotion artifact.4. Enlarged main pulmonary artery may be seen with pulmonaryhypertension.5. Hepatosplenomegaly</t>
  </si>
  <si>
    <t>RAD4155726</t>
  </si>
  <si>
    <t>PE2635</t>
  </si>
  <si>
    <t>1610</t>
  </si>
  <si>
    <t>ct angio chest to rule out PE with left thoracic back pain, and routine abd with increase RUQ pain and elevation in LFT's with leukocystosis</t>
  </si>
  <si>
    <t>Impression:1. There is no evidence for pulmonary embolism..2. Stable mild intrahepatic ductal dilatation of unknown etiology.Possible subtle implants in the porta hepatis. No bulky porta hepatismass causing extrinsic compression. Consider MRCP for furtherinvestigation or ultrasound for follow-up.3. Stable appearance of the known sigmoid colon cancer.4. Redemonstrated peritoneal carcinomatosis with omental caking,similar in extent. Associated ascites is stable to slightly increased,still small volume.5. Increased, still small, right pleural effusion.6. Stable small right middle and lower lobe nodules. Intervalslightly enlarged left hilar node.</t>
  </si>
  <si>
    <t>RAD4159504</t>
  </si>
  <si>
    <t>PE2636</t>
  </si>
  <si>
    <t>2447</t>
  </si>
  <si>
    <t>Chest and abdominal pain with radiation to back. History of PE. Rule out dissection vs PE.</t>
  </si>
  <si>
    <t>1. No acute cardiopulmonary or pleural findings. Specifically, no
pulmonary thromboembolic disease or aortic dilation, aneurysm,
dissection, or intramural hematoma. 
2. Tiny low-attenuation lesion in the right kidney is likely a cyst
but too small to characterize further.
3. Chronic-appearing sternal body abnormality, most likely
representing old trauma. No prior comparison available. If there is no
point tenderness in this area, this can be followed up non-emergently
in 6-12 months with CT chest WO contrast to ensure stable appearance.
Dr Bennet in MSK radiology consulted for this finding</t>
  </si>
  <si>
    <t>RAD4163759</t>
  </si>
  <si>
    <t>PE2637</t>
  </si>
  <si>
    <t>893</t>
  </si>
  <si>
    <t>92 y.o with new onset shortness of breath and new diagnosis of large vaginal mass. Eval for PE and metastases</t>
  </si>
  <si>
    <t>Impression: 1. Cervical or lower endometrial cancer with likely local invasioninto the upper vagina, posterior bladder wall, and distal left ureter.This likely results in complete obstruction of the left ureter.2. Large left thyroid nodule. If clinically indicated, this could befurther evaluated with ultrasound.3. No pulmonary embolism identified. Lungs are clear.</t>
  </si>
  <si>
    <t>RAD4166146</t>
  </si>
  <si>
    <t>PE2638</t>
  </si>
  <si>
    <t>944</t>
  </si>
  <si>
    <t>Sudden onse dyspnea, altered mental status, hypoxia. R/o PE.</t>
  </si>
  <si>
    <t>Impression:1. Diffuse peribronchial thickening, could be due to chronic infectionor inflammation.2. Diffuse pulmonary interstitial thickening and patchy groundglasschanges, most pronounced at the lung bases. Differential diagnosisincludes pulmonary interstitial edema, volume overload, and infection.3. No pulmonary embolism.4. No acute pathology in the abdomen or pelvis.5. Tip of enteric tube is just beyond the GE junction, and should beadvanced 5 to 10 cm.6. Heterogeneous enhancement of liver parenchyma, could be due tovenous congestion, contrast bolus timing or hepatitis.These findings were communicated to Dr. Sunao Yamauchi at 0344 hourson 5/12/2018 via Voalte.This final report is in agreement with the critical andemergent preliminary findings reported by the radiology residenton call.</t>
  </si>
  <si>
    <t>RAD4166416</t>
  </si>
  <si>
    <t>PE2639</t>
  </si>
  <si>
    <t>AAA, DVT and concern for PE</t>
  </si>
  <si>
    <t>Impression: 1. Segmental pulmonary emboli bilaterally as described above. No rightheart strain.2. Infrarenal abdominal aortic and common iliac aneurysms (aortameasures 4.9, iliac measures 5.2). Saccular outpouchings along theaorta at 2 sites raise possibility of partially thrombosed penetratingulcers (series 11 image 632 and 586), however these appear chronicgiven presence of calcification in the outer wall. No hematoma orevidence of rupture.3. Occluded right common iliac artery with distal reconstitution ofthe iliac bifurcation. 4. Diffuse emphysematous changes, predominantly in the upper lobes. 5. Small tracheal diverticulum along the upper trachea (series 4 image59). Tiny foci of air adjacent to the carina and left mainstembronchus may represent additional diverticula, less likelypneumomediastinum (series 4 image to 67 and 208). Suggest follow-up CTto assess stability.6. Small pulmonary nodules, largest 7 mm. Further follow-up issuggested.7. Ill-defined early enhancing 2 cm lesion in segment 6 of the liver.Uncertain if this represents perfusion abnormality versus true lesion.Results of the procedure discussed with:PERSON CONTACTED:  Michael Jorgensen DATE: 5/12/2018TIME CALLED: 17:34 hrsPHONE/PAGER:  4070 The preliminary report by the radiology resident on call did notinclude the findings of left common iliac aneurysm, partiallythrombosed potential penetrating ulcers adjacent to aortic aneurysm,tiny foci of mediastinal air (possibly diverticula versuspneumomediastinum), pulmonary nodules, focal liver enhancement. Thiswas called to Kelsey True via pager 9521 at the time of the finalreport at 1629 hrs on 5/13/2018.</t>
  </si>
  <si>
    <t>RAD4174155</t>
  </si>
  <si>
    <t>PE2640</t>
  </si>
  <si>
    <t>927</t>
  </si>
  <si>
    <t>Increasing hypoxemia, neutropenic, febrile. New increasing LUQ pain. Overall refractory leukemia, rapidly rising blasts. Please assess for PE if possible, splenic, vascular, and lung path</t>
  </si>
  <si>
    <t>Impression: 1. No evidence of pulmonary thromboembolic disease.2. Patchy groundglass opacification and patchy areas ofconsolidation with moderate bilateral pleural effusions. Thesefindings are concerning for infection.3. Multiple prominent lymph nodes in the lower neck, chest,abdomen and upper pelvis, could be reactive or malignant.4. Hepatosplenomegaly. Heterogenous enhancement of the spleen islikely related to early contrast bolus timing, less likely developinginfarcts.</t>
  </si>
  <si>
    <t>RAD4174505</t>
  </si>
  <si>
    <t>PE2641</t>
  </si>
  <si>
    <t>1552</t>
  </si>
  <si>
    <t>Concern for PE, hx of colon cancer</t>
  </si>
  <si>
    <t>Impression: 1. Pulmonary embolism in the left lower lobe segmental branches. 2. Edematous wall of the stomach, and proximal portion of the jejunum.The proximal jejunum just distal to the the ligament of Treitzmeasures up to 3.2 cm and demonstrates hypoenhancement of the wall.This could be due to severe edema versus early ischemia. There is nopneumatosis nor focal fat stranding surrounding this loop of bowel.3. Interval development of moderate to severe diffuse groundglass andconsolidative opacities centrally in the bilateral lungs mostsuspicious for volume overload although superimposed infection may beconsidered given the elevation in white blood cell count. 4. DVT in left common femoral vein.5. New small focus of air in the gallbladder fossa is likelypostoperative6. Postsurgical changes of partial colectomy with end ileostomy. Noevidence of complication.Results of the procedure were given to:PERSON CONTACTED:  Fath DATE: 5/16/2018TIME CALLED:  2234 PHONE/PAGER:  5249 This final report is in agreement with the critical and emergentpreliminary findings reported by the radiology resident on call.</t>
  </si>
  <si>
    <t>RAD4179542</t>
  </si>
  <si>
    <t>PE2642</t>
  </si>
  <si>
    <t>871</t>
  </si>
  <si>
    <t>Hx of colon cancer, recent resection, now with syncope and SOB. Eval for PE. Recurrent obstruction, intraabdominal free fluid</t>
  </si>
  <si>
    <t xml:space="preserve">Impression: 1. Fluid secretions involving the carina and right main bronchus withsegmental atelectasis in the right lower lobe. These are suggestive ofaspiration.2. No evidence of acute pulmonary embolism. An filling defectinvolving the left pulmonary artery likely to flex sequelae of priorpulmonary thromboembolism.3. Soft tissue nodule involving the right upper lobe, likelymetastatic.4. Extensive hepatic metastatic lesions.5. Patient is status post recent colectomy with end ileostomy andHartman pouch. There is moderate pneumoperitoneum. This may besecondary to the recent surgery.5. Mildly prominent proximal small bowel loops without discretetransition point, presumably secondary to ileus. Results of the procedure were given to:PERSON CONTACTED:  Dr. Aguilar DATE: 5/19/2018TIME CALLED:  1620 PHONE/PAGER:  81560 </t>
  </si>
  <si>
    <t>RAD4179944</t>
  </si>
  <si>
    <t>PE2643</t>
  </si>
  <si>
    <t>579</t>
  </si>
  <si>
    <t xml:space="preserve">fever, unknown cause in patient who had non-caseating granuloma from liver B/S, non alc cirrhosis with portal HTN. Fever, mild tachycardia, can't find infectious source. R/O PE. Also eval for any pulmonary infectious process   </t>
  </si>
  <si>
    <t>Impression:1. No acute or chronic pulmonary thromboembolism.2. No acute lung disease.3. Findings consistent with the known liver disease characterizedas noncaseating granuloma with hepatomegaly and changes of portalhypertension including splenomegaly, small esophageal varices, andlarge volume ascites. Consider paracentesis if clinically indicated.4. Slightly prominent mesenteric and retroperitoneal lymph nodesare likely reactive.5. Cholelithiasis.This final report is in agreement with the critical andemergent preliminary findings reported by the radiology residenton call.</t>
  </si>
  <si>
    <t>RAD4190171</t>
  </si>
  <si>
    <t>PE2644</t>
  </si>
  <si>
    <t>683</t>
  </si>
  <si>
    <t>eval for pe, f/u perinephric hematoma</t>
  </si>
  <si>
    <t>Impression: 1. No pulmonary embolism. The lungs are clear.2. Decreasing size of right perinephric hematoma. Postproceduralchanges of embolization of the upper pole of the right kidney.3. Stable left renal cysts including a 1.2 cm inferior pole cyst withseptations.4. Right double-J ureteral stent in good position. Nonobstructingbilateral renal stones without hydronephrosis. 5. VP shunt catheter terminates in the pelvis without kinking ordiscontinuity.This final report is in agreement with the critical and emergentpreliminary findings reported by the radiology resident on call.</t>
  </si>
  <si>
    <t>RAD4193007</t>
  </si>
  <si>
    <t>PE2645</t>
  </si>
  <si>
    <t>4536</t>
  </si>
  <si>
    <t>morbidly obese with acute sob and elevated LFTs - eval for PE and biliary obstruction/right side heart strain reflux into liver</t>
  </si>
  <si>
    <t>YEs</t>
  </si>
  <si>
    <t>Impression:1. Multiple bilateral pulmonary emboli involving segmental andsubsegmental branches, but predominantly in the bilateral lower lobes.There is evidence of right heart strain. Dilated central pulmonaryarteries suggest chronic pulmonary arterial hypertension.2. Multiple patchy bilateral lung opacities may represent acombination of atelectasis and developing infarcts.3. Small bilateral pleural effusions with compressive atelectasis.4. Evaluation of the abdomen and pelvis is limited by image noise.However, no definite acute intra-abdominal findings.5. Mild hepatosplenomegaly.Results of the procedure were given to:PERSON CONTACTED:  Dr. Raymond Yu DATE: 5/26/2018TIME CALLED:  2303 PHONE/PAGER:  62233 This final report is in agreement with the critical andemergent preliminary findings reported by the radiology residenton call.</t>
  </si>
  <si>
    <t>RAD4196130</t>
  </si>
  <si>
    <t>PE2646</t>
  </si>
  <si>
    <t>907</t>
  </si>
  <si>
    <t>cancer staging F/U- was scheduled for Friday. hx of lung ca with colon mets r/o PE</t>
  </si>
  <si>
    <t>Impression: 1. Segmental pulmonary emboli involving the right middle and lowerlobes.2. Large pericardial effusion3. Spiculated nodule in the right upper lung is suspicious formalignancy4. Groundglass opacification and consolidation in the left upper,left lower, and right upper lungs. This could represent lymphangiticspread of tumor or infection.5. Extensive bulky lymphadenopathy in the mediastinum, hila,axilla, and neck suspicious for metastatic disease.6. Innumerable sclerotic lesions of the bones consistent withmetastatic disease.7. Mottled appearance of the liver suggesting hepatic congestiondue to cardiac causes.8. Postoperative changes of sleeve gastrectomy.Emergent findings were communicated with Amy Vahrenwald, ARNP, atextension 62233</t>
  </si>
  <si>
    <t>RAD4196595</t>
  </si>
  <si>
    <t>PE2647</t>
  </si>
  <si>
    <t>1019</t>
  </si>
  <si>
    <t>Rule out PE. evaluate for gastric or duodenal perforation</t>
  </si>
  <si>
    <t>Impression: 1. No evidence of pulmonary embolism.2. No evidence of gastric or duodenal perforation. No acuteabdominopelvic findings.3. Left ventricular hypertrophy suspected on this non-gated exam.Correlate with patient's blood pressure and confirm withechocardiography.4. Elevated position of the right testicle.This final report is in agreement with the critical andemergent preliminary findings reported by the radiology residenton call. The preliminary report did not include the findingsof suspected left ventricular hypertrophy which was added to the finalreport. This was called to Dr Chennamadhavuni via pager/extension 2007at the time of the final report at 1120 hrs on 5/30/2018.</t>
  </si>
  <si>
    <t>RAD4203737</t>
  </si>
  <si>
    <t>PE2648</t>
  </si>
  <si>
    <t>concern for PE, boerhaave, dissection. concern for pancreatitis, ischemia, ulcer</t>
  </si>
  <si>
    <t>Impression: 1. Findings consistent with acute on chronic calcific interstitialpancreatitis. New small fluid collection superior to the pancreaticbody may represent an organizing pseudocyst versus small abscess.Stable pancreatic parenchymal and pancreatic duct stones andpancreatic ductal dilatation.2. Postsurgical changes of Roux-en-Y gastric bypass with gastrostomytube in place.3. Small pericardial effusion with mild left ventricular hypertrophy.4. No pulmonary embolism. No aortic dissection and no ischemic bowel.This final report is in agreement with the critical andemergent preliminary findings reported by the radiology residenton call.</t>
  </si>
  <si>
    <t>RAD4204426</t>
  </si>
  <si>
    <t>PE2649</t>
  </si>
  <si>
    <t>2587</t>
  </si>
  <si>
    <t>hypotensive.  Presented with back pain.   s/p cardiac arrest.  Eval for dissection and PE</t>
  </si>
  <si>
    <t>1. Large hematoma in the right retroperitoneum, expected location of
the right kidney and the right adrenal gland with a 6 mm arterially
enhancing focus in the expected location of right kidney supplied by
the right renal artery, likely a pseudoaneurysm. Interventional
radiology consult may be helpful. Please also consider obtaining the
prior comparison to evaluate for interval change.
2. Small amount of hemoperitoneum.
3. No aortic dissection or acute aortic rupture seen. Distal
descending thoracic aortic and proximal abdominal aortic aneurysm with
mural thrombus. Prior postsurgical changes of repair at the infrarenal
abdominal aorta.
4. No central pulmonary embolism seen. Dilated pulmonary artery,
likely related to underlying pulmonary artery hypertension.
5. Small caliber left ventricle, likely related to severe hypotension
(aortic valve is closed suggesting nonsystolic scan). Correlation with
hemodynamic diameters is suggested.
6. Small simple right pleural effusion.
7. Nonhealed fracture of the right proximal humerus with multiple
sites of age indeterminate compression deformity in the spine as
detailed.</t>
  </si>
  <si>
    <t>RAD4205743</t>
  </si>
  <si>
    <t>PE2650</t>
  </si>
  <si>
    <t>649</t>
  </si>
  <si>
    <t xml:space="preserve">PULMONARY EMBOLISM PROTOCOL: Please rule out Pulmonary embolism. Also looking for intraabdominal abscess. </t>
  </si>
  <si>
    <t>Impression: 1. Status post left adrenalectomy. Several small loculated fluidcollections adjacent to the left ampullectomy site. No organized fluidcollection such as an abscess.2. Focal regions of absent splenic enhancement consistent with partialsplenic infarction.3. Large left pleural effusion with subsegmental atelectasis of theleft lower lung. Small right pleural effusion with minimal linearatelectasis of the right lower lung.4. No pulmonary embolus.5. Moderate hepatic enlargement measuring 22 cm in craniocaudaldiameter.6. Heterogeneous enhancement of the uterus most likely representingnumerous uterine fibroids. No adnexal mass lesions.</t>
  </si>
  <si>
    <t>RAD4207117</t>
  </si>
  <si>
    <t>PE2651</t>
  </si>
  <si>
    <t>480</t>
  </si>
  <si>
    <t>22.75 </t>
  </si>
  <si>
    <t>1) Rule out PE; hx of PE/recent surgery/pleuritic chest pain/tachycardia 2) Evaluate for worsening intraabdominal infection</t>
  </si>
  <si>
    <t>Impression: 1. No acute pulmonary embolism.2. Interval placement of pigtail drainage catheter with reduced sizeof the posterior intraperitoneal pelvic abscess.3. Stable parenchymal scarring within the medial left upper lobe fromprior radiation.4. Decreased amount of pneumoperitoneum, likely postsurgical.This final report is in agreement with the critical andemergent preliminary findings reported by the radiology residenton call.</t>
  </si>
  <si>
    <t>RAD4209325</t>
  </si>
  <si>
    <t>PE2652</t>
  </si>
  <si>
    <t>1062</t>
  </si>
  <si>
    <t>concern for PE vs. abd abscess</t>
  </si>
  <si>
    <t>Impression: 1. No pulmonary embolism.2. Stable appearance of the diffuse interstitial lung disease,consistent with known pulmonary fibrosis. 3. Stable mediastinal lymphadenopathy, likely reactive.4. Hepatosplenomegaly with perisplenic varices. No ascites.5. No intra-abdominal or intrapelvic abscess.6. Colonic diverticulosis without evidence of diverticulitis.This final report is in agreement with the preliminary findingsreported by the radiology resident on call.</t>
  </si>
  <si>
    <t>RAD4215428</t>
  </si>
  <si>
    <t>PE2653</t>
  </si>
  <si>
    <t>1368</t>
  </si>
  <si>
    <t>new endometrial cancer, s/p pneumonia 6 months ago with worsening SOB currently requiring O2 PRN, please r/o PE, eval for extent of disease, eval for mets/abnormalities</t>
  </si>
  <si>
    <t>Impression: 1. No evidence of pulmonary thromboembolic disease.2. Thickened endometrial stripe consistent with history of endometrialcarcinoma. No evidence of metastasis.3. Lung findings of unknown chronicity concerning for interstitiallung disease. Recommend comparing to priors and consideringpulmonology consult.4. Nonspecific mildly enlarged multiple mediastinal lymph nodes may berelated to lung disease. Recommend continued follow-up. No suspiciouslung lesions seen.</t>
  </si>
  <si>
    <t>RAD4215816</t>
  </si>
  <si>
    <t>PE2654</t>
  </si>
  <si>
    <t>Chronic RLQ abdominal pain, laparscopy yesterday, severe RLQ and pleuritic chest pain. Eval for acute PE, intrabdominal pathologies, surgical complication</t>
  </si>
  <si>
    <t xml:space="preserve">Impression: 1. Small volume pneumoperitoneum, anterior pneumomediastinum, leftabdominal wall subcutaneous emphysema, and extraperitoneal air alongleft pelvic sidewall likely represent changes from recent laparoscopicsurgery.2. Expanded cervical canal, may represent postoperative hematoma.3. No pulmonary embolism.4. Patchy groundglass changes in the lungs may representatelectasis.Results of the procedure discussed with:PERSON CONTACTED:  Gregory Reiter DATE: 6/8/2018TIME OF INITIAL STUDY REVIEW:  1707 hrsTIME CALLED: 1734 hrsPHONE/PAGER:  84472 </t>
  </si>
  <si>
    <t>RAD4216325</t>
  </si>
  <si>
    <t>PE2655</t>
  </si>
  <si>
    <t>543</t>
  </si>
  <si>
    <t>abdominal pain, eval for AAA, mesenteric ischemia, r/o PE , dissection</t>
  </si>
  <si>
    <t>Impression: 1. No evidence of pulmonary embolism. Within limits of a nongatedstudy, no definite findings to suggest aortic dissection.2. Small left pleural effusion.3. Moderate-sized hiatal hernia.4. Nonspecific hypodense lesion involving the pancreatic tail.(Management Of Incidental Pancreatic Cysts: A White Paper Of The AcrIncidental Findings Committee.http://doi.org/10.1016/j.jacr2017.03.010)5. No evidence of possible wall thickening intraperitoneal free fluidor free air.This final report is in agreement with the critical andemergent preliminary findings reported by the radiology residenton call.</t>
  </si>
  <si>
    <t>RAD4222781</t>
  </si>
  <si>
    <t>PE2656</t>
  </si>
  <si>
    <t>5131</t>
  </si>
  <si>
    <t>125</t>
  </si>
  <si>
    <t>Epigastric pain radiating to back, severe pain, diaphoretic. Eval for PE, pancreatic abnormality/abscess, abdominal pathology.</t>
  </si>
  <si>
    <t>1. No pulmonary embolism or acute aortic findings seen.
2. Focally thickened small bowel loop in the left abdomen with
adjacent mesenteric fat stranding and small volume ascites. The
central mesenteric vessels are patent and there is no pneumatosis or
pneumoperitoneum. These findings are concerning for bowel and
mesenteric distress. This could be related to infective/inflammatory
etiology, bowel ischemia (from a peripheral branch) cannot be
excluded. Dr. Rajput in body imaging was consulted for the abdominal
findings.
3. No acute lung findings.</t>
  </si>
  <si>
    <t>RAD4223022</t>
  </si>
  <si>
    <t>PE2657</t>
  </si>
  <si>
    <t>1313</t>
  </si>
  <si>
    <t>Right sided chest pain radiating to back and left flank pain. A-fib not anticoagulated. R/o dissection, PE, ect.</t>
  </si>
  <si>
    <t>1. No acute aortic injury or cardiopulmonary embolism. 
2. Multiple scattered variable sized groundglass opacities, largest
measuring 1.2 cm in the right upper lobe. Without prior comparison,
these findings are of unknown chronicity. Recommend comparison to any
other available prior comparisons versus follow-up to establish
longer-term stability of these findings. Please consider pulmonology
consultation for the further workup of these findings. The most
concerning is 1.2 cm right upper lobe lesion. The differential
diagnoses includes infection versus slow-growing malignancy.
3. Grossly stable left adrenal adenoma.</t>
  </si>
  <si>
    <t>RAD4228324</t>
  </si>
  <si>
    <t>PE2658</t>
  </si>
  <si>
    <t>760</t>
  </si>
  <si>
    <t>Patient with tachycardia, fever, and dizziness. CTA chest for PE protocol. ALso has LEft hemiabdominal pain 3 days after laparotomy, CT abdomen to evaluate for sources of infection</t>
  </si>
  <si>
    <t>Impression: 1. No acute pulmonary embolism. No right heart strain.2. Essentially stable pancreatic head cancer, better evaluated onprior multiphasic exam. Stable pancreatic ductal dilation.3. Unchanged mild fat stranding about the pancreas, possibly relatedto postradiation changes.4. Several small nonspecific pulmonary nodules bilaterally.  These canbe followed on subsequent exams. 5. Stable to slightly decreased size of the enlarged mediastinal lymphnodes.6. Small nonobstructing right renal stone.</t>
  </si>
  <si>
    <t>RAD4229202</t>
  </si>
  <si>
    <t>PE2659</t>
  </si>
  <si>
    <t>1037</t>
  </si>
  <si>
    <t>Distended abdomen, new O2 requirement, encephalopathic, tachycardia. Eval for PE, AAA</t>
  </si>
  <si>
    <t>Impression: 1. No evidence for pulmonary embolism. Small layering right pleuraleffusion with atelectasis of the right lower lobe.2. No acute intra-abdominal findingsThis final report is in agreement with the critical and emergentpreliminary findings reported by the radiology resident on call.</t>
  </si>
  <si>
    <t>RAD4229639</t>
  </si>
  <si>
    <t>PE2660</t>
  </si>
  <si>
    <t>894</t>
  </si>
  <si>
    <t>worsening dyspnea, h/o neural sheath tumor, h/o PE</t>
  </si>
  <si>
    <t>Impression:  1. Multifocal bilateral pneumonia, consider atypical causes giventhe multifocal nature. Multisegmental collapse of the left lower lobe.Small left pleural effusion and trace right pleural effusion.2. Revisualization of a chronic nonocclusive segmental pulmonarythromboembolus in the left lower lobe (4-57), less conspicuous thanprior exam. Revisualization of the previously visualized right lowerlobe pulmonary emboli is limited secondary to poor breath hold andexam technique.3. Extensive postsurgical changes with fusion hardware from T11through L4 with multilevel lytic disease.4. Suspected increments with a moderate volume of stool throughmuch of the colon including the rectum.This final report is in agreement with the critical and emergentpreliminary findings reported by the radiology resident on call.</t>
  </si>
  <si>
    <t>RAD4232347</t>
  </si>
  <si>
    <t>PE2661</t>
  </si>
  <si>
    <t>1443</t>
  </si>
  <si>
    <t>fever/sob, eval for PE, abd pain w/known lymphadenopathy tender to RLQ/suprapubic ?perf/abscess, h/o testicular CA</t>
  </si>
  <si>
    <t>Impression:1. No evidence for pulmonary thromboembolism.2. Interval enlargement of retroperitoneal and right inguinal lymphnodes, likely metastatic. There is new perinodal inflammation. 3. Subcentimeter lung nodules in the left upper and right lower lobesand an enlarged left hilar lymph node are concerning for metastaticdisease.This final report is in agreement with the critical andemergent preliminary findings reported by the radiology residenton call.</t>
  </si>
  <si>
    <t>RAD4234583</t>
  </si>
  <si>
    <t>PE2662</t>
  </si>
  <si>
    <t>1024</t>
  </si>
  <si>
    <t>Histroy of breast cancer, s/p mastectomy, oophorectomy, recurrent PE's, here with chest pain, dyspnea, and abdominal pain Eval for PE, SBO, abscess</t>
  </si>
  <si>
    <t>Impression: 1. No acute pulmonary embolism. Nonocclusive linear widening of thesegmental and subsegmental branches of the bilateral lower lobessuggestive of chronic PE.2. Dilated main pulmonary artery suggestive of pulmonary hypertension.3. Stable cholelithiasis.4. Stable mild hepatomegaly.5. Indwelling IVC filter.6. Otherwise stable exam with no acute intra-abdominal findings.This final report is in agreement with the critical andemergent preliminary findings reported by the radiology residenton call.</t>
  </si>
  <si>
    <t>RAD4239432</t>
  </si>
  <si>
    <t>PE2663</t>
  </si>
  <si>
    <t>939</t>
  </si>
  <si>
    <t>patient tachycardic, decline in respiratory status, concern for PE</t>
  </si>
  <si>
    <t>Impression: 1. No evidence for pulmonary thromboembolism2. Patchy ground glass changes diffusely in both lung fieldsconcerning for multifocal infection. Consolidation bilateral lowerlobes is most likely atelectasis.3. Moderately distended distal small bowel without evidence oftransition point. The terminal ileum appears collapsed. Finding mayrepresent early partial small bowel obstruction.4. Hepatomegaly measuring up to 22 cm.5. Diffuse fatty infiltration in the wall of the entire colon andterminal ileum. Finding is nonspecific but raises possibility ofunderlying inflammatory bowel disease/colitis. This final report is in agreement with the critical andemergent preliminary findings reported by the radiology residenton call. The preliminary report by the radiology resident on call didnot include non emergent findings of possible inflammatory boweldisease which was added to the final report.</t>
  </si>
  <si>
    <t>RAD4241848</t>
  </si>
  <si>
    <t>PE2664</t>
  </si>
  <si>
    <t>1040</t>
  </si>
  <si>
    <t>24 yo postpartum day 2 with fever and tachycardia. Please rule-out PE. 24 yo postpartum day 2 s/p forceps-assisted vaginal delivery with 4th degree lac. Now with fever and tachycardia. No obvious signs of vaginal hematoma on physical exam. Please evaluate for pelvic hematoma.</t>
  </si>
  <si>
    <t>Impression: 1. No pulmonary thromboembolic disease.2. No pelvic hematoma or evidence of active intrapelvic bleeding.3. Enlarged, hypervascular uterus consistent with recent postpartumstate.4. Mild right hydroureteronephrosis due to extrinsic compression ofthe distal right ureter from the enlarged uterus.5. Small bilateral pleural effusions, left greater than right, withassociated compressive atelectasis of the lower lung lobes.This final report is in agreement with the critical andemergent preliminary findings reported by the radiology residenton call.</t>
  </si>
  <si>
    <t>RAD4244099</t>
  </si>
  <si>
    <t>PE2665</t>
  </si>
  <si>
    <t>836</t>
  </si>
  <si>
    <t>febrile neutropenia in the setting of POD7 from x-lap, vag repair for bowel eviseration. hx of cervical cancer. + Cdiff and new dx of PE. Evaluate for right heart strain. She is tachy, febrile.</t>
  </si>
  <si>
    <t xml:space="preserve">Impression: 1. Bilateral lower lobe pulmonary emboli. No CT evidence of rightheart strain.2. Increased small bilateral pleural effusions right greater than leftwith increasing dependent bibasilar atelectasis.3. Less dilation of the esophagus, stomach, small and large bowel.Overall findings are consistent with an adynamic ileus.4. Liquid stool throughout the colon. Numerous fluid-filled loops ofsmall bowel are also again demonstrated. 5. Atrophic right kidney, stable position of right PCN, and stableposition of bilateral ureteral stents. 6. Decreased pneumoperitoneum likely postoperative. Stable smallvolume ascites. </t>
  </si>
  <si>
    <t>RAD4250890</t>
  </si>
  <si>
    <t>PE2666</t>
  </si>
  <si>
    <t>502</t>
  </si>
  <si>
    <t>Sudden onset on SOB now x 3 weeks significant with any sort of exertion. Workup so far negative except myasthenia gravis. SOB not respondign to MG treatment. Concern for malignancy triggering mysathenia (hx of gastric cancer) or PE.  PE protocol please.</t>
  </si>
  <si>
    <t>Impression: 1. No pulmonary thromboembolic disease.2. Stable mediastinal soft tissue nodule or lymph node inaortopulmonary window.3. New enlargement of the appendix, but without adjacent fatstranding. Findings are equivocal for acute appendicitis. However,early appendicitis is not excluded. Correlate clinically for rightlower quadrant tenderness..4. Remainder the exam is grossly unchanged.</t>
  </si>
  <si>
    <t>RAD4255811</t>
  </si>
  <si>
    <t>PE2667</t>
  </si>
  <si>
    <t>1250</t>
  </si>
  <si>
    <t>POD 2 status post revision of gastric bypass surgery now reintubated. Evaluate for PE</t>
  </si>
  <si>
    <t>Impression: 1. No pulmonary embolus.2. Extensive bilateral pulmonary contusions, right greater thanleft consistent with clinical history of 7 minutes of CPR. Cannotexclude compounding pneumonia/pneumonitis.3. Interval development of moderate volume ascites concentrated inthe pelvis. 4. There is extraluminal barium which raises concern for bariumperitonitis. No discrete focus of bowel perforation visualized. Nopneumoperitoneum.5. Multiple mildly dilated loops of small bowel of the left lowerabdomen surrounding the anastomosis are believed to be related tofocal postoperative ileus.Results were discussed with Dr. Odugbesi at 0651 on 7/2/2018 the atpager 1405This final report is in agreement with the critical andemergent preliminary findings reported by the radiology residenton call.</t>
  </si>
  <si>
    <t>RAD4260426</t>
  </si>
  <si>
    <t>PE2668</t>
  </si>
  <si>
    <t>pt POD9 s/p ex lap and debulking w/ 2 large bowel resections and reanastamosis for ovarian cancer, persistent high grade fevers, nausea and previous CT concern for bowel ischemia- please evaluate for PE, bowel leak, abscess, ischemia</t>
  </si>
  <si>
    <t>Impression: 1. No pulmonary embolus.2. Moderate volume ascites with diffuse peritoneal enhancementindicating peritonitis. Air locules are present most pronounced in thethe left upper quadrant which may be secondary to infection and/orbowel leak.3. Small focal gas and debris collection posterior to the distaltransverse colon near the anastomosis, raising concern for anastomoticleak.4. Diffuse bowel wall thickening (involving stomach, small bowel,and colon), with regions of the serosal hyperenhancement mostpronounced in proximal small bowel. Differential includes inflammationfrom peritonitis, infection, or ischemia. Positive enteric contrast inthis study limits evaluation for bowel wall and mucosal enhancement inthis exam.5. Large bilateral pleural effusion with associated compressiveatelectasis.6. Greater than average stool burden in the colon may suggestconstipation.7. Supraclavicular, retroperitoneal, extraperitoneal pelvis,perirectal lymphadenopathy.8. Flattened IVC suggest intravascular volume depletion9. 9. Patchy areas of decreased enhancement in the right and leftperipheral liver are suspected perfusion abnormalities.Results of the exam were discussed with Dr. Terveen at 0632 on7/4/2018 via 7987Further discussion with Dr. Bender at 0656 regarding air locules viaincoming call.The preliminary report by the radiology resident on call did notinclude the finding of small collection of gas and debris adjacent tothe transverse colon anastomosis which raises concern for anastomoticleak. The radiology resident also did not indicate that the positiveenteric contrast limits evaluation for bowel enhancement in this exammaking evaluation for ischemia difficult. These changes were added tothe final report. No call was made to ordering service as the patienthad already been taken to the operating room at the time of this finalreport.</t>
  </si>
  <si>
    <t>RAD4266514</t>
  </si>
  <si>
    <t>PE2669</t>
  </si>
  <si>
    <t>1186</t>
  </si>
  <si>
    <t>eval for PE, cardiac arrest, just returned from Mexico, intial complaint dyspnea</t>
  </si>
  <si>
    <t>Impression:    1. No pulmonary thromboembolic disease.2. No aneurysmal dilation, dissection, or intramural hematoma of theabdominal aorta. Severe atherosclerotic disease of the abdominal aortaand bilateral proximal common iliac arteries. 3. Moderate atherosclerotic calcifications of the aortic arch andthoracic aorta, cannot assess for dissection due to contrast bolustiming of this exam.4. Reflux of contrast into the IVC and hepatic veins on arterial phaseimages of the chest consistent with poor cardiac function. Mildcardiomegaly and moderate coronary artery calcifications.5. Endotracheal tube tip is deep in the right mainstem bronchuswithout collapse of the right upper lobe.6. Marked consolidative and groundglass airspace disease diffuselythroughout both lungs with small bilateral pleural effusions, mostconsistent with a combination of atelectasis and pulmonary edema.7. Numerous subcentimeter supraclavicular, mediastinal, and hilarlymph nodes are likely reactive to the lung changes.8. Multiple non-displaced bilateral rib fractures, likely iatrogenicfrom recent chest compressions. No pneumothorax.9. No acute findings in the abdomen and pelvis.Patient coded again upon returning to the ED and was deceased at thetime of this preliminary dictation.Results of the procedure were given to:PERSON CONTACTED:  Dr. Jon Van Heukelom DATE: 07/09/2018TIME CALLED:  0133 PHONE:  62233 This final report is in agreement with the critical andemergent preliminary findings reported by the radiology residenton call.</t>
  </si>
  <si>
    <t>RAD4274503</t>
  </si>
  <si>
    <t>PE2670</t>
  </si>
  <si>
    <t>hx of uterine cancer.  dypsnea and tachy.  rule out PE</t>
  </si>
  <si>
    <t>Impression: 1. No pulmonary embolism demonstrated.2. Mild cardiomegaly.3. Thickened heterogeneous endometrial stripe consistent with knownendometrial cancer.4. Borderline enlarged mediastinal, mildly large retroperitoneal andextraperitoneal pelvis lymph nodes, some of which are predominantlyfatty or have preserved fatty hila and are suspected to be reactive.Can be correlated with PET scan for tumor staging if clinicallyindicated.5. Small indeterminate right adrenal nodule.6. Multiple bilateral renal lesions, probable cysts. One has densitygreater than expected for simple cyst, may representhemorrhage/proteinaceous cyst, or small solid lesion. Can be furtherevaluated with ultrasound if clinically indicated.</t>
  </si>
  <si>
    <t>RAD4278722</t>
  </si>
  <si>
    <t>PE2671</t>
  </si>
  <si>
    <t>994</t>
  </si>
  <si>
    <t>Left leg swelling, negative for DVT, concern for obstructive mass or pelvic DVT. Patient has history of PE with elevated D-dimer.</t>
  </si>
  <si>
    <t>Impression: 1. The distal segmental and subsegmental pulmonary artery branches areincompletely evaluated due to poor bolus timing. No evidence ofcentral pulmonary embolus. No right heart strain.2. No acute intra-abdominal findings.3. Nonspecific mild peribronchial wall thickening centrally is seenwith airway inflammation. 4. Several mildly enlarged mediastinal lymph nodes, likely reactive.This final report is in agreement with the critical andemergent preliminary findings reported by the radiology residenton call.</t>
  </si>
  <si>
    <t>RAD4279386</t>
  </si>
  <si>
    <t>PE2672</t>
  </si>
  <si>
    <t>2146</t>
  </si>
  <si>
    <t>r/o PE, ilesuvs obstruction increaing lactic acid</t>
  </si>
  <si>
    <t>Impression: 1. Right upper lobe segmental pulmonary embolism without evidencefor right heart strain.2. Left lower lobe lung consolidation and patchy groundglasschanges in right lower lobe and left upper lobe, concerning forpneumonia or aspiration.3. Gallstone.4. Urinary bladder diverticula.Findings were communicated with the ordering provider, Dr. Park, atpager 3268.This final report is in agreement with the critical andemergent preliminary findings reported by the radiology residenton call.</t>
  </si>
  <si>
    <t>RAD4288522</t>
  </si>
  <si>
    <t>PE2673</t>
  </si>
  <si>
    <t>692</t>
  </si>
  <si>
    <t>Increasing WBC to 30 concern for abscess, also with increasing oxygen requirements, tachycardia, and SOB concern for PE</t>
  </si>
  <si>
    <t xml:space="preserve">Impression: 1. Fluid collection suspicious for infection starting in the leftsubphrenic space and transversing into the left paracolic gutter. Thelargest portion of the fluid collection measures approximately 4.5 x 2x 5.5 cm. (Key images created and are viewable on Carestream VueMotion.)2. New moderate-sized left pleural effusion with near completeatelectasis of the left lower lobe. New small right pleural effusion.3. Patchy bilateral airspace disease in the presence of mucous inthe trachea is suspicious for aspiration.4. Mild submucosal edema of the distal sigmoid and rectum;clinically correlate with infectious causes of colitis.5. Pelvic drain entering the right lower abdomen with the tipagainst the right pelvic sidewall. Does not appear to be within afluid collection6. No pulmonary embolism.7. Postsurgical changes of posterior spinal fusion.Revisualization of left eighth and ninth rib fractures.Results of the procedure were given to:PERSON CONTACTED:  Reinberg, Valerie A, PA-C DATE: 7/19/2018TIME CALLED:  1557 PHONE/PAGER:  2136 </t>
  </si>
  <si>
    <t>RAD4289224</t>
  </si>
  <si>
    <t>PE2674</t>
  </si>
  <si>
    <t>2410</t>
  </si>
  <si>
    <t>patient with severe abdominal pain, concern for bowel, liver, kidney infarct, AAA, dissection, PE please assess</t>
  </si>
  <si>
    <t>1. Segmental and subsegmental branch pulmonary embolism in the right
middle lobe and the right lower lobe. No evidence of right heart
strain.
2. Bilateral periadrenal fat stranding with mild thickening and
thickening of the anterior pararenal fascia. The given clinical
context of antiphospholipid antibody syndrome, this could represent
ischemia or early hemorrhage; less likely related to sepsis or
infection. 
3. Clustered areas of groundglass airspace disease in the left upper
lobe and the medial left lower lobe. These are nonspecific, could
represent infection or inflammation. 
4. No evidence of acute aortic emergency.</t>
  </si>
  <si>
    <t>RAD4291815</t>
  </si>
  <si>
    <t>PE2675</t>
  </si>
  <si>
    <t>1157</t>
  </si>
  <si>
    <t>concern for PE, evaluate for VTE, also please comment on free air in belly</t>
  </si>
  <si>
    <t xml:space="preserve">Impression: 1. Post surgical changes of prior colectomy and ileal rectalanastomosis. 2. Pneumoperitoneum and small volume ascites with a mixed air andfluid collection adjacent to the anastomotic site and extending intothe peritoneum. Findings are concerning for anastomoticleak/breakdown.3. Small bowel obstruction with transition point in the region of thedistal ileum proximal to the anastomosis.4. Moderate-sized paraesophageal hernia. This may make NG tubeplacement difficult.5. Mild hepatomegaly.6. No evidence of pulmonary embolism or mesenteric/portal venousthrombosis.7. Bilateral indeterminate adrenal nodules, possibly adenomas. Can befollowed up with dedicated adrenal mass protocol CT abdomen.8. Bladder prolapse.This final report is in agreement with the critical andemergent preliminary findings reported by the radiology residenton call. The preliminary report by the radiology resident on call didnot include non emergent findings of bilateral adrenal nodules,paraesophageal hernia and bladder prolapse which were added to thefinal report.Results of the procedure were given to:PERSON CONTACTED:  Laura Rasmussen DATE: 7/21/2018TIME CALLED:  2115 hours PHONE/PAGER:  1943 </t>
  </si>
  <si>
    <t>RAD4294945</t>
  </si>
  <si>
    <t>PE2676</t>
  </si>
  <si>
    <t>patient with SOB possible pericardial effusion, something in RLL empyema versus bowel, abdominal pain (chronic), constipation, colon cancer assess for PE, abdominal pathology</t>
  </si>
  <si>
    <t>Impression: 1. Large, heterogenous filling defect expanding and nearly occludingthe infrahepatic IVC and bilateral proximal common iliac veins. Thiscould represent a tumor thrombus/soft tissue mass from metastaticdisease or primary IVC malignancy vs. large expansile bland thrombus.There is no direct extension into the IVC by adjacent structures.Suggest comparison to prior outside comparison CTs if these are ableto be obtained. This finding could also be further evaluated by MRIW/WO contrast, although the patient's cardiac and respiratory statuswill have to be improved so that she can hold her breath during theexam.2. Multiple calcified and mildly enlarged retroperitoneal lymph nodesare suspicious for metastatic disease. Suggest correlation with tumormarkers.3. Diffuse marked cardiomegaly with poor cardiac function and mildinterstitial pulmonary edema.4. No evidence of pulmonary embolism or pericardial effusion.5. Small amount of ascites, retroperitoneal free fluid and severediffuse subcutaneous edema secondary to IVC thrombosis and poorcardiac function.6. Indeterminate bilateral adrenal nodules can be further evaluated byMR or dedicated adrenal protocol CT on a nonemergent basis. 7. Postsurgical changes of partial colectomy with intact anastomosis.Short segment of transverse colon herniating through a diaphragmaticdefect. No evidence of bowel obstruction.Results of the procedure were given to:PERSON CONTACTED:  Bowen, Elizabeth R, MD and Dawoud, Salma, MD DATE: 7/24/2018TIME CALLED:  0705 and 1050 hours PHONE/PAGER:  8622 and 5792 This final report is in agreement with the critical and emergentpreliminary findings reported by the radiology resident on call.</t>
  </si>
  <si>
    <t>RAD4300316</t>
  </si>
  <si>
    <t>PE2677</t>
  </si>
  <si>
    <t>2245</t>
  </si>
  <si>
    <t>rule out PE; rule out spinal hematoma vs edema; eval hypogastric artery</t>
  </si>
  <si>
    <t>1. No pulmonary embolism seen. Secretions within the left-sided
bronchi, concerning for aspiration.
2. Postoperative changes of mid and distal descending thoracic aortic
and abdominal aortic endovascular stent repair. Previously seen
descending thoracic and the abdominal pseudoaneurysm are excluded and
are now thrombosed. No endoleak seen.
3. S/p bilateral fenestrated renal artery grafts, Small left renal
infarcts are new.
4. Stable right common iliac artery pseudoaneurysm without rupture.
Left inferior epigastric artery pseudoaneurysm is stable to minimally
increased in size. No rupture seen.
5. Interval placement of the lumbar spinal catheter. The spinal cord
and thecal sac changes are better evaluated on MRI of the thoracic or
lumbar spine done on same day.
6. Slightly increased right pleural effusion and new small left
pleural effusion. Dependent left lung consolidation may represent
atelectasis or aspiration pneumonitis.</t>
  </si>
  <si>
    <t>RAD4301495</t>
  </si>
  <si>
    <t>PE2678</t>
  </si>
  <si>
    <t>1081</t>
  </si>
  <si>
    <t>Concern for PE as well as intrabdominal absecess</t>
  </si>
  <si>
    <t>Impression:1. No pulmonary thromboembolic disease.2. Interval development of diffuse groundglass airspace diseasebilaterally, overlying the pre-existing chronic interstitial disease.The differential for this process includes infection, ARDS, andpulmonary edema. The underlying chronic interstitial disease appearsgrossly stable.3. No intraabdominal abscess.This final report is in agreement with the critical andemergent preliminary findings reported by the radiology residenton call.</t>
  </si>
  <si>
    <t>RAD4302083</t>
  </si>
  <si>
    <t>PE2679</t>
  </si>
  <si>
    <t>3824</t>
  </si>
  <si>
    <t>sp arrest recent lung transplant complicated by dvt on lovenox and warfarin, ro PE. intubated</t>
  </si>
  <si>
    <t>1. Large volume bilateral hemothoraces with one area of possible
active extravasation identified at the superior aspect of the right
hemothorax. An additional focus of hemothorax on the right anterior
chest wall tracking along the right lateral aspect of the mediastinum
also has a focus of active extravasation just deep to the sternum.
2. Several soft tissue chest wall hematomas for instance right
superior anterior chest wall, left superior anterior chest wall, and
right lateral mid chest wall. The bilateral superior anterior chest
wall hematomas have small foci of active extravasation, the source is
unclear.
3. Multiple bilateral rib fractures and manubrial fracture as well as
small volume right pneumothorax and pneumomediastinum consistent with
recent chest compressions.
4. Subtle linear low attenuation focus along posterior hepatic segment
7 is indeterminate and may represent small laceration versus artifact.
No adjacent high density peritoneal fluid to suggest hemoperitoneum.
5. Nonspecific small volume simple fluid density ascites with some
adjacent to the spleen. No splenic laceration.
6. Distended stomach with Esophageal dilatation in its entire extent,
could be related to bag and mask ventilation prior to intubation.
However, radiographic follow-up and/or NG tube decompression is
suggested.</t>
  </si>
  <si>
    <t>RAD4304859</t>
  </si>
  <si>
    <t>PE2680</t>
  </si>
  <si>
    <t>589</t>
  </si>
  <si>
    <t>64 yo s/p ex lap wiht LOA and ileo-anastomosis with venting colonic stoma for SBA refractory to conservative management with recurrent fevers. Look for PE as well as intrabdominal pathology.</t>
  </si>
  <si>
    <t>Impression: 1. New large loculated fluid collection in the right lower quadrantwith internal gas, concerning for abscess/anastomotic leak. Theloculated fluid collection extends superiorly along the anteriorborder of the liver.2. No acute pulmonary embolus. 3. Enlarged lymph nodes in the right axilla and mediastinum aresuspicious for metastatic disease. 4. Grossly stable retroperitoneal and mesenteric lymphadenopathy, andperitoneal implants. Discussed with Tara Hoff at 301 on 7/30/2018.This final report is in agreement with the critical andemergent preliminary findings reported by the radiology residenton call.</t>
  </si>
  <si>
    <t>RAD4312130</t>
  </si>
  <si>
    <t>PE2681</t>
  </si>
  <si>
    <t>423</t>
  </si>
  <si>
    <t>tumor burdern, PE versus Pleural effusion in chest. OSH xray showing new illium lesion</t>
  </si>
  <si>
    <t>Impression: 1. No pulmonary embolism. No right heart strain.2. Small right pleural effusion with compressive atelectasis, mildlyincreased since 2014.3. Partial calcified nodules in the right upper lobe are stable, couldbe metastatic or granulomatous.4. Moderate pericardial effusion.5. Innumerable osseous metastases. Possible pathologic fracture of L5vertebral body, age indeterminate. 6. Multiple hepatic lesions. A large lesion (or adjacent lesions) insegments 7 and 8 likely represent hemangiomas. However, the otherlesions are indeterminate and could represent metastases. Considerliver MRI for further evaluation.This final report is in agreement with the critical andemergent preliminary findings reported by the radiology residenton call. The preliminary report by the radiology resident on call didnot include non emergent findings of moderate pericardial effusion,which was added to the final report.</t>
  </si>
  <si>
    <t>RAD4312330</t>
  </si>
  <si>
    <t>PE2682</t>
  </si>
  <si>
    <t>2014</t>
  </si>
  <si>
    <t>35 year old female POD 6 status small bowel resection and primary anastomosis with leukocytosis, low grade fever and tachycardia. Please evaluate for pulmonary emboli and/or intrabdominal abscess.</t>
  </si>
  <si>
    <t xml:space="preserve">Impression: 1. Postoperative changes of small bowel resection with anastomosisin the right lower quadrant. There is interval development of moderatevolume ascites with associated pneumoperitoneum. This raises concernfor anastomotic leak.2. Redemonstration of multiple loops of distended small bowel inthe left upper quadrant of the abdomen, likely focal postoperativeileus.3. Stable postsurgical changes of proctocolectomy with intactileoanal anastomosis.4. Interval development of moderate volume right pleural effusionwith associated consolidative atelectasis. Cannot excludepneumonitis/early infection.5. Stable right thyroid adrenal nodule. May consider dedicatedadrenal CT protocol on a nonemergent basis for further evaluation.6. Thyroid nodule of the left lobe can be further evaluated byultrasound on a nonemergent basis.Results of the procedure discussed with:PERSON CONTACTED:  Nurse Sadie DATE: 8/2/2018TIME OF INITIAL STUDY REVIEW:  0836 hrsTIME CALLED: 0857 hrsPHONE/PAGER:  64972Concern regarding anastomotic leak was known to the treating team andconfirmed by a nurse Sadie by telephone as the patient has beentransferred to the main OR at the time of signature of dictation.  </t>
  </si>
  <si>
    <t>RAD4315441</t>
  </si>
  <si>
    <t>PE2683</t>
  </si>
  <si>
    <t>1604</t>
  </si>
  <si>
    <t>? PE, eval for intra-abdominal abscess/undrained bile</t>
  </si>
  <si>
    <t xml:space="preserve">Impression: 1. Small bilateral pulmonary emboli which are segmental andsubsegmental. Nonocclusive right internal jugular vein thrombus.2. Small right and trace left pleural effusions. Right pleuraleffusion is mildly loculated. Dense consolidation which likely is acomponent of atelectasis, can be correlated for symptoms of infection.3. Small to moderate-sized left pneumothorax with chest tube in placeterminating in the left posterior costophrenic angle.4. Portions of the consolidated right lung demonstrates poorenhancement, suspected to be either secondary to contusion or infarct.A collection of gas is forming within this which may be fro aceration or developing abscess. Follow-up suggested.5. Combination of laceration and infarction of the right lobe of theliver. Branching tubular structures are present in the nonenhancingright inferior lobe which are gas-filled and may be portal veinbranches and/or bile ducts. Gas may be from infarcting liver orinfection. Right hepatic artery has been embolized. Minimal rightportal vein branches are demonstrated.6. No discrete collections in the abdomen or pelvis. Small volumeascites. Small volume free air which is likely post surgical.7. Small splenic laceration again noted which is stable to slightlysmaller.8. Mild increase in size of right adrenal hematoma.9. Multiple rib fractures and right scapular fracture againvisualized.10. Left upper survey PICC line with tip in subclavian vein.Results of the procedure were given to:PERSON CONTACTED:  Shanklin, Jennifer G, MD DATE: 8/3/2018TIME CALLED:  1345 PHONE/PAGER:  4814  </t>
  </si>
  <si>
    <t>RAD4316708</t>
  </si>
  <si>
    <t>PE2684</t>
  </si>
  <si>
    <t>2231</t>
  </si>
  <si>
    <t>Shortness of breath, diffusely tender abdomen, lactic acid 5. Rule out PE and mesenteric ischemia.</t>
  </si>
  <si>
    <t>Impression: 1. Study is nondiagnostic for segmental or subsegmental pulmonaryembolus due to bolus timing. No evidence of pulmonary embolus in themain pulmonary arteries. No right heart strain.2. Stable mildly dilated main pulmonary artery, suggestive ofpulmonary hypertension.3. No acute intra-abdominal findings.4. Indeterminate cystic lesion in the left kidney is most likely aproteinaceous/hemorrhagic cyst. Consider ultrasound to furtherevaluate on a nonemergent basis. 5. Hepatic steatosis.This final report is in agreement with the critical and emergentpreliminary findings reported by the radiology resident on call.</t>
  </si>
  <si>
    <t>RAD4317820</t>
  </si>
  <si>
    <t>PE2685</t>
  </si>
  <si>
    <t>3461</t>
  </si>
  <si>
    <t>concern for pulmonary embolism vs. intrabdominal infection</t>
  </si>
  <si>
    <t xml:space="preserve">Impression: 1. No evidence of pulmonary embolism in the main and segmentalpulmonary arteries. Limited evaluation of the subsegmental pulmonaryarteries due to underlying atelectasis.2. Possible intraluminal defect in the left ventricle raises concernfor intracardiac thrombus. Recommend further evaluation withtransesophageal echocardiogram or a gated cardiac CT. Additionally,thinning of the left ventricular apex with abnormally shaped leftventricle may suggest pseudoaneurysm in the setting of prior infarct.This can also be further evaluated with TEE.3. No intra-abdominal or intrapelvic infectious process demonstrated.4. Retroperitoneal lymphadenopathy along the periaortic, aortocaval,and right common iliac space. 5. Nonobstructing stones in the bilateral kidneys.6. Pulmonary artery dilation concerning for possible mild pulmonaryartery hypertension.Results of the procedure discussed with:PERSON CONTACTED:  Pape, Stephen  DATE: 8/6/2018TIME CALLED: 05:13 hrsPHONE/PAGER:  3872 This final report is in agreement with the critical andemergent preliminary findings reported by the radiology residenton call. The preliminary report did not include the findingsof retroperitoneal lymphadenopathy which was added to the finalreport. This was called to Steven Pape via pager/extension 3872 atthe time of the final report at 10:06  hrs on 8/6/2018. </t>
  </si>
  <si>
    <t>RAD4323881</t>
  </si>
  <si>
    <t>PE2686</t>
  </si>
  <si>
    <t>1203</t>
  </si>
  <si>
    <t>syncope collapse with brady arrest, persistent vomiting</t>
  </si>
  <si>
    <t xml:space="preserve">Impression: 1. Extensive bilateral pulmonary emboli in segmental and subsegmentalpulmonary arteries in all lobes except for the right middle lobe.2. CT evidence of right heart strain with enlarged right atrium andright ventricle.3. Tip of endotracheal tube in the right mainstem bronchus, recommendrepositioning.4. Trace pericardial effusion.5. Extensive aortic and coronary artery calcifications. 6. Passive congestive appearance to the liver. 7. Left lower pole renal cell carcinoma measuring at least 3.7 cm. Thesecond smaller left upper pole renal lesion also suspicious for renalcell carcinoma is not well evaluated on the current exam due to bolustiming.8. Mild gallbladder wall edema and periportal edema likely due to CHF.9. Large anterior peritoneal fat density mass likely lipoma. 10. Right ovarian teratoma.11. Multinodular thyroid.Results of the procedure were given to:PERSON CONTACTED:  Dr. Brown answering for Dr. Bell in the ERDATE: 8/8/2018TIME CALLED:  1323 hours PHONE/PAGER:  6-2233  </t>
  </si>
  <si>
    <t>RAD4334083</t>
  </si>
  <si>
    <t>PE2687</t>
  </si>
  <si>
    <t>2616</t>
  </si>
  <si>
    <t>Central chest pain and dyspnea as well as LUQ/flank pain with elevated d dimer. Eval for PE, dissection, splenic infarction or thrombosis.</t>
  </si>
  <si>
    <t xml:space="preserve">Impression: 1. No CT evidence of pulmonary embolism.2. Focal fat stranding in the small bowel mesentery may be related toa focal enteritis, less likely ischemia. 3. Nonobstructing lower pole right renal calculus.4.Prior TAH/BSO.Results of the procedure were given to:PERSON CONTACTED:  Nathaniel Shekem PA-C DATE: 8/14/2018TIME CALLED:  1207 PM PHONE/PAGER:  62233 Reevaluation of the small bowel with Dr. Pollard and Dr. Park revealedfocal mesenteric fat stranding in the mid small bowel. This finding islikely related to a focal enteritis rather than ischemia.I contacted Nathaniel Shekem PA-C via telephone at 1400 on8/14/2018regarding these findings. </t>
  </si>
  <si>
    <t>RAD4349905</t>
  </si>
  <si>
    <t>PE2688</t>
  </si>
  <si>
    <t>1693</t>
  </si>
  <si>
    <t>r/o PE, concern abd. leak,/abscess</t>
  </si>
  <si>
    <t xml:space="preserve">Impression: 1. Small subsegmental pulmonary embolisms. 2. Changes of heart failure in the lungs, heart with bilateral pleural effusion. Mediastinallymphadenopathy is likely reactive.3. No large peripancreatic fluid collection. However, cannot excludepancreatic duct leak.4. No findings to suggest abscess in the abdomen.Results of the procedure discussed with:PERSON CONTACTED:  Reinberg DATE: 8/22/2018TIME CALLED: 1704 hrsPHONE/PAGER:  37410 </t>
  </si>
  <si>
    <t>RAD4350259</t>
  </si>
  <si>
    <t>PE2689</t>
  </si>
  <si>
    <t>1420</t>
  </si>
  <si>
    <t>continued tachycardia and hypoxia in the setting of active cancer, concern for PE. Also would like to evaluate if liver still bleeding</t>
  </si>
  <si>
    <t>Impression: 1. Multiple hemorrhagic metastases throughout the liver are stablein size and number. Decrease of the contrast density of patchyinternal areas of tumor hemorrhage. No active extravasation isidentified.2. Small volume pelvic hemoperitoneum, stable in size. No activeextravasation is identified.3. No evidence for pulmonary embolism. However, there is bilateralupper lobe airspace opacifications suggestive of atypical pneumoniaversus pulmonary edema. Stable multiple bilateral pulmonarymetastases.4. Stable left para-aortic retroperitoneal metastatic disease.</t>
  </si>
  <si>
    <t>RAD4353167</t>
  </si>
  <si>
    <t>PE2690</t>
  </si>
  <si>
    <t>1422</t>
  </si>
  <si>
    <t>Eval PE and colitis</t>
  </si>
  <si>
    <t>Impression: 1. No evidence of pulmonary embolism2. Liquid stool in nondilated colon, consistent with reportedhistory of diarrhea. No colonic wall thickening to suggest colitis.3. Moderate to severe gastric distention, similar to prior study,could be seen with gastroparesis (patient is diabetic) or gastricoutlet obstruction.4. Diffuse wall thickening of urinary bladder, could be due tochronic outlet obstruction or cystitis.5. Small thin-walled lung cavity in lateral left lower lobe, couldbe due to old inflammation or infection.6. Arcuate configuration of celiac artery with moderate ostialstenosis.This final report is in agreement with the critical andemergent preliminary findings reported by the radiology residenton call.</t>
  </si>
  <si>
    <t>RAD4356378</t>
  </si>
  <si>
    <t>PE2691</t>
  </si>
  <si>
    <t>460</t>
  </si>
  <si>
    <t>Cancer patient, shortness of breath. Evaluate for PE.</t>
  </si>
  <si>
    <t xml:space="preserve">Impression: 1. Pulmonary embolism in the bilateral segmental and subsegmentalbranches as described above. No evidence of right heart strain.2. Significant increase in now large volume malignant ascites in theabdomen and pelvis. Overall stable peritoneal carcinomatosis.3. Stable size of the pre-existing right subphrenic implant abuttingthe superior liver and the right atrium and IVC. 4. Larger sliding type hiatal hernia, now moderate in size.5. Larger ventral abdominal wall hernia containing a short segment ofcolon and more ascites.Results of the procedure discussed with:PERSON CONTACTED:  Walsh, Rachel  DATE: 8/26/2018TIME CALLED: 13:11 hrsPHONE/PAGER:  62233 </t>
  </si>
  <si>
    <t>RAD4368648</t>
  </si>
  <si>
    <t>PE2692</t>
  </si>
  <si>
    <t>761</t>
  </si>
  <si>
    <t>concern for PE and intrabominal bleeding</t>
  </si>
  <si>
    <t>Impression:1. Retroperitoneal hemorrhage which extends into the extraperitonealpelvis along the bilateral pelvic sidewalls. There is no evidence ofactive bleeding on delayed imaging.2. There is no pulmonary embolism.3. The balloon of the Foley catheter is inflated within the posteriorpenile urethra. The Foley catheter should be repositioned.4. Bilateral airspace disease most significant in the right lowerlobe, concerning for aspiration pneumonitis. There is also bilateralatelectasis.5. Bilateral delayed nephrogram indicative of impaired renal function.6. Right perihilar mass which is concerning for malignancy. There isassociated bilateral hilar and mediastinal lymphadenopathy. This canbe correlated with patient's medical history, and further evaluatedwith bronchoscopy or PET imaging if indicated.Results of the procedure were given to:PERSON CONTACTED: Lu, Wei DATE: 8/31/2018TIME CALLED:  18:20 PHONE/PAGER:  Via hospital operator</t>
  </si>
  <si>
    <t>RAD4369445</t>
  </si>
  <si>
    <t>PE2693</t>
  </si>
  <si>
    <t>Cardiac arrest today, Mid abdominal pain prior to syncopal episode, PEA, eval for PE</t>
  </si>
  <si>
    <t>Impression: 1. No evidence for pulmonary embolism.2. No acute intra-abdominal findings.3. Colonic diverticulosis without evidence for diverticulitis.4. Bilateral renal cysts.5. Changes of centrilobular emphysema bilaterally.6. Tiny punctate nonobstructing left renal calculus.7. Right anterior fifth and sixth nondisplaced rib fractures. Leftanterior fifth nondisplaced rib fracture. These are likely due tochest compressions given history of cardiac arrest.This final report is in agreement with the critical andemergent preliminary findings reported by the radiology residenton call.</t>
  </si>
  <si>
    <t>RAD4378772</t>
  </si>
  <si>
    <t>PE2694</t>
  </si>
  <si>
    <t>805</t>
  </si>
  <si>
    <t xml:space="preserve">Impression: 1. Interval colectomy with diffuse small bowel distention up to thelevel of the right lower quadrant end ileostomy. Findings likelyrepresents an adynamic ileus though correlate for possible ostialstenosis resulting in obstruction.2. Ascites throughout the abdomen and pelvis without focal fluid tosuggest abscess.3. Interval development of small bilateral pleural effusions.4. No pulmonary embolism identified.5. Midline skin staples and subcutaneous gas consistent with recentlaparotomy. </t>
  </si>
  <si>
    <t>RAD4380849</t>
  </si>
  <si>
    <t>PE2695</t>
  </si>
  <si>
    <t>1881</t>
  </si>
  <si>
    <t>recent gb out, SOB, tachy, fever since this am. also severe abd pain around surgical site. eval for PE and/or post-op complication</t>
  </si>
  <si>
    <t xml:space="preserve">Impression: 1. No evidence of pulmonary embolism. However, pulmonary arteries arenot well enhanced in this suboptimal study. Re-examination isrecommended if clinically indicated.2. Mild fat stranding in the anterior abdominal subcutaneous softtissues, likely port site. Post-surgical change or inflammation couldbe considered. No fluid collection.This final report is in agreement with the critical andemergent preliminary findings reported by the radiology residenton call. </t>
  </si>
  <si>
    <t>RAD4383527</t>
  </si>
  <si>
    <t>PE2696</t>
  </si>
  <si>
    <t>2343</t>
  </si>
  <si>
    <t>27yo s/p pLTCS, POD#5 with continued high grade fevers on Zosyn for suspected endometritis. Concern for PE vs. intra-abdominal abscess</t>
  </si>
  <si>
    <t>Impression: 1. No acute findings. Specifically, no pulmonary thromboembolicdisease or abscesses seen.2. Expected postsurgical changes from recent C-section.3. Mild hepatomegaly.</t>
  </si>
  <si>
    <t>RAD4392040</t>
  </si>
  <si>
    <t>PE2697</t>
  </si>
  <si>
    <t>1926</t>
  </si>
  <si>
    <t>Eval PE, pnuemo - RUQ pain - eval hepatobiliary disease</t>
  </si>
  <si>
    <t xml:space="preserve">Impression: 1. No evidence of pulmonary embolism.2. Left lingular consolidation suggestive of pneumonia versusatelectasis.3. Main pulmonary trunk is dilated suggestive of pulmonary arterialhypertension, stable from prior. Correlation with echocardiogram issuggested.4. Scattered peribronchial opacities peripherally and more centrallyare nonspecific but may suggest a component ofbronchitis/bronchiolitis. Secretions are noted within the bronchi. 5. COPD.6. Stable multiple pulmonary nodules.7. Hepatomegaly. Otherwise no CT evidence of hepatobiliary disease.8. Patent infrarenal aortobifemoral graft.   9. Fat-containing ventral hernia.This final report is in agreement with the critical andemergent preliminary findings reported by the radiology residenton call. </t>
  </si>
  <si>
    <t>RAD4393542</t>
  </si>
  <si>
    <t>PE2698</t>
  </si>
  <si>
    <t>Leukocytosis, tachycardia, tachypnea in patient who is unable to verbalize symptoms. Eval for possible PEG extravasation. Eval for PE</t>
  </si>
  <si>
    <t>1. Adequate placement of PEG tube with no evidence of active
bleeding. No evidence of embolism or acute aortic disease.
2.  Multiple patchy parenchymal airspace nodular opacities in both
the lower lobes, right worse than left raises a concern for aspiration
given the distribution and presence of dependent secretions in the
airways.. Please correlate clinically.
3. 3. Multiple healing fractures as described above.</t>
  </si>
  <si>
    <t>RAD4393656</t>
  </si>
  <si>
    <t>PE2699</t>
  </si>
  <si>
    <t>830</t>
  </si>
  <si>
    <t>sharp RUQ abd pain radiating into back, no gallbladder. complicated lung history. rule out PE, aortic problem, abd infection, SBO</t>
  </si>
  <si>
    <t>Impression: 1. No evidence for pulmonary embolism.2. No evidence for aortic dissection, aortitis or aneurysm.3. Small focus of posterior medial right lower lobe roundedatelectasis. No consolidation or effusion.4. A small 1.4 cm right thyroid lobe nodule. Consider follow-upthyroid ultrasound for evaluation.5. Status post cholecystectomy with a tubular focus of containedbile in the gallbladder fossa with a small polyp within. The findingsmay relate to a large gallbladder neck and cystic duct remnant withacute on chronic inflammation. Consider follow-up right upper quadrantultrasound for evaluation.6. No evidence for small bowel obstruction.</t>
  </si>
  <si>
    <t>RAD4396200</t>
  </si>
  <si>
    <t>PE2700</t>
  </si>
  <si>
    <t>1297</t>
  </si>
  <si>
    <t>tachycardia, lower extremity swelling and anxiety, rule out PE</t>
  </si>
  <si>
    <t>Impression: 1. No pulmonary embolism.2. New small bilateral pleural effusions and dependent bibasilaratelectasis.3. Larger indeterminate right lower lobe pulmonary nodule. Continuedfollow-up is recommended. Other tiny scattered bilateral lung nodulessome of which are also groundglass are stable.4. Interval postsurgical changes of cystoprostatectomy. Small amountof pelvic ascites in the surgical bed. No walled off fluid collectionsto suggest abscess. 5. Bilateral ureteral stents in place extending out the urinarydiversion, no hydroureteronephrosis. 6. Mild delayed enhancement and mildly atrophic right kidney.7. Dilated small bowel, transition point likely in the right lowerquadrant. This could be secondary to adynamic ileus due to recentsurgery (POD #3).  Correlate with follow-up abdominal radiographs andclinical symptoms of nausea and vomiting to assess for early partialsmall bowel obstruction.8. Stable small low-density liver lesions, likely cysts.9. Anasarca, small pelvic ascites and fluid in the scrotal sac, andsmall bilateral pleural effusions indicates volume overload.</t>
  </si>
  <si>
    <t>RAD4397989</t>
  </si>
  <si>
    <t>PE2701</t>
  </si>
  <si>
    <t>1882</t>
  </si>
  <si>
    <t>R/o PE, lower extremity swelling, abd pain, elevated d dimer</t>
  </si>
  <si>
    <t>Impression: 1. No pulmonary embolus.2. No acute intrathoracic/intra-abdominal/intrapelvic findings.3. Mild dilation of the pulmonary artery that can be seen inpulmonary hypertension, correlate with echocardiogram.4. Mild hepatomegaly.This final report is in agreement with the critical andemergent preliminary findings reported by the radiology residenton call.</t>
  </si>
  <si>
    <t>RAD4398160</t>
  </si>
  <si>
    <t>PE2702</t>
  </si>
  <si>
    <t>1911</t>
  </si>
  <si>
    <t>hypoxia. evaluate for PE. elevated d dimer, bilious vomiting. eval for obstruction</t>
  </si>
  <si>
    <t xml:space="preserve">Impression: 1. Right upper lobe pulmonary embolism involving segmental andsubsegmental pulmonary arteries.2. Scattered small pulmonary nodules measuring up to 0.6 cm. Accordingto the 2017 Fleischner Society guidelines for small pulmonary nodulesdetected on CT (Radiology. doi:10.1148/radiol.2017161659), in patientsconsidered low for malignancy and multiple pulmonary nodules &gt;6mm,  afollow up CT is recommended at 3-6 months and then consider a furtherCT at 18-24 months. For patients considered high risk, a follow up CTis recommended at 3-6 months then again at 18-24 months.3. Trace pericardial fluid, most predominant in superior pericardialrecess.4. No acute intra-abdominal findings.5. Tiny low-density lesion in left lobe of the liver, too small tocharacterize.Results of the procedure were given to:PERSON CONTACTED:  Bailey, Olivia E, MD DATE: 9/18/2018TIME CALLED:  0840PHONE/PAGER:  62233 </t>
  </si>
  <si>
    <t>RAD4399145</t>
  </si>
  <si>
    <t>PE2703</t>
  </si>
  <si>
    <t>3252</t>
  </si>
  <si>
    <t>Patient continues to be on pressures with intermittent episodes of acute hemodynamic decompensation. Please eval for bleeding or infection/abcess as well as PE</t>
  </si>
  <si>
    <t xml:space="preserve">Impression: 1. New mucous plugging in right basal bronchial trunk and right lowerlobe bronchi resulting in postobstructive right lower lobe collapse.Patient may benefit from bronchoscopy to clear the secretions andimprove aeration.2. Small right lower lobe pneumothorax associated with the right lowerlobe collapse.3. No pulmonary embolism.4. Small right pleural effusion mildly increased in size. 5. Right nephrectomy with stable small amount of fluid in thenephrectomy bed. The drain in the nephrectomy bed has been pulled backand is now situated in the right paracolic gutter and recommend thatit be removed. 6. Cirrhotic liver.7. Splenomegaly without ascites. 8. Postsurgical changes of partial colonic resection with left lowerquadrant end colostomy associated with a large parastomal herniacontaining fat and the end of the long rectosigmoid colonic stumpwhich contains inspissated stool and fecal material.Results of the procedure were given to:PERSON CONTACTED:  Dr. Sanders DATE: 9/18/2018TIME CALLED:  1359 hours PHONE/PAGER:  2593 </t>
  </si>
  <si>
    <t>RAD4400955</t>
  </si>
  <si>
    <t>PE2704</t>
  </si>
  <si>
    <t>1006</t>
  </si>
  <si>
    <t>? PE; post-op hepatobiliary surgery</t>
  </si>
  <si>
    <t>Impression: 1. There is collapse of the right and left lower lung and right middlelobe most likely secondary to mucous plugging.2. Focal nodular lesions predominantly in the right lung most likelysecondary to pulmonary infection.3. Normal pulmonary arteries. No evidence of pulmonary embolus.4. Normal appearance of the hepaticojejunostomy. Surgical drains notedat the site of the anastomosis.5. No abdominal or pelvic ascites. No abscess. Minimal intraperitonealair consistent with recent surgery.CT scan were discussed with the clinical staff by chest radiologystaff. Chest CT scan was reviewed with the chest radiology staff Dr BMullan on 9/19/2018 at 1020 hours.</t>
  </si>
  <si>
    <t>RAD4408358</t>
  </si>
  <si>
    <t>PE2705</t>
  </si>
  <si>
    <t>1447</t>
  </si>
  <si>
    <t>concern for PE, r/o abdominal abscess s/p resection</t>
  </si>
  <si>
    <t>Impression: 1. Postoperative changes of right hemicolectomy, no evidence forabscesses. Nonocclusive superior mesenteric vein thrombosis withoutevidence for portal vein thrombus.2. No evidence for pulmonary thromboembolism3. Interval development of 2 groundglass nodules in the right upperand lower lobes, not definitely seen on prior study from 9/14/2018.Given the short time interval between studies, most likely ofinfectious etiology.4. Mild intrahepatic biliary dilatation and dilated proximal CBD up to18 mm, S/P cholecystectomy. Consider nonemergent ultrasound of theabdomen for further evaluation as clinically indicated5. Thickened endometrial stripe measuring up to 12 mm, recommendtransvaginal ultrasound for further evaluation.6. Small thrombus in the right external iliac vein.This final report is in agreement with the critical andemergent preliminary findings reported by the radiology residenton call.</t>
  </si>
  <si>
    <t>RAD4410843</t>
  </si>
  <si>
    <t>PE2706</t>
  </si>
  <si>
    <t>637</t>
  </si>
  <si>
    <t>fever, tachycardic, R abd pain, COPD, dyspnea, hx diverticulosis ; r/o PE, diverticulitis, pancreatitis, hepatobiliary ds</t>
  </si>
  <si>
    <t xml:space="preserve">Impression: 1. Distended gallbladder with surrounding fat stranding,pericholecystic fluid, mild wall thickening concerning for acutecholecystitis. No stones seen. This can be further evaluated withultrasound.2. No pulmonary thromboembolic disease.3. Diverticulosis without diverticulitis.4. The remainder of exam is unchanged.Results of the procedure were given to:PERSON CONTACTED:  Dr. Chouinard DATE: 9/24/2018TIME CALLED:  1516 PHONE/PAGER:  6-2233 </t>
  </si>
  <si>
    <t>RAD4411541</t>
  </si>
  <si>
    <t>PE2707</t>
  </si>
  <si>
    <t>982</t>
  </si>
  <si>
    <t>CP/ SOB with elevated dimer ? PE; RUQ pain, nausea ? abscess, diverticulitis</t>
  </si>
  <si>
    <t>Impression: 1. No evidence of pulmonary embolism or right heart strain.2. No evidence of acute diverticulitis or intra-abdominal abscess.3. Hepatomegaly with diffuse fatty infiltration of the liver.This final report is in agreement with the critical andemergent preliminary findings reported by the radiology residenton call.</t>
  </si>
  <si>
    <t>RAD4420800</t>
  </si>
  <si>
    <t>PE2708</t>
  </si>
  <si>
    <t>514</t>
  </si>
  <si>
    <t>Eval PE and pneumonia, abd elevated liver. eval heptobiliary disease</t>
  </si>
  <si>
    <t xml:space="preserve">Impression: 1. Continued interval overall increase in the size of pulmonary andhepatic metastases as well as the lymphadenopathy and metastaticdeposits about the ostomy.2. Interval increase in size of the primary sigmoid lesion whichinvades the posterior wall of the bladder.3. No evidence of obstruction is noted at the ostomy. Increase in sizeof the metastatic implants around the ostomy.4. Minimal mild increase in right hydroureteronephrosis.5. Persistent patchy hypodensities of the left kidney which couldrepresent perfusion abnormalities or pyelonephritis.Results of the procedure were given to:PERSON CONTACTED:  Dr. Hagarty DATE: 9/28/2018TIME CALLED:  1524 hours PHONE/PAGER:  3512 </t>
  </si>
  <si>
    <t>RAD4427839</t>
  </si>
  <si>
    <t>PE2709</t>
  </si>
  <si>
    <t>1417</t>
  </si>
  <si>
    <t>Concern for PE. RUQ pain. Hx of cancer</t>
  </si>
  <si>
    <t>Impression: 1. Linear consolidative airspace disease within the right middle andright lower lobes is similar to prior CT likely representing scarring.However, there is mildly increased associated groundglass andconsolidative airspace disease which could represent concurrentatelectasis or pneumonia. No pulmonary embolism.2. Stable post treatment and surgical changes in the anteriormediastinum from prior thymic resection.3. Left atrial enlargement.4. Stable splenomegaly.This final report is in agreement with the critical andemergent preliminary findings reported by the radiology residenton call.</t>
  </si>
  <si>
    <t>RAD4434497</t>
  </si>
  <si>
    <t>PE2710</t>
  </si>
  <si>
    <t>1169</t>
  </si>
  <si>
    <t>Worsening shortness of breath. Left leg swelling. Abdominal distension and generalized pain. Concern for partial bowel obstruction, PE</t>
  </si>
  <si>
    <t xml:space="preserve">Impression: 1. Large pericardial effusion, likely hemopericardium, new orincreased in size since 9/27/2018. No evidence of tamponadephysiology. Suggest echocardiogram and consultation with cardiology orcardiothoracic surgery for further evaluation. 2. Groundglass changes in the left lower lobe, favor atelectasis, lesslikely pneumonia.3. Acute or subacute fractures of right ribs 11 and 12.4. Hepatomegaly, new since prior exam.5. Normal bowel. No acute findings in the abdomen or pelvis.Results of the procedure were given to:PERSON CONTACTED:  David Lane DATE: 10/5/18TIME CALLED:  1649 PHONE/PAGER:  62233 </t>
  </si>
  <si>
    <t>RAD4435848</t>
  </si>
  <si>
    <t>PE2711</t>
  </si>
  <si>
    <t>822</t>
  </si>
  <si>
    <t>Patient being worked up for underlying malignancy. Tachycardic, AMS, tachypnic, on 4L. Concern for PE.</t>
  </si>
  <si>
    <t>Impression:1. Consolidation of right lower lobe patchy areas of groundglassand consolidative airspace disease throughout other lobes issuspicious for pneumonia. Significant consolidation decreasessensitivity for detection of underlying lung nodules.2. Small bilateral pleural effusions.3. Mildly enlarged mediastinal and hilar lymph nodes.4. Apparent filling defect in right middle lobe subsegmentalpulmonary artery is favored to be secondary to motion artifact in thisregion. Motion artifact limits sensitivity for detection ofsubsegmental emboli. No large pulmonary embolism demonstrated.5. Diffuse edema and ascites further suggest volume overloadstate.6. Healing left lateral third rib fracture.7. Severe degeneration and remodeling of the hip joints.  Fluidcollections around the bilateral hip joints may reflect bursitis. Bilateral hip effusions. Suggest clinical correlation for infection,with aspiration of clinically indicated.8. Right renal atrophy.9. Indeterminate left adrenal nodule.  When clinically feasible,further evaluation could be considered with dedicated adrenal massprotocol MRI or CT.This final report is in agreement with the critical andemergent preliminary findings reported by the radiology residenton call. The potential filling defect in right middle lobe pulmonaryartery mentioned in the preliminary report is suspected artifact uponfinal review. This was called to Dr. Ashley McGuinness viapager/extension 10/7/2018 at the time of the final report at 1722 hrs on 10/7/2018.</t>
  </si>
  <si>
    <t>RAD4437570</t>
  </si>
  <si>
    <t>PE2712</t>
  </si>
  <si>
    <t>992</t>
  </si>
  <si>
    <t>47 yo female who is POD4 from debulking for ovarian cancer. She is POD4 now w/ fever and tachycardia. Evaluate for PE also abdominal etiology for SIRS.</t>
  </si>
  <si>
    <t xml:space="preserve">Impression: 1. No CT evidence of pulmonary embolism.2. Small bowel obstruction.3. Suspected abscess at the operative site. 4. Moderate ascites with pneumoperitoneum. 5. Stable low-density lesion in segment 8/4. Follow-up or furtherexamination such as US or MRI is recommended.Results of the procedure were given to:PERSON CONTACTED:  Jenna Herrig ARNP DATE: 10/8/2018TIME CALLED:  1602 hours PHONE/PAGER:  7302 </t>
  </si>
  <si>
    <t>RAD4444553</t>
  </si>
  <si>
    <t>PE2713</t>
  </si>
  <si>
    <t>1731</t>
  </si>
  <si>
    <t>85M presented w hematemesis. Has 2 week history of cough and is also tachycardic into the 120s. CXR demonstrated rib mass. Pls better clarifiy mass, eval for PE, and eval for additional masses vs other pathology. Thank you!</t>
  </si>
  <si>
    <t>Impression: 1.  Soft tissue density masses with underlying erosion of the right fifth and left eighth ribs, multiple lung and liver nodules and lytic lesions of the left iliac crest and vertebral bodies of T10 and L1 are most likely metastatic disease.2.  Moderate hiatal hernia with distal esophagus thickening and gastric antrum mucosal thickening, partially visualized, are nonspecific and may represent a esophagitis or possibly a primary site for metastases. Recommend further evaluation with upper endoscopy.3. Loss of height and lytic changes of vertebral body of T2 and T4 may represent additional metastatic sites.4.  Lung parenchymal findings may represent chronic lung disease with superimposed atelectasis or infection. Correlate for signs of pneumonia.5.  No pulmonary embolism.Results of the procedure were given to:PERSON CONTACTED:  Alston, Jessica L, MD DATE: 10/11/2018TIME CALLED:  1200 hours PHONE/PAGER:  3800</t>
  </si>
  <si>
    <t>RAD4446239</t>
  </si>
  <si>
    <t>PE2714</t>
  </si>
  <si>
    <t>2912</t>
  </si>
  <si>
    <t>dyspnea, L&gt;R leg swelling; eval for PE</t>
  </si>
  <si>
    <t>Impression:1. No pulmonary thromboembolic disease.2. Moderate, probably simple ascites with artificially raised increased Hounsfield units due to beam hardening.3. Extensive subcutaneous edema in the anterior abdominal wall.4. Normal bilateral ovaries with a probable functional cyst in left ovary. This can be further evaluated with transvaginal ultrasound if clinically indicated.5. Moderate cardiomegaly without pulmonary edema.6. Mild hepatomegaly with steatosis.7. Mildly dilated common bile duct without distal obstruction.The initial report by the on call resident reported ovarian neoplasm and high density ascites.  On final review, these findings were not appreciated and high density ascites is likely artifactual.  The results of the procedure were given to Dr. Christians, Benjamin at the time of final report at 1008 on 10/12/18.</t>
  </si>
  <si>
    <t>Mean</t>
  </si>
  <si>
    <t>TOTAL PE</t>
  </si>
  <si>
    <t>YES=37 (12.29%)</t>
  </si>
  <si>
    <t>Max</t>
  </si>
  <si>
    <t>NO=264</t>
  </si>
  <si>
    <t>Min</t>
  </si>
  <si>
    <t>Std Dev</t>
  </si>
  <si>
    <t>ED TOTAL=138, PE=16 (11.59%)</t>
  </si>
  <si>
    <t>ICU TOTAL=79, PE=12 (15.18%)</t>
  </si>
  <si>
    <t>IN TOTAL=65, PE=8 (12.30)</t>
  </si>
  <si>
    <t>MALE=148</t>
  </si>
  <si>
    <t>OUT TOTAL=19, PE=1 (5.26%)</t>
  </si>
  <si>
    <t>FEMALE=153</t>
  </si>
  <si>
    <t>CENTRAL PE=4</t>
  </si>
  <si>
    <t>STRAIN=8</t>
  </si>
  <si>
    <t>PERIPHERAL PE=33</t>
  </si>
  <si>
    <t>CENTRAL STRAIN=2 OUT OF4 (50%)</t>
  </si>
  <si>
    <t>PERIPHERAL STRAIN=6 OUT OF 33 (18.18%)</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</si>
</sst>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charset val="129"/>
      <scheme val="minor"/>
    </font>
    <font>
      <b/>
      <sz val="10"/>
      <color theme="1"/>
      <name val="Arial"/>
      <family val="2"/>
    </font>
    <font>
      <b/>
      <sz val="14"/>
      <color theme="1"/>
      <name val="Arial"/>
      <family val="2"/>
    </font>
    <font>
      <sz val="9"/>
      <color theme="1"/>
      <name val="Arial"/>
      <family val="2"/>
    </font>
    <font>
      <sz val="9"/>
      <color rgb="FF333333"/>
      <name val="Arial"/>
      <family val="2"/>
    </font>
    <font>
      <sz val="10"/>
      <color rgb="FF000000"/>
      <name val="Arial"/>
      <family val="2"/>
    </font>
  </fonts>
  <fills count="6">
    <fill>
      <patternFill patternType="none"/>
    </fill>
    <fill>
      <patternFill patternType="gray125"/>
    </fill>
    <fill>
      <patternFill patternType="solid">
        <fgColor theme="2" tint="-0.249977111117893"/>
        <bgColor rgb="FFFFFFFF"/>
      </patternFill>
    </fill>
    <fill>
      <patternFill patternType="solid">
        <fgColor theme="5" tint="0.79998168889431442"/>
        <bgColor rgb="FFFFFFFF"/>
      </patternFill>
    </fill>
    <fill>
      <patternFill patternType="solid">
        <fgColor rgb="FFF8FBFC"/>
        <bgColor rgb="FFFFFFFF"/>
      </patternFill>
    </fill>
    <fill>
      <patternFill patternType="solid">
        <fgColor rgb="FFFFFFFF"/>
        <bgColor rgb="FFFFFFFF"/>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1">
    <xf numFmtId="0" fontId="0" fillId="0" borderId="0"/>
  </cellStyleXfs>
  <cellXfs count="41">
    <xf numFmtId="0" fontId="0" fillId="0" borderId="0" xfId="0"/>
    <xf numFmtId="49" fontId="1" fillId="2" borderId="1" xfId="0" applyNumberFormat="1" applyFont="1" applyFill="1" applyBorder="1" applyAlignment="1">
      <alignment vertical="top" wrapText="1"/>
    </xf>
    <xf numFmtId="49" fontId="1" fillId="2" borderId="1" xfId="0" applyNumberFormat="1" applyFont="1" applyFill="1" applyBorder="1" applyAlignment="1">
      <alignment horizontal="left" vertical="top" wrapText="1"/>
    </xf>
    <xf numFmtId="1" fontId="1" fillId="2" borderId="1" xfId="0" applyNumberFormat="1" applyFont="1" applyFill="1" applyBorder="1" applyAlignment="1">
      <alignment horizontal="left" vertical="top" wrapText="1"/>
    </xf>
    <xf numFmtId="2" fontId="1"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49" fontId="1" fillId="2" borderId="2" xfId="0" applyNumberFormat="1" applyFont="1" applyFill="1" applyBorder="1" applyAlignment="1">
      <alignment vertical="top" wrapText="1"/>
    </xf>
    <xf numFmtId="49" fontId="3" fillId="3" borderId="1" xfId="0" applyNumberFormat="1" applyFont="1" applyFill="1" applyBorder="1" applyAlignment="1">
      <alignment vertical="top" wrapText="1"/>
    </xf>
    <xf numFmtId="49" fontId="4" fillId="4" borderId="1" xfId="0" applyNumberFormat="1" applyFont="1" applyFill="1" applyBorder="1" applyAlignment="1">
      <alignment horizontal="left" vertical="top"/>
    </xf>
    <xf numFmtId="1" fontId="4" fillId="4" borderId="1" xfId="0" applyNumberFormat="1" applyFont="1" applyFill="1" applyBorder="1" applyAlignment="1">
      <alignment horizontal="left" vertical="top"/>
    </xf>
    <xf numFmtId="0" fontId="4" fillId="4" borderId="1" xfId="0" applyNumberFormat="1" applyFont="1" applyFill="1" applyBorder="1" applyAlignment="1">
      <alignment vertical="top" wrapText="1"/>
    </xf>
    <xf numFmtId="2" fontId="4" fillId="5" borderId="1" xfId="0" applyNumberFormat="1" applyFont="1" applyFill="1" applyBorder="1" applyAlignment="1">
      <alignment vertical="top" wrapText="1"/>
    </xf>
    <xf numFmtId="0" fontId="4" fillId="4" borderId="1" xfId="0" applyFont="1" applyFill="1" applyBorder="1" applyAlignment="1">
      <alignment vertical="top" wrapText="1"/>
    </xf>
    <xf numFmtId="1" fontId="4" fillId="4" borderId="1" xfId="0" applyNumberFormat="1" applyFont="1" applyFill="1" applyBorder="1" applyAlignment="1">
      <alignment vertical="top" wrapText="1"/>
    </xf>
    <xf numFmtId="49" fontId="4" fillId="4" borderId="1" xfId="0" applyNumberFormat="1" applyFont="1" applyFill="1" applyBorder="1" applyAlignment="1">
      <alignment vertical="top" wrapText="1"/>
    </xf>
    <xf numFmtId="49" fontId="4" fillId="5" borderId="1" xfId="0" applyNumberFormat="1" applyFont="1" applyFill="1" applyBorder="1" applyAlignment="1">
      <alignment vertical="top" wrapText="1"/>
    </xf>
    <xf numFmtId="0" fontId="5" fillId="0" borderId="0" xfId="0" applyFont="1" applyAlignment="1">
      <alignment vertical="top" wrapText="1"/>
    </xf>
    <xf numFmtId="49" fontId="4" fillId="5" borderId="1" xfId="0" applyNumberFormat="1" applyFont="1" applyFill="1" applyBorder="1" applyAlignment="1">
      <alignment horizontal="left" vertical="top"/>
    </xf>
    <xf numFmtId="1" fontId="4" fillId="5" borderId="1" xfId="0" applyNumberFormat="1" applyFont="1" applyFill="1" applyBorder="1" applyAlignment="1">
      <alignment horizontal="left" vertical="top"/>
    </xf>
    <xf numFmtId="0" fontId="4" fillId="5" borderId="1" xfId="0" applyNumberFormat="1" applyFont="1" applyFill="1" applyBorder="1" applyAlignment="1">
      <alignment vertical="top" wrapText="1"/>
    </xf>
    <xf numFmtId="2" fontId="4" fillId="5" borderId="0" xfId="0" applyNumberFormat="1" applyFont="1" applyFill="1" applyBorder="1" applyAlignment="1">
      <alignment vertical="top" wrapText="1"/>
    </xf>
    <xf numFmtId="0" fontId="0" fillId="0" borderId="0" xfId="0" applyAlignment="1">
      <alignment vertical="top"/>
    </xf>
    <xf numFmtId="1" fontId="4" fillId="5" borderId="1" xfId="0" applyNumberFormat="1" applyFont="1" applyFill="1" applyBorder="1" applyAlignment="1">
      <alignment vertical="top" wrapText="1"/>
    </xf>
    <xf numFmtId="0" fontId="0" fillId="0" borderId="0" xfId="0" applyAlignment="1">
      <alignment vertical="top" wrapText="1"/>
    </xf>
    <xf numFmtId="0" fontId="5" fillId="0" borderId="0" xfId="0" applyFont="1" applyBorder="1" applyAlignment="1">
      <alignment vertical="top" wrapText="1"/>
    </xf>
    <xf numFmtId="0" fontId="4" fillId="5" borderId="1" xfId="0" applyFont="1" applyFill="1" applyBorder="1" applyAlignment="1">
      <alignment vertical="top" wrapText="1"/>
    </xf>
    <xf numFmtId="49" fontId="4" fillId="4" borderId="0" xfId="0" applyNumberFormat="1" applyFont="1" applyFill="1" applyBorder="1" applyAlignment="1">
      <alignment vertical="top" wrapText="1"/>
    </xf>
    <xf numFmtId="0" fontId="5" fillId="0" borderId="2" xfId="0" applyFont="1" applyBorder="1" applyAlignment="1">
      <alignment vertical="top" wrapText="1"/>
    </xf>
    <xf numFmtId="49" fontId="4" fillId="5" borderId="0" xfId="0" applyNumberFormat="1" applyFont="1" applyFill="1" applyBorder="1" applyAlignment="1">
      <alignment vertical="top" wrapText="1"/>
    </xf>
    <xf numFmtId="0" fontId="0" fillId="0" borderId="0" xfId="0" applyBorder="1" applyAlignment="1">
      <alignment vertical="top" wrapText="1"/>
    </xf>
    <xf numFmtId="49" fontId="4" fillId="5" borderId="2" xfId="0" applyNumberFormat="1" applyFont="1" applyFill="1" applyBorder="1" applyAlignment="1">
      <alignment vertical="top" wrapText="1"/>
    </xf>
    <xf numFmtId="0" fontId="0" fillId="0" borderId="3" xfId="0" applyBorder="1" applyAlignment="1">
      <alignment vertical="top" wrapText="1"/>
    </xf>
    <xf numFmtId="0" fontId="5" fillId="0" borderId="3" xfId="0" applyFont="1" applyBorder="1" applyAlignment="1">
      <alignment vertical="top" wrapText="1"/>
    </xf>
    <xf numFmtId="49" fontId="4" fillId="4" borderId="2" xfId="0" applyNumberFormat="1" applyFont="1" applyFill="1" applyBorder="1" applyAlignment="1">
      <alignment vertical="top" wrapText="1"/>
    </xf>
    <xf numFmtId="49" fontId="4" fillId="4" borderId="3" xfId="0" applyNumberFormat="1" applyFont="1" applyFill="1" applyBorder="1" applyAlignment="1">
      <alignment vertical="top" wrapText="1"/>
    </xf>
    <xf numFmtId="0" fontId="0" fillId="0" borderId="0" xfId="0" applyAlignment="1">
      <alignment horizontal="left" vertical="top"/>
    </xf>
    <xf numFmtId="1" fontId="0" fillId="0" borderId="0" xfId="0" applyNumberFormat="1" applyAlignment="1">
      <alignment horizontal="left" vertical="top"/>
    </xf>
    <xf numFmtId="1" fontId="0" fillId="0" borderId="0" xfId="0" applyNumberFormat="1"/>
    <xf numFmtId="2" fontId="0" fillId="0" borderId="0" xfId="0" applyNumberFormat="1"/>
    <xf numFmtId="0" fontId="5" fillId="0" borderId="0" xfId="0" applyFont="1" applyFill="1" applyBorder="1" applyAlignment="1">
      <alignment vertical="top" wrapText="1"/>
    </xf>
    <xf numFmtId="1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7"/>
  <sheetViews>
    <sheetView tabSelected="1" workbookViewId="0">
      <pane ySplit="1" topLeftCell="A299" activePane="bottomLeft" state="frozen"/>
      <selection pane="bottomLeft" activeCell="B302" sqref="B302"/>
    </sheetView>
  </sheetViews>
  <sheetFormatPr baseColWidth="10" defaultColWidth="11" defaultRowHeight="15" x14ac:dyDescent="0"/>
  <cols>
    <col min="3" max="3" width="8.6640625" style="35" bestFit="1" customWidth="1"/>
    <col min="4" max="4" width="8.6640625" style="36" customWidth="1"/>
    <col min="5" max="5" width="11" style="37"/>
    <col min="6" max="7" width="11" style="38"/>
    <col min="8" max="8" width="11" style="21"/>
    <col min="9" max="9" width="11" style="37"/>
    <col min="10" max="10" width="30.1640625" customWidth="1"/>
    <col min="11" max="11" width="41.33203125" customWidth="1"/>
    <col min="12" max="12" width="16.33203125" customWidth="1"/>
    <col min="13" max="13" width="12.83203125" customWidth="1"/>
    <col min="14" max="14" width="15" bestFit="1" customWidth="1"/>
    <col min="17" max="17" width="64.33203125" customWidth="1"/>
  </cols>
  <sheetData>
    <row r="1" spans="1:17" ht="24">
      <c r="A1" s="1" t="s">
        <v>0</v>
      </c>
      <c r="B1" s="1" t="s">
        <v>1</v>
      </c>
      <c r="C1" s="2" t="s">
        <v>2</v>
      </c>
      <c r="D1" s="3" t="s">
        <v>3</v>
      </c>
      <c r="E1" s="1" t="s">
        <v>4</v>
      </c>
      <c r="F1" s="4" t="s">
        <v>5</v>
      </c>
      <c r="G1" s="4" t="s">
        <v>5</v>
      </c>
      <c r="H1" s="1" t="s">
        <v>6</v>
      </c>
      <c r="I1" s="1" t="s">
        <v>7</v>
      </c>
      <c r="J1" s="1" t="s">
        <v>8</v>
      </c>
      <c r="K1" s="5" t="s">
        <v>9</v>
      </c>
      <c r="L1" s="1" t="s">
        <v>10</v>
      </c>
      <c r="M1" s="1" t="s">
        <v>11</v>
      </c>
      <c r="N1" s="6" t="s">
        <v>12</v>
      </c>
      <c r="O1" s="6" t="s">
        <v>13</v>
      </c>
      <c r="P1" s="6" t="s">
        <v>14</v>
      </c>
      <c r="Q1" s="1" t="s">
        <v>15</v>
      </c>
    </row>
    <row r="2" spans="1:17" ht="55">
      <c r="A2" s="7" t="s">
        <v>16</v>
      </c>
      <c r="B2" s="7" t="s">
        <v>17</v>
      </c>
      <c r="C2" s="8" t="s">
        <v>18</v>
      </c>
      <c r="D2" s="9">
        <v>76.9917808219178</v>
      </c>
      <c r="E2" s="10">
        <v>1691</v>
      </c>
      <c r="F2" s="11">
        <f>E2*0.014</f>
        <v>23.673999999999999</v>
      </c>
      <c r="G2" s="11">
        <v>23.673999999999999</v>
      </c>
      <c r="H2" s="12">
        <v>41.57</v>
      </c>
      <c r="I2" s="13">
        <v>147</v>
      </c>
      <c r="J2" s="14" t="s">
        <v>19</v>
      </c>
      <c r="K2" s="15" t="s">
        <v>20</v>
      </c>
      <c r="L2" s="15" t="s">
        <v>21</v>
      </c>
      <c r="M2" s="15" t="s">
        <v>22</v>
      </c>
      <c r="N2" s="16" t="s">
        <v>23</v>
      </c>
      <c r="O2" s="16" t="s">
        <v>24</v>
      </c>
      <c r="P2" t="s">
        <v>25</v>
      </c>
      <c r="Q2" s="12" t="s">
        <v>26</v>
      </c>
    </row>
    <row r="3" spans="1:17" ht="55">
      <c r="A3" s="7" t="s">
        <v>27</v>
      </c>
      <c r="B3" s="7" t="s">
        <v>28</v>
      </c>
      <c r="C3" s="17" t="s">
        <v>29</v>
      </c>
      <c r="D3" s="18">
        <v>43.073972602739701</v>
      </c>
      <c r="E3" s="19">
        <v>1121</v>
      </c>
      <c r="F3" s="11">
        <v>31.12</v>
      </c>
      <c r="G3" s="20">
        <v>31.12</v>
      </c>
      <c r="H3" s="21">
        <v>31.12</v>
      </c>
      <c r="I3" s="22">
        <v>147</v>
      </c>
      <c r="J3" s="15" t="s">
        <v>30</v>
      </c>
      <c r="K3" s="15" t="s">
        <v>20</v>
      </c>
      <c r="L3" s="15" t="s">
        <v>21</v>
      </c>
      <c r="M3" s="15" t="s">
        <v>22</v>
      </c>
      <c r="N3" s="16" t="s">
        <v>25</v>
      </c>
      <c r="O3" s="23" t="s">
        <v>31</v>
      </c>
      <c r="P3" s="23" t="s">
        <v>31</v>
      </c>
      <c r="Q3" s="15" t="s">
        <v>32</v>
      </c>
    </row>
    <row r="4" spans="1:17" ht="55">
      <c r="A4" s="7" t="s">
        <v>33</v>
      </c>
      <c r="B4" s="7" t="s">
        <v>34</v>
      </c>
      <c r="C4" s="8" t="s">
        <v>29</v>
      </c>
      <c r="D4" s="9">
        <v>67.1666666666667</v>
      </c>
      <c r="E4" s="10">
        <v>2853</v>
      </c>
      <c r="F4" s="11">
        <f t="shared" ref="F4:F67" si="0">E4*0.014</f>
        <v>39.942</v>
      </c>
      <c r="G4" s="11">
        <v>39.942</v>
      </c>
      <c r="H4" s="12">
        <v>37.97</v>
      </c>
      <c r="I4" s="13">
        <v>121</v>
      </c>
      <c r="J4" s="14" t="s">
        <v>35</v>
      </c>
      <c r="K4" s="15" t="s">
        <v>20</v>
      </c>
      <c r="L4" s="14" t="s">
        <v>36</v>
      </c>
      <c r="M4" s="14" t="s">
        <v>37</v>
      </c>
      <c r="N4" s="16" t="s">
        <v>25</v>
      </c>
      <c r="O4" s="23" t="s">
        <v>31</v>
      </c>
      <c r="P4" s="23" t="s">
        <v>31</v>
      </c>
      <c r="Q4" s="12" t="s">
        <v>38</v>
      </c>
    </row>
    <row r="5" spans="1:17" ht="220">
      <c r="A5" s="7" t="s">
        <v>39</v>
      </c>
      <c r="B5" s="7" t="s">
        <v>40</v>
      </c>
      <c r="C5" s="17" t="s">
        <v>18</v>
      </c>
      <c r="D5" s="18">
        <v>83.409836065573799</v>
      </c>
      <c r="E5" s="13">
        <v>942</v>
      </c>
      <c r="F5" s="11">
        <f t="shared" si="0"/>
        <v>13.188000000000001</v>
      </c>
      <c r="G5" s="11">
        <v>13.188000000000001</v>
      </c>
      <c r="H5" s="12">
        <v>20.2</v>
      </c>
      <c r="I5" s="10">
        <v>123</v>
      </c>
      <c r="J5" s="14" t="s">
        <v>41</v>
      </c>
      <c r="K5" s="15" t="s">
        <v>20</v>
      </c>
      <c r="L5" s="15" t="s">
        <v>21</v>
      </c>
      <c r="M5" s="14" t="s">
        <v>42</v>
      </c>
      <c r="N5" s="24" t="s">
        <v>25</v>
      </c>
      <c r="O5" s="23" t="s">
        <v>31</v>
      </c>
      <c r="P5" s="23" t="s">
        <v>31</v>
      </c>
      <c r="Q5" s="12" t="s">
        <v>43</v>
      </c>
    </row>
    <row r="6" spans="1:17" ht="55">
      <c r="A6" s="7" t="s">
        <v>44</v>
      </c>
      <c r="B6" s="7" t="s">
        <v>45</v>
      </c>
      <c r="C6" s="8" t="s">
        <v>18</v>
      </c>
      <c r="D6" s="9">
        <v>63.420765027322403</v>
      </c>
      <c r="E6" s="22">
        <v>1469</v>
      </c>
      <c r="F6" s="11">
        <f t="shared" si="0"/>
        <v>20.565999999999999</v>
      </c>
      <c r="G6" s="11">
        <v>20.565999999999999</v>
      </c>
      <c r="H6" s="25">
        <v>28.37</v>
      </c>
      <c r="I6" s="22">
        <v>147</v>
      </c>
      <c r="J6" s="15" t="s">
        <v>46</v>
      </c>
      <c r="K6" s="15" t="s">
        <v>20</v>
      </c>
      <c r="L6" s="15" t="s">
        <v>47</v>
      </c>
      <c r="M6" s="15" t="s">
        <v>42</v>
      </c>
      <c r="N6" s="24" t="s">
        <v>25</v>
      </c>
      <c r="O6" s="23" t="s">
        <v>31</v>
      </c>
      <c r="P6" s="23" t="s">
        <v>31</v>
      </c>
      <c r="Q6" s="15" t="s">
        <v>48</v>
      </c>
    </row>
    <row r="7" spans="1:17" ht="176">
      <c r="A7" s="7" t="s">
        <v>49</v>
      </c>
      <c r="B7" s="7" t="s">
        <v>50</v>
      </c>
      <c r="C7" s="17" t="s">
        <v>29</v>
      </c>
      <c r="D7" s="18">
        <v>55.989071038251403</v>
      </c>
      <c r="E7" s="22">
        <v>4776</v>
      </c>
      <c r="F7" s="11">
        <f t="shared" si="0"/>
        <v>66.864000000000004</v>
      </c>
      <c r="G7" s="11">
        <v>66.864000000000004</v>
      </c>
      <c r="H7" s="25">
        <v>52.39</v>
      </c>
      <c r="I7" s="22">
        <v>149</v>
      </c>
      <c r="J7" s="15" t="s">
        <v>51</v>
      </c>
      <c r="K7" s="15" t="s">
        <v>20</v>
      </c>
      <c r="L7" s="15" t="s">
        <v>21</v>
      </c>
      <c r="M7" s="15" t="s">
        <v>42</v>
      </c>
      <c r="N7" s="16" t="s">
        <v>25</v>
      </c>
      <c r="O7" s="23" t="s">
        <v>31</v>
      </c>
      <c r="P7" s="23" t="s">
        <v>31</v>
      </c>
      <c r="Q7" s="25" t="s">
        <v>52</v>
      </c>
    </row>
    <row r="8" spans="1:17" ht="55">
      <c r="A8" s="7" t="s">
        <v>53</v>
      </c>
      <c r="B8" s="7" t="s">
        <v>54</v>
      </c>
      <c r="C8" s="17" t="s">
        <v>29</v>
      </c>
      <c r="D8" s="18">
        <v>42.314207650273197</v>
      </c>
      <c r="E8" s="22" t="s">
        <v>55</v>
      </c>
      <c r="F8" s="11">
        <f t="shared" si="0"/>
        <v>10.864000000000001</v>
      </c>
      <c r="G8" s="11">
        <v>10.864000000000001</v>
      </c>
      <c r="H8" s="25">
        <v>26.4</v>
      </c>
      <c r="I8" s="22">
        <v>147</v>
      </c>
      <c r="J8" s="15" t="s">
        <v>56</v>
      </c>
      <c r="K8" s="15" t="s">
        <v>20</v>
      </c>
      <c r="L8" s="15" t="s">
        <v>21</v>
      </c>
      <c r="M8" s="15" t="s">
        <v>42</v>
      </c>
      <c r="N8" s="16" t="s">
        <v>25</v>
      </c>
      <c r="O8" s="23" t="s">
        <v>31</v>
      </c>
      <c r="P8" s="23" t="s">
        <v>31</v>
      </c>
      <c r="Q8" s="25" t="s">
        <v>57</v>
      </c>
    </row>
    <row r="9" spans="1:17" ht="176">
      <c r="A9" s="7" t="s">
        <v>58</v>
      </c>
      <c r="B9" s="7" t="s">
        <v>59</v>
      </c>
      <c r="C9" s="8" t="s">
        <v>29</v>
      </c>
      <c r="D9" s="9">
        <v>74.371584699453607</v>
      </c>
      <c r="E9" s="22" t="s">
        <v>60</v>
      </c>
      <c r="F9" s="11">
        <f t="shared" si="0"/>
        <v>20.79</v>
      </c>
      <c r="G9" s="11">
        <v>20.79</v>
      </c>
      <c r="H9" s="25">
        <v>37.31</v>
      </c>
      <c r="I9" s="22">
        <v>125</v>
      </c>
      <c r="J9" s="15" t="s">
        <v>61</v>
      </c>
      <c r="K9" s="15" t="s">
        <v>20</v>
      </c>
      <c r="L9" s="15" t="s">
        <v>21</v>
      </c>
      <c r="M9" s="15" t="s">
        <v>62</v>
      </c>
      <c r="N9" s="24" t="s">
        <v>25</v>
      </c>
      <c r="O9" s="23" t="s">
        <v>31</v>
      </c>
      <c r="P9" s="23" t="s">
        <v>31</v>
      </c>
      <c r="Q9" s="25" t="s">
        <v>63</v>
      </c>
    </row>
    <row r="10" spans="1:17" ht="55">
      <c r="A10" s="7" t="s">
        <v>64</v>
      </c>
      <c r="B10" s="7" t="s">
        <v>65</v>
      </c>
      <c r="C10" s="17" t="s">
        <v>18</v>
      </c>
      <c r="D10" s="18">
        <v>84.349726775956299</v>
      </c>
      <c r="E10" s="22" t="s">
        <v>66</v>
      </c>
      <c r="F10" s="11">
        <f t="shared" si="0"/>
        <v>13.846</v>
      </c>
      <c r="G10" s="11">
        <v>13.846</v>
      </c>
      <c r="H10" s="25">
        <v>31.01</v>
      </c>
      <c r="I10" s="22">
        <v>97</v>
      </c>
      <c r="J10" s="15" t="s">
        <v>67</v>
      </c>
      <c r="K10" s="15" t="s">
        <v>20</v>
      </c>
      <c r="L10" s="15" t="s">
        <v>68</v>
      </c>
      <c r="M10" s="15" t="s">
        <v>37</v>
      </c>
      <c r="N10" s="16" t="s">
        <v>25</v>
      </c>
      <c r="O10" s="23" t="s">
        <v>31</v>
      </c>
      <c r="P10" s="23" t="s">
        <v>31</v>
      </c>
      <c r="Q10" s="15" t="s">
        <v>69</v>
      </c>
    </row>
    <row r="11" spans="1:17" ht="66">
      <c r="A11" s="7" t="s">
        <v>70</v>
      </c>
      <c r="B11" s="7" t="s">
        <v>71</v>
      </c>
      <c r="C11" s="8" t="s">
        <v>18</v>
      </c>
      <c r="D11" s="9">
        <v>70.248633879781394</v>
      </c>
      <c r="E11" s="13" t="s">
        <v>72</v>
      </c>
      <c r="F11" s="11">
        <f t="shared" si="0"/>
        <v>15.19</v>
      </c>
      <c r="G11" s="11">
        <v>15.19</v>
      </c>
      <c r="H11" s="12">
        <v>28.73</v>
      </c>
      <c r="I11" s="13">
        <v>146</v>
      </c>
      <c r="J11" s="14" t="s">
        <v>73</v>
      </c>
      <c r="K11" s="15" t="s">
        <v>20</v>
      </c>
      <c r="L11" s="15" t="s">
        <v>21</v>
      </c>
      <c r="M11" s="14" t="s">
        <v>42</v>
      </c>
      <c r="N11" s="16" t="s">
        <v>25</v>
      </c>
      <c r="O11" s="23" t="s">
        <v>31</v>
      </c>
      <c r="P11" s="23" t="s">
        <v>31</v>
      </c>
      <c r="Q11" s="12" t="s">
        <v>74</v>
      </c>
    </row>
    <row r="12" spans="1:17" ht="99">
      <c r="A12" s="7" t="s">
        <v>75</v>
      </c>
      <c r="B12" s="7" t="s">
        <v>76</v>
      </c>
      <c r="C12" s="17" t="s">
        <v>18</v>
      </c>
      <c r="D12" s="18">
        <v>64.330601092896202</v>
      </c>
      <c r="E12" s="13" t="s">
        <v>77</v>
      </c>
      <c r="F12" s="11">
        <f t="shared" si="0"/>
        <v>9.2680000000000007</v>
      </c>
      <c r="G12" s="11">
        <v>9.2680000000000007</v>
      </c>
      <c r="H12" s="12">
        <v>30.9</v>
      </c>
      <c r="I12" s="13">
        <v>100</v>
      </c>
      <c r="J12" s="14" t="s">
        <v>78</v>
      </c>
      <c r="K12" s="14" t="s">
        <v>79</v>
      </c>
      <c r="L12" s="15" t="s">
        <v>47</v>
      </c>
      <c r="M12" s="15" t="s">
        <v>22</v>
      </c>
      <c r="N12" s="16" t="s">
        <v>25</v>
      </c>
      <c r="O12" s="23" t="s">
        <v>31</v>
      </c>
      <c r="P12" s="23" t="s">
        <v>31</v>
      </c>
      <c r="Q12" s="12" t="s">
        <v>80</v>
      </c>
    </row>
    <row r="13" spans="1:17" ht="187">
      <c r="A13" s="7" t="s">
        <v>81</v>
      </c>
      <c r="B13" s="7" t="s">
        <v>82</v>
      </c>
      <c r="C13" s="8" t="s">
        <v>29</v>
      </c>
      <c r="D13" s="9">
        <v>85.606557377049199</v>
      </c>
      <c r="E13" s="22" t="s">
        <v>83</v>
      </c>
      <c r="F13" s="11">
        <f t="shared" si="0"/>
        <v>48.552</v>
      </c>
      <c r="G13" s="11">
        <v>48.552</v>
      </c>
      <c r="H13" s="25">
        <v>25.38</v>
      </c>
      <c r="I13" s="22">
        <v>120</v>
      </c>
      <c r="J13" s="15" t="s">
        <v>84</v>
      </c>
      <c r="K13" s="15" t="s">
        <v>20</v>
      </c>
      <c r="L13" s="15" t="s">
        <v>47</v>
      </c>
      <c r="M13" s="15" t="s">
        <v>62</v>
      </c>
      <c r="N13" s="16" t="s">
        <v>25</v>
      </c>
      <c r="O13" s="23" t="s">
        <v>31</v>
      </c>
      <c r="P13" s="23" t="s">
        <v>31</v>
      </c>
      <c r="Q13" s="25" t="s">
        <v>85</v>
      </c>
    </row>
    <row r="14" spans="1:17" ht="99">
      <c r="A14" s="7" t="s">
        <v>86</v>
      </c>
      <c r="B14" s="7" t="s">
        <v>87</v>
      </c>
      <c r="C14" s="17" t="s">
        <v>29</v>
      </c>
      <c r="D14" s="18">
        <v>56.275956284152997</v>
      </c>
      <c r="E14" s="13" t="s">
        <v>88</v>
      </c>
      <c r="F14" s="11">
        <f t="shared" si="0"/>
        <v>40.712000000000003</v>
      </c>
      <c r="G14" s="11">
        <v>40.712000000000003</v>
      </c>
      <c r="H14" s="12">
        <v>41.64</v>
      </c>
      <c r="I14" s="13">
        <v>125</v>
      </c>
      <c r="J14" s="14" t="s">
        <v>89</v>
      </c>
      <c r="K14" s="15" t="s">
        <v>20</v>
      </c>
      <c r="L14" s="15" t="s">
        <v>21</v>
      </c>
      <c r="M14" s="14" t="s">
        <v>42</v>
      </c>
      <c r="N14" s="16" t="s">
        <v>25</v>
      </c>
      <c r="O14" s="23" t="s">
        <v>31</v>
      </c>
      <c r="P14" s="23" t="s">
        <v>31</v>
      </c>
      <c r="Q14" s="12" t="s">
        <v>90</v>
      </c>
    </row>
    <row r="15" spans="1:17" ht="77">
      <c r="A15" s="7" t="s">
        <v>91</v>
      </c>
      <c r="B15" s="7" t="s">
        <v>92</v>
      </c>
      <c r="C15" s="8" t="s">
        <v>29</v>
      </c>
      <c r="D15" s="9">
        <v>68.054644808743205</v>
      </c>
      <c r="E15" s="13" t="s">
        <v>93</v>
      </c>
      <c r="F15" s="11">
        <f t="shared" si="0"/>
        <v>20.033999999999999</v>
      </c>
      <c r="G15" s="11">
        <v>20.033999999999999</v>
      </c>
      <c r="H15" s="12">
        <v>24.67</v>
      </c>
      <c r="I15" s="13">
        <v>147</v>
      </c>
      <c r="J15" s="14" t="s">
        <v>94</v>
      </c>
      <c r="K15" s="15" t="s">
        <v>20</v>
      </c>
      <c r="L15" s="15" t="s">
        <v>21</v>
      </c>
      <c r="M15" s="14" t="s">
        <v>42</v>
      </c>
      <c r="N15" s="16" t="s">
        <v>25</v>
      </c>
      <c r="O15" s="23" t="s">
        <v>31</v>
      </c>
      <c r="P15" s="23" t="s">
        <v>31</v>
      </c>
      <c r="Q15" s="12" t="s">
        <v>95</v>
      </c>
    </row>
    <row r="16" spans="1:17" ht="66">
      <c r="A16" s="7" t="s">
        <v>96</v>
      </c>
      <c r="B16" s="7" t="s">
        <v>97</v>
      </c>
      <c r="C16" s="17" t="s">
        <v>29</v>
      </c>
      <c r="D16" s="18">
        <v>63.994535519125698</v>
      </c>
      <c r="E16" s="13" t="s">
        <v>98</v>
      </c>
      <c r="F16" s="11">
        <f t="shared" si="0"/>
        <v>7.8959999999999999</v>
      </c>
      <c r="G16" s="11">
        <v>7.8959999999999999</v>
      </c>
      <c r="H16" s="12">
        <v>39.96</v>
      </c>
      <c r="I16" s="13">
        <v>98</v>
      </c>
      <c r="J16" s="14" t="s">
        <v>99</v>
      </c>
      <c r="K16" s="15" t="s">
        <v>20</v>
      </c>
      <c r="L16" s="15" t="s">
        <v>47</v>
      </c>
      <c r="M16" s="15" t="s">
        <v>22</v>
      </c>
      <c r="N16" s="16" t="s">
        <v>25</v>
      </c>
      <c r="O16" s="23" t="s">
        <v>31</v>
      </c>
      <c r="P16" s="23" t="s">
        <v>31</v>
      </c>
      <c r="Q16" s="12" t="s">
        <v>100</v>
      </c>
    </row>
    <row r="17" spans="1:17" ht="55">
      <c r="A17" s="7" t="s">
        <v>101</v>
      </c>
      <c r="B17" s="7" t="s">
        <v>102</v>
      </c>
      <c r="C17" s="8" t="s">
        <v>18</v>
      </c>
      <c r="D17" s="9">
        <v>68.721311475409806</v>
      </c>
      <c r="E17" s="13" t="s">
        <v>103</v>
      </c>
      <c r="F17" s="11">
        <f t="shared" si="0"/>
        <v>24.024000000000001</v>
      </c>
      <c r="G17" s="11">
        <v>24.024000000000001</v>
      </c>
      <c r="H17" s="12">
        <v>26.69</v>
      </c>
      <c r="I17" s="13">
        <v>148</v>
      </c>
      <c r="J17" s="14" t="s">
        <v>104</v>
      </c>
      <c r="K17" s="15" t="s">
        <v>20</v>
      </c>
      <c r="L17" s="14" t="s">
        <v>36</v>
      </c>
      <c r="M17" s="14" t="s">
        <v>62</v>
      </c>
      <c r="N17" s="16" t="s">
        <v>25</v>
      </c>
      <c r="O17" s="23" t="s">
        <v>31</v>
      </c>
      <c r="P17" s="23" t="s">
        <v>31</v>
      </c>
      <c r="Q17" s="12" t="s">
        <v>105</v>
      </c>
    </row>
    <row r="18" spans="1:17" ht="176">
      <c r="A18" s="7" t="s">
        <v>106</v>
      </c>
      <c r="B18" s="7" t="s">
        <v>107</v>
      </c>
      <c r="C18" s="17" t="s">
        <v>18</v>
      </c>
      <c r="D18" s="18">
        <v>43.937158469945402</v>
      </c>
      <c r="E18" s="13" t="s">
        <v>108</v>
      </c>
      <c r="F18" s="11">
        <f t="shared" si="0"/>
        <v>58.814</v>
      </c>
      <c r="G18" s="11">
        <v>58.814</v>
      </c>
      <c r="H18" s="12">
        <v>44.06</v>
      </c>
      <c r="I18" s="13">
        <v>140</v>
      </c>
      <c r="J18" s="14" t="s">
        <v>109</v>
      </c>
      <c r="K18" s="15" t="s">
        <v>20</v>
      </c>
      <c r="L18" s="15" t="s">
        <v>47</v>
      </c>
      <c r="M18" s="14" t="s">
        <v>37</v>
      </c>
      <c r="N18" s="16" t="s">
        <v>25</v>
      </c>
      <c r="O18" s="23" t="s">
        <v>31</v>
      </c>
      <c r="P18" s="23" t="s">
        <v>31</v>
      </c>
      <c r="Q18" s="12" t="s">
        <v>110</v>
      </c>
    </row>
    <row r="19" spans="1:17" ht="143">
      <c r="A19" s="7" t="s">
        <v>111</v>
      </c>
      <c r="B19" s="7" t="s">
        <v>112</v>
      </c>
      <c r="C19" s="8" t="s">
        <v>18</v>
      </c>
      <c r="D19" s="9">
        <v>56.371584699453599</v>
      </c>
      <c r="E19" s="10">
        <v>4004</v>
      </c>
      <c r="F19" s="11">
        <f t="shared" si="0"/>
        <v>56.056000000000004</v>
      </c>
      <c r="G19" s="11">
        <v>56.056000000000004</v>
      </c>
      <c r="H19" s="12">
        <v>45.66</v>
      </c>
      <c r="I19" s="13">
        <v>150</v>
      </c>
      <c r="J19" s="14" t="s">
        <v>113</v>
      </c>
      <c r="K19" s="15" t="s">
        <v>20</v>
      </c>
      <c r="L19" s="15" t="s">
        <v>21</v>
      </c>
      <c r="M19" s="14" t="s">
        <v>37</v>
      </c>
      <c r="N19" s="16" t="s">
        <v>23</v>
      </c>
      <c r="O19" s="23" t="s">
        <v>114</v>
      </c>
      <c r="P19" t="s">
        <v>25</v>
      </c>
      <c r="Q19" s="12" t="s">
        <v>115</v>
      </c>
    </row>
    <row r="20" spans="1:17" ht="99">
      <c r="A20" s="7" t="s">
        <v>116</v>
      </c>
      <c r="B20" s="7" t="s">
        <v>117</v>
      </c>
      <c r="C20" s="17" t="s">
        <v>29</v>
      </c>
      <c r="D20" s="18">
        <v>69.827868852459005</v>
      </c>
      <c r="E20" s="13" t="s">
        <v>118</v>
      </c>
      <c r="F20" s="11">
        <f t="shared" si="0"/>
        <v>32.536000000000001</v>
      </c>
      <c r="G20" s="11">
        <v>32.536000000000001</v>
      </c>
      <c r="H20" s="12">
        <v>36.51</v>
      </c>
      <c r="I20" s="13">
        <v>121</v>
      </c>
      <c r="J20" s="14" t="s">
        <v>119</v>
      </c>
      <c r="K20" s="15" t="s">
        <v>20</v>
      </c>
      <c r="L20" s="15" t="s">
        <v>21</v>
      </c>
      <c r="M20" s="14" t="s">
        <v>62</v>
      </c>
      <c r="N20" s="16" t="s">
        <v>25</v>
      </c>
      <c r="O20" s="23" t="s">
        <v>31</v>
      </c>
      <c r="P20" s="23" t="s">
        <v>31</v>
      </c>
      <c r="Q20" s="12" t="s">
        <v>120</v>
      </c>
    </row>
    <row r="21" spans="1:17" ht="99">
      <c r="A21" s="7" t="s">
        <v>121</v>
      </c>
      <c r="B21" s="7" t="s">
        <v>122</v>
      </c>
      <c r="C21" s="8" t="s">
        <v>29</v>
      </c>
      <c r="D21" s="9">
        <v>56.915300546448101</v>
      </c>
      <c r="E21" s="22" t="s">
        <v>123</v>
      </c>
      <c r="F21" s="11">
        <f t="shared" si="0"/>
        <v>49.14</v>
      </c>
      <c r="G21" s="11">
        <v>49.14</v>
      </c>
      <c r="H21" s="25">
        <v>43.91</v>
      </c>
      <c r="I21" s="22">
        <v>147</v>
      </c>
      <c r="J21" s="15" t="s">
        <v>124</v>
      </c>
      <c r="K21" s="15" t="s">
        <v>20</v>
      </c>
      <c r="L21" s="15" t="s">
        <v>21</v>
      </c>
      <c r="M21" s="15" t="s">
        <v>42</v>
      </c>
      <c r="N21" s="16" t="s">
        <v>25</v>
      </c>
      <c r="O21" s="23" t="s">
        <v>31</v>
      </c>
      <c r="P21" s="16" t="s">
        <v>31</v>
      </c>
      <c r="Q21" s="25" t="s">
        <v>125</v>
      </c>
    </row>
    <row r="22" spans="1:17" ht="88">
      <c r="A22" s="7" t="s">
        <v>126</v>
      </c>
      <c r="B22" s="7" t="s">
        <v>127</v>
      </c>
      <c r="C22" s="17" t="s">
        <v>29</v>
      </c>
      <c r="D22" s="18">
        <v>58.655737704918003</v>
      </c>
      <c r="E22" s="13" t="s">
        <v>128</v>
      </c>
      <c r="F22" s="11">
        <f t="shared" si="0"/>
        <v>13.986000000000001</v>
      </c>
      <c r="G22" s="11">
        <v>13.986000000000001</v>
      </c>
      <c r="H22" s="12">
        <v>28.26</v>
      </c>
      <c r="I22" s="13">
        <v>148</v>
      </c>
      <c r="J22" s="14" t="s">
        <v>129</v>
      </c>
      <c r="K22" s="15" t="s">
        <v>20</v>
      </c>
      <c r="L22" s="15" t="s">
        <v>68</v>
      </c>
      <c r="M22" s="14" t="s">
        <v>37</v>
      </c>
      <c r="N22" s="16" t="s">
        <v>25</v>
      </c>
      <c r="O22" s="23" t="s">
        <v>31</v>
      </c>
      <c r="P22" s="23" t="s">
        <v>31</v>
      </c>
      <c r="Q22" s="12" t="s">
        <v>130</v>
      </c>
    </row>
    <row r="23" spans="1:17" ht="165">
      <c r="A23" s="7" t="s">
        <v>131</v>
      </c>
      <c r="B23" s="7" t="s">
        <v>132</v>
      </c>
      <c r="C23" s="8" t="s">
        <v>18</v>
      </c>
      <c r="D23" s="9">
        <v>67.428961748633895</v>
      </c>
      <c r="E23" s="22" t="s">
        <v>133</v>
      </c>
      <c r="F23" s="11">
        <f t="shared" si="0"/>
        <v>21.084</v>
      </c>
      <c r="G23" s="11">
        <v>21.084</v>
      </c>
      <c r="H23" s="25">
        <v>30.41</v>
      </c>
      <c r="I23" s="22">
        <v>97</v>
      </c>
      <c r="J23" s="15" t="s">
        <v>134</v>
      </c>
      <c r="K23" s="15" t="s">
        <v>20</v>
      </c>
      <c r="L23" s="15" t="s">
        <v>68</v>
      </c>
      <c r="M23" s="15" t="s">
        <v>62</v>
      </c>
      <c r="N23" s="16" t="s">
        <v>25</v>
      </c>
      <c r="O23" s="23" t="s">
        <v>31</v>
      </c>
      <c r="P23" s="23" t="s">
        <v>31</v>
      </c>
      <c r="Q23" s="25" t="s">
        <v>135</v>
      </c>
    </row>
    <row r="24" spans="1:17" ht="77">
      <c r="A24" s="7" t="s">
        <v>136</v>
      </c>
      <c r="B24" s="7" t="s">
        <v>137</v>
      </c>
      <c r="C24" s="17" t="s">
        <v>18</v>
      </c>
      <c r="D24" s="18">
        <v>67.942622950819697</v>
      </c>
      <c r="E24" s="22" t="s">
        <v>138</v>
      </c>
      <c r="F24" s="11">
        <f t="shared" si="0"/>
        <v>33.137999999999998</v>
      </c>
      <c r="G24" s="11">
        <v>33.137999999999998</v>
      </c>
      <c r="H24" s="25">
        <v>31.12</v>
      </c>
      <c r="I24" s="22">
        <v>147</v>
      </c>
      <c r="J24" s="15" t="s">
        <v>139</v>
      </c>
      <c r="K24" s="15" t="s">
        <v>20</v>
      </c>
      <c r="L24" s="14" t="s">
        <v>36</v>
      </c>
      <c r="M24" s="15" t="s">
        <v>62</v>
      </c>
      <c r="N24" s="24" t="s">
        <v>25</v>
      </c>
      <c r="O24" s="23" t="s">
        <v>31</v>
      </c>
      <c r="P24" s="23" t="s">
        <v>31</v>
      </c>
      <c r="Q24" s="25" t="s">
        <v>140</v>
      </c>
    </row>
    <row r="25" spans="1:17" ht="99">
      <c r="A25" s="7" t="s">
        <v>141</v>
      </c>
      <c r="B25" s="7" t="s">
        <v>142</v>
      </c>
      <c r="C25" s="17" t="s">
        <v>29</v>
      </c>
      <c r="D25" s="18">
        <v>41.5</v>
      </c>
      <c r="E25" s="22" t="s">
        <v>143</v>
      </c>
      <c r="F25" s="11">
        <f t="shared" si="0"/>
        <v>14.504</v>
      </c>
      <c r="G25" s="11">
        <v>14.504</v>
      </c>
      <c r="H25" s="25">
        <v>25.1</v>
      </c>
      <c r="I25" s="22">
        <v>125</v>
      </c>
      <c r="J25" s="15" t="s">
        <v>144</v>
      </c>
      <c r="K25" s="15" t="s">
        <v>20</v>
      </c>
      <c r="L25" s="15" t="s">
        <v>21</v>
      </c>
      <c r="M25" s="15" t="s">
        <v>42</v>
      </c>
      <c r="N25" s="16" t="s">
        <v>25</v>
      </c>
      <c r="O25" s="23" t="s">
        <v>31</v>
      </c>
      <c r="P25" s="23" t="s">
        <v>31</v>
      </c>
      <c r="Q25" s="25" t="s">
        <v>145</v>
      </c>
    </row>
    <row r="26" spans="1:17" ht="165">
      <c r="A26" s="7" t="s">
        <v>146</v>
      </c>
      <c r="B26" s="7" t="s">
        <v>147</v>
      </c>
      <c r="C26" s="8" t="s">
        <v>18</v>
      </c>
      <c r="D26" s="9">
        <v>71.508196721311506</v>
      </c>
      <c r="E26" s="22" t="s">
        <v>148</v>
      </c>
      <c r="F26" s="11">
        <f t="shared" si="0"/>
        <v>10.178000000000001</v>
      </c>
      <c r="G26" s="11">
        <v>10.178000000000001</v>
      </c>
      <c r="H26" s="25">
        <v>32.909999999999997</v>
      </c>
      <c r="I26" s="22">
        <v>147</v>
      </c>
      <c r="J26" s="15" t="s">
        <v>149</v>
      </c>
      <c r="K26" s="15" t="s">
        <v>20</v>
      </c>
      <c r="L26" s="15" t="s">
        <v>21</v>
      </c>
      <c r="M26" s="15" t="s">
        <v>42</v>
      </c>
      <c r="N26" s="16" t="s">
        <v>25</v>
      </c>
      <c r="O26" s="23" t="s">
        <v>31</v>
      </c>
      <c r="P26" s="23" t="s">
        <v>31</v>
      </c>
      <c r="Q26" s="25" t="s">
        <v>150</v>
      </c>
    </row>
    <row r="27" spans="1:17" ht="121">
      <c r="A27" s="7" t="s">
        <v>151</v>
      </c>
      <c r="B27" s="7" t="s">
        <v>152</v>
      </c>
      <c r="C27" s="17" t="s">
        <v>29</v>
      </c>
      <c r="D27" s="18">
        <v>52.093150684931501</v>
      </c>
      <c r="E27" s="13" t="s">
        <v>153</v>
      </c>
      <c r="F27" s="11">
        <f t="shared" si="0"/>
        <v>7.2940000000000005</v>
      </c>
      <c r="G27" s="11">
        <v>7.2940000000000005</v>
      </c>
      <c r="H27" s="12">
        <v>24.8</v>
      </c>
      <c r="I27" s="13">
        <v>96</v>
      </c>
      <c r="J27" s="14" t="s">
        <v>154</v>
      </c>
      <c r="K27" s="15" t="s">
        <v>20</v>
      </c>
      <c r="L27" s="15" t="s">
        <v>21</v>
      </c>
      <c r="M27" s="14" t="s">
        <v>42</v>
      </c>
      <c r="N27" s="16" t="s">
        <v>25</v>
      </c>
      <c r="O27" s="23" t="s">
        <v>31</v>
      </c>
      <c r="P27" s="23" t="s">
        <v>31</v>
      </c>
      <c r="Q27" s="12" t="s">
        <v>155</v>
      </c>
    </row>
    <row r="28" spans="1:17" ht="121">
      <c r="A28" s="7" t="s">
        <v>156</v>
      </c>
      <c r="B28" s="7" t="s">
        <v>157</v>
      </c>
      <c r="C28" s="8" t="s">
        <v>18</v>
      </c>
      <c r="D28" s="9">
        <v>56.5397260273973</v>
      </c>
      <c r="E28" s="13" t="s">
        <v>158</v>
      </c>
      <c r="F28" s="11">
        <f t="shared" si="0"/>
        <v>39.606000000000002</v>
      </c>
      <c r="G28" s="11">
        <v>39.606000000000002</v>
      </c>
      <c r="H28" s="12">
        <v>34</v>
      </c>
      <c r="I28" s="13">
        <v>129</v>
      </c>
      <c r="J28" s="14" t="s">
        <v>159</v>
      </c>
      <c r="K28" s="15" t="s">
        <v>20</v>
      </c>
      <c r="L28" s="15" t="s">
        <v>21</v>
      </c>
      <c r="M28" s="14" t="s">
        <v>62</v>
      </c>
      <c r="N28" s="24" t="s">
        <v>25</v>
      </c>
      <c r="O28" s="23" t="s">
        <v>31</v>
      </c>
      <c r="P28" s="23" t="s">
        <v>31</v>
      </c>
      <c r="Q28" s="12" t="s">
        <v>160</v>
      </c>
    </row>
    <row r="29" spans="1:17" ht="110">
      <c r="A29" s="7" t="s">
        <v>161</v>
      </c>
      <c r="B29" s="7" t="s">
        <v>162</v>
      </c>
      <c r="C29" s="17" t="s">
        <v>29</v>
      </c>
      <c r="D29" s="18">
        <v>57.747945205479503</v>
      </c>
      <c r="E29" s="13" t="s">
        <v>163</v>
      </c>
      <c r="F29" s="11">
        <f t="shared" si="0"/>
        <v>16.926000000000002</v>
      </c>
      <c r="G29" s="11">
        <v>16.926000000000002</v>
      </c>
      <c r="H29" s="12">
        <v>23.11</v>
      </c>
      <c r="I29" s="13">
        <v>98</v>
      </c>
      <c r="J29" s="14" t="s">
        <v>164</v>
      </c>
      <c r="K29" s="15" t="s">
        <v>20</v>
      </c>
      <c r="L29" s="15" t="s">
        <v>47</v>
      </c>
      <c r="M29" s="14" t="s">
        <v>42</v>
      </c>
      <c r="N29" s="16" t="s">
        <v>25</v>
      </c>
      <c r="O29" s="23" t="s">
        <v>31</v>
      </c>
      <c r="P29" s="23" t="s">
        <v>31</v>
      </c>
      <c r="Q29" s="12" t="s">
        <v>165</v>
      </c>
    </row>
    <row r="30" spans="1:17" ht="99">
      <c r="A30" s="7" t="s">
        <v>166</v>
      </c>
      <c r="B30" s="7" t="s">
        <v>167</v>
      </c>
      <c r="C30" s="8" t="s">
        <v>18</v>
      </c>
      <c r="D30" s="9">
        <v>63.904109589041099</v>
      </c>
      <c r="E30" s="22" t="s">
        <v>168</v>
      </c>
      <c r="F30" s="11">
        <f t="shared" si="0"/>
        <v>15.89</v>
      </c>
      <c r="G30" s="11">
        <v>15.89</v>
      </c>
      <c r="H30" s="25">
        <v>24.76</v>
      </c>
      <c r="I30" s="22">
        <v>148</v>
      </c>
      <c r="J30" s="25" t="s">
        <v>169</v>
      </c>
      <c r="K30" s="15" t="s">
        <v>20</v>
      </c>
      <c r="L30" s="14" t="s">
        <v>36</v>
      </c>
      <c r="M30" s="15" t="s">
        <v>37</v>
      </c>
      <c r="N30" s="16" t="s">
        <v>25</v>
      </c>
      <c r="O30" s="23" t="s">
        <v>31</v>
      </c>
      <c r="P30" s="23" t="s">
        <v>31</v>
      </c>
      <c r="Q30" s="25" t="s">
        <v>170</v>
      </c>
    </row>
    <row r="31" spans="1:17" ht="44">
      <c r="A31" s="7" t="s">
        <v>171</v>
      </c>
      <c r="B31" s="7" t="s">
        <v>172</v>
      </c>
      <c r="C31" s="8" t="s">
        <v>18</v>
      </c>
      <c r="D31" s="9">
        <v>45.605479452054801</v>
      </c>
      <c r="E31" s="13" t="s">
        <v>173</v>
      </c>
      <c r="F31" s="11">
        <f t="shared" si="0"/>
        <v>12.964</v>
      </c>
      <c r="G31" s="11">
        <v>12.964</v>
      </c>
      <c r="H31" s="12">
        <v>38.01</v>
      </c>
      <c r="I31" s="13">
        <v>100</v>
      </c>
      <c r="J31" s="14" t="s">
        <v>174</v>
      </c>
      <c r="K31" s="15" t="s">
        <v>20</v>
      </c>
      <c r="L31" s="15" t="s">
        <v>47</v>
      </c>
      <c r="M31" s="14" t="s">
        <v>42</v>
      </c>
      <c r="N31" s="16" t="s">
        <v>25</v>
      </c>
      <c r="O31" s="23" t="s">
        <v>31</v>
      </c>
      <c r="P31" s="23" t="s">
        <v>31</v>
      </c>
      <c r="Q31" s="12" t="s">
        <v>175</v>
      </c>
    </row>
    <row r="32" spans="1:17" ht="165">
      <c r="A32" s="7" t="s">
        <v>176</v>
      </c>
      <c r="B32" s="7" t="s">
        <v>177</v>
      </c>
      <c r="C32" s="17" t="s">
        <v>29</v>
      </c>
      <c r="D32" s="18">
        <v>73.476712328767107</v>
      </c>
      <c r="E32" s="13" t="s">
        <v>178</v>
      </c>
      <c r="F32" s="11">
        <f t="shared" si="0"/>
        <v>16.071999999999999</v>
      </c>
      <c r="G32" s="11">
        <v>16.071999999999999</v>
      </c>
      <c r="H32" s="12">
        <v>28.01</v>
      </c>
      <c r="I32" s="13">
        <v>95</v>
      </c>
      <c r="J32" s="14" t="s">
        <v>179</v>
      </c>
      <c r="K32" s="15" t="s">
        <v>20</v>
      </c>
      <c r="L32" s="15" t="s">
        <v>21</v>
      </c>
      <c r="M32" s="14" t="s">
        <v>37</v>
      </c>
      <c r="N32" s="24" t="s">
        <v>25</v>
      </c>
      <c r="O32" s="23" t="s">
        <v>31</v>
      </c>
      <c r="P32" s="23" t="s">
        <v>31</v>
      </c>
      <c r="Q32" s="12" t="s">
        <v>180</v>
      </c>
    </row>
    <row r="33" spans="1:17" ht="121">
      <c r="A33" s="7" t="s">
        <v>181</v>
      </c>
      <c r="B33" s="7" t="s">
        <v>182</v>
      </c>
      <c r="C33" s="8" t="s">
        <v>18</v>
      </c>
      <c r="D33" s="9">
        <v>83.597260273972594</v>
      </c>
      <c r="E33" s="13" t="s">
        <v>183</v>
      </c>
      <c r="F33" s="11">
        <f t="shared" si="0"/>
        <v>12.656000000000001</v>
      </c>
      <c r="G33" s="11">
        <v>12.656000000000001</v>
      </c>
      <c r="H33" s="12">
        <v>25.13</v>
      </c>
      <c r="I33" s="13">
        <v>100</v>
      </c>
      <c r="J33" s="14" t="s">
        <v>184</v>
      </c>
      <c r="K33" s="15" t="s">
        <v>20</v>
      </c>
      <c r="L33" s="15" t="s">
        <v>47</v>
      </c>
      <c r="M33" s="14" t="s">
        <v>62</v>
      </c>
      <c r="N33" s="16" t="s">
        <v>23</v>
      </c>
      <c r="O33" s="24" t="s">
        <v>24</v>
      </c>
      <c r="P33" s="26" t="s">
        <v>23</v>
      </c>
      <c r="Q33" s="12" t="s">
        <v>185</v>
      </c>
    </row>
    <row r="34" spans="1:17" ht="121">
      <c r="A34" s="7" t="s">
        <v>186</v>
      </c>
      <c r="B34" s="7" t="s">
        <v>187</v>
      </c>
      <c r="C34" s="17" t="s">
        <v>29</v>
      </c>
      <c r="D34" s="18">
        <v>74.589041095890394</v>
      </c>
      <c r="E34" s="13" t="s">
        <v>188</v>
      </c>
      <c r="F34" s="11">
        <f t="shared" si="0"/>
        <v>11.326000000000001</v>
      </c>
      <c r="G34" s="11">
        <v>11.326000000000001</v>
      </c>
      <c r="H34" s="12">
        <v>27.58</v>
      </c>
      <c r="I34" s="13">
        <v>123</v>
      </c>
      <c r="J34" s="14" t="s">
        <v>189</v>
      </c>
      <c r="K34" s="15" t="s">
        <v>20</v>
      </c>
      <c r="L34" s="15" t="s">
        <v>21</v>
      </c>
      <c r="M34" s="14" t="s">
        <v>42</v>
      </c>
      <c r="N34" s="16" t="s">
        <v>25</v>
      </c>
      <c r="O34" s="23" t="s">
        <v>31</v>
      </c>
      <c r="P34" s="23" t="s">
        <v>31</v>
      </c>
      <c r="Q34" s="12" t="s">
        <v>190</v>
      </c>
    </row>
    <row r="35" spans="1:17" ht="55">
      <c r="A35" s="7" t="s">
        <v>191</v>
      </c>
      <c r="B35" s="7" t="s">
        <v>192</v>
      </c>
      <c r="C35" s="8" t="s">
        <v>18</v>
      </c>
      <c r="D35" s="9">
        <v>70.712328767123296</v>
      </c>
      <c r="E35" s="22" t="s">
        <v>193</v>
      </c>
      <c r="F35" s="11">
        <f t="shared" si="0"/>
        <v>27.468</v>
      </c>
      <c r="G35" s="11">
        <v>27.468</v>
      </c>
      <c r="H35" s="25">
        <v>29.1</v>
      </c>
      <c r="I35" s="22">
        <v>148</v>
      </c>
      <c r="J35" s="15" t="s">
        <v>194</v>
      </c>
      <c r="K35" s="15" t="s">
        <v>20</v>
      </c>
      <c r="L35" s="14" t="s">
        <v>36</v>
      </c>
      <c r="M35" s="15" t="s">
        <v>62</v>
      </c>
      <c r="N35" s="16" t="s">
        <v>25</v>
      </c>
      <c r="O35" s="23" t="s">
        <v>31</v>
      </c>
      <c r="P35" s="23" t="s">
        <v>31</v>
      </c>
      <c r="Q35" s="25" t="s">
        <v>195</v>
      </c>
    </row>
    <row r="36" spans="1:17" ht="77">
      <c r="A36" s="7" t="s">
        <v>196</v>
      </c>
      <c r="B36" s="7" t="s">
        <v>197</v>
      </c>
      <c r="C36" s="17" t="s">
        <v>18</v>
      </c>
      <c r="D36" s="18">
        <v>17.408219178082199</v>
      </c>
      <c r="E36" s="22" t="s">
        <v>198</v>
      </c>
      <c r="F36" s="11">
        <f t="shared" si="0"/>
        <v>12.306000000000001</v>
      </c>
      <c r="G36" s="11">
        <v>12.306000000000001</v>
      </c>
      <c r="H36" s="25">
        <v>25.56</v>
      </c>
      <c r="I36" s="22">
        <v>100</v>
      </c>
      <c r="J36" s="15" t="s">
        <v>199</v>
      </c>
      <c r="K36" s="15" t="s">
        <v>20</v>
      </c>
      <c r="L36" s="15" t="s">
        <v>47</v>
      </c>
      <c r="M36" s="15" t="s">
        <v>62</v>
      </c>
      <c r="N36" s="16" t="s">
        <v>25</v>
      </c>
      <c r="O36" s="23" t="s">
        <v>31</v>
      </c>
      <c r="P36" s="23" t="s">
        <v>31</v>
      </c>
      <c r="Q36" s="25" t="s">
        <v>200</v>
      </c>
    </row>
    <row r="37" spans="1:17" ht="88">
      <c r="A37" s="7" t="s">
        <v>201</v>
      </c>
      <c r="B37" s="7" t="s">
        <v>202</v>
      </c>
      <c r="C37" s="8" t="s">
        <v>18</v>
      </c>
      <c r="D37" s="9">
        <v>76.482191780821907</v>
      </c>
      <c r="E37" s="13" t="s">
        <v>203</v>
      </c>
      <c r="F37" s="11">
        <f t="shared" si="0"/>
        <v>27.02</v>
      </c>
      <c r="G37" s="11">
        <v>27.02</v>
      </c>
      <c r="H37" s="12">
        <v>28.03</v>
      </c>
      <c r="I37" s="13">
        <v>118</v>
      </c>
      <c r="J37" s="14" t="s">
        <v>204</v>
      </c>
      <c r="K37" s="15" t="s">
        <v>20</v>
      </c>
      <c r="L37" s="15" t="s">
        <v>47</v>
      </c>
      <c r="M37" s="14" t="s">
        <v>62</v>
      </c>
      <c r="N37" s="16" t="s">
        <v>25</v>
      </c>
      <c r="O37" s="23" t="s">
        <v>31</v>
      </c>
      <c r="P37" s="23" t="s">
        <v>31</v>
      </c>
      <c r="Q37" s="12" t="s">
        <v>205</v>
      </c>
    </row>
    <row r="38" spans="1:17" ht="99">
      <c r="A38" s="7" t="s">
        <v>206</v>
      </c>
      <c r="B38" s="7" t="s">
        <v>207</v>
      </c>
      <c r="C38" s="17" t="s">
        <v>29</v>
      </c>
      <c r="D38" s="18">
        <v>62.758904109588997</v>
      </c>
      <c r="E38" s="22" t="s">
        <v>208</v>
      </c>
      <c r="F38" s="11">
        <f t="shared" si="0"/>
        <v>12.922000000000001</v>
      </c>
      <c r="G38" s="11">
        <v>12.922000000000001</v>
      </c>
      <c r="H38" s="25">
        <v>22.35</v>
      </c>
      <c r="I38" s="22">
        <v>99</v>
      </c>
      <c r="J38" s="15" t="s">
        <v>209</v>
      </c>
      <c r="K38" s="15" t="s">
        <v>20</v>
      </c>
      <c r="L38" s="15" t="s">
        <v>47</v>
      </c>
      <c r="M38" s="15" t="s">
        <v>42</v>
      </c>
      <c r="N38" s="24" t="s">
        <v>25</v>
      </c>
      <c r="O38" s="23" t="s">
        <v>31</v>
      </c>
      <c r="P38" s="23" t="s">
        <v>31</v>
      </c>
      <c r="Q38" s="25" t="s">
        <v>210</v>
      </c>
    </row>
    <row r="39" spans="1:17" ht="99">
      <c r="A39" s="7" t="s">
        <v>211</v>
      </c>
      <c r="B39" s="7" t="s">
        <v>212</v>
      </c>
      <c r="C39" s="8" t="s">
        <v>18</v>
      </c>
      <c r="D39" s="9">
        <v>29.2739726027397</v>
      </c>
      <c r="E39" s="22" t="s">
        <v>213</v>
      </c>
      <c r="F39" s="11">
        <f t="shared" si="0"/>
        <v>5.4320000000000004</v>
      </c>
      <c r="G39" s="11">
        <v>5.4320000000000004</v>
      </c>
      <c r="H39" s="25">
        <v>15.27</v>
      </c>
      <c r="I39" s="22">
        <v>72</v>
      </c>
      <c r="J39" s="15" t="s">
        <v>214</v>
      </c>
      <c r="K39" s="15" t="s">
        <v>20</v>
      </c>
      <c r="L39" s="15" t="s">
        <v>21</v>
      </c>
      <c r="M39" s="15" t="s">
        <v>42</v>
      </c>
      <c r="N39" s="24" t="s">
        <v>25</v>
      </c>
      <c r="O39" s="23" t="s">
        <v>31</v>
      </c>
      <c r="P39" s="23" t="s">
        <v>31</v>
      </c>
      <c r="Q39" s="25" t="s">
        <v>215</v>
      </c>
    </row>
    <row r="40" spans="1:17" ht="154">
      <c r="A40" s="7" t="s">
        <v>216</v>
      </c>
      <c r="B40" s="7" t="s">
        <v>217</v>
      </c>
      <c r="C40" s="17" t="s">
        <v>29</v>
      </c>
      <c r="D40" s="18">
        <v>46.084931506849301</v>
      </c>
      <c r="E40" s="13" t="s">
        <v>218</v>
      </c>
      <c r="F40" s="11">
        <f t="shared" si="0"/>
        <v>23.968</v>
      </c>
      <c r="G40" s="11">
        <v>23.968</v>
      </c>
      <c r="H40" s="12">
        <v>66.150000000000006</v>
      </c>
      <c r="I40" s="13">
        <v>145</v>
      </c>
      <c r="J40" s="14" t="s">
        <v>219</v>
      </c>
      <c r="K40" s="15" t="s">
        <v>20</v>
      </c>
      <c r="L40" s="15" t="s">
        <v>47</v>
      </c>
      <c r="M40" s="14" t="s">
        <v>42</v>
      </c>
      <c r="N40" s="24" t="s">
        <v>25</v>
      </c>
      <c r="O40" s="23" t="s">
        <v>31</v>
      </c>
      <c r="P40" s="23" t="s">
        <v>31</v>
      </c>
      <c r="Q40" s="12" t="s">
        <v>220</v>
      </c>
    </row>
    <row r="41" spans="1:17" ht="132">
      <c r="A41" s="7" t="s">
        <v>221</v>
      </c>
      <c r="B41" s="7" t="s">
        <v>222</v>
      </c>
      <c r="C41" s="8" t="s">
        <v>29</v>
      </c>
      <c r="D41" s="9">
        <v>76.747945205479496</v>
      </c>
      <c r="E41" s="22" t="s">
        <v>223</v>
      </c>
      <c r="F41" s="11">
        <f t="shared" si="0"/>
        <v>17.597999999999999</v>
      </c>
      <c r="G41" s="11">
        <v>17.597999999999999</v>
      </c>
      <c r="H41" s="25">
        <v>28.76</v>
      </c>
      <c r="I41" s="22">
        <v>97</v>
      </c>
      <c r="J41" s="15" t="s">
        <v>224</v>
      </c>
      <c r="K41" s="15" t="s">
        <v>20</v>
      </c>
      <c r="L41" s="15" t="s">
        <v>21</v>
      </c>
      <c r="M41" s="15" t="s">
        <v>37</v>
      </c>
      <c r="N41" s="27" t="s">
        <v>23</v>
      </c>
      <c r="O41" s="27" t="s">
        <v>114</v>
      </c>
      <c r="P41" s="27" t="s">
        <v>25</v>
      </c>
      <c r="Q41" s="25" t="s">
        <v>225</v>
      </c>
    </row>
    <row r="42" spans="1:17" ht="143">
      <c r="A42" s="7" t="s">
        <v>226</v>
      </c>
      <c r="B42" s="7" t="s">
        <v>227</v>
      </c>
      <c r="C42" s="17" t="s">
        <v>29</v>
      </c>
      <c r="D42" s="18">
        <v>52.0520547945206</v>
      </c>
      <c r="E42" s="22" t="s">
        <v>228</v>
      </c>
      <c r="F42" s="11">
        <f t="shared" si="0"/>
        <v>27.51</v>
      </c>
      <c r="G42" s="11">
        <v>27.51</v>
      </c>
      <c r="H42" s="25">
        <v>32.17</v>
      </c>
      <c r="I42" s="22">
        <v>100</v>
      </c>
      <c r="J42" s="15" t="s">
        <v>229</v>
      </c>
      <c r="K42" s="15" t="s">
        <v>20</v>
      </c>
      <c r="L42" s="15" t="s">
        <v>47</v>
      </c>
      <c r="M42" s="15" t="s">
        <v>62</v>
      </c>
      <c r="N42" s="16" t="s">
        <v>23</v>
      </c>
      <c r="O42" s="16" t="s">
        <v>114</v>
      </c>
      <c r="P42" t="s">
        <v>25</v>
      </c>
      <c r="Q42" s="25" t="s">
        <v>230</v>
      </c>
    </row>
    <row r="43" spans="1:17" ht="110">
      <c r="A43" s="7" t="s">
        <v>231</v>
      </c>
      <c r="B43" s="7" t="s">
        <v>232</v>
      </c>
      <c r="C43" s="8" t="s">
        <v>29</v>
      </c>
      <c r="D43" s="9">
        <v>30.835616438356201</v>
      </c>
      <c r="E43" s="22" t="s">
        <v>233</v>
      </c>
      <c r="F43" s="11">
        <f t="shared" si="0"/>
        <v>33.417999999999999</v>
      </c>
      <c r="G43" s="11">
        <v>33.417999999999999</v>
      </c>
      <c r="H43" s="25">
        <v>42.89</v>
      </c>
      <c r="I43" s="22">
        <v>125</v>
      </c>
      <c r="J43" s="15" t="s">
        <v>234</v>
      </c>
      <c r="K43" s="15" t="s">
        <v>20</v>
      </c>
      <c r="L43" s="15" t="s">
        <v>21</v>
      </c>
      <c r="M43" s="15" t="s">
        <v>42</v>
      </c>
      <c r="N43" s="28" t="s">
        <v>23</v>
      </c>
      <c r="O43" s="28" t="s">
        <v>114</v>
      </c>
      <c r="P43" t="s">
        <v>235</v>
      </c>
      <c r="Q43" s="15" t="s">
        <v>236</v>
      </c>
    </row>
    <row r="44" spans="1:17" ht="77">
      <c r="A44" s="7" t="s">
        <v>237</v>
      </c>
      <c r="B44" s="7" t="s">
        <v>238</v>
      </c>
      <c r="C44" s="17" t="s">
        <v>18</v>
      </c>
      <c r="D44" s="18">
        <v>59.4</v>
      </c>
      <c r="E44" s="22" t="s">
        <v>239</v>
      </c>
      <c r="F44" s="11">
        <f t="shared" si="0"/>
        <v>19.809999999999999</v>
      </c>
      <c r="G44" s="11">
        <v>19.809999999999999</v>
      </c>
      <c r="H44" s="25">
        <v>28.73</v>
      </c>
      <c r="I44" s="22">
        <v>149</v>
      </c>
      <c r="J44" s="15" t="s">
        <v>240</v>
      </c>
      <c r="K44" s="15" t="s">
        <v>20</v>
      </c>
      <c r="L44" s="15" t="s">
        <v>21</v>
      </c>
      <c r="M44" s="15" t="s">
        <v>42</v>
      </c>
      <c r="N44" s="27" t="s">
        <v>25</v>
      </c>
      <c r="O44" s="23" t="s">
        <v>31</v>
      </c>
      <c r="P44" s="23" t="s">
        <v>31</v>
      </c>
      <c r="Q44" s="25" t="s">
        <v>241</v>
      </c>
    </row>
    <row r="45" spans="1:17" ht="77">
      <c r="A45" s="7" t="s">
        <v>242</v>
      </c>
      <c r="B45" s="7" t="s">
        <v>243</v>
      </c>
      <c r="C45" s="8" t="s">
        <v>29</v>
      </c>
      <c r="D45" s="9">
        <v>71.304109589041104</v>
      </c>
      <c r="E45" s="13" t="s">
        <v>244</v>
      </c>
      <c r="F45" s="11">
        <f t="shared" si="0"/>
        <v>45.738</v>
      </c>
      <c r="G45" s="11">
        <v>45.738</v>
      </c>
      <c r="H45" s="12">
        <v>37.56</v>
      </c>
      <c r="I45" s="13">
        <v>148</v>
      </c>
      <c r="J45" s="14" t="s">
        <v>245</v>
      </c>
      <c r="K45" s="15" t="s">
        <v>20</v>
      </c>
      <c r="L45" s="14" t="s">
        <v>36</v>
      </c>
      <c r="M45" s="14" t="s">
        <v>62</v>
      </c>
      <c r="N45" s="27" t="s">
        <v>25</v>
      </c>
      <c r="O45" s="23" t="s">
        <v>31</v>
      </c>
      <c r="P45" s="23" t="s">
        <v>31</v>
      </c>
      <c r="Q45" s="12" t="s">
        <v>246</v>
      </c>
    </row>
    <row r="46" spans="1:17" ht="99">
      <c r="A46" s="7" t="s">
        <v>247</v>
      </c>
      <c r="B46" s="7" t="s">
        <v>248</v>
      </c>
      <c r="C46" s="17" t="s">
        <v>29</v>
      </c>
      <c r="D46" s="18">
        <v>80.627397260273995</v>
      </c>
      <c r="E46" s="13" t="s">
        <v>249</v>
      </c>
      <c r="F46" s="11">
        <f t="shared" si="0"/>
        <v>8.0640000000000001</v>
      </c>
      <c r="G46" s="11">
        <v>8.0640000000000001</v>
      </c>
      <c r="H46" s="12">
        <v>19.96</v>
      </c>
      <c r="I46" s="13">
        <v>98</v>
      </c>
      <c r="J46" s="14" t="s">
        <v>250</v>
      </c>
      <c r="K46" s="15" t="s">
        <v>20</v>
      </c>
      <c r="L46" s="15" t="s">
        <v>47</v>
      </c>
      <c r="M46" s="14" t="s">
        <v>37</v>
      </c>
      <c r="N46" s="26" t="s">
        <v>25</v>
      </c>
      <c r="O46" s="23" t="s">
        <v>31</v>
      </c>
      <c r="P46" s="23" t="s">
        <v>31</v>
      </c>
      <c r="Q46" s="14" t="s">
        <v>251</v>
      </c>
    </row>
    <row r="47" spans="1:17" ht="77">
      <c r="A47" s="7" t="s">
        <v>252</v>
      </c>
      <c r="B47" s="7" t="s">
        <v>253</v>
      </c>
      <c r="C47" s="8" t="s">
        <v>18</v>
      </c>
      <c r="D47" s="9">
        <v>78.726027397260296</v>
      </c>
      <c r="E47" s="22" t="s">
        <v>254</v>
      </c>
      <c r="F47" s="11">
        <f t="shared" si="0"/>
        <v>7.0140000000000002</v>
      </c>
      <c r="G47" s="11">
        <v>7.0140000000000002</v>
      </c>
      <c r="H47" s="25">
        <v>24.58</v>
      </c>
      <c r="I47" s="22">
        <v>98</v>
      </c>
      <c r="J47" s="15" t="s">
        <v>255</v>
      </c>
      <c r="K47" s="15" t="s">
        <v>20</v>
      </c>
      <c r="L47" s="15" t="s">
        <v>47</v>
      </c>
      <c r="M47" s="15" t="s">
        <v>42</v>
      </c>
      <c r="N47" s="28" t="s">
        <v>25</v>
      </c>
      <c r="O47" s="23" t="s">
        <v>31</v>
      </c>
      <c r="P47" s="23" t="s">
        <v>31</v>
      </c>
      <c r="Q47" s="15" t="s">
        <v>256</v>
      </c>
    </row>
    <row r="48" spans="1:17" ht="88">
      <c r="A48" s="7" t="s">
        <v>257</v>
      </c>
      <c r="B48" s="7" t="s">
        <v>258</v>
      </c>
      <c r="C48" s="17" t="s">
        <v>29</v>
      </c>
      <c r="D48" s="18">
        <v>83.249315068493203</v>
      </c>
      <c r="E48" s="13" t="s">
        <v>259</v>
      </c>
      <c r="F48" s="11">
        <f t="shared" si="0"/>
        <v>8.89</v>
      </c>
      <c r="G48" s="11">
        <v>8.89</v>
      </c>
      <c r="H48" s="12">
        <v>24.13</v>
      </c>
      <c r="I48" s="13">
        <v>100</v>
      </c>
      <c r="J48" s="14" t="s">
        <v>260</v>
      </c>
      <c r="K48" s="15" t="s">
        <v>20</v>
      </c>
      <c r="L48" s="15" t="s">
        <v>21</v>
      </c>
      <c r="M48" s="14" t="s">
        <v>42</v>
      </c>
      <c r="N48" s="16" t="s">
        <v>25</v>
      </c>
      <c r="O48" s="23" t="s">
        <v>31</v>
      </c>
      <c r="P48" s="23" t="s">
        <v>31</v>
      </c>
      <c r="Q48" s="12" t="s">
        <v>261</v>
      </c>
    </row>
    <row r="49" spans="1:17" ht="77">
      <c r="A49" s="7" t="s">
        <v>262</v>
      </c>
      <c r="B49" s="7" t="s">
        <v>263</v>
      </c>
      <c r="C49" s="8" t="s">
        <v>29</v>
      </c>
      <c r="D49" s="9">
        <v>29.345205479452101</v>
      </c>
      <c r="E49" s="22" t="s">
        <v>264</v>
      </c>
      <c r="F49" s="11">
        <f t="shared" si="0"/>
        <v>40.445999999999998</v>
      </c>
      <c r="G49" s="11">
        <v>40.445999999999998</v>
      </c>
      <c r="H49" s="25">
        <v>36.200000000000003</v>
      </c>
      <c r="I49" s="22">
        <v>147</v>
      </c>
      <c r="J49" s="15" t="s">
        <v>265</v>
      </c>
      <c r="K49" s="15" t="s">
        <v>20</v>
      </c>
      <c r="L49" s="14" t="s">
        <v>36</v>
      </c>
      <c r="M49" s="15" t="s">
        <v>37</v>
      </c>
      <c r="N49" s="27" t="s">
        <v>25</v>
      </c>
      <c r="O49" s="23" t="s">
        <v>31</v>
      </c>
      <c r="P49" s="23" t="s">
        <v>31</v>
      </c>
      <c r="Q49" s="25" t="s">
        <v>266</v>
      </c>
    </row>
    <row r="50" spans="1:17" ht="55">
      <c r="A50" s="7" t="s">
        <v>267</v>
      </c>
      <c r="B50" s="7" t="s">
        <v>268</v>
      </c>
      <c r="C50" s="17" t="s">
        <v>29</v>
      </c>
      <c r="D50" s="18">
        <v>44.402739726027399</v>
      </c>
      <c r="E50" s="22" t="s">
        <v>269</v>
      </c>
      <c r="F50" s="11">
        <f t="shared" si="0"/>
        <v>31.513999999999999</v>
      </c>
      <c r="G50" s="11">
        <v>31.513999999999999</v>
      </c>
      <c r="H50" s="25">
        <v>50</v>
      </c>
      <c r="I50" s="22">
        <v>125</v>
      </c>
      <c r="J50" s="15" t="s">
        <v>270</v>
      </c>
      <c r="K50" s="15" t="s">
        <v>20</v>
      </c>
      <c r="L50" s="15" t="s">
        <v>21</v>
      </c>
      <c r="M50" s="15" t="s">
        <v>42</v>
      </c>
      <c r="N50" s="16" t="s">
        <v>25</v>
      </c>
      <c r="O50" s="23" t="s">
        <v>31</v>
      </c>
      <c r="P50" s="23" t="s">
        <v>31</v>
      </c>
      <c r="Q50" s="25" t="s">
        <v>271</v>
      </c>
    </row>
    <row r="51" spans="1:17" ht="110">
      <c r="A51" s="7" t="s">
        <v>272</v>
      </c>
      <c r="B51" s="7" t="s">
        <v>273</v>
      </c>
      <c r="C51" s="8" t="s">
        <v>29</v>
      </c>
      <c r="D51" s="9">
        <v>80.164383561643803</v>
      </c>
      <c r="E51" s="13" t="s">
        <v>274</v>
      </c>
      <c r="F51" s="11">
        <f t="shared" si="0"/>
        <v>23.66</v>
      </c>
      <c r="G51" s="11">
        <v>23.66</v>
      </c>
      <c r="H51" s="12">
        <v>34.56</v>
      </c>
      <c r="I51" s="13">
        <v>121</v>
      </c>
      <c r="J51" s="14" t="s">
        <v>275</v>
      </c>
      <c r="K51" s="15" t="s">
        <v>20</v>
      </c>
      <c r="L51" s="15" t="s">
        <v>47</v>
      </c>
      <c r="M51" s="14" t="s">
        <v>62</v>
      </c>
      <c r="N51" s="26" t="s">
        <v>25</v>
      </c>
      <c r="O51" s="23" t="s">
        <v>31</v>
      </c>
      <c r="P51" s="23" t="s">
        <v>31</v>
      </c>
      <c r="Q51" s="14" t="s">
        <v>276</v>
      </c>
    </row>
    <row r="52" spans="1:17" ht="66">
      <c r="A52" s="7" t="s">
        <v>277</v>
      </c>
      <c r="B52" s="7" t="s">
        <v>278</v>
      </c>
      <c r="C52" s="17" t="s">
        <v>18</v>
      </c>
      <c r="D52" s="18">
        <v>58.093150684931501</v>
      </c>
      <c r="E52" s="22" t="s">
        <v>279</v>
      </c>
      <c r="F52" s="11">
        <f t="shared" si="0"/>
        <v>16.268000000000001</v>
      </c>
      <c r="G52" s="11">
        <v>16.268000000000001</v>
      </c>
      <c r="H52" s="25">
        <v>23.94</v>
      </c>
      <c r="I52" s="22">
        <v>97</v>
      </c>
      <c r="J52" s="15" t="s">
        <v>280</v>
      </c>
      <c r="K52" s="15" t="s">
        <v>20</v>
      </c>
      <c r="L52" s="15" t="s">
        <v>21</v>
      </c>
      <c r="M52" s="15" t="s">
        <v>37</v>
      </c>
      <c r="N52" s="16" t="s">
        <v>25</v>
      </c>
      <c r="O52" s="23" t="s">
        <v>31</v>
      </c>
      <c r="P52" s="23" t="s">
        <v>31</v>
      </c>
      <c r="Q52" s="25" t="s">
        <v>281</v>
      </c>
    </row>
    <row r="53" spans="1:17" ht="176">
      <c r="A53" s="7" t="s">
        <v>282</v>
      </c>
      <c r="B53" s="7" t="s">
        <v>283</v>
      </c>
      <c r="C53" s="8" t="s">
        <v>18</v>
      </c>
      <c r="D53" s="9">
        <v>59.273972602739697</v>
      </c>
      <c r="E53" s="22" t="s">
        <v>284</v>
      </c>
      <c r="F53" s="11">
        <f t="shared" si="0"/>
        <v>12.096</v>
      </c>
      <c r="G53" s="11">
        <v>12.096</v>
      </c>
      <c r="H53" s="25">
        <v>25.17</v>
      </c>
      <c r="I53" s="22">
        <v>75</v>
      </c>
      <c r="J53" s="15" t="s">
        <v>285</v>
      </c>
      <c r="K53" s="15" t="s">
        <v>20</v>
      </c>
      <c r="L53" s="15" t="s">
        <v>47</v>
      </c>
      <c r="M53" s="15" t="s">
        <v>62</v>
      </c>
      <c r="N53" s="27" t="s">
        <v>25</v>
      </c>
      <c r="O53" s="23" t="s">
        <v>31</v>
      </c>
      <c r="P53" s="23" t="s">
        <v>31</v>
      </c>
      <c r="Q53" s="25" t="s">
        <v>286</v>
      </c>
    </row>
    <row r="54" spans="1:17" ht="143">
      <c r="A54" s="7" t="s">
        <v>287</v>
      </c>
      <c r="B54" s="7" t="s">
        <v>288</v>
      </c>
      <c r="C54" s="17" t="s">
        <v>29</v>
      </c>
      <c r="D54" s="18">
        <v>53.912328767123299</v>
      </c>
      <c r="E54" s="13" t="s">
        <v>289</v>
      </c>
      <c r="F54" s="11">
        <f t="shared" si="0"/>
        <v>12.040000000000001</v>
      </c>
      <c r="G54" s="11">
        <v>12.040000000000001</v>
      </c>
      <c r="H54" s="12">
        <v>24.11</v>
      </c>
      <c r="I54" s="13">
        <v>121</v>
      </c>
      <c r="J54" s="14" t="s">
        <v>290</v>
      </c>
      <c r="K54" s="15" t="s">
        <v>20</v>
      </c>
      <c r="L54" s="15" t="s">
        <v>21</v>
      </c>
      <c r="M54" s="14" t="s">
        <v>42</v>
      </c>
      <c r="N54" s="16" t="s">
        <v>25</v>
      </c>
      <c r="O54" s="23" t="s">
        <v>31</v>
      </c>
      <c r="P54" s="23" t="s">
        <v>31</v>
      </c>
      <c r="Q54" s="12" t="s">
        <v>291</v>
      </c>
    </row>
    <row r="55" spans="1:17" ht="154">
      <c r="A55" s="7" t="s">
        <v>292</v>
      </c>
      <c r="B55" s="7" t="s">
        <v>293</v>
      </c>
      <c r="C55" s="8" t="s">
        <v>18</v>
      </c>
      <c r="D55" s="9">
        <v>70.098630136986301</v>
      </c>
      <c r="E55" s="22" t="s">
        <v>294</v>
      </c>
      <c r="F55" s="11">
        <f t="shared" si="0"/>
        <v>11.592000000000001</v>
      </c>
      <c r="G55" s="11">
        <v>11.592000000000001</v>
      </c>
      <c r="H55" s="25">
        <v>26.96</v>
      </c>
      <c r="I55" s="22">
        <v>100</v>
      </c>
      <c r="J55" s="15" t="s">
        <v>295</v>
      </c>
      <c r="K55" s="15" t="s">
        <v>20</v>
      </c>
      <c r="L55" s="15" t="s">
        <v>21</v>
      </c>
      <c r="M55" s="15" t="s">
        <v>42</v>
      </c>
      <c r="N55" s="28" t="s">
        <v>25</v>
      </c>
      <c r="O55" s="23" t="s">
        <v>31</v>
      </c>
      <c r="P55" s="23" t="s">
        <v>31</v>
      </c>
      <c r="Q55" s="15" t="s">
        <v>296</v>
      </c>
    </row>
    <row r="56" spans="1:17" ht="88">
      <c r="A56" s="7" t="s">
        <v>297</v>
      </c>
      <c r="B56" s="7" t="s">
        <v>298</v>
      </c>
      <c r="C56" s="17" t="s">
        <v>29</v>
      </c>
      <c r="D56" s="18">
        <v>53.739726027397303</v>
      </c>
      <c r="E56" s="13" t="s">
        <v>299</v>
      </c>
      <c r="F56" s="11">
        <f t="shared" si="0"/>
        <v>6.202</v>
      </c>
      <c r="G56" s="11">
        <v>6.202</v>
      </c>
      <c r="H56" s="12">
        <v>21.76</v>
      </c>
      <c r="I56" s="13">
        <v>75</v>
      </c>
      <c r="J56" s="14" t="s">
        <v>300</v>
      </c>
      <c r="K56" s="15" t="s">
        <v>20</v>
      </c>
      <c r="L56" s="15" t="s">
        <v>47</v>
      </c>
      <c r="M56" s="14" t="s">
        <v>42</v>
      </c>
      <c r="N56" s="16" t="s">
        <v>25</v>
      </c>
      <c r="O56" s="23" t="s">
        <v>31</v>
      </c>
      <c r="P56" s="23" t="s">
        <v>31</v>
      </c>
      <c r="Q56" s="12" t="s">
        <v>301</v>
      </c>
    </row>
    <row r="57" spans="1:17" ht="121">
      <c r="A57" s="7" t="s">
        <v>302</v>
      </c>
      <c r="B57" s="7" t="s">
        <v>303</v>
      </c>
      <c r="C57" s="8" t="s">
        <v>18</v>
      </c>
      <c r="D57" s="9">
        <v>72.257534246575403</v>
      </c>
      <c r="E57" s="13" t="s">
        <v>304</v>
      </c>
      <c r="F57" s="11">
        <f t="shared" si="0"/>
        <v>17.934000000000001</v>
      </c>
      <c r="G57" s="11">
        <v>17.934000000000001</v>
      </c>
      <c r="H57" s="12">
        <v>21.67</v>
      </c>
      <c r="I57" s="13">
        <v>99</v>
      </c>
      <c r="J57" s="14" t="s">
        <v>305</v>
      </c>
      <c r="K57" s="15" t="s">
        <v>20</v>
      </c>
      <c r="L57" s="15" t="s">
        <v>47</v>
      </c>
      <c r="M57" s="14" t="s">
        <v>62</v>
      </c>
      <c r="N57" s="24" t="s">
        <v>23</v>
      </c>
      <c r="O57" s="16" t="s">
        <v>114</v>
      </c>
      <c r="P57" t="s">
        <v>235</v>
      </c>
      <c r="Q57" s="12" t="s">
        <v>306</v>
      </c>
    </row>
    <row r="58" spans="1:17" ht="44">
      <c r="A58" s="7" t="s">
        <v>307</v>
      </c>
      <c r="B58" s="7" t="s">
        <v>308</v>
      </c>
      <c r="C58" s="17" t="s">
        <v>18</v>
      </c>
      <c r="D58" s="18">
        <v>65.564383561643794</v>
      </c>
      <c r="E58" s="22" t="s">
        <v>309</v>
      </c>
      <c r="F58" s="11">
        <f t="shared" si="0"/>
        <v>13.593999999999999</v>
      </c>
      <c r="G58" s="11">
        <v>13.593999999999999</v>
      </c>
      <c r="H58" s="25">
        <v>26.77</v>
      </c>
      <c r="I58" s="22">
        <v>121</v>
      </c>
      <c r="J58" s="15" t="s">
        <v>310</v>
      </c>
      <c r="K58" s="15" t="s">
        <v>20</v>
      </c>
      <c r="L58" s="15" t="s">
        <v>21</v>
      </c>
      <c r="M58" s="15" t="s">
        <v>42</v>
      </c>
      <c r="N58" s="24" t="s">
        <v>25</v>
      </c>
      <c r="O58" s="23" t="s">
        <v>31</v>
      </c>
      <c r="P58" s="23" t="s">
        <v>31</v>
      </c>
      <c r="Q58" s="25" t="s">
        <v>311</v>
      </c>
    </row>
    <row r="59" spans="1:17" ht="44">
      <c r="A59" s="7" t="s">
        <v>312</v>
      </c>
      <c r="B59" s="7" t="s">
        <v>313</v>
      </c>
      <c r="C59" s="8" t="s">
        <v>29</v>
      </c>
      <c r="D59" s="9">
        <v>50.5397260273973</v>
      </c>
      <c r="E59" s="13" t="s">
        <v>314</v>
      </c>
      <c r="F59" s="11">
        <f t="shared" si="0"/>
        <v>28.91</v>
      </c>
      <c r="G59" s="11">
        <v>28.91</v>
      </c>
      <c r="H59" s="12">
        <v>35.729999999999997</v>
      </c>
      <c r="I59" s="13">
        <v>147</v>
      </c>
      <c r="J59" s="14" t="s">
        <v>315</v>
      </c>
      <c r="K59" s="15" t="s">
        <v>20</v>
      </c>
      <c r="L59" s="14" t="s">
        <v>36</v>
      </c>
      <c r="M59" s="15" t="s">
        <v>22</v>
      </c>
      <c r="N59" s="16" t="s">
        <v>25</v>
      </c>
      <c r="O59" s="23" t="s">
        <v>31</v>
      </c>
      <c r="P59" s="16" t="s">
        <v>31</v>
      </c>
      <c r="Q59" s="12" t="s">
        <v>316</v>
      </c>
    </row>
    <row r="60" spans="1:17" ht="264">
      <c r="A60" s="7" t="s">
        <v>317</v>
      </c>
      <c r="B60" s="7" t="s">
        <v>318</v>
      </c>
      <c r="C60" s="17" t="s">
        <v>29</v>
      </c>
      <c r="D60" s="18">
        <v>46.920547945205499</v>
      </c>
      <c r="E60" s="22" t="s">
        <v>319</v>
      </c>
      <c r="F60" s="11">
        <f t="shared" si="0"/>
        <v>29.288</v>
      </c>
      <c r="G60" s="11">
        <v>29.288</v>
      </c>
      <c r="H60" s="25">
        <v>38.76</v>
      </c>
      <c r="I60" s="22">
        <v>100</v>
      </c>
      <c r="J60" s="15" t="s">
        <v>320</v>
      </c>
      <c r="K60" s="15" t="s">
        <v>20</v>
      </c>
      <c r="L60" s="15" t="s">
        <v>47</v>
      </c>
      <c r="M60" s="15" t="s">
        <v>37</v>
      </c>
      <c r="N60" s="27" t="s">
        <v>23</v>
      </c>
      <c r="O60" s="16" t="s">
        <v>114</v>
      </c>
      <c r="P60" t="s">
        <v>25</v>
      </c>
      <c r="Q60" s="25" t="s">
        <v>321</v>
      </c>
    </row>
    <row r="61" spans="1:17" ht="55">
      <c r="A61" s="7" t="s">
        <v>322</v>
      </c>
      <c r="B61" s="7" t="s">
        <v>323</v>
      </c>
      <c r="C61" s="8" t="s">
        <v>18</v>
      </c>
      <c r="D61" s="9">
        <v>81.098630136986301</v>
      </c>
      <c r="E61" s="13" t="s">
        <v>324</v>
      </c>
      <c r="F61" s="11">
        <f t="shared" si="0"/>
        <v>13.356</v>
      </c>
      <c r="G61" s="11">
        <v>13.356</v>
      </c>
      <c r="H61" s="12">
        <v>27.96</v>
      </c>
      <c r="I61" s="13">
        <v>147</v>
      </c>
      <c r="J61" s="14" t="s">
        <v>325</v>
      </c>
      <c r="K61" s="15" t="s">
        <v>20</v>
      </c>
      <c r="L61" s="15" t="s">
        <v>21</v>
      </c>
      <c r="M61" s="14" t="s">
        <v>42</v>
      </c>
      <c r="N61" s="27" t="s">
        <v>25</v>
      </c>
      <c r="O61" s="23" t="s">
        <v>31</v>
      </c>
      <c r="P61" s="23" t="s">
        <v>31</v>
      </c>
      <c r="Q61" s="12" t="s">
        <v>326</v>
      </c>
    </row>
    <row r="62" spans="1:17" ht="77">
      <c r="A62" s="7" t="s">
        <v>327</v>
      </c>
      <c r="B62" s="7" t="s">
        <v>328</v>
      </c>
      <c r="C62" s="17" t="s">
        <v>29</v>
      </c>
      <c r="D62" s="18">
        <v>49.432876712328799</v>
      </c>
      <c r="E62" s="13" t="s">
        <v>329</v>
      </c>
      <c r="F62" s="11">
        <f t="shared" si="0"/>
        <v>82.04</v>
      </c>
      <c r="G62" s="11">
        <v>82.04</v>
      </c>
      <c r="H62" s="12">
        <v>56.39</v>
      </c>
      <c r="I62" s="13">
        <v>150</v>
      </c>
      <c r="J62" s="14" t="s">
        <v>330</v>
      </c>
      <c r="K62" s="15" t="s">
        <v>20</v>
      </c>
      <c r="L62" s="15" t="s">
        <v>47</v>
      </c>
      <c r="M62" s="14" t="s">
        <v>37</v>
      </c>
      <c r="N62" s="26" t="s">
        <v>25</v>
      </c>
      <c r="O62" s="23" t="s">
        <v>31</v>
      </c>
      <c r="P62" s="23" t="s">
        <v>31</v>
      </c>
      <c r="Q62" s="14" t="s">
        <v>331</v>
      </c>
    </row>
    <row r="63" spans="1:17" ht="132">
      <c r="A63" s="7" t="s">
        <v>332</v>
      </c>
      <c r="B63" s="7" t="s">
        <v>333</v>
      </c>
      <c r="C63" s="8" t="s">
        <v>29</v>
      </c>
      <c r="D63" s="9">
        <v>57.284931506849297</v>
      </c>
      <c r="E63" s="13" t="s">
        <v>334</v>
      </c>
      <c r="F63" s="11">
        <f t="shared" si="0"/>
        <v>6.3</v>
      </c>
      <c r="G63" s="11">
        <v>6.3</v>
      </c>
      <c r="H63" s="12">
        <v>21.1</v>
      </c>
      <c r="I63" s="13">
        <v>98</v>
      </c>
      <c r="J63" s="14" t="s">
        <v>335</v>
      </c>
      <c r="K63" s="15" t="s">
        <v>20</v>
      </c>
      <c r="L63" s="15" t="s">
        <v>47</v>
      </c>
      <c r="M63" s="14" t="s">
        <v>37</v>
      </c>
      <c r="N63" s="28" t="s">
        <v>25</v>
      </c>
      <c r="O63" s="23" t="s">
        <v>31</v>
      </c>
      <c r="P63" s="23" t="s">
        <v>31</v>
      </c>
      <c r="Q63" s="14" t="s">
        <v>336</v>
      </c>
    </row>
    <row r="64" spans="1:17" ht="44">
      <c r="A64" s="7" t="s">
        <v>337</v>
      </c>
      <c r="B64" s="7" t="s">
        <v>338</v>
      </c>
      <c r="C64" s="17" t="s">
        <v>29</v>
      </c>
      <c r="D64" s="18">
        <v>66.145205479452102</v>
      </c>
      <c r="E64" s="13" t="s">
        <v>339</v>
      </c>
      <c r="F64" s="11">
        <f t="shared" si="0"/>
        <v>10.01</v>
      </c>
      <c r="G64" s="11">
        <v>10.01</v>
      </c>
      <c r="H64" s="12">
        <v>16.989999999999998</v>
      </c>
      <c r="I64" s="13">
        <v>121</v>
      </c>
      <c r="J64" s="14" t="s">
        <v>340</v>
      </c>
      <c r="K64" s="15" t="s">
        <v>20</v>
      </c>
      <c r="L64" s="15" t="s">
        <v>68</v>
      </c>
      <c r="M64" s="15" t="s">
        <v>22</v>
      </c>
      <c r="N64" s="16" t="s">
        <v>25</v>
      </c>
      <c r="O64" s="23" t="s">
        <v>31</v>
      </c>
      <c r="P64" s="23" t="s">
        <v>31</v>
      </c>
      <c r="Q64" s="12" t="s">
        <v>341</v>
      </c>
    </row>
    <row r="65" spans="1:17" ht="154">
      <c r="A65" s="7" t="s">
        <v>342</v>
      </c>
      <c r="B65" s="7" t="s">
        <v>343</v>
      </c>
      <c r="C65" s="8" t="s">
        <v>18</v>
      </c>
      <c r="D65" s="9">
        <v>48.556164383561601</v>
      </c>
      <c r="E65" s="22" t="s">
        <v>344</v>
      </c>
      <c r="F65" s="11">
        <f t="shared" si="0"/>
        <v>21.35</v>
      </c>
      <c r="G65" s="11">
        <v>21.35</v>
      </c>
      <c r="H65" s="25">
        <v>30.63</v>
      </c>
      <c r="I65" s="22">
        <v>60</v>
      </c>
      <c r="J65" s="15" t="s">
        <v>345</v>
      </c>
      <c r="K65" s="15" t="s">
        <v>20</v>
      </c>
      <c r="L65" s="15" t="s">
        <v>47</v>
      </c>
      <c r="M65" s="15" t="s">
        <v>42</v>
      </c>
      <c r="N65" s="16" t="s">
        <v>23</v>
      </c>
      <c r="O65" s="16" t="s">
        <v>346</v>
      </c>
      <c r="P65" t="s">
        <v>25</v>
      </c>
      <c r="Q65" s="25" t="s">
        <v>347</v>
      </c>
    </row>
    <row r="66" spans="1:17" ht="99">
      <c r="A66" s="7" t="s">
        <v>348</v>
      </c>
      <c r="B66" s="7" t="s">
        <v>349</v>
      </c>
      <c r="C66" s="17" t="s">
        <v>18</v>
      </c>
      <c r="D66" s="18">
        <v>65.0356164383562</v>
      </c>
      <c r="E66" s="13" t="s">
        <v>350</v>
      </c>
      <c r="F66" s="11">
        <f t="shared" si="0"/>
        <v>21.882000000000001</v>
      </c>
      <c r="G66" s="11">
        <v>21.882000000000001</v>
      </c>
      <c r="H66" s="12">
        <v>30.79</v>
      </c>
      <c r="I66" s="13">
        <v>100</v>
      </c>
      <c r="J66" s="14" t="s">
        <v>351</v>
      </c>
      <c r="K66" s="15" t="s">
        <v>20</v>
      </c>
      <c r="L66" s="14" t="s">
        <v>36</v>
      </c>
      <c r="M66" s="14" t="s">
        <v>62</v>
      </c>
      <c r="N66" s="24" t="s">
        <v>25</v>
      </c>
      <c r="O66" s="23" t="s">
        <v>31</v>
      </c>
      <c r="P66" s="23" t="s">
        <v>31</v>
      </c>
      <c r="Q66" s="12" t="s">
        <v>352</v>
      </c>
    </row>
    <row r="67" spans="1:17" ht="99">
      <c r="A67" s="7" t="s">
        <v>353</v>
      </c>
      <c r="B67" s="7" t="s">
        <v>354</v>
      </c>
      <c r="C67" s="8" t="s">
        <v>18</v>
      </c>
      <c r="D67" s="9">
        <v>25.575342465753401</v>
      </c>
      <c r="E67" s="13" t="s">
        <v>355</v>
      </c>
      <c r="F67" s="11">
        <f t="shared" si="0"/>
        <v>42.742000000000004</v>
      </c>
      <c r="G67" s="11">
        <v>42.742000000000004</v>
      </c>
      <c r="H67" s="12">
        <v>46.05</v>
      </c>
      <c r="I67" s="13">
        <v>148</v>
      </c>
      <c r="J67" s="14" t="s">
        <v>356</v>
      </c>
      <c r="K67" s="15" t="s">
        <v>20</v>
      </c>
      <c r="L67" s="15" t="s">
        <v>21</v>
      </c>
      <c r="M67" s="14" t="s">
        <v>37</v>
      </c>
      <c r="N67" s="16" t="s">
        <v>25</v>
      </c>
      <c r="O67" s="23" t="s">
        <v>31</v>
      </c>
      <c r="P67" s="23" t="s">
        <v>31</v>
      </c>
      <c r="Q67" s="12" t="s">
        <v>357</v>
      </c>
    </row>
    <row r="68" spans="1:17" ht="110">
      <c r="A68" s="7" t="s">
        <v>358</v>
      </c>
      <c r="B68" s="7" t="s">
        <v>359</v>
      </c>
      <c r="C68" s="17" t="s">
        <v>29</v>
      </c>
      <c r="D68" s="18">
        <v>78.241095890411003</v>
      </c>
      <c r="E68" s="22" t="s">
        <v>360</v>
      </c>
      <c r="F68" s="11">
        <f t="shared" ref="F68:F131" si="1">E68*0.014</f>
        <v>7.4480000000000004</v>
      </c>
      <c r="G68" s="11">
        <v>7.4480000000000004</v>
      </c>
      <c r="H68" s="25">
        <v>23.08</v>
      </c>
      <c r="I68" s="22">
        <v>100</v>
      </c>
      <c r="J68" s="15" t="s">
        <v>361</v>
      </c>
      <c r="K68" s="15" t="s">
        <v>20</v>
      </c>
      <c r="L68" s="15" t="s">
        <v>47</v>
      </c>
      <c r="M68" s="15" t="s">
        <v>37</v>
      </c>
      <c r="N68" s="16" t="s">
        <v>25</v>
      </c>
      <c r="O68" s="23" t="s">
        <v>31</v>
      </c>
      <c r="P68" s="23" t="s">
        <v>31</v>
      </c>
      <c r="Q68" s="25" t="s">
        <v>362</v>
      </c>
    </row>
    <row r="69" spans="1:17" ht="132">
      <c r="A69" s="7" t="s">
        <v>363</v>
      </c>
      <c r="B69" s="7" t="s">
        <v>364</v>
      </c>
      <c r="C69" s="8" t="s">
        <v>18</v>
      </c>
      <c r="D69" s="9">
        <v>22.410958904109599</v>
      </c>
      <c r="E69" s="13" t="s">
        <v>365</v>
      </c>
      <c r="F69" s="11">
        <f t="shared" si="1"/>
        <v>3.8360000000000003</v>
      </c>
      <c r="G69" s="11">
        <v>3.8360000000000003</v>
      </c>
      <c r="H69" s="12">
        <v>15.85</v>
      </c>
      <c r="I69" s="13">
        <v>95</v>
      </c>
      <c r="J69" s="14" t="s">
        <v>366</v>
      </c>
      <c r="K69" s="15" t="s">
        <v>20</v>
      </c>
      <c r="L69" s="15" t="s">
        <v>47</v>
      </c>
      <c r="M69" s="14" t="s">
        <v>62</v>
      </c>
      <c r="N69" s="24" t="s">
        <v>25</v>
      </c>
      <c r="O69" s="23" t="s">
        <v>31</v>
      </c>
      <c r="P69" s="23" t="s">
        <v>31</v>
      </c>
      <c r="Q69" s="12" t="s">
        <v>367</v>
      </c>
    </row>
    <row r="70" spans="1:17" ht="385">
      <c r="A70" s="7" t="s">
        <v>368</v>
      </c>
      <c r="B70" s="7" t="s">
        <v>369</v>
      </c>
      <c r="C70" s="17" t="s">
        <v>29</v>
      </c>
      <c r="D70" s="18">
        <v>30.169863013698599</v>
      </c>
      <c r="E70" s="22" t="s">
        <v>370</v>
      </c>
      <c r="F70" s="11">
        <f t="shared" si="1"/>
        <v>25.437999999999999</v>
      </c>
      <c r="G70" s="11">
        <v>25.437999999999999</v>
      </c>
      <c r="H70" s="25">
        <v>44.13</v>
      </c>
      <c r="I70" s="22">
        <v>100</v>
      </c>
      <c r="J70" s="15" t="s">
        <v>371</v>
      </c>
      <c r="K70" s="15" t="s">
        <v>20</v>
      </c>
      <c r="L70" s="15" t="s">
        <v>47</v>
      </c>
      <c r="M70" s="15" t="s">
        <v>62</v>
      </c>
      <c r="N70" s="16" t="s">
        <v>25</v>
      </c>
      <c r="O70" s="23" t="s">
        <v>31</v>
      </c>
      <c r="P70" s="23" t="s">
        <v>31</v>
      </c>
      <c r="Q70" s="25" t="s">
        <v>372</v>
      </c>
    </row>
    <row r="71" spans="1:17" ht="77">
      <c r="A71" s="7" t="s">
        <v>373</v>
      </c>
      <c r="B71" s="7" t="s">
        <v>374</v>
      </c>
      <c r="C71" s="8" t="s">
        <v>18</v>
      </c>
      <c r="D71" s="9">
        <v>62.397260273972599</v>
      </c>
      <c r="E71" s="22" t="s">
        <v>375</v>
      </c>
      <c r="F71" s="11">
        <f t="shared" si="1"/>
        <v>11.256</v>
      </c>
      <c r="G71" s="11">
        <v>11.256</v>
      </c>
      <c r="H71" s="25">
        <v>21.12</v>
      </c>
      <c r="I71" s="22">
        <v>117</v>
      </c>
      <c r="J71" s="15" t="s">
        <v>376</v>
      </c>
      <c r="K71" s="15" t="s">
        <v>20</v>
      </c>
      <c r="L71" s="15" t="s">
        <v>68</v>
      </c>
      <c r="M71" s="15" t="s">
        <v>37</v>
      </c>
      <c r="N71" s="16" t="s">
        <v>25</v>
      </c>
      <c r="O71" s="23" t="s">
        <v>31</v>
      </c>
      <c r="P71" s="23" t="s">
        <v>31</v>
      </c>
      <c r="Q71" s="25" t="s">
        <v>377</v>
      </c>
    </row>
    <row r="72" spans="1:17" ht="176">
      <c r="A72" s="7" t="s">
        <v>378</v>
      </c>
      <c r="B72" s="7" t="s">
        <v>379</v>
      </c>
      <c r="C72" s="17" t="s">
        <v>29</v>
      </c>
      <c r="D72" s="18">
        <v>73.816438356164397</v>
      </c>
      <c r="E72" s="22" t="s">
        <v>380</v>
      </c>
      <c r="F72" s="11">
        <f t="shared" si="1"/>
        <v>6.0200000000000005</v>
      </c>
      <c r="G72" s="11">
        <v>6.0200000000000005</v>
      </c>
      <c r="H72" s="25">
        <v>21.16</v>
      </c>
      <c r="I72" s="22">
        <v>97</v>
      </c>
      <c r="J72" s="15" t="s">
        <v>381</v>
      </c>
      <c r="K72" s="15" t="s">
        <v>20</v>
      </c>
      <c r="L72" s="15" t="s">
        <v>47</v>
      </c>
      <c r="M72" s="15" t="s">
        <v>37</v>
      </c>
      <c r="N72" s="16" t="s">
        <v>25</v>
      </c>
      <c r="O72" s="23" t="s">
        <v>31</v>
      </c>
      <c r="P72" s="23" t="s">
        <v>31</v>
      </c>
      <c r="Q72" s="25" t="s">
        <v>382</v>
      </c>
    </row>
    <row r="73" spans="1:17" ht="99">
      <c r="A73" s="7" t="s">
        <v>383</v>
      </c>
      <c r="B73" s="7" t="s">
        <v>384</v>
      </c>
      <c r="C73" s="8" t="s">
        <v>18</v>
      </c>
      <c r="D73" s="9">
        <v>65.290410958904104</v>
      </c>
      <c r="E73" s="22" t="s">
        <v>385</v>
      </c>
      <c r="F73" s="11">
        <f t="shared" si="1"/>
        <v>25.060000000000002</v>
      </c>
      <c r="G73" s="11">
        <v>25.060000000000002</v>
      </c>
      <c r="H73" s="25">
        <v>43.43</v>
      </c>
      <c r="I73" s="22">
        <v>125</v>
      </c>
      <c r="J73" s="15" t="s">
        <v>386</v>
      </c>
      <c r="K73" s="15" t="s">
        <v>20</v>
      </c>
      <c r="L73" s="15" t="s">
        <v>47</v>
      </c>
      <c r="M73" s="15" t="s">
        <v>37</v>
      </c>
      <c r="N73" s="16" t="s">
        <v>25</v>
      </c>
      <c r="O73" s="23" t="s">
        <v>31</v>
      </c>
      <c r="P73" s="23" t="s">
        <v>31</v>
      </c>
      <c r="Q73" s="25" t="s">
        <v>387</v>
      </c>
    </row>
    <row r="74" spans="1:17" ht="77">
      <c r="A74" s="7" t="s">
        <v>388</v>
      </c>
      <c r="B74" s="7" t="s">
        <v>389</v>
      </c>
      <c r="C74" s="17" t="s">
        <v>29</v>
      </c>
      <c r="D74" s="18">
        <v>59.610958904109602</v>
      </c>
      <c r="E74" s="22" t="s">
        <v>390</v>
      </c>
      <c r="F74" s="11">
        <f t="shared" si="1"/>
        <v>18.004000000000001</v>
      </c>
      <c r="G74" s="11">
        <v>18.004000000000001</v>
      </c>
      <c r="H74" s="25">
        <v>25.62</v>
      </c>
      <c r="I74" s="22">
        <v>147</v>
      </c>
      <c r="J74" s="15" t="s">
        <v>391</v>
      </c>
      <c r="K74" s="15" t="s">
        <v>20</v>
      </c>
      <c r="L74" s="14" t="s">
        <v>36</v>
      </c>
      <c r="M74" s="15" t="s">
        <v>37</v>
      </c>
      <c r="N74" s="16" t="s">
        <v>25</v>
      </c>
      <c r="O74" s="23" t="s">
        <v>31</v>
      </c>
      <c r="P74" s="23" t="s">
        <v>31</v>
      </c>
      <c r="Q74" s="25" t="s">
        <v>392</v>
      </c>
    </row>
    <row r="75" spans="1:17" ht="132">
      <c r="A75" s="7" t="s">
        <v>393</v>
      </c>
      <c r="B75" s="7" t="s">
        <v>394</v>
      </c>
      <c r="C75" s="8" t="s">
        <v>18</v>
      </c>
      <c r="D75" s="9">
        <v>77.191780821917803</v>
      </c>
      <c r="E75" s="13" t="s">
        <v>395</v>
      </c>
      <c r="F75" s="11">
        <f t="shared" si="1"/>
        <v>27.062000000000001</v>
      </c>
      <c r="G75" s="11">
        <v>27.062000000000001</v>
      </c>
      <c r="H75" s="12">
        <v>30.87</v>
      </c>
      <c r="I75" s="13">
        <v>121</v>
      </c>
      <c r="J75" s="14" t="s">
        <v>396</v>
      </c>
      <c r="K75" s="15" t="s">
        <v>20</v>
      </c>
      <c r="L75" s="15" t="s">
        <v>47</v>
      </c>
      <c r="M75" s="14" t="s">
        <v>37</v>
      </c>
      <c r="N75" s="24" t="s">
        <v>25</v>
      </c>
      <c r="O75" s="23" t="s">
        <v>31</v>
      </c>
      <c r="P75" s="23" t="s">
        <v>31</v>
      </c>
      <c r="Q75" s="12" t="s">
        <v>397</v>
      </c>
    </row>
    <row r="76" spans="1:17" ht="176">
      <c r="A76" s="7" t="s">
        <v>398</v>
      </c>
      <c r="B76" s="7" t="s">
        <v>399</v>
      </c>
      <c r="C76" s="17" t="s">
        <v>18</v>
      </c>
      <c r="D76" s="18">
        <v>58.9561643835616</v>
      </c>
      <c r="E76" s="22" t="s">
        <v>400</v>
      </c>
      <c r="F76" s="11">
        <f t="shared" si="1"/>
        <v>9.2959999999999994</v>
      </c>
      <c r="G76" s="11">
        <v>9.2959999999999994</v>
      </c>
      <c r="H76" s="25">
        <v>30.15</v>
      </c>
      <c r="I76" s="22">
        <v>148</v>
      </c>
      <c r="J76" s="15" t="s">
        <v>401</v>
      </c>
      <c r="K76" s="15" t="s">
        <v>20</v>
      </c>
      <c r="L76" s="15" t="s">
        <v>21</v>
      </c>
      <c r="M76" s="15" t="s">
        <v>62</v>
      </c>
      <c r="N76" s="16" t="s">
        <v>25</v>
      </c>
      <c r="O76" s="23" t="s">
        <v>31</v>
      </c>
      <c r="P76" s="23" t="s">
        <v>31</v>
      </c>
      <c r="Q76" s="25" t="s">
        <v>402</v>
      </c>
    </row>
    <row r="77" spans="1:17" ht="121">
      <c r="A77" s="7" t="s">
        <v>403</v>
      </c>
      <c r="B77" s="7" t="s">
        <v>404</v>
      </c>
      <c r="C77" s="8" t="s">
        <v>18</v>
      </c>
      <c r="D77" s="9">
        <v>66.789041095890397</v>
      </c>
      <c r="E77" s="13" t="s">
        <v>208</v>
      </c>
      <c r="F77" s="11">
        <f t="shared" si="1"/>
        <v>12.922000000000001</v>
      </c>
      <c r="G77" s="11">
        <v>12.922000000000001</v>
      </c>
      <c r="H77" s="12">
        <v>21.62</v>
      </c>
      <c r="I77" s="13">
        <v>99</v>
      </c>
      <c r="J77" s="14" t="s">
        <v>405</v>
      </c>
      <c r="K77" s="15" t="s">
        <v>20</v>
      </c>
      <c r="L77" s="15" t="s">
        <v>47</v>
      </c>
      <c r="M77" s="14" t="s">
        <v>42</v>
      </c>
      <c r="N77" s="24" t="s">
        <v>25</v>
      </c>
      <c r="O77" s="23" t="s">
        <v>31</v>
      </c>
      <c r="P77" s="23" t="s">
        <v>31</v>
      </c>
      <c r="Q77" s="12" t="s">
        <v>406</v>
      </c>
    </row>
    <row r="78" spans="1:17" ht="121">
      <c r="A78" s="7" t="s">
        <v>407</v>
      </c>
      <c r="B78" s="7" t="s">
        <v>408</v>
      </c>
      <c r="C78" s="17" t="s">
        <v>18</v>
      </c>
      <c r="D78" s="18">
        <v>53.734246575342503</v>
      </c>
      <c r="E78" s="22" t="s">
        <v>409</v>
      </c>
      <c r="F78" s="11">
        <f t="shared" si="1"/>
        <v>11.41</v>
      </c>
      <c r="G78" s="11">
        <v>11.41</v>
      </c>
      <c r="H78" s="25">
        <v>26.45</v>
      </c>
      <c r="I78" s="22">
        <v>148</v>
      </c>
      <c r="J78" s="15" t="s">
        <v>410</v>
      </c>
      <c r="K78" s="15" t="s">
        <v>20</v>
      </c>
      <c r="L78" s="15" t="s">
        <v>47</v>
      </c>
      <c r="M78" s="15" t="s">
        <v>37</v>
      </c>
      <c r="N78" s="24" t="s">
        <v>25</v>
      </c>
      <c r="O78" s="23" t="s">
        <v>31</v>
      </c>
      <c r="P78" s="23" t="s">
        <v>31</v>
      </c>
      <c r="Q78" s="25" t="s">
        <v>411</v>
      </c>
    </row>
    <row r="79" spans="1:17" ht="165">
      <c r="A79" s="7" t="s">
        <v>412</v>
      </c>
      <c r="B79" s="7" t="s">
        <v>413</v>
      </c>
      <c r="C79" s="8" t="s">
        <v>29</v>
      </c>
      <c r="D79" s="9">
        <v>59.0465753424658</v>
      </c>
      <c r="E79" s="22" t="s">
        <v>414</v>
      </c>
      <c r="F79" s="11">
        <f t="shared" si="1"/>
        <v>19.544</v>
      </c>
      <c r="G79" s="11">
        <v>19.544</v>
      </c>
      <c r="H79" s="25">
        <v>33.950000000000003</v>
      </c>
      <c r="I79" s="22">
        <v>100</v>
      </c>
      <c r="J79" s="15" t="s">
        <v>415</v>
      </c>
      <c r="K79" s="15" t="s">
        <v>20</v>
      </c>
      <c r="L79" s="15" t="s">
        <v>47</v>
      </c>
      <c r="M79" s="15" t="s">
        <v>37</v>
      </c>
      <c r="N79" s="27" t="s">
        <v>25</v>
      </c>
      <c r="O79" s="23" t="s">
        <v>31</v>
      </c>
      <c r="P79" s="23" t="s">
        <v>31</v>
      </c>
      <c r="Q79" s="25" t="s">
        <v>416</v>
      </c>
    </row>
    <row r="80" spans="1:17" ht="99">
      <c r="A80" s="7" t="s">
        <v>417</v>
      </c>
      <c r="B80" s="7" t="s">
        <v>418</v>
      </c>
      <c r="C80" s="17" t="s">
        <v>18</v>
      </c>
      <c r="D80" s="18">
        <v>61.246575342465803</v>
      </c>
      <c r="E80" s="13" t="s">
        <v>419</v>
      </c>
      <c r="F80" s="11">
        <f t="shared" si="1"/>
        <v>12.152000000000001</v>
      </c>
      <c r="G80" s="11">
        <v>12.152000000000001</v>
      </c>
      <c r="H80" s="12">
        <v>19.399999999999999</v>
      </c>
      <c r="I80" s="13">
        <v>125</v>
      </c>
      <c r="J80" s="14" t="s">
        <v>420</v>
      </c>
      <c r="K80" s="15" t="s">
        <v>20</v>
      </c>
      <c r="L80" s="15" t="s">
        <v>21</v>
      </c>
      <c r="M80" s="14" t="s">
        <v>37</v>
      </c>
      <c r="N80" s="16" t="s">
        <v>25</v>
      </c>
      <c r="O80" s="23" t="s">
        <v>31</v>
      </c>
      <c r="P80" s="23" t="s">
        <v>31</v>
      </c>
      <c r="Q80" s="12" t="s">
        <v>421</v>
      </c>
    </row>
    <row r="81" spans="1:17" ht="77">
      <c r="A81" s="7" t="s">
        <v>422</v>
      </c>
      <c r="B81" s="7" t="s">
        <v>423</v>
      </c>
      <c r="C81" s="8" t="s">
        <v>29</v>
      </c>
      <c r="D81" s="9">
        <v>57.865753424657498</v>
      </c>
      <c r="E81" s="22" t="s">
        <v>424</v>
      </c>
      <c r="F81" s="11">
        <f t="shared" si="1"/>
        <v>9.8559999999999999</v>
      </c>
      <c r="G81" s="11">
        <v>9.8559999999999999</v>
      </c>
      <c r="H81" s="25">
        <v>40.61</v>
      </c>
      <c r="I81" s="22">
        <v>75</v>
      </c>
      <c r="J81" s="15" t="s">
        <v>425</v>
      </c>
      <c r="K81" s="15" t="s">
        <v>20</v>
      </c>
      <c r="L81" s="15" t="s">
        <v>47</v>
      </c>
      <c r="M81" s="15" t="s">
        <v>42</v>
      </c>
      <c r="N81" s="26" t="s">
        <v>25</v>
      </c>
      <c r="O81" s="23" t="s">
        <v>31</v>
      </c>
      <c r="P81" s="23" t="s">
        <v>31</v>
      </c>
      <c r="Q81" s="15" t="s">
        <v>426</v>
      </c>
    </row>
    <row r="82" spans="1:17" ht="55">
      <c r="A82" s="7" t="s">
        <v>427</v>
      </c>
      <c r="B82" s="7" t="s">
        <v>428</v>
      </c>
      <c r="C82" s="17" t="s">
        <v>29</v>
      </c>
      <c r="D82" s="18">
        <v>25.2438356164384</v>
      </c>
      <c r="E82" s="22" t="s">
        <v>429</v>
      </c>
      <c r="F82" s="11">
        <f t="shared" si="1"/>
        <v>104.73400000000001</v>
      </c>
      <c r="G82" s="11">
        <v>104.73400000000001</v>
      </c>
      <c r="H82" s="25">
        <v>76.78</v>
      </c>
      <c r="I82" s="22">
        <v>147</v>
      </c>
      <c r="J82" s="15" t="s">
        <v>430</v>
      </c>
      <c r="K82" s="15" t="s">
        <v>20</v>
      </c>
      <c r="L82" s="15" t="s">
        <v>47</v>
      </c>
      <c r="M82" s="15" t="s">
        <v>22</v>
      </c>
      <c r="N82" s="16" t="s">
        <v>25</v>
      </c>
      <c r="O82" s="23" t="s">
        <v>31</v>
      </c>
      <c r="P82" s="23" t="s">
        <v>31</v>
      </c>
      <c r="Q82" s="25" t="s">
        <v>431</v>
      </c>
    </row>
    <row r="83" spans="1:17" ht="77">
      <c r="A83" s="7" t="s">
        <v>432</v>
      </c>
      <c r="B83" s="7" t="s">
        <v>433</v>
      </c>
      <c r="C83" s="8" t="s">
        <v>29</v>
      </c>
      <c r="D83" s="9">
        <v>74.9698630136986</v>
      </c>
      <c r="E83" s="22" t="s">
        <v>434</v>
      </c>
      <c r="F83" s="11">
        <f t="shared" si="1"/>
        <v>16.03</v>
      </c>
      <c r="G83" s="11">
        <v>16.03</v>
      </c>
      <c r="H83" s="25">
        <v>42.84</v>
      </c>
      <c r="I83" s="22">
        <v>100</v>
      </c>
      <c r="J83" s="15" t="s">
        <v>435</v>
      </c>
      <c r="K83" s="15" t="s">
        <v>20</v>
      </c>
      <c r="L83" s="15" t="s">
        <v>47</v>
      </c>
      <c r="M83" s="15" t="s">
        <v>62</v>
      </c>
      <c r="N83" s="16" t="s">
        <v>25</v>
      </c>
      <c r="O83" s="23" t="s">
        <v>31</v>
      </c>
      <c r="P83" s="23" t="s">
        <v>31</v>
      </c>
      <c r="Q83" s="25" t="s">
        <v>436</v>
      </c>
    </row>
    <row r="84" spans="1:17" ht="121">
      <c r="A84" s="7" t="s">
        <v>437</v>
      </c>
      <c r="B84" s="7" t="s">
        <v>438</v>
      </c>
      <c r="C84" s="17" t="s">
        <v>29</v>
      </c>
      <c r="D84" s="18">
        <v>38.101369863013701</v>
      </c>
      <c r="E84" s="22" t="s">
        <v>439</v>
      </c>
      <c r="F84" s="11">
        <f t="shared" si="1"/>
        <v>8.0080000000000009</v>
      </c>
      <c r="G84" s="11">
        <v>8.0080000000000009</v>
      </c>
      <c r="H84" s="25">
        <v>17.149999999999999</v>
      </c>
      <c r="I84" s="22">
        <v>74</v>
      </c>
      <c r="J84" s="15" t="s">
        <v>440</v>
      </c>
      <c r="K84" s="15" t="s">
        <v>20</v>
      </c>
      <c r="L84" s="15" t="s">
        <v>47</v>
      </c>
      <c r="M84" s="15" t="s">
        <v>42</v>
      </c>
      <c r="N84" s="16" t="s">
        <v>25</v>
      </c>
      <c r="O84" s="23" t="s">
        <v>31</v>
      </c>
      <c r="P84" s="23" t="s">
        <v>31</v>
      </c>
      <c r="Q84" s="25" t="s">
        <v>441</v>
      </c>
    </row>
    <row r="85" spans="1:17" ht="165">
      <c r="A85" s="7" t="s">
        <v>442</v>
      </c>
      <c r="B85" s="7" t="s">
        <v>443</v>
      </c>
      <c r="C85" s="8" t="s">
        <v>18</v>
      </c>
      <c r="D85" s="9">
        <v>82.912328767123299</v>
      </c>
      <c r="E85" s="13" t="s">
        <v>444</v>
      </c>
      <c r="F85" s="11">
        <f t="shared" si="1"/>
        <v>8.2040000000000006</v>
      </c>
      <c r="G85" s="20">
        <v>8.2040000000000006</v>
      </c>
      <c r="H85" s="21">
        <v>24.8</v>
      </c>
      <c r="I85" s="13">
        <v>60</v>
      </c>
      <c r="J85" s="14" t="s">
        <v>445</v>
      </c>
      <c r="K85" s="15" t="s">
        <v>20</v>
      </c>
      <c r="L85" s="15" t="s">
        <v>47</v>
      </c>
      <c r="M85" s="14" t="s">
        <v>42</v>
      </c>
      <c r="N85" s="27" t="s">
        <v>25</v>
      </c>
      <c r="O85" s="23" t="s">
        <v>31</v>
      </c>
      <c r="P85" s="23" t="s">
        <v>31</v>
      </c>
      <c r="Q85" s="12" t="s">
        <v>446</v>
      </c>
    </row>
    <row r="86" spans="1:17" ht="143">
      <c r="A86" s="7" t="s">
        <v>447</v>
      </c>
      <c r="B86" s="7" t="s">
        <v>448</v>
      </c>
      <c r="C86" s="17" t="s">
        <v>29</v>
      </c>
      <c r="D86" s="18">
        <v>67.372602739726005</v>
      </c>
      <c r="E86" s="13" t="s">
        <v>449</v>
      </c>
      <c r="F86" s="11">
        <f t="shared" si="1"/>
        <v>16.478000000000002</v>
      </c>
      <c r="G86" s="11">
        <v>16.478000000000002</v>
      </c>
      <c r="H86" s="12">
        <v>30.38</v>
      </c>
      <c r="I86" s="13">
        <v>120</v>
      </c>
      <c r="J86" s="14" t="s">
        <v>450</v>
      </c>
      <c r="K86" s="15" t="s">
        <v>20</v>
      </c>
      <c r="L86" s="15" t="s">
        <v>21</v>
      </c>
      <c r="M86" s="14" t="s">
        <v>62</v>
      </c>
      <c r="N86" s="16" t="s">
        <v>25</v>
      </c>
      <c r="O86" s="23" t="s">
        <v>31</v>
      </c>
      <c r="P86" s="23" t="s">
        <v>31</v>
      </c>
      <c r="Q86" s="12" t="s">
        <v>451</v>
      </c>
    </row>
    <row r="87" spans="1:17" ht="88">
      <c r="A87" s="7" t="s">
        <v>452</v>
      </c>
      <c r="B87" s="7" t="s">
        <v>453</v>
      </c>
      <c r="C87" s="8" t="s">
        <v>29</v>
      </c>
      <c r="D87" s="9">
        <v>61.9616438356164</v>
      </c>
      <c r="E87" s="22" t="s">
        <v>339</v>
      </c>
      <c r="F87" s="11">
        <f t="shared" si="1"/>
        <v>10.01</v>
      </c>
      <c r="G87" s="11">
        <v>10.01</v>
      </c>
      <c r="H87" s="25">
        <v>35.11</v>
      </c>
      <c r="I87" s="22">
        <v>100</v>
      </c>
      <c r="J87" s="15" t="s">
        <v>454</v>
      </c>
      <c r="K87" s="15" t="s">
        <v>20</v>
      </c>
      <c r="L87" s="15" t="s">
        <v>47</v>
      </c>
      <c r="M87" s="15" t="s">
        <v>42</v>
      </c>
      <c r="N87" s="28" t="s">
        <v>25</v>
      </c>
      <c r="O87" s="23" t="s">
        <v>31</v>
      </c>
      <c r="P87" s="23" t="s">
        <v>31</v>
      </c>
      <c r="Q87" s="15" t="s">
        <v>455</v>
      </c>
    </row>
    <row r="88" spans="1:17" ht="88">
      <c r="A88" s="7" t="s">
        <v>456</v>
      </c>
      <c r="B88" s="7" t="s">
        <v>457</v>
      </c>
      <c r="C88" s="17" t="s">
        <v>29</v>
      </c>
      <c r="D88" s="18">
        <v>27.391780821917799</v>
      </c>
      <c r="E88" s="13" t="s">
        <v>458</v>
      </c>
      <c r="F88" s="11">
        <f t="shared" si="1"/>
        <v>7.6580000000000004</v>
      </c>
      <c r="G88" s="11">
        <v>7.6580000000000004</v>
      </c>
      <c r="H88" s="12">
        <v>26.7</v>
      </c>
      <c r="I88" s="13">
        <v>97</v>
      </c>
      <c r="J88" s="14" t="s">
        <v>459</v>
      </c>
      <c r="K88" s="15" t="s">
        <v>20</v>
      </c>
      <c r="L88" s="15" t="s">
        <v>21</v>
      </c>
      <c r="M88" s="14" t="s">
        <v>42</v>
      </c>
      <c r="N88" s="24" t="s">
        <v>25</v>
      </c>
      <c r="O88" s="23" t="s">
        <v>31</v>
      </c>
      <c r="P88" s="23" t="s">
        <v>31</v>
      </c>
      <c r="Q88" s="12" t="s">
        <v>460</v>
      </c>
    </row>
    <row r="89" spans="1:17" ht="99">
      <c r="A89" s="7" t="s">
        <v>461</v>
      </c>
      <c r="B89" s="7" t="s">
        <v>462</v>
      </c>
      <c r="C89" s="8" t="s">
        <v>18</v>
      </c>
      <c r="D89" s="9">
        <v>65.9616438356164</v>
      </c>
      <c r="E89" s="13" t="s">
        <v>463</v>
      </c>
      <c r="F89" s="11">
        <f t="shared" si="1"/>
        <v>22.61</v>
      </c>
      <c r="G89" s="11">
        <v>22.61</v>
      </c>
      <c r="H89" s="12">
        <v>40.75</v>
      </c>
      <c r="I89" s="13">
        <v>100</v>
      </c>
      <c r="J89" s="14" t="s">
        <v>464</v>
      </c>
      <c r="K89" s="15" t="s">
        <v>20</v>
      </c>
      <c r="L89" s="15" t="s">
        <v>47</v>
      </c>
      <c r="M89" s="14" t="s">
        <v>42</v>
      </c>
      <c r="N89" s="24" t="s">
        <v>25</v>
      </c>
      <c r="O89" s="23" t="s">
        <v>31</v>
      </c>
      <c r="P89" s="23" t="s">
        <v>31</v>
      </c>
      <c r="Q89" s="12" t="s">
        <v>465</v>
      </c>
    </row>
    <row r="90" spans="1:17" ht="120">
      <c r="A90" s="7" t="s">
        <v>466</v>
      </c>
      <c r="B90" s="7" t="s">
        <v>467</v>
      </c>
      <c r="C90" s="17" t="s">
        <v>29</v>
      </c>
      <c r="D90" s="18">
        <v>53.413698630136999</v>
      </c>
      <c r="E90" s="13" t="s">
        <v>468</v>
      </c>
      <c r="F90" s="11">
        <f t="shared" si="1"/>
        <v>41.173999999999999</v>
      </c>
      <c r="G90" s="11">
        <v>41.173999999999999</v>
      </c>
      <c r="H90" s="12">
        <v>44.53</v>
      </c>
      <c r="I90" s="13">
        <v>147</v>
      </c>
      <c r="J90" s="21" t="s">
        <v>469</v>
      </c>
      <c r="K90" s="15" t="s">
        <v>20</v>
      </c>
      <c r="L90" s="14" t="s">
        <v>36</v>
      </c>
      <c r="M90" s="15" t="s">
        <v>22</v>
      </c>
      <c r="N90" s="16" t="s">
        <v>25</v>
      </c>
      <c r="O90" s="23" t="s">
        <v>31</v>
      </c>
      <c r="P90" s="23" t="s">
        <v>31</v>
      </c>
      <c r="Q90" s="23" t="s">
        <v>470</v>
      </c>
    </row>
    <row r="91" spans="1:17" ht="198">
      <c r="A91" s="7" t="s">
        <v>471</v>
      </c>
      <c r="B91" s="7" t="s">
        <v>472</v>
      </c>
      <c r="C91" s="8" t="s">
        <v>29</v>
      </c>
      <c r="D91" s="9">
        <v>54.794520547945197</v>
      </c>
      <c r="E91" s="13" t="s">
        <v>473</v>
      </c>
      <c r="F91" s="11">
        <f t="shared" si="1"/>
        <v>9.8840000000000003</v>
      </c>
      <c r="G91" s="11">
        <v>9.8840000000000003</v>
      </c>
      <c r="H91" s="12">
        <v>23.05</v>
      </c>
      <c r="I91" s="13">
        <v>98</v>
      </c>
      <c r="J91" s="14" t="s">
        <v>474</v>
      </c>
      <c r="K91" s="15" t="s">
        <v>20</v>
      </c>
      <c r="L91" s="15" t="s">
        <v>21</v>
      </c>
      <c r="M91" s="14" t="s">
        <v>62</v>
      </c>
      <c r="N91" s="27" t="s">
        <v>25</v>
      </c>
      <c r="O91" s="23" t="s">
        <v>31</v>
      </c>
      <c r="P91" s="23" t="s">
        <v>31</v>
      </c>
      <c r="Q91" s="12" t="s">
        <v>475</v>
      </c>
    </row>
    <row r="92" spans="1:17" ht="88">
      <c r="A92" s="7" t="s">
        <v>476</v>
      </c>
      <c r="B92" s="7" t="s">
        <v>477</v>
      </c>
      <c r="C92" s="17" t="s">
        <v>29</v>
      </c>
      <c r="D92" s="18">
        <v>72.767123287671197</v>
      </c>
      <c r="E92" s="22" t="s">
        <v>478</v>
      </c>
      <c r="F92" s="11">
        <f t="shared" si="1"/>
        <v>7.3079999999999998</v>
      </c>
      <c r="G92" s="11">
        <v>7.3079999999999998</v>
      </c>
      <c r="H92" s="25">
        <v>19.079999999999998</v>
      </c>
      <c r="I92" s="22">
        <v>98</v>
      </c>
      <c r="J92" s="15" t="s">
        <v>479</v>
      </c>
      <c r="K92" s="15" t="s">
        <v>20</v>
      </c>
      <c r="L92" s="15" t="s">
        <v>21</v>
      </c>
      <c r="M92" s="15" t="s">
        <v>42</v>
      </c>
      <c r="N92" s="24" t="s">
        <v>25</v>
      </c>
      <c r="O92" s="23" t="s">
        <v>31</v>
      </c>
      <c r="P92" s="23" t="s">
        <v>31</v>
      </c>
      <c r="Q92" s="25" t="s">
        <v>480</v>
      </c>
    </row>
    <row r="93" spans="1:17" ht="66">
      <c r="A93" s="7" t="s">
        <v>481</v>
      </c>
      <c r="B93" s="7" t="s">
        <v>482</v>
      </c>
      <c r="C93" s="8" t="s">
        <v>18</v>
      </c>
      <c r="D93" s="9">
        <v>65.112328767123302</v>
      </c>
      <c r="E93" s="22" t="s">
        <v>483</v>
      </c>
      <c r="F93" s="11">
        <f t="shared" si="1"/>
        <v>4.5640000000000001</v>
      </c>
      <c r="G93" s="11">
        <v>4.5640000000000001</v>
      </c>
      <c r="H93" s="25">
        <v>16.89</v>
      </c>
      <c r="I93" s="22">
        <v>130</v>
      </c>
      <c r="J93" s="15" t="s">
        <v>484</v>
      </c>
      <c r="K93" s="15" t="s">
        <v>20</v>
      </c>
      <c r="L93" s="15" t="s">
        <v>21</v>
      </c>
      <c r="M93" s="15" t="s">
        <v>42</v>
      </c>
      <c r="N93" s="26" t="s">
        <v>25</v>
      </c>
      <c r="O93" s="23" t="s">
        <v>31</v>
      </c>
      <c r="P93" s="23" t="s">
        <v>31</v>
      </c>
      <c r="Q93" s="15" t="s">
        <v>485</v>
      </c>
    </row>
    <row r="94" spans="1:17" ht="165">
      <c r="A94" s="7" t="s">
        <v>486</v>
      </c>
      <c r="B94" s="7" t="s">
        <v>487</v>
      </c>
      <c r="C94" s="17" t="s">
        <v>18</v>
      </c>
      <c r="D94" s="18">
        <v>56.073972602739701</v>
      </c>
      <c r="E94" s="22" t="s">
        <v>488</v>
      </c>
      <c r="F94" s="11">
        <f t="shared" si="1"/>
        <v>67.522000000000006</v>
      </c>
      <c r="G94" s="11">
        <v>67.522000000000006</v>
      </c>
      <c r="H94" s="25">
        <v>33.68</v>
      </c>
      <c r="I94" s="22">
        <v>147</v>
      </c>
      <c r="J94" s="15" t="s">
        <v>489</v>
      </c>
      <c r="K94" s="15" t="s">
        <v>20</v>
      </c>
      <c r="L94" s="15" t="s">
        <v>68</v>
      </c>
      <c r="M94" s="15" t="s">
        <v>62</v>
      </c>
      <c r="N94" s="24" t="s">
        <v>25</v>
      </c>
      <c r="O94" s="23" t="s">
        <v>31</v>
      </c>
      <c r="P94" s="23" t="s">
        <v>31</v>
      </c>
      <c r="Q94" s="25" t="s">
        <v>490</v>
      </c>
    </row>
    <row r="95" spans="1:17" ht="154">
      <c r="A95" s="7" t="s">
        <v>491</v>
      </c>
      <c r="B95" s="7" t="s">
        <v>492</v>
      </c>
      <c r="C95" s="17" t="s">
        <v>29</v>
      </c>
      <c r="D95" s="18">
        <v>78.101369863013701</v>
      </c>
      <c r="E95" s="13" t="s">
        <v>493</v>
      </c>
      <c r="F95" s="11">
        <f t="shared" si="1"/>
        <v>17.990000000000002</v>
      </c>
      <c r="G95" s="11">
        <v>17.990000000000002</v>
      </c>
      <c r="H95" s="12">
        <v>29.54</v>
      </c>
      <c r="I95" s="13">
        <v>100</v>
      </c>
      <c r="J95" s="14" t="s">
        <v>494</v>
      </c>
      <c r="K95" s="15" t="s">
        <v>20</v>
      </c>
      <c r="L95" s="15" t="s">
        <v>47</v>
      </c>
      <c r="M95" s="14" t="s">
        <v>42</v>
      </c>
      <c r="N95" s="16" t="s">
        <v>23</v>
      </c>
      <c r="O95" s="16" t="s">
        <v>114</v>
      </c>
      <c r="P95" t="s">
        <v>235</v>
      </c>
      <c r="Q95" s="12" t="s">
        <v>495</v>
      </c>
    </row>
    <row r="96" spans="1:17" ht="176">
      <c r="A96" s="7" t="s">
        <v>496</v>
      </c>
      <c r="B96" s="7" t="s">
        <v>497</v>
      </c>
      <c r="C96" s="8" t="s">
        <v>29</v>
      </c>
      <c r="D96" s="9">
        <v>49.904109589041099</v>
      </c>
      <c r="E96" s="13" t="s">
        <v>498</v>
      </c>
      <c r="F96" s="11">
        <f t="shared" si="1"/>
        <v>28.266000000000002</v>
      </c>
      <c r="G96" s="11">
        <v>28.266000000000002</v>
      </c>
      <c r="H96" s="12">
        <v>29.05</v>
      </c>
      <c r="I96" s="13">
        <v>122</v>
      </c>
      <c r="J96" s="14" t="s">
        <v>499</v>
      </c>
      <c r="K96" s="15" t="s">
        <v>20</v>
      </c>
      <c r="L96" s="15" t="s">
        <v>47</v>
      </c>
      <c r="M96" s="14" t="s">
        <v>42</v>
      </c>
      <c r="N96" s="16" t="s">
        <v>23</v>
      </c>
      <c r="O96" s="16" t="s">
        <v>114</v>
      </c>
      <c r="P96" t="s">
        <v>25</v>
      </c>
      <c r="Q96" s="12" t="s">
        <v>500</v>
      </c>
    </row>
    <row r="97" spans="1:17" ht="143">
      <c r="A97" s="7" t="s">
        <v>501</v>
      </c>
      <c r="B97" s="7" t="s">
        <v>502</v>
      </c>
      <c r="C97" s="17" t="s">
        <v>18</v>
      </c>
      <c r="D97" s="18">
        <v>54.986301369863</v>
      </c>
      <c r="E97" s="13" t="s">
        <v>503</v>
      </c>
      <c r="F97" s="11">
        <f t="shared" si="1"/>
        <v>26.740000000000002</v>
      </c>
      <c r="G97" s="11">
        <v>26.740000000000002</v>
      </c>
      <c r="H97" s="12">
        <v>28.05</v>
      </c>
      <c r="I97" s="13">
        <v>100</v>
      </c>
      <c r="J97" s="14" t="s">
        <v>504</v>
      </c>
      <c r="K97" s="15" t="s">
        <v>20</v>
      </c>
      <c r="L97" s="15" t="s">
        <v>47</v>
      </c>
      <c r="M97" s="14" t="s">
        <v>62</v>
      </c>
      <c r="N97" s="16" t="s">
        <v>25</v>
      </c>
      <c r="O97" s="29" t="s">
        <v>31</v>
      </c>
      <c r="P97" s="29" t="s">
        <v>31</v>
      </c>
      <c r="Q97" s="12" t="s">
        <v>505</v>
      </c>
    </row>
    <row r="98" spans="1:17" ht="154">
      <c r="A98" s="7" t="s">
        <v>506</v>
      </c>
      <c r="B98" s="7" t="s">
        <v>507</v>
      </c>
      <c r="C98" s="8" t="s">
        <v>18</v>
      </c>
      <c r="D98" s="9">
        <v>69.887671232876698</v>
      </c>
      <c r="E98" s="22" t="s">
        <v>508</v>
      </c>
      <c r="F98" s="11">
        <f t="shared" si="1"/>
        <v>20.524000000000001</v>
      </c>
      <c r="G98" s="11">
        <v>20.524000000000001</v>
      </c>
      <c r="H98" s="25">
        <v>28.1</v>
      </c>
      <c r="I98" s="22">
        <v>100</v>
      </c>
      <c r="J98" s="15" t="s">
        <v>509</v>
      </c>
      <c r="K98" s="15" t="s">
        <v>20</v>
      </c>
      <c r="L98" s="15" t="s">
        <v>47</v>
      </c>
      <c r="M98" s="15" t="s">
        <v>62</v>
      </c>
      <c r="N98" s="16" t="s">
        <v>25</v>
      </c>
      <c r="O98" s="29" t="s">
        <v>31</v>
      </c>
      <c r="P98" s="29" t="s">
        <v>31</v>
      </c>
      <c r="Q98" s="25" t="s">
        <v>510</v>
      </c>
    </row>
    <row r="99" spans="1:17" ht="99">
      <c r="A99" s="7" t="s">
        <v>511</v>
      </c>
      <c r="B99" s="7" t="s">
        <v>512</v>
      </c>
      <c r="C99" s="17" t="s">
        <v>29</v>
      </c>
      <c r="D99" s="18">
        <v>69.9972602739726</v>
      </c>
      <c r="E99" s="22" t="s">
        <v>513</v>
      </c>
      <c r="F99" s="11">
        <f t="shared" si="1"/>
        <v>11.69</v>
      </c>
      <c r="G99" s="11">
        <v>11.69</v>
      </c>
      <c r="H99" s="25">
        <v>20.18</v>
      </c>
      <c r="I99" s="22">
        <v>100</v>
      </c>
      <c r="J99" s="15" t="s">
        <v>514</v>
      </c>
      <c r="K99" s="15" t="s">
        <v>20</v>
      </c>
      <c r="L99" s="15" t="s">
        <v>47</v>
      </c>
      <c r="M99" s="15" t="s">
        <v>42</v>
      </c>
      <c r="N99" s="16" t="s">
        <v>25</v>
      </c>
      <c r="O99" s="29" t="s">
        <v>31</v>
      </c>
      <c r="P99" s="29" t="s">
        <v>31</v>
      </c>
      <c r="Q99" s="25" t="s">
        <v>515</v>
      </c>
    </row>
    <row r="100" spans="1:17" ht="143">
      <c r="A100" s="7" t="s">
        <v>516</v>
      </c>
      <c r="B100" s="7" t="s">
        <v>517</v>
      </c>
      <c r="C100" s="8" t="s">
        <v>29</v>
      </c>
      <c r="D100" s="9">
        <v>33.561643835616401</v>
      </c>
      <c r="E100" s="13" t="s">
        <v>518</v>
      </c>
      <c r="F100" s="11">
        <f t="shared" si="1"/>
        <v>7.5880000000000001</v>
      </c>
      <c r="G100" s="11">
        <v>7.5880000000000001</v>
      </c>
      <c r="H100" s="12">
        <v>26.52</v>
      </c>
      <c r="I100" s="13">
        <v>100</v>
      </c>
      <c r="J100" s="14" t="s">
        <v>519</v>
      </c>
      <c r="K100" s="15" t="s">
        <v>20</v>
      </c>
      <c r="L100" s="15" t="s">
        <v>47</v>
      </c>
      <c r="M100" s="14" t="s">
        <v>37</v>
      </c>
      <c r="N100" s="16" t="s">
        <v>25</v>
      </c>
      <c r="O100" s="29" t="s">
        <v>31</v>
      </c>
      <c r="P100" s="29" t="s">
        <v>31</v>
      </c>
      <c r="Q100" s="12" t="s">
        <v>520</v>
      </c>
    </row>
    <row r="101" spans="1:17" ht="77">
      <c r="A101" s="7" t="s">
        <v>521</v>
      </c>
      <c r="B101" s="7" t="s">
        <v>522</v>
      </c>
      <c r="C101" s="17" t="s">
        <v>29</v>
      </c>
      <c r="D101" s="18">
        <v>36.863013698630098</v>
      </c>
      <c r="E101" s="22" t="s">
        <v>188</v>
      </c>
      <c r="F101" s="11">
        <f t="shared" si="1"/>
        <v>11.326000000000001</v>
      </c>
      <c r="G101" s="11">
        <v>11.326000000000001</v>
      </c>
      <c r="H101" s="25">
        <v>35.11</v>
      </c>
      <c r="I101" s="22">
        <v>98</v>
      </c>
      <c r="J101" s="15" t="s">
        <v>523</v>
      </c>
      <c r="K101" s="15" t="s">
        <v>20</v>
      </c>
      <c r="L101" s="15" t="s">
        <v>47</v>
      </c>
      <c r="M101" s="15" t="s">
        <v>42</v>
      </c>
      <c r="N101" s="16" t="s">
        <v>23</v>
      </c>
      <c r="O101" s="16" t="s">
        <v>114</v>
      </c>
      <c r="P101" t="s">
        <v>25</v>
      </c>
      <c r="Q101" s="25" t="s">
        <v>524</v>
      </c>
    </row>
    <row r="102" spans="1:17" ht="88">
      <c r="A102" s="7" t="s">
        <v>525</v>
      </c>
      <c r="B102" s="7" t="s">
        <v>526</v>
      </c>
      <c r="C102" s="8" t="s">
        <v>29</v>
      </c>
      <c r="D102" s="9">
        <v>42.4575342465753</v>
      </c>
      <c r="E102" s="13" t="s">
        <v>527</v>
      </c>
      <c r="F102" s="11">
        <f t="shared" si="1"/>
        <v>4.4660000000000002</v>
      </c>
      <c r="G102" s="11">
        <v>4.4660000000000002</v>
      </c>
      <c r="H102" s="12">
        <v>21.56</v>
      </c>
      <c r="I102" s="13">
        <v>75</v>
      </c>
      <c r="J102" s="14" t="s">
        <v>528</v>
      </c>
      <c r="K102" s="15" t="s">
        <v>20</v>
      </c>
      <c r="L102" s="15" t="s">
        <v>47</v>
      </c>
      <c r="M102" s="14" t="s">
        <v>62</v>
      </c>
      <c r="N102" s="24" t="s">
        <v>25</v>
      </c>
      <c r="O102" s="23" t="s">
        <v>31</v>
      </c>
      <c r="P102" s="23" t="s">
        <v>31</v>
      </c>
      <c r="Q102" s="12" t="s">
        <v>529</v>
      </c>
    </row>
    <row r="103" spans="1:17" ht="165">
      <c r="A103" s="7" t="s">
        <v>530</v>
      </c>
      <c r="B103" s="7" t="s">
        <v>531</v>
      </c>
      <c r="C103" s="17" t="s">
        <v>18</v>
      </c>
      <c r="D103" s="18">
        <v>24.638356164383602</v>
      </c>
      <c r="E103" s="22" t="s">
        <v>532</v>
      </c>
      <c r="F103" s="11">
        <f t="shared" si="1"/>
        <v>78.834000000000003</v>
      </c>
      <c r="G103" s="11">
        <v>78.834000000000003</v>
      </c>
      <c r="H103" s="25">
        <v>38.33</v>
      </c>
      <c r="I103" s="22">
        <v>148</v>
      </c>
      <c r="J103" s="15" t="s">
        <v>533</v>
      </c>
      <c r="K103" s="15" t="s">
        <v>20</v>
      </c>
      <c r="L103" s="15" t="s">
        <v>47</v>
      </c>
      <c r="M103" s="15" t="s">
        <v>62</v>
      </c>
      <c r="N103" s="27" t="s">
        <v>23</v>
      </c>
      <c r="O103" s="16" t="s">
        <v>346</v>
      </c>
      <c r="P103" s="16" t="s">
        <v>23</v>
      </c>
      <c r="Q103" s="25" t="s">
        <v>534</v>
      </c>
    </row>
    <row r="104" spans="1:17" ht="66">
      <c r="A104" s="7" t="s">
        <v>535</v>
      </c>
      <c r="B104" s="7" t="s">
        <v>536</v>
      </c>
      <c r="C104" s="8" t="s">
        <v>18</v>
      </c>
      <c r="D104" s="9">
        <v>58.238356164383603</v>
      </c>
      <c r="E104" s="22" t="s">
        <v>537</v>
      </c>
      <c r="F104" s="11">
        <f t="shared" si="1"/>
        <v>12.544</v>
      </c>
      <c r="G104" s="11">
        <v>12.544</v>
      </c>
      <c r="H104" s="25">
        <v>28.89</v>
      </c>
      <c r="I104" s="22">
        <v>121</v>
      </c>
      <c r="J104" s="15" t="s">
        <v>538</v>
      </c>
      <c r="K104" s="15" t="s">
        <v>20</v>
      </c>
      <c r="L104" s="15" t="s">
        <v>47</v>
      </c>
      <c r="M104" s="15" t="s">
        <v>22</v>
      </c>
      <c r="N104" s="16" t="s">
        <v>25</v>
      </c>
      <c r="O104" s="23" t="s">
        <v>31</v>
      </c>
      <c r="P104" s="23" t="s">
        <v>31</v>
      </c>
      <c r="Q104" s="25" t="s">
        <v>539</v>
      </c>
    </row>
    <row r="105" spans="1:17" ht="121">
      <c r="A105" s="7" t="s">
        <v>540</v>
      </c>
      <c r="B105" s="7" t="s">
        <v>541</v>
      </c>
      <c r="C105" s="17" t="s">
        <v>29</v>
      </c>
      <c r="D105" s="18">
        <v>83.580821917808194</v>
      </c>
      <c r="E105" s="22" t="s">
        <v>542</v>
      </c>
      <c r="F105" s="11">
        <f t="shared" si="1"/>
        <v>6.0620000000000003</v>
      </c>
      <c r="G105" s="11">
        <v>6.0620000000000003</v>
      </c>
      <c r="H105" s="25">
        <v>30.85</v>
      </c>
      <c r="I105" s="22">
        <v>148</v>
      </c>
      <c r="J105" s="15" t="s">
        <v>543</v>
      </c>
      <c r="K105" s="15" t="s">
        <v>20</v>
      </c>
      <c r="L105" s="15" t="s">
        <v>21</v>
      </c>
      <c r="M105" s="15" t="s">
        <v>42</v>
      </c>
      <c r="N105" s="28" t="s">
        <v>25</v>
      </c>
      <c r="O105" s="23" t="s">
        <v>31</v>
      </c>
      <c r="P105" s="23" t="s">
        <v>31</v>
      </c>
      <c r="Q105" s="15" t="s">
        <v>544</v>
      </c>
    </row>
    <row r="106" spans="1:17" ht="132">
      <c r="A106" s="7" t="s">
        <v>545</v>
      </c>
      <c r="B106" s="7" t="s">
        <v>546</v>
      </c>
      <c r="C106" s="8" t="s">
        <v>18</v>
      </c>
      <c r="D106" s="9">
        <v>55.356164383561598</v>
      </c>
      <c r="E106" s="22" t="s">
        <v>547</v>
      </c>
      <c r="F106" s="11">
        <f t="shared" si="1"/>
        <v>5.726</v>
      </c>
      <c r="G106" s="11">
        <v>5.726</v>
      </c>
      <c r="H106" s="25">
        <v>16.600000000000001</v>
      </c>
      <c r="I106" s="22"/>
      <c r="J106" s="15" t="s">
        <v>548</v>
      </c>
      <c r="K106" s="15" t="s">
        <v>20</v>
      </c>
      <c r="L106" s="15" t="s">
        <v>21</v>
      </c>
      <c r="M106" s="15" t="s">
        <v>37</v>
      </c>
      <c r="N106" s="16" t="s">
        <v>25</v>
      </c>
      <c r="O106" s="23" t="s">
        <v>31</v>
      </c>
      <c r="P106" s="23" t="s">
        <v>31</v>
      </c>
      <c r="Q106" s="25" t="s">
        <v>549</v>
      </c>
    </row>
    <row r="107" spans="1:17" ht="143">
      <c r="A107" s="7" t="s">
        <v>550</v>
      </c>
      <c r="B107" s="7" t="s">
        <v>551</v>
      </c>
      <c r="C107" s="17" t="s">
        <v>29</v>
      </c>
      <c r="D107" s="18">
        <v>71.558904109588994</v>
      </c>
      <c r="E107" s="22" t="s">
        <v>552</v>
      </c>
      <c r="F107" s="11">
        <f t="shared" si="1"/>
        <v>26.11</v>
      </c>
      <c r="G107" s="11">
        <v>26.11</v>
      </c>
      <c r="H107" s="25">
        <v>50.03</v>
      </c>
      <c r="I107" s="22">
        <v>125</v>
      </c>
      <c r="J107" s="15" t="s">
        <v>553</v>
      </c>
      <c r="K107" s="15" t="s">
        <v>20</v>
      </c>
      <c r="L107" s="15" t="s">
        <v>47</v>
      </c>
      <c r="M107" s="15" t="s">
        <v>37</v>
      </c>
      <c r="N107" s="24" t="s">
        <v>25</v>
      </c>
      <c r="O107" s="23" t="s">
        <v>31</v>
      </c>
      <c r="P107" s="23" t="s">
        <v>31</v>
      </c>
      <c r="Q107" s="25" t="s">
        <v>554</v>
      </c>
    </row>
    <row r="108" spans="1:17" ht="44">
      <c r="A108" s="7" t="s">
        <v>555</v>
      </c>
      <c r="B108" s="7" t="s">
        <v>556</v>
      </c>
      <c r="C108" s="8" t="s">
        <v>18</v>
      </c>
      <c r="D108" s="9">
        <v>56.408219178082199</v>
      </c>
      <c r="E108" s="13" t="s">
        <v>557</v>
      </c>
      <c r="F108" s="11">
        <f t="shared" si="1"/>
        <v>8.0220000000000002</v>
      </c>
      <c r="G108" s="11">
        <v>8.0220000000000002</v>
      </c>
      <c r="H108" s="12">
        <v>28.17</v>
      </c>
      <c r="I108" s="13">
        <v>98</v>
      </c>
      <c r="J108" s="14" t="s">
        <v>558</v>
      </c>
      <c r="K108" s="15" t="s">
        <v>20</v>
      </c>
      <c r="L108" s="15" t="s">
        <v>47</v>
      </c>
      <c r="M108" s="14" t="s">
        <v>62</v>
      </c>
      <c r="N108" s="16" t="s">
        <v>25</v>
      </c>
      <c r="O108" s="23" t="s">
        <v>31</v>
      </c>
      <c r="P108" s="23" t="s">
        <v>31</v>
      </c>
      <c r="Q108" s="12" t="s">
        <v>559</v>
      </c>
    </row>
    <row r="109" spans="1:17" ht="77">
      <c r="A109" s="7" t="s">
        <v>560</v>
      </c>
      <c r="B109" s="7" t="s">
        <v>561</v>
      </c>
      <c r="C109" s="17" t="s">
        <v>18</v>
      </c>
      <c r="D109" s="18">
        <v>65.9698630136986</v>
      </c>
      <c r="E109" s="22" t="s">
        <v>562</v>
      </c>
      <c r="F109" s="11">
        <f t="shared" si="1"/>
        <v>21.364000000000001</v>
      </c>
      <c r="G109" s="11">
        <v>21.364000000000001</v>
      </c>
      <c r="H109" s="25">
        <v>31.24</v>
      </c>
      <c r="I109" s="22">
        <v>125</v>
      </c>
      <c r="J109" s="15" t="s">
        <v>563</v>
      </c>
      <c r="K109" s="15" t="s">
        <v>20</v>
      </c>
      <c r="L109" s="15" t="s">
        <v>21</v>
      </c>
      <c r="M109" s="15" t="s">
        <v>37</v>
      </c>
      <c r="N109" s="24" t="s">
        <v>25</v>
      </c>
      <c r="O109" s="23" t="s">
        <v>31</v>
      </c>
      <c r="P109" s="23" t="s">
        <v>31</v>
      </c>
      <c r="Q109" s="25" t="s">
        <v>564</v>
      </c>
    </row>
    <row r="110" spans="1:17" ht="110">
      <c r="A110" s="7" t="s">
        <v>565</v>
      </c>
      <c r="B110" s="7" t="s">
        <v>566</v>
      </c>
      <c r="C110" s="8" t="s">
        <v>29</v>
      </c>
      <c r="D110" s="9">
        <v>72.652054794520595</v>
      </c>
      <c r="E110" s="22" t="s">
        <v>567</v>
      </c>
      <c r="F110" s="11">
        <f t="shared" si="1"/>
        <v>33.613999999999997</v>
      </c>
      <c r="G110" s="11">
        <v>33.613999999999997</v>
      </c>
      <c r="H110" s="25">
        <v>35.08</v>
      </c>
      <c r="I110" s="22">
        <v>150</v>
      </c>
      <c r="J110" s="15" t="s">
        <v>568</v>
      </c>
      <c r="K110" s="15" t="s">
        <v>20</v>
      </c>
      <c r="L110" s="15" t="s">
        <v>47</v>
      </c>
      <c r="M110" s="15" t="s">
        <v>42</v>
      </c>
      <c r="N110" s="16" t="s">
        <v>25</v>
      </c>
      <c r="O110" s="23" t="s">
        <v>31</v>
      </c>
      <c r="P110" s="23" t="s">
        <v>31</v>
      </c>
      <c r="Q110" s="25" t="s">
        <v>569</v>
      </c>
    </row>
    <row r="111" spans="1:17" ht="176">
      <c r="A111" s="7" t="s">
        <v>570</v>
      </c>
      <c r="B111" s="7" t="s">
        <v>571</v>
      </c>
      <c r="C111" s="17" t="s">
        <v>29</v>
      </c>
      <c r="D111" s="18">
        <v>69.350684931506905</v>
      </c>
      <c r="E111" s="22" t="s">
        <v>572</v>
      </c>
      <c r="F111" s="11">
        <f t="shared" si="1"/>
        <v>18.312000000000001</v>
      </c>
      <c r="G111" s="11">
        <v>18.312000000000001</v>
      </c>
      <c r="H111" s="25">
        <v>27.33</v>
      </c>
      <c r="I111" s="22">
        <v>97</v>
      </c>
      <c r="J111" s="15" t="s">
        <v>573</v>
      </c>
      <c r="K111" s="15" t="s">
        <v>20</v>
      </c>
      <c r="L111" s="15" t="s">
        <v>47</v>
      </c>
      <c r="M111" s="15" t="s">
        <v>62</v>
      </c>
      <c r="N111" s="16" t="s">
        <v>25</v>
      </c>
      <c r="O111" s="23" t="s">
        <v>31</v>
      </c>
      <c r="P111" s="23" t="s">
        <v>31</v>
      </c>
      <c r="Q111" s="25" t="s">
        <v>574</v>
      </c>
    </row>
    <row r="112" spans="1:17" ht="33">
      <c r="A112" s="7" t="s">
        <v>575</v>
      </c>
      <c r="B112" s="7" t="s">
        <v>576</v>
      </c>
      <c r="C112" s="8" t="s">
        <v>18</v>
      </c>
      <c r="D112" s="9">
        <v>42.041095890411</v>
      </c>
      <c r="E112" s="22" t="s">
        <v>577</v>
      </c>
      <c r="F112" s="11">
        <f t="shared" si="1"/>
        <v>18.34</v>
      </c>
      <c r="G112" s="11">
        <v>18.34</v>
      </c>
      <c r="H112" s="25">
        <v>27.12</v>
      </c>
      <c r="I112" s="22">
        <v>148</v>
      </c>
      <c r="J112" s="15" t="s">
        <v>578</v>
      </c>
      <c r="K112" s="15" t="s">
        <v>20</v>
      </c>
      <c r="L112" s="15" t="s">
        <v>47</v>
      </c>
      <c r="M112" s="15" t="s">
        <v>62</v>
      </c>
      <c r="N112" s="24" t="s">
        <v>25</v>
      </c>
      <c r="O112" s="23" t="s">
        <v>31</v>
      </c>
      <c r="P112" s="23" t="s">
        <v>31</v>
      </c>
      <c r="Q112" s="25" t="s">
        <v>579</v>
      </c>
    </row>
    <row r="113" spans="1:17" ht="110">
      <c r="A113" s="7" t="s">
        <v>580</v>
      </c>
      <c r="B113" s="7" t="s">
        <v>581</v>
      </c>
      <c r="C113" s="17" t="s">
        <v>18</v>
      </c>
      <c r="D113" s="18">
        <v>46.4904109589041</v>
      </c>
      <c r="E113" s="13" t="s">
        <v>582</v>
      </c>
      <c r="F113" s="11">
        <f t="shared" si="1"/>
        <v>7.2519999999999998</v>
      </c>
      <c r="G113" s="11">
        <v>7.2519999999999998</v>
      </c>
      <c r="H113" s="12">
        <v>17.809999999999999</v>
      </c>
      <c r="I113" s="13">
        <v>100</v>
      </c>
      <c r="J113" s="14" t="s">
        <v>583</v>
      </c>
      <c r="K113" s="15" t="s">
        <v>20</v>
      </c>
      <c r="L113" s="15" t="s">
        <v>47</v>
      </c>
      <c r="M113" s="14" t="s">
        <v>62</v>
      </c>
      <c r="N113" s="16" t="s">
        <v>25</v>
      </c>
      <c r="O113" s="23" t="s">
        <v>31</v>
      </c>
      <c r="P113" s="23" t="s">
        <v>31</v>
      </c>
      <c r="Q113" s="12" t="s">
        <v>584</v>
      </c>
    </row>
    <row r="114" spans="1:17" ht="99">
      <c r="A114" s="7" t="s">
        <v>585</v>
      </c>
      <c r="B114" s="7" t="s">
        <v>586</v>
      </c>
      <c r="C114" s="8" t="s">
        <v>18</v>
      </c>
      <c r="D114" s="9">
        <v>73.082191780821901</v>
      </c>
      <c r="E114" s="22" t="s">
        <v>587</v>
      </c>
      <c r="F114" s="11">
        <f t="shared" si="1"/>
        <v>16.170000000000002</v>
      </c>
      <c r="G114" s="11">
        <v>16.170000000000002</v>
      </c>
      <c r="H114" s="25">
        <v>27.73</v>
      </c>
      <c r="I114" s="22">
        <v>96</v>
      </c>
      <c r="J114" s="15" t="s">
        <v>588</v>
      </c>
      <c r="K114" s="15" t="s">
        <v>20</v>
      </c>
      <c r="L114" s="15" t="s">
        <v>21</v>
      </c>
      <c r="M114" s="15" t="s">
        <v>62</v>
      </c>
      <c r="N114" s="27" t="s">
        <v>25</v>
      </c>
      <c r="O114" s="23" t="s">
        <v>31</v>
      </c>
      <c r="P114" s="23" t="s">
        <v>31</v>
      </c>
      <c r="Q114" s="25" t="s">
        <v>589</v>
      </c>
    </row>
    <row r="115" spans="1:17" ht="55">
      <c r="A115" s="7" t="s">
        <v>590</v>
      </c>
      <c r="B115" s="7" t="s">
        <v>591</v>
      </c>
      <c r="C115" s="17" t="s">
        <v>18</v>
      </c>
      <c r="D115" s="18">
        <v>78.783561643835597</v>
      </c>
      <c r="E115" s="13" t="s">
        <v>592</v>
      </c>
      <c r="F115" s="11">
        <f t="shared" si="1"/>
        <v>11.004</v>
      </c>
      <c r="G115" s="11">
        <v>11.004</v>
      </c>
      <c r="H115" s="12">
        <v>22.71</v>
      </c>
      <c r="I115" s="13">
        <v>120</v>
      </c>
      <c r="J115" s="14" t="s">
        <v>593</v>
      </c>
      <c r="K115" s="15" t="s">
        <v>20</v>
      </c>
      <c r="L115" s="15" t="s">
        <v>21</v>
      </c>
      <c r="M115" s="14" t="s">
        <v>42</v>
      </c>
      <c r="N115" s="24" t="s">
        <v>25</v>
      </c>
      <c r="O115" s="23" t="s">
        <v>31</v>
      </c>
      <c r="P115" s="23" t="s">
        <v>31</v>
      </c>
      <c r="Q115" s="12" t="s">
        <v>594</v>
      </c>
    </row>
    <row r="116" spans="1:17" ht="121">
      <c r="A116" s="7" t="s">
        <v>595</v>
      </c>
      <c r="B116" s="7" t="s">
        <v>596</v>
      </c>
      <c r="C116" s="8" t="s">
        <v>18</v>
      </c>
      <c r="D116" s="9">
        <v>84.758904109588997</v>
      </c>
      <c r="E116" s="22" t="s">
        <v>597</v>
      </c>
      <c r="F116" s="11">
        <f t="shared" si="1"/>
        <v>4.6059999999999999</v>
      </c>
      <c r="G116" s="11">
        <v>4.6059999999999999</v>
      </c>
      <c r="H116" s="25">
        <v>16.350000000000001</v>
      </c>
      <c r="I116" s="22">
        <v>100</v>
      </c>
      <c r="J116" s="15" t="s">
        <v>598</v>
      </c>
      <c r="K116" s="15" t="s">
        <v>20</v>
      </c>
      <c r="L116" s="15" t="s">
        <v>21</v>
      </c>
      <c r="M116" s="15" t="s">
        <v>42</v>
      </c>
      <c r="N116" s="26" t="s">
        <v>25</v>
      </c>
      <c r="O116" s="23" t="s">
        <v>31</v>
      </c>
      <c r="P116" s="23" t="s">
        <v>31</v>
      </c>
      <c r="Q116" s="15" t="s">
        <v>599</v>
      </c>
    </row>
    <row r="117" spans="1:17" ht="110">
      <c r="A117" s="7" t="s">
        <v>600</v>
      </c>
      <c r="B117" s="7" t="s">
        <v>601</v>
      </c>
      <c r="C117" s="17" t="s">
        <v>29</v>
      </c>
      <c r="D117" s="18">
        <v>42.728767123287703</v>
      </c>
      <c r="E117" s="22" t="s">
        <v>602</v>
      </c>
      <c r="F117" s="11">
        <f t="shared" si="1"/>
        <v>12.082000000000001</v>
      </c>
      <c r="G117" s="11">
        <v>12.082000000000001</v>
      </c>
      <c r="H117" s="25">
        <v>26.65</v>
      </c>
      <c r="I117" s="22">
        <v>98</v>
      </c>
      <c r="J117" s="25" t="s">
        <v>603</v>
      </c>
      <c r="K117" s="15" t="s">
        <v>20</v>
      </c>
      <c r="L117" s="15" t="s">
        <v>47</v>
      </c>
      <c r="M117" s="15" t="s">
        <v>62</v>
      </c>
      <c r="N117" s="16" t="s">
        <v>25</v>
      </c>
      <c r="O117" s="23" t="s">
        <v>31</v>
      </c>
      <c r="P117" s="23" t="s">
        <v>31</v>
      </c>
      <c r="Q117" s="25" t="s">
        <v>604</v>
      </c>
    </row>
    <row r="118" spans="1:17" ht="176">
      <c r="A118" s="7" t="s">
        <v>605</v>
      </c>
      <c r="B118" s="7" t="s">
        <v>606</v>
      </c>
      <c r="C118" s="8" t="s">
        <v>18</v>
      </c>
      <c r="D118" s="9">
        <v>30.180821917808199</v>
      </c>
      <c r="E118" s="22" t="s">
        <v>607</v>
      </c>
      <c r="F118" s="11">
        <f t="shared" si="1"/>
        <v>9.17</v>
      </c>
      <c r="G118" s="11">
        <v>9.17</v>
      </c>
      <c r="H118" s="25">
        <v>21.79</v>
      </c>
      <c r="I118" s="22">
        <v>98</v>
      </c>
      <c r="J118" s="15" t="s">
        <v>608</v>
      </c>
      <c r="K118" s="15" t="s">
        <v>20</v>
      </c>
      <c r="L118" s="15" t="s">
        <v>47</v>
      </c>
      <c r="M118" s="15" t="s">
        <v>42</v>
      </c>
      <c r="N118" s="16" t="s">
        <v>25</v>
      </c>
      <c r="O118" s="23" t="s">
        <v>31</v>
      </c>
      <c r="P118" s="23" t="s">
        <v>31</v>
      </c>
      <c r="Q118" s="25" t="s">
        <v>609</v>
      </c>
    </row>
    <row r="119" spans="1:17" ht="88">
      <c r="A119" s="7" t="s">
        <v>610</v>
      </c>
      <c r="B119" s="7" t="s">
        <v>611</v>
      </c>
      <c r="C119" s="8" t="s">
        <v>29</v>
      </c>
      <c r="D119" s="9">
        <v>19.071232876712301</v>
      </c>
      <c r="E119" s="22" t="s">
        <v>612</v>
      </c>
      <c r="F119" s="11">
        <f t="shared" si="1"/>
        <v>5.6139999999999999</v>
      </c>
      <c r="G119" s="11">
        <v>5.6139999999999999</v>
      </c>
      <c r="H119" s="25">
        <v>20.13</v>
      </c>
      <c r="I119" s="22">
        <v>97</v>
      </c>
      <c r="J119" s="25" t="s">
        <v>613</v>
      </c>
      <c r="K119" s="15" t="s">
        <v>20</v>
      </c>
      <c r="L119" s="15" t="s">
        <v>614</v>
      </c>
      <c r="M119" s="15" t="s">
        <v>37</v>
      </c>
      <c r="N119" s="24" t="s">
        <v>25</v>
      </c>
      <c r="O119" s="23" t="s">
        <v>31</v>
      </c>
      <c r="P119" s="23" t="s">
        <v>31</v>
      </c>
      <c r="Q119" s="25" t="s">
        <v>615</v>
      </c>
    </row>
    <row r="120" spans="1:17" ht="77">
      <c r="A120" s="7" t="s">
        <v>616</v>
      </c>
      <c r="B120" s="7" t="s">
        <v>617</v>
      </c>
      <c r="C120" s="17" t="s">
        <v>29</v>
      </c>
      <c r="D120" s="18">
        <v>68.802739726027397</v>
      </c>
      <c r="E120" s="22" t="s">
        <v>618</v>
      </c>
      <c r="F120" s="11">
        <f t="shared" si="1"/>
        <v>15.68</v>
      </c>
      <c r="G120" s="11">
        <v>15.68</v>
      </c>
      <c r="H120" s="25">
        <v>38.18</v>
      </c>
      <c r="I120" s="22">
        <v>99</v>
      </c>
      <c r="J120" s="15" t="s">
        <v>619</v>
      </c>
      <c r="K120" s="15" t="s">
        <v>20</v>
      </c>
      <c r="L120" s="15" t="s">
        <v>47</v>
      </c>
      <c r="M120" s="15" t="s">
        <v>42</v>
      </c>
      <c r="N120" s="16" t="s">
        <v>25</v>
      </c>
      <c r="O120" s="23" t="s">
        <v>31</v>
      </c>
      <c r="P120" s="23" t="s">
        <v>31</v>
      </c>
      <c r="Q120" s="25" t="s">
        <v>620</v>
      </c>
    </row>
    <row r="121" spans="1:17" ht="55">
      <c r="A121" s="7" t="s">
        <v>621</v>
      </c>
      <c r="B121" s="7" t="s">
        <v>622</v>
      </c>
      <c r="C121" s="8" t="s">
        <v>18</v>
      </c>
      <c r="D121" s="9">
        <v>62.5479452054795</v>
      </c>
      <c r="E121" s="22" t="s">
        <v>623</v>
      </c>
      <c r="F121" s="11">
        <f t="shared" si="1"/>
        <v>25.928000000000001</v>
      </c>
      <c r="G121" s="11">
        <v>25.928000000000001</v>
      </c>
      <c r="H121" s="25">
        <v>39.97</v>
      </c>
      <c r="I121" s="22">
        <v>149</v>
      </c>
      <c r="J121" s="15" t="s">
        <v>624</v>
      </c>
      <c r="K121" s="15" t="s">
        <v>20</v>
      </c>
      <c r="L121" s="15" t="s">
        <v>21</v>
      </c>
      <c r="M121" s="15" t="s">
        <v>42</v>
      </c>
      <c r="N121" s="16" t="s">
        <v>25</v>
      </c>
      <c r="O121" s="23" t="s">
        <v>31</v>
      </c>
      <c r="P121" s="23" t="s">
        <v>31</v>
      </c>
      <c r="Q121" s="25" t="s">
        <v>625</v>
      </c>
    </row>
    <row r="122" spans="1:17" ht="154">
      <c r="A122" s="7" t="s">
        <v>626</v>
      </c>
      <c r="B122" s="7" t="s">
        <v>627</v>
      </c>
      <c r="C122" s="17" t="s">
        <v>29</v>
      </c>
      <c r="D122" s="18">
        <v>40.5397260273973</v>
      </c>
      <c r="E122" s="13" t="s">
        <v>628</v>
      </c>
      <c r="F122" s="11">
        <f t="shared" si="1"/>
        <v>7.3780000000000001</v>
      </c>
      <c r="G122" s="11">
        <v>7.3780000000000001</v>
      </c>
      <c r="H122" s="12">
        <v>19.72</v>
      </c>
      <c r="I122" s="13">
        <v>97</v>
      </c>
      <c r="J122" s="14" t="s">
        <v>629</v>
      </c>
      <c r="K122" s="15" t="s">
        <v>20</v>
      </c>
      <c r="L122" s="15" t="s">
        <v>47</v>
      </c>
      <c r="M122" s="14" t="s">
        <v>62</v>
      </c>
      <c r="N122" s="16" t="s">
        <v>23</v>
      </c>
      <c r="O122" s="16" t="s">
        <v>114</v>
      </c>
      <c r="P122" t="s">
        <v>25</v>
      </c>
      <c r="Q122" s="12" t="s">
        <v>630</v>
      </c>
    </row>
    <row r="123" spans="1:17" ht="55">
      <c r="A123" s="7" t="s">
        <v>631</v>
      </c>
      <c r="B123" s="7" t="s">
        <v>632</v>
      </c>
      <c r="C123" s="8" t="s">
        <v>29</v>
      </c>
      <c r="D123" s="9">
        <v>36.232876712328803</v>
      </c>
      <c r="E123" s="22" t="s">
        <v>633</v>
      </c>
      <c r="F123" s="11">
        <f t="shared" si="1"/>
        <v>25.592000000000002</v>
      </c>
      <c r="G123" s="11">
        <v>25.592000000000002</v>
      </c>
      <c r="H123" s="25">
        <v>34.17</v>
      </c>
      <c r="I123" s="22">
        <v>100</v>
      </c>
      <c r="J123" s="15" t="s">
        <v>634</v>
      </c>
      <c r="K123" s="15" t="s">
        <v>20</v>
      </c>
      <c r="L123" s="15" t="s">
        <v>47</v>
      </c>
      <c r="M123" s="15" t="s">
        <v>37</v>
      </c>
      <c r="N123" s="24" t="s">
        <v>25</v>
      </c>
      <c r="O123" s="23" t="s">
        <v>31</v>
      </c>
      <c r="P123" s="23" t="s">
        <v>31</v>
      </c>
      <c r="Q123" s="25" t="s">
        <v>635</v>
      </c>
    </row>
    <row r="124" spans="1:17" ht="121">
      <c r="A124" s="7" t="s">
        <v>636</v>
      </c>
      <c r="B124" s="7" t="s">
        <v>637</v>
      </c>
      <c r="C124" s="17" t="s">
        <v>18</v>
      </c>
      <c r="D124" s="18">
        <v>64.150684931506902</v>
      </c>
      <c r="E124" s="13" t="s">
        <v>638</v>
      </c>
      <c r="F124" s="11">
        <f t="shared" si="1"/>
        <v>21.266000000000002</v>
      </c>
      <c r="G124" s="11">
        <v>21.266000000000002</v>
      </c>
      <c r="H124" s="12">
        <v>44.91</v>
      </c>
      <c r="I124" s="13">
        <v>96</v>
      </c>
      <c r="J124" s="12" t="s">
        <v>639</v>
      </c>
      <c r="K124" s="15" t="s">
        <v>20</v>
      </c>
      <c r="L124" s="15" t="s">
        <v>47</v>
      </c>
      <c r="M124" s="14" t="s">
        <v>62</v>
      </c>
      <c r="N124" s="24" t="s">
        <v>25</v>
      </c>
      <c r="O124" s="23" t="s">
        <v>31</v>
      </c>
      <c r="P124" s="23" t="s">
        <v>31</v>
      </c>
      <c r="Q124" s="12" t="s">
        <v>640</v>
      </c>
    </row>
    <row r="125" spans="1:17" ht="66">
      <c r="A125" s="7" t="s">
        <v>641</v>
      </c>
      <c r="B125" s="7" t="s">
        <v>642</v>
      </c>
      <c r="C125" s="8" t="s">
        <v>29</v>
      </c>
      <c r="D125" s="9">
        <v>57.268493150684897</v>
      </c>
      <c r="E125" s="22" t="s">
        <v>643</v>
      </c>
      <c r="F125" s="11">
        <f t="shared" si="1"/>
        <v>9.7859999999999996</v>
      </c>
      <c r="G125" s="11">
        <v>9.7859999999999996</v>
      </c>
      <c r="H125" s="25">
        <v>27.06</v>
      </c>
      <c r="I125" s="22">
        <v>98</v>
      </c>
      <c r="J125" s="15" t="s">
        <v>644</v>
      </c>
      <c r="K125" s="15" t="s">
        <v>20</v>
      </c>
      <c r="L125" s="15" t="s">
        <v>47</v>
      </c>
      <c r="M125" s="15" t="s">
        <v>22</v>
      </c>
      <c r="N125" s="16" t="s">
        <v>25</v>
      </c>
      <c r="O125" s="23" t="s">
        <v>31</v>
      </c>
      <c r="P125" s="23" t="s">
        <v>31</v>
      </c>
      <c r="Q125" s="25" t="s">
        <v>645</v>
      </c>
    </row>
    <row r="126" spans="1:17" ht="187">
      <c r="A126" s="7" t="s">
        <v>646</v>
      </c>
      <c r="B126" s="7" t="s">
        <v>647</v>
      </c>
      <c r="C126" s="17" t="s">
        <v>18</v>
      </c>
      <c r="D126" s="18">
        <v>54.156164383561702</v>
      </c>
      <c r="E126" s="13" t="s">
        <v>463</v>
      </c>
      <c r="F126" s="11">
        <f t="shared" si="1"/>
        <v>22.61</v>
      </c>
      <c r="G126" s="11">
        <v>22.61</v>
      </c>
      <c r="H126" s="12">
        <v>36.67</v>
      </c>
      <c r="I126" s="13">
        <v>100</v>
      </c>
      <c r="J126" s="14" t="s">
        <v>648</v>
      </c>
      <c r="K126" s="15" t="s">
        <v>20</v>
      </c>
      <c r="L126" s="15" t="s">
        <v>47</v>
      </c>
      <c r="M126" s="14" t="s">
        <v>42</v>
      </c>
      <c r="N126" s="16" t="s">
        <v>23</v>
      </c>
      <c r="O126" s="16" t="s">
        <v>114</v>
      </c>
      <c r="P126" t="s">
        <v>25</v>
      </c>
      <c r="Q126" s="12" t="s">
        <v>649</v>
      </c>
    </row>
    <row r="127" spans="1:17" ht="44">
      <c r="A127" s="7" t="s">
        <v>650</v>
      </c>
      <c r="B127" s="7" t="s">
        <v>651</v>
      </c>
      <c r="C127" s="8" t="s">
        <v>18</v>
      </c>
      <c r="D127" s="9">
        <v>73.282191780821904</v>
      </c>
      <c r="E127" s="13" t="s">
        <v>652</v>
      </c>
      <c r="F127" s="11">
        <f t="shared" si="1"/>
        <v>15.638</v>
      </c>
      <c r="G127" s="11">
        <v>15.638</v>
      </c>
      <c r="H127" s="12">
        <v>26.09</v>
      </c>
      <c r="I127" s="13">
        <v>96</v>
      </c>
      <c r="J127" s="14" t="s">
        <v>653</v>
      </c>
      <c r="K127" s="15" t="s">
        <v>20</v>
      </c>
      <c r="L127" s="14" t="s">
        <v>36</v>
      </c>
      <c r="M127" s="14" t="s">
        <v>62</v>
      </c>
      <c r="N127" s="16" t="s">
        <v>25</v>
      </c>
      <c r="O127" s="23" t="s">
        <v>31</v>
      </c>
      <c r="P127" s="23" t="s">
        <v>31</v>
      </c>
      <c r="Q127" s="12" t="s">
        <v>654</v>
      </c>
    </row>
    <row r="128" spans="1:17" ht="132">
      <c r="A128" s="7" t="s">
        <v>655</v>
      </c>
      <c r="B128" s="7" t="s">
        <v>656</v>
      </c>
      <c r="C128" s="17" t="s">
        <v>18</v>
      </c>
      <c r="D128" s="18">
        <v>57.958904109589</v>
      </c>
      <c r="E128" s="22" t="s">
        <v>657</v>
      </c>
      <c r="F128" s="11">
        <f t="shared" si="1"/>
        <v>14.77</v>
      </c>
      <c r="G128" s="11">
        <v>14.77</v>
      </c>
      <c r="H128" s="25">
        <v>24.58</v>
      </c>
      <c r="I128" s="22">
        <v>121</v>
      </c>
      <c r="J128" s="15" t="s">
        <v>658</v>
      </c>
      <c r="K128" s="15" t="s">
        <v>20</v>
      </c>
      <c r="L128" s="15" t="s">
        <v>21</v>
      </c>
      <c r="M128" s="15" t="s">
        <v>42</v>
      </c>
      <c r="N128" s="16" t="s">
        <v>25</v>
      </c>
      <c r="O128" s="23" t="s">
        <v>31</v>
      </c>
      <c r="P128" s="23" t="s">
        <v>31</v>
      </c>
      <c r="Q128" s="25" t="s">
        <v>659</v>
      </c>
    </row>
    <row r="129" spans="1:17" ht="110">
      <c r="A129" s="7" t="s">
        <v>660</v>
      </c>
      <c r="B129" s="7" t="s">
        <v>661</v>
      </c>
      <c r="C129" s="8" t="s">
        <v>18</v>
      </c>
      <c r="D129" s="9">
        <v>52.9753424657534</v>
      </c>
      <c r="E129" s="22" t="s">
        <v>662</v>
      </c>
      <c r="F129" s="11">
        <f t="shared" si="1"/>
        <v>43.932000000000002</v>
      </c>
      <c r="G129" s="11">
        <v>43.932000000000002</v>
      </c>
      <c r="H129" s="25">
        <v>45.06</v>
      </c>
      <c r="I129" s="22">
        <v>150</v>
      </c>
      <c r="J129" s="15" t="s">
        <v>663</v>
      </c>
      <c r="K129" s="15" t="s">
        <v>20</v>
      </c>
      <c r="L129" s="15" t="s">
        <v>21</v>
      </c>
      <c r="M129" s="15" t="s">
        <v>37</v>
      </c>
      <c r="N129" s="24" t="s">
        <v>25</v>
      </c>
      <c r="O129" s="23" t="s">
        <v>31</v>
      </c>
      <c r="P129" s="23" t="s">
        <v>31</v>
      </c>
      <c r="Q129" s="25" t="s">
        <v>664</v>
      </c>
    </row>
    <row r="130" spans="1:17" ht="88">
      <c r="A130" s="7" t="s">
        <v>665</v>
      </c>
      <c r="B130" s="7" t="s">
        <v>666</v>
      </c>
      <c r="C130" s="17" t="s">
        <v>18</v>
      </c>
      <c r="D130" s="18">
        <v>64.460273972602707</v>
      </c>
      <c r="E130" s="22" t="s">
        <v>667</v>
      </c>
      <c r="F130" s="11">
        <f t="shared" si="1"/>
        <v>41.286000000000001</v>
      </c>
      <c r="G130" s="11">
        <v>41.286000000000001</v>
      </c>
      <c r="H130" s="25">
        <v>34.56</v>
      </c>
      <c r="I130" s="22">
        <v>121</v>
      </c>
      <c r="J130" s="15" t="s">
        <v>668</v>
      </c>
      <c r="K130" s="15" t="s">
        <v>20</v>
      </c>
      <c r="L130" s="15" t="s">
        <v>47</v>
      </c>
      <c r="M130" s="15" t="s">
        <v>62</v>
      </c>
      <c r="N130" s="16" t="s">
        <v>25</v>
      </c>
      <c r="O130" s="23" t="s">
        <v>31</v>
      </c>
      <c r="P130" s="23" t="s">
        <v>31</v>
      </c>
      <c r="Q130" s="25" t="s">
        <v>669</v>
      </c>
    </row>
    <row r="131" spans="1:17" ht="253">
      <c r="A131" s="7" t="s">
        <v>670</v>
      </c>
      <c r="B131" s="7" t="s">
        <v>671</v>
      </c>
      <c r="C131" s="8" t="s">
        <v>18</v>
      </c>
      <c r="D131" s="9">
        <v>68.454794520548006</v>
      </c>
      <c r="E131" s="22" t="s">
        <v>672</v>
      </c>
      <c r="F131" s="11">
        <f t="shared" si="1"/>
        <v>10.5</v>
      </c>
      <c r="G131" s="11">
        <v>10.5</v>
      </c>
      <c r="H131" s="25">
        <v>23.7</v>
      </c>
      <c r="I131" s="22">
        <v>100</v>
      </c>
      <c r="J131" s="15" t="s">
        <v>673</v>
      </c>
      <c r="K131" s="15" t="s">
        <v>20</v>
      </c>
      <c r="L131" s="15" t="s">
        <v>47</v>
      </c>
      <c r="M131" s="15" t="s">
        <v>42</v>
      </c>
      <c r="N131" s="24" t="s">
        <v>25</v>
      </c>
      <c r="O131" s="23" t="s">
        <v>31</v>
      </c>
      <c r="P131" s="23" t="s">
        <v>31</v>
      </c>
      <c r="Q131" s="25" t="s">
        <v>674</v>
      </c>
    </row>
    <row r="132" spans="1:17" ht="33">
      <c r="A132" s="7" t="s">
        <v>675</v>
      </c>
      <c r="B132" s="7" t="s">
        <v>676</v>
      </c>
      <c r="C132" s="17" t="s">
        <v>29</v>
      </c>
      <c r="D132" s="18">
        <v>35.580821917808201</v>
      </c>
      <c r="E132" s="13" t="s">
        <v>677</v>
      </c>
      <c r="F132" s="11">
        <f t="shared" ref="F132:F195" si="2">E132*0.014</f>
        <v>15.176</v>
      </c>
      <c r="G132" s="11">
        <v>15.176</v>
      </c>
      <c r="H132" s="12">
        <v>23.77</v>
      </c>
      <c r="I132" s="13">
        <v>149</v>
      </c>
      <c r="J132" s="14" t="s">
        <v>678</v>
      </c>
      <c r="K132" s="15" t="s">
        <v>20</v>
      </c>
      <c r="L132" s="14" t="s">
        <v>36</v>
      </c>
      <c r="M132" s="14" t="s">
        <v>37</v>
      </c>
      <c r="N132" s="27" t="s">
        <v>25</v>
      </c>
      <c r="O132" s="23" t="s">
        <v>31</v>
      </c>
      <c r="P132" s="23" t="s">
        <v>31</v>
      </c>
      <c r="Q132" s="14" t="s">
        <v>679</v>
      </c>
    </row>
    <row r="133" spans="1:17" ht="121">
      <c r="A133" s="7" t="s">
        <v>680</v>
      </c>
      <c r="B133" s="7" t="s">
        <v>681</v>
      </c>
      <c r="C133" s="8" t="s">
        <v>29</v>
      </c>
      <c r="D133" s="9">
        <v>47.109589041095902</v>
      </c>
      <c r="E133" s="22" t="s">
        <v>682</v>
      </c>
      <c r="F133" s="11">
        <f t="shared" si="2"/>
        <v>18.522000000000002</v>
      </c>
      <c r="G133" s="11">
        <v>18.522000000000002</v>
      </c>
      <c r="H133" s="25">
        <v>35.25</v>
      </c>
      <c r="I133" s="22">
        <v>100</v>
      </c>
      <c r="J133" s="15" t="s">
        <v>683</v>
      </c>
      <c r="K133" s="15" t="s">
        <v>20</v>
      </c>
      <c r="L133" s="15" t="s">
        <v>47</v>
      </c>
      <c r="M133" s="15" t="s">
        <v>42</v>
      </c>
      <c r="N133" s="16" t="s">
        <v>25</v>
      </c>
      <c r="O133" s="23" t="s">
        <v>31</v>
      </c>
      <c r="P133" s="23" t="s">
        <v>31</v>
      </c>
      <c r="Q133" s="25" t="s">
        <v>684</v>
      </c>
    </row>
    <row r="134" spans="1:17" ht="66">
      <c r="A134" s="7" t="s">
        <v>685</v>
      </c>
      <c r="B134" s="7" t="s">
        <v>686</v>
      </c>
      <c r="C134" s="17" t="s">
        <v>18</v>
      </c>
      <c r="D134" s="18">
        <v>38.561643835616401</v>
      </c>
      <c r="E134" s="13" t="s">
        <v>687</v>
      </c>
      <c r="F134" s="11">
        <f t="shared" si="2"/>
        <v>20.692</v>
      </c>
      <c r="G134" s="11">
        <v>20.692</v>
      </c>
      <c r="H134" s="12">
        <v>40.119999999999997</v>
      </c>
      <c r="I134" s="13">
        <v>100</v>
      </c>
      <c r="J134" s="14" t="s">
        <v>688</v>
      </c>
      <c r="K134" s="15" t="s">
        <v>20</v>
      </c>
      <c r="L134" s="15" t="s">
        <v>47</v>
      </c>
      <c r="M134" s="14" t="s">
        <v>42</v>
      </c>
      <c r="N134" s="30" t="s">
        <v>25</v>
      </c>
      <c r="O134" s="23" t="s">
        <v>31</v>
      </c>
      <c r="P134" s="23" t="s">
        <v>31</v>
      </c>
      <c r="Q134" s="14" t="s">
        <v>689</v>
      </c>
    </row>
    <row r="135" spans="1:17" ht="143">
      <c r="A135" s="7" t="s">
        <v>690</v>
      </c>
      <c r="B135" s="7" t="s">
        <v>691</v>
      </c>
      <c r="C135" s="8" t="s">
        <v>29</v>
      </c>
      <c r="D135" s="9">
        <v>84.616438356164394</v>
      </c>
      <c r="E135" s="22" t="s">
        <v>692</v>
      </c>
      <c r="F135" s="11">
        <f t="shared" si="2"/>
        <v>14.657999999999999</v>
      </c>
      <c r="G135" s="11">
        <v>14.657999999999999</v>
      </c>
      <c r="H135" s="25">
        <v>38.409999999999997</v>
      </c>
      <c r="I135" s="22">
        <v>97</v>
      </c>
      <c r="J135" s="15" t="s">
        <v>693</v>
      </c>
      <c r="K135" s="15" t="s">
        <v>20</v>
      </c>
      <c r="L135" s="15" t="s">
        <v>21</v>
      </c>
      <c r="M135" s="15" t="s">
        <v>42</v>
      </c>
      <c r="N135" s="16" t="s">
        <v>25</v>
      </c>
      <c r="O135" s="23" t="s">
        <v>31</v>
      </c>
      <c r="P135" s="23" t="s">
        <v>31</v>
      </c>
      <c r="Q135" s="25" t="s">
        <v>694</v>
      </c>
    </row>
    <row r="136" spans="1:17" ht="66">
      <c r="A136" s="7" t="s">
        <v>695</v>
      </c>
      <c r="B136" s="7" t="s">
        <v>696</v>
      </c>
      <c r="C136" s="17" t="s">
        <v>18</v>
      </c>
      <c r="D136" s="18">
        <v>23.287671232876701</v>
      </c>
      <c r="E136" s="22" t="s">
        <v>697</v>
      </c>
      <c r="F136" s="11">
        <f t="shared" si="2"/>
        <v>17.962</v>
      </c>
      <c r="G136" s="11">
        <v>17.962</v>
      </c>
      <c r="H136" s="25">
        <v>26.3</v>
      </c>
      <c r="I136" s="22">
        <v>75</v>
      </c>
      <c r="J136" s="15" t="s">
        <v>698</v>
      </c>
      <c r="K136" s="15" t="s">
        <v>20</v>
      </c>
      <c r="L136" s="15" t="s">
        <v>47</v>
      </c>
      <c r="M136" s="15" t="s">
        <v>37</v>
      </c>
      <c r="N136" s="26" t="s">
        <v>25</v>
      </c>
      <c r="O136" s="23" t="s">
        <v>31</v>
      </c>
      <c r="P136" s="23" t="s">
        <v>31</v>
      </c>
      <c r="Q136" s="15" t="s">
        <v>699</v>
      </c>
    </row>
    <row r="137" spans="1:17" ht="132">
      <c r="A137" s="7" t="s">
        <v>700</v>
      </c>
      <c r="B137" s="7" t="s">
        <v>701</v>
      </c>
      <c r="C137" s="8" t="s">
        <v>29</v>
      </c>
      <c r="D137" s="9">
        <v>66.9917808219178</v>
      </c>
      <c r="E137" s="22" t="s">
        <v>702</v>
      </c>
      <c r="F137" s="11">
        <f t="shared" si="2"/>
        <v>10.024000000000001</v>
      </c>
      <c r="G137" s="11">
        <v>10.024000000000001</v>
      </c>
      <c r="H137" s="25">
        <v>22.79</v>
      </c>
      <c r="I137" s="22">
        <v>122</v>
      </c>
      <c r="J137" s="15" t="s">
        <v>703</v>
      </c>
      <c r="K137" s="15" t="s">
        <v>20</v>
      </c>
      <c r="L137" s="15" t="s">
        <v>21</v>
      </c>
      <c r="M137" s="15" t="s">
        <v>37</v>
      </c>
      <c r="N137" s="24" t="s">
        <v>25</v>
      </c>
      <c r="O137" s="23" t="s">
        <v>31</v>
      </c>
      <c r="P137" s="23" t="s">
        <v>31</v>
      </c>
      <c r="Q137" s="25" t="s">
        <v>704</v>
      </c>
    </row>
    <row r="138" spans="1:17" ht="33">
      <c r="A138" s="7" t="s">
        <v>705</v>
      </c>
      <c r="B138" s="7" t="s">
        <v>706</v>
      </c>
      <c r="C138" s="17" t="s">
        <v>29</v>
      </c>
      <c r="D138" s="18">
        <v>67.419178082191806</v>
      </c>
      <c r="E138" s="22" t="s">
        <v>707</v>
      </c>
      <c r="F138" s="11">
        <f t="shared" si="2"/>
        <v>18.018000000000001</v>
      </c>
      <c r="G138" s="11">
        <v>18.018000000000001</v>
      </c>
      <c r="H138" s="25">
        <v>32.69</v>
      </c>
      <c r="I138" s="22">
        <v>100</v>
      </c>
      <c r="J138" s="15" t="s">
        <v>708</v>
      </c>
      <c r="K138" s="15" t="s">
        <v>20</v>
      </c>
      <c r="L138" s="15" t="s">
        <v>47</v>
      </c>
      <c r="M138" s="15" t="s">
        <v>22</v>
      </c>
      <c r="N138" s="16" t="s">
        <v>25</v>
      </c>
      <c r="O138" s="23" t="s">
        <v>31</v>
      </c>
      <c r="P138" s="23" t="s">
        <v>31</v>
      </c>
      <c r="Q138" s="25" t="s">
        <v>709</v>
      </c>
    </row>
    <row r="139" spans="1:17" ht="88">
      <c r="A139" s="7" t="s">
        <v>710</v>
      </c>
      <c r="B139" s="7" t="s">
        <v>711</v>
      </c>
      <c r="C139" s="8" t="s">
        <v>18</v>
      </c>
      <c r="D139" s="9">
        <v>60.071232876712301</v>
      </c>
      <c r="E139" s="22" t="s">
        <v>712</v>
      </c>
      <c r="F139" s="11">
        <f t="shared" si="2"/>
        <v>6.9020000000000001</v>
      </c>
      <c r="G139" s="11">
        <v>6.9020000000000001</v>
      </c>
      <c r="H139" s="25">
        <v>19.88</v>
      </c>
      <c r="I139" s="22">
        <v>97</v>
      </c>
      <c r="J139" s="15" t="s">
        <v>713</v>
      </c>
      <c r="K139" s="15" t="s">
        <v>20</v>
      </c>
      <c r="L139" s="15" t="s">
        <v>47</v>
      </c>
      <c r="M139" s="15" t="s">
        <v>37</v>
      </c>
      <c r="N139" s="16" t="s">
        <v>23</v>
      </c>
      <c r="O139" s="16" t="s">
        <v>114</v>
      </c>
      <c r="P139" t="s">
        <v>25</v>
      </c>
      <c r="Q139" s="25" t="s">
        <v>714</v>
      </c>
    </row>
    <row r="140" spans="1:17" ht="44">
      <c r="A140" s="7" t="s">
        <v>715</v>
      </c>
      <c r="B140" s="7" t="s">
        <v>716</v>
      </c>
      <c r="C140" s="17" t="s">
        <v>29</v>
      </c>
      <c r="D140" s="18">
        <v>55.695890410958903</v>
      </c>
      <c r="E140" s="13" t="s">
        <v>717</v>
      </c>
      <c r="F140" s="11">
        <f t="shared" si="2"/>
        <v>23.911999999999999</v>
      </c>
      <c r="G140" s="11">
        <v>23.911999999999999</v>
      </c>
      <c r="H140" s="12">
        <v>38.270000000000003</v>
      </c>
      <c r="I140" s="13">
        <v>100</v>
      </c>
      <c r="J140" s="14" t="s">
        <v>718</v>
      </c>
      <c r="K140" s="15" t="s">
        <v>20</v>
      </c>
      <c r="L140" s="15" t="s">
        <v>47</v>
      </c>
      <c r="M140" s="15" t="s">
        <v>22</v>
      </c>
      <c r="N140" s="16" t="s">
        <v>25</v>
      </c>
      <c r="O140" s="31" t="s">
        <v>31</v>
      </c>
      <c r="P140" s="32" t="s">
        <v>31</v>
      </c>
      <c r="Q140" s="14" t="s">
        <v>719</v>
      </c>
    </row>
    <row r="141" spans="1:17" ht="198">
      <c r="A141" s="7" t="s">
        <v>720</v>
      </c>
      <c r="B141" s="7" t="s">
        <v>721</v>
      </c>
      <c r="C141" s="8" t="s">
        <v>29</v>
      </c>
      <c r="D141" s="9">
        <v>62.131506849315102</v>
      </c>
      <c r="E141" s="22" t="s">
        <v>722</v>
      </c>
      <c r="F141" s="11">
        <f t="shared" si="2"/>
        <v>13.327999999999999</v>
      </c>
      <c r="G141" s="11">
        <v>13.327999999999999</v>
      </c>
      <c r="H141" s="25">
        <v>28.47</v>
      </c>
      <c r="I141" s="22">
        <v>121</v>
      </c>
      <c r="J141" s="25" t="s">
        <v>723</v>
      </c>
      <c r="K141" s="15" t="s">
        <v>20</v>
      </c>
      <c r="L141" s="15" t="s">
        <v>21</v>
      </c>
      <c r="M141" s="15" t="s">
        <v>37</v>
      </c>
      <c r="N141" s="16" t="s">
        <v>25</v>
      </c>
      <c r="O141" s="31" t="s">
        <v>31</v>
      </c>
      <c r="P141" s="32" t="s">
        <v>31</v>
      </c>
      <c r="Q141" s="25" t="s">
        <v>724</v>
      </c>
    </row>
    <row r="142" spans="1:17" ht="176">
      <c r="A142" s="7" t="s">
        <v>725</v>
      </c>
      <c r="B142" s="7" t="s">
        <v>726</v>
      </c>
      <c r="C142" s="17" t="s">
        <v>29</v>
      </c>
      <c r="D142" s="18">
        <v>80.427397260274006</v>
      </c>
      <c r="E142" s="22" t="s">
        <v>722</v>
      </c>
      <c r="F142" s="11">
        <f t="shared" si="2"/>
        <v>13.327999999999999</v>
      </c>
      <c r="G142" s="11">
        <v>13.327999999999999</v>
      </c>
      <c r="H142" s="25">
        <v>34.01</v>
      </c>
      <c r="I142" s="22">
        <v>100</v>
      </c>
      <c r="J142" s="15" t="s">
        <v>727</v>
      </c>
      <c r="K142" s="15" t="s">
        <v>20</v>
      </c>
      <c r="L142" s="15" t="s">
        <v>47</v>
      </c>
      <c r="M142" s="15" t="s">
        <v>62</v>
      </c>
      <c r="N142" s="16" t="s">
        <v>23</v>
      </c>
      <c r="O142" s="28" t="s">
        <v>114</v>
      </c>
      <c r="P142" t="s">
        <v>25</v>
      </c>
      <c r="Q142" s="25" t="s">
        <v>728</v>
      </c>
    </row>
    <row r="143" spans="1:17" ht="121">
      <c r="A143" s="7" t="s">
        <v>729</v>
      </c>
      <c r="B143" s="7" t="s">
        <v>730</v>
      </c>
      <c r="C143" s="8" t="s">
        <v>29</v>
      </c>
      <c r="D143" s="9">
        <v>52.947945205479499</v>
      </c>
      <c r="E143" s="13" t="s">
        <v>731</v>
      </c>
      <c r="F143" s="11">
        <f t="shared" si="2"/>
        <v>31.612000000000002</v>
      </c>
      <c r="G143" s="11">
        <v>31.612000000000002</v>
      </c>
      <c r="H143" s="12">
        <v>48.68</v>
      </c>
      <c r="I143" s="13">
        <v>125</v>
      </c>
      <c r="J143" s="14" t="s">
        <v>727</v>
      </c>
      <c r="K143" s="15" t="s">
        <v>20</v>
      </c>
      <c r="L143" s="15" t="s">
        <v>47</v>
      </c>
      <c r="M143" s="14" t="s">
        <v>62</v>
      </c>
      <c r="N143" s="16" t="s">
        <v>25</v>
      </c>
      <c r="O143" s="23" t="s">
        <v>31</v>
      </c>
      <c r="P143" s="23" t="s">
        <v>31</v>
      </c>
      <c r="Q143" s="12" t="s">
        <v>732</v>
      </c>
    </row>
    <row r="144" spans="1:17" ht="99">
      <c r="A144" s="7" t="s">
        <v>733</v>
      </c>
      <c r="B144" s="7" t="s">
        <v>734</v>
      </c>
      <c r="C144" s="17" t="s">
        <v>29</v>
      </c>
      <c r="D144" s="18">
        <v>69.153424657534302</v>
      </c>
      <c r="E144" s="13" t="s">
        <v>735</v>
      </c>
      <c r="F144" s="11">
        <f t="shared" si="2"/>
        <v>21.321999999999999</v>
      </c>
      <c r="G144" s="11">
        <v>21.321999999999999</v>
      </c>
      <c r="H144" s="12">
        <v>36.94</v>
      </c>
      <c r="I144" s="13">
        <v>100</v>
      </c>
      <c r="J144" s="14" t="s">
        <v>736</v>
      </c>
      <c r="K144" s="15" t="s">
        <v>20</v>
      </c>
      <c r="L144" s="15" t="s">
        <v>21</v>
      </c>
      <c r="M144" s="14" t="s">
        <v>42</v>
      </c>
      <c r="N144" s="27" t="s">
        <v>25</v>
      </c>
      <c r="O144" s="23" t="s">
        <v>31</v>
      </c>
      <c r="P144" s="23" t="s">
        <v>31</v>
      </c>
      <c r="Q144" s="12" t="s">
        <v>737</v>
      </c>
    </row>
    <row r="145" spans="1:17" ht="77">
      <c r="A145" s="7" t="s">
        <v>738</v>
      </c>
      <c r="B145" s="7" t="s">
        <v>739</v>
      </c>
      <c r="C145" s="8" t="s">
        <v>18</v>
      </c>
      <c r="D145" s="9">
        <v>57.375342465753398</v>
      </c>
      <c r="E145" s="22" t="s">
        <v>740</v>
      </c>
      <c r="F145" s="11">
        <f t="shared" si="2"/>
        <v>16.422000000000001</v>
      </c>
      <c r="G145" s="11">
        <v>16.422000000000001</v>
      </c>
      <c r="H145" s="25">
        <v>28.13</v>
      </c>
      <c r="I145" s="22">
        <v>117</v>
      </c>
      <c r="J145" s="15" t="s">
        <v>741</v>
      </c>
      <c r="K145" s="15" t="s">
        <v>20</v>
      </c>
      <c r="L145" s="15" t="s">
        <v>21</v>
      </c>
      <c r="M145" s="15" t="s">
        <v>42</v>
      </c>
      <c r="N145" s="24" t="s">
        <v>23</v>
      </c>
      <c r="O145" s="16" t="s">
        <v>114</v>
      </c>
      <c r="P145" t="s">
        <v>25</v>
      </c>
      <c r="Q145" s="25" t="s">
        <v>742</v>
      </c>
    </row>
    <row r="146" spans="1:17" ht="209">
      <c r="A146" s="7" t="s">
        <v>743</v>
      </c>
      <c r="B146" s="7" t="s">
        <v>744</v>
      </c>
      <c r="C146" s="17" t="s">
        <v>18</v>
      </c>
      <c r="D146" s="18">
        <v>61.950684931506899</v>
      </c>
      <c r="E146" s="13" t="s">
        <v>745</v>
      </c>
      <c r="F146" s="11">
        <f t="shared" si="2"/>
        <v>13.692</v>
      </c>
      <c r="G146" s="11">
        <v>13.692</v>
      </c>
      <c r="H146" s="12">
        <v>36.130000000000003</v>
      </c>
      <c r="I146" s="13">
        <v>73</v>
      </c>
      <c r="J146" s="14" t="s">
        <v>746</v>
      </c>
      <c r="K146" s="15" t="s">
        <v>20</v>
      </c>
      <c r="L146" s="15" t="s">
        <v>47</v>
      </c>
      <c r="M146" s="14" t="s">
        <v>42</v>
      </c>
      <c r="N146" s="28" t="s">
        <v>25</v>
      </c>
      <c r="O146" s="23" t="s">
        <v>31</v>
      </c>
      <c r="P146" s="23" t="s">
        <v>31</v>
      </c>
      <c r="Q146" s="14" t="s">
        <v>747</v>
      </c>
    </row>
    <row r="147" spans="1:17" ht="154">
      <c r="A147" s="7" t="s">
        <v>748</v>
      </c>
      <c r="B147" s="7" t="s">
        <v>749</v>
      </c>
      <c r="C147" s="8" t="s">
        <v>29</v>
      </c>
      <c r="D147" s="9">
        <v>75.909589041095899</v>
      </c>
      <c r="E147" s="22" t="s">
        <v>750</v>
      </c>
      <c r="F147" s="11">
        <f t="shared" si="2"/>
        <v>6.4119999999999999</v>
      </c>
      <c r="G147" s="11">
        <v>6.4119999999999999</v>
      </c>
      <c r="H147" s="25">
        <v>23.64</v>
      </c>
      <c r="I147" s="22">
        <v>99</v>
      </c>
      <c r="J147" s="15" t="s">
        <v>751</v>
      </c>
      <c r="K147" s="15" t="s">
        <v>20</v>
      </c>
      <c r="L147" s="15" t="s">
        <v>47</v>
      </c>
      <c r="M147" s="15" t="s">
        <v>42</v>
      </c>
      <c r="N147" s="16" t="s">
        <v>25</v>
      </c>
      <c r="O147" s="23" t="s">
        <v>31</v>
      </c>
      <c r="P147" s="23" t="s">
        <v>31</v>
      </c>
      <c r="Q147" s="25" t="s">
        <v>752</v>
      </c>
    </row>
    <row r="148" spans="1:17" ht="99">
      <c r="A148" s="7" t="s">
        <v>753</v>
      </c>
      <c r="B148" s="7" t="s">
        <v>754</v>
      </c>
      <c r="C148" s="17" t="s">
        <v>18</v>
      </c>
      <c r="D148" s="18">
        <v>58.934246575342499</v>
      </c>
      <c r="E148" s="22" t="s">
        <v>755</v>
      </c>
      <c r="F148" s="11">
        <f t="shared" si="2"/>
        <v>17.975999999999999</v>
      </c>
      <c r="G148" s="11">
        <v>17.975999999999999</v>
      </c>
      <c r="H148" s="25">
        <v>23.71</v>
      </c>
      <c r="I148" s="22">
        <v>146</v>
      </c>
      <c r="J148" s="15" t="s">
        <v>756</v>
      </c>
      <c r="K148" s="15" t="s">
        <v>20</v>
      </c>
      <c r="L148" s="15" t="s">
        <v>21</v>
      </c>
      <c r="M148" s="15" t="s">
        <v>37</v>
      </c>
      <c r="N148" s="27" t="s">
        <v>25</v>
      </c>
      <c r="O148" s="23" t="s">
        <v>31</v>
      </c>
      <c r="P148" s="23" t="s">
        <v>31</v>
      </c>
      <c r="Q148" s="25" t="s">
        <v>757</v>
      </c>
    </row>
    <row r="149" spans="1:17" ht="165">
      <c r="A149" s="7" t="s">
        <v>758</v>
      </c>
      <c r="B149" s="7" t="s">
        <v>759</v>
      </c>
      <c r="C149" s="8" t="s">
        <v>18</v>
      </c>
      <c r="D149" s="9">
        <v>74.772602739725997</v>
      </c>
      <c r="E149" s="22" t="s">
        <v>760</v>
      </c>
      <c r="F149" s="11">
        <f t="shared" si="2"/>
        <v>12.292</v>
      </c>
      <c r="G149" s="11">
        <v>12.292</v>
      </c>
      <c r="H149" s="25">
        <v>21.78</v>
      </c>
      <c r="I149" s="22">
        <v>100</v>
      </c>
      <c r="J149" s="15" t="s">
        <v>761</v>
      </c>
      <c r="K149" s="15" t="s">
        <v>20</v>
      </c>
      <c r="L149" s="15" t="s">
        <v>47</v>
      </c>
      <c r="M149" s="15" t="s">
        <v>62</v>
      </c>
      <c r="N149" s="16" t="s">
        <v>25</v>
      </c>
      <c r="O149" s="23" t="s">
        <v>31</v>
      </c>
      <c r="P149" s="23" t="s">
        <v>31</v>
      </c>
      <c r="Q149" s="25" t="s">
        <v>762</v>
      </c>
    </row>
    <row r="150" spans="1:17" ht="88">
      <c r="A150" s="7" t="s">
        <v>763</v>
      </c>
      <c r="B150" s="7" t="s">
        <v>764</v>
      </c>
      <c r="C150" s="8" t="s">
        <v>18</v>
      </c>
      <c r="D150" s="9">
        <v>65.9917808219178</v>
      </c>
      <c r="E150" s="13" t="s">
        <v>765</v>
      </c>
      <c r="F150" s="11">
        <f t="shared" si="2"/>
        <v>9.5060000000000002</v>
      </c>
      <c r="G150" s="11">
        <v>9.5060000000000002</v>
      </c>
      <c r="H150" s="12">
        <v>22.07</v>
      </c>
      <c r="I150" s="13">
        <v>97</v>
      </c>
      <c r="J150" s="14" t="s">
        <v>766</v>
      </c>
      <c r="K150" s="15" t="s">
        <v>20</v>
      </c>
      <c r="L150" s="14" t="s">
        <v>36</v>
      </c>
      <c r="M150" s="14" t="s">
        <v>37</v>
      </c>
      <c r="N150" s="16" t="s">
        <v>25</v>
      </c>
      <c r="O150" s="23" t="s">
        <v>31</v>
      </c>
      <c r="P150" s="23" t="s">
        <v>31</v>
      </c>
      <c r="Q150" s="12" t="s">
        <v>767</v>
      </c>
    </row>
    <row r="151" spans="1:17" ht="121">
      <c r="A151" s="7" t="s">
        <v>768</v>
      </c>
      <c r="B151" s="7" t="s">
        <v>769</v>
      </c>
      <c r="C151" s="17" t="s">
        <v>18</v>
      </c>
      <c r="D151" s="18">
        <v>75.887671232876698</v>
      </c>
      <c r="E151" s="22" t="s">
        <v>552</v>
      </c>
      <c r="F151" s="11">
        <f t="shared" si="2"/>
        <v>26.11</v>
      </c>
      <c r="G151" s="11">
        <v>26.11</v>
      </c>
      <c r="H151" s="25">
        <v>31.35</v>
      </c>
      <c r="I151" s="22">
        <v>99</v>
      </c>
      <c r="J151" s="15" t="s">
        <v>770</v>
      </c>
      <c r="K151" s="15" t="s">
        <v>20</v>
      </c>
      <c r="L151" s="15" t="s">
        <v>47</v>
      </c>
      <c r="M151" s="15" t="s">
        <v>62</v>
      </c>
      <c r="N151" s="16" t="s">
        <v>23</v>
      </c>
      <c r="O151" s="16" t="s">
        <v>114</v>
      </c>
      <c r="P151" t="s">
        <v>23</v>
      </c>
      <c r="Q151" s="25" t="s">
        <v>771</v>
      </c>
    </row>
    <row r="152" spans="1:17" ht="176">
      <c r="A152" s="7" t="s">
        <v>772</v>
      </c>
      <c r="B152" s="7" t="s">
        <v>773</v>
      </c>
      <c r="C152" s="8" t="s">
        <v>29</v>
      </c>
      <c r="D152" s="9">
        <v>87.153424657534202</v>
      </c>
      <c r="E152" s="22" t="s">
        <v>774</v>
      </c>
      <c r="F152" s="11">
        <f t="shared" si="2"/>
        <v>16.716000000000001</v>
      </c>
      <c r="G152" s="11">
        <v>16.716000000000001</v>
      </c>
      <c r="H152" s="25">
        <v>23.1</v>
      </c>
      <c r="I152" s="22">
        <v>99</v>
      </c>
      <c r="J152" s="15" t="s">
        <v>775</v>
      </c>
      <c r="K152" s="15" t="s">
        <v>20</v>
      </c>
      <c r="L152" s="15" t="s">
        <v>47</v>
      </c>
      <c r="M152" s="15" t="s">
        <v>42</v>
      </c>
      <c r="N152" s="24" t="s">
        <v>25</v>
      </c>
      <c r="O152" s="23" t="s">
        <v>31</v>
      </c>
      <c r="P152" s="23" t="s">
        <v>31</v>
      </c>
      <c r="Q152" s="25" t="s">
        <v>776</v>
      </c>
    </row>
    <row r="153" spans="1:17" ht="33">
      <c r="A153" s="7" t="s">
        <v>777</v>
      </c>
      <c r="B153" s="7" t="s">
        <v>778</v>
      </c>
      <c r="C153" s="17" t="s">
        <v>18</v>
      </c>
      <c r="D153" s="18">
        <v>41.027397260274</v>
      </c>
      <c r="E153" s="13" t="s">
        <v>779</v>
      </c>
      <c r="F153" s="11">
        <f t="shared" si="2"/>
        <v>23.03</v>
      </c>
      <c r="G153" s="11">
        <v>23.03</v>
      </c>
      <c r="H153" s="12">
        <v>34.01</v>
      </c>
      <c r="I153" s="13">
        <v>150</v>
      </c>
      <c r="J153" s="14" t="s">
        <v>780</v>
      </c>
      <c r="K153" s="15" t="s">
        <v>20</v>
      </c>
      <c r="L153" s="15" t="s">
        <v>68</v>
      </c>
      <c r="M153" s="15" t="s">
        <v>22</v>
      </c>
      <c r="N153" s="16" t="s">
        <v>25</v>
      </c>
      <c r="O153" s="23" t="s">
        <v>31</v>
      </c>
      <c r="P153" s="23" t="s">
        <v>31</v>
      </c>
      <c r="Q153" s="14" t="s">
        <v>781</v>
      </c>
    </row>
    <row r="154" spans="1:17" ht="44">
      <c r="A154" s="7" t="s">
        <v>782</v>
      </c>
      <c r="B154" s="7" t="s">
        <v>783</v>
      </c>
      <c r="C154" s="8" t="s">
        <v>29</v>
      </c>
      <c r="D154" s="9">
        <v>42.276712328767097</v>
      </c>
      <c r="E154" s="13" t="s">
        <v>784</v>
      </c>
      <c r="F154" s="11">
        <f t="shared" si="2"/>
        <v>7.84</v>
      </c>
      <c r="G154" s="11">
        <v>7.84</v>
      </c>
      <c r="H154" s="12">
        <v>25.15</v>
      </c>
      <c r="I154" s="13">
        <v>97</v>
      </c>
      <c r="J154" s="14" t="s">
        <v>785</v>
      </c>
      <c r="K154" s="15" t="s">
        <v>20</v>
      </c>
      <c r="L154" s="15" t="s">
        <v>47</v>
      </c>
      <c r="M154" s="14" t="s">
        <v>42</v>
      </c>
      <c r="N154" s="16" t="s">
        <v>25</v>
      </c>
      <c r="O154" s="23" t="s">
        <v>31</v>
      </c>
      <c r="P154" s="23" t="s">
        <v>31</v>
      </c>
      <c r="Q154" s="12" t="s">
        <v>786</v>
      </c>
    </row>
    <row r="155" spans="1:17" ht="88">
      <c r="A155" s="7" t="s">
        <v>787</v>
      </c>
      <c r="B155" s="7" t="s">
        <v>788</v>
      </c>
      <c r="C155" s="17" t="s">
        <v>29</v>
      </c>
      <c r="D155" s="18">
        <v>52.605479452054801</v>
      </c>
      <c r="E155" s="22" t="s">
        <v>789</v>
      </c>
      <c r="F155" s="11">
        <f t="shared" si="2"/>
        <v>2.31</v>
      </c>
      <c r="G155" s="11">
        <v>2.31</v>
      </c>
      <c r="H155" s="25">
        <v>20.69</v>
      </c>
      <c r="I155" s="22">
        <v>123</v>
      </c>
      <c r="J155" s="15" t="s">
        <v>790</v>
      </c>
      <c r="K155" s="14" t="s">
        <v>79</v>
      </c>
      <c r="L155" s="15" t="s">
        <v>47</v>
      </c>
      <c r="M155" s="15" t="s">
        <v>22</v>
      </c>
      <c r="N155" s="24" t="s">
        <v>25</v>
      </c>
      <c r="O155" s="23" t="s">
        <v>31</v>
      </c>
      <c r="P155" s="23" t="s">
        <v>31</v>
      </c>
      <c r="Q155" s="25" t="s">
        <v>791</v>
      </c>
    </row>
    <row r="156" spans="1:17" ht="143">
      <c r="A156" s="7" t="s">
        <v>792</v>
      </c>
      <c r="B156" s="7" t="s">
        <v>793</v>
      </c>
      <c r="C156" s="8" t="s">
        <v>18</v>
      </c>
      <c r="D156" s="9">
        <v>78.580821917808194</v>
      </c>
      <c r="E156" s="22" t="s">
        <v>794</v>
      </c>
      <c r="F156" s="11">
        <f t="shared" si="2"/>
        <v>29.385999999999999</v>
      </c>
      <c r="G156" s="11">
        <v>29.385999999999999</v>
      </c>
      <c r="H156" s="25">
        <v>31.51</v>
      </c>
      <c r="I156" s="22">
        <v>125</v>
      </c>
      <c r="J156" s="15" t="s">
        <v>795</v>
      </c>
      <c r="K156" s="15" t="s">
        <v>20</v>
      </c>
      <c r="L156" s="15" t="s">
        <v>21</v>
      </c>
      <c r="M156" s="15" t="s">
        <v>37</v>
      </c>
      <c r="N156" s="27" t="s">
        <v>25</v>
      </c>
      <c r="O156" s="23" t="s">
        <v>31</v>
      </c>
      <c r="P156" s="23" t="s">
        <v>31</v>
      </c>
      <c r="Q156" s="25" t="s">
        <v>796</v>
      </c>
    </row>
    <row r="157" spans="1:17" ht="110">
      <c r="A157" s="7" t="s">
        <v>797</v>
      </c>
      <c r="B157" s="7" t="s">
        <v>798</v>
      </c>
      <c r="C157" s="8" t="s">
        <v>18</v>
      </c>
      <c r="D157" s="9">
        <v>51.594520547945201</v>
      </c>
      <c r="E157" s="22" t="s">
        <v>799</v>
      </c>
      <c r="F157" s="11">
        <f t="shared" si="2"/>
        <v>16.954000000000001</v>
      </c>
      <c r="G157" s="11">
        <v>16.954000000000001</v>
      </c>
      <c r="H157" s="25">
        <v>35.49</v>
      </c>
      <c r="I157" s="22">
        <v>95</v>
      </c>
      <c r="J157" s="15" t="s">
        <v>800</v>
      </c>
      <c r="K157" s="15" t="s">
        <v>20</v>
      </c>
      <c r="L157" s="15" t="s">
        <v>21</v>
      </c>
      <c r="M157" s="15" t="s">
        <v>42</v>
      </c>
      <c r="N157" s="16" t="s">
        <v>25</v>
      </c>
      <c r="O157" s="23" t="s">
        <v>31</v>
      </c>
      <c r="P157" s="23" t="s">
        <v>31</v>
      </c>
      <c r="Q157" s="25" t="s">
        <v>801</v>
      </c>
    </row>
    <row r="158" spans="1:17" ht="121">
      <c r="A158" s="7" t="s">
        <v>802</v>
      </c>
      <c r="B158" s="7" t="s">
        <v>803</v>
      </c>
      <c r="C158" s="17" t="s">
        <v>18</v>
      </c>
      <c r="D158" s="18">
        <v>41.090410958904101</v>
      </c>
      <c r="E158" s="13" t="s">
        <v>557</v>
      </c>
      <c r="F158" s="11">
        <f t="shared" si="2"/>
        <v>8.0220000000000002</v>
      </c>
      <c r="G158" s="11">
        <v>8.0220000000000002</v>
      </c>
      <c r="H158" s="12">
        <v>24.84</v>
      </c>
      <c r="I158" s="13">
        <v>100</v>
      </c>
      <c r="J158" s="14" t="s">
        <v>804</v>
      </c>
      <c r="K158" s="15" t="s">
        <v>20</v>
      </c>
      <c r="L158" s="15" t="s">
        <v>47</v>
      </c>
      <c r="M158" s="14" t="s">
        <v>42</v>
      </c>
      <c r="N158" s="27" t="s">
        <v>25</v>
      </c>
      <c r="O158" s="23" t="s">
        <v>31</v>
      </c>
      <c r="P158" s="23" t="s">
        <v>31</v>
      </c>
      <c r="Q158" s="12" t="s">
        <v>805</v>
      </c>
    </row>
    <row r="159" spans="1:17" ht="300">
      <c r="A159" s="7" t="s">
        <v>806</v>
      </c>
      <c r="B159" s="7" t="s">
        <v>807</v>
      </c>
      <c r="C159" s="17" t="s">
        <v>18</v>
      </c>
      <c r="D159" s="18">
        <v>56.841095890410998</v>
      </c>
      <c r="E159" s="22" t="s">
        <v>808</v>
      </c>
      <c r="F159" s="11">
        <f t="shared" si="2"/>
        <v>25.606000000000002</v>
      </c>
      <c r="G159" s="11">
        <v>25.606000000000002</v>
      </c>
      <c r="H159" s="25">
        <v>22.93</v>
      </c>
      <c r="I159" s="22">
        <v>100</v>
      </c>
      <c r="J159" s="21" t="s">
        <v>809</v>
      </c>
      <c r="K159" s="15" t="s">
        <v>20</v>
      </c>
      <c r="L159" s="15" t="s">
        <v>47</v>
      </c>
      <c r="M159" s="15" t="s">
        <v>62</v>
      </c>
      <c r="N159" s="16" t="s">
        <v>25</v>
      </c>
      <c r="O159" s="23" t="s">
        <v>31</v>
      </c>
      <c r="P159" s="23" t="s">
        <v>31</v>
      </c>
      <c r="Q159" s="23" t="s">
        <v>810</v>
      </c>
    </row>
    <row r="160" spans="1:17" ht="110">
      <c r="A160" s="7" t="s">
        <v>811</v>
      </c>
      <c r="B160" s="7" t="s">
        <v>812</v>
      </c>
      <c r="C160" s="8" t="s">
        <v>29</v>
      </c>
      <c r="D160" s="9">
        <v>74.175342465753403</v>
      </c>
      <c r="E160" s="22" t="s">
        <v>813</v>
      </c>
      <c r="F160" s="11">
        <f t="shared" si="2"/>
        <v>15.932</v>
      </c>
      <c r="G160" s="11">
        <v>15.932</v>
      </c>
      <c r="H160" s="25">
        <v>28.51</v>
      </c>
      <c r="I160" s="22">
        <v>100</v>
      </c>
      <c r="J160" s="15" t="s">
        <v>814</v>
      </c>
      <c r="K160" s="15" t="s">
        <v>20</v>
      </c>
      <c r="L160" s="15" t="s">
        <v>47</v>
      </c>
      <c r="M160" s="15" t="s">
        <v>42</v>
      </c>
      <c r="N160" s="16" t="s">
        <v>23</v>
      </c>
      <c r="O160" s="16" t="s">
        <v>114</v>
      </c>
      <c r="P160" t="s">
        <v>25</v>
      </c>
      <c r="Q160" s="25" t="s">
        <v>815</v>
      </c>
    </row>
    <row r="161" spans="1:17" ht="55">
      <c r="A161" s="7" t="s">
        <v>816</v>
      </c>
      <c r="B161" s="7" t="s">
        <v>817</v>
      </c>
      <c r="C161" s="17" t="s">
        <v>29</v>
      </c>
      <c r="D161" s="18">
        <v>34.5205479452055</v>
      </c>
      <c r="E161" s="13" t="s">
        <v>818</v>
      </c>
      <c r="F161" s="11">
        <f t="shared" si="2"/>
        <v>6.5380000000000003</v>
      </c>
      <c r="G161" s="11">
        <v>6.5380000000000003</v>
      </c>
      <c r="H161" s="12">
        <v>22.02</v>
      </c>
      <c r="I161" s="13">
        <v>98</v>
      </c>
      <c r="J161" s="14" t="s">
        <v>819</v>
      </c>
      <c r="K161" s="15" t="s">
        <v>20</v>
      </c>
      <c r="L161" s="15" t="s">
        <v>21</v>
      </c>
      <c r="M161" s="14" t="s">
        <v>42</v>
      </c>
      <c r="N161" s="16" t="s">
        <v>25</v>
      </c>
      <c r="O161" s="23" t="s">
        <v>31</v>
      </c>
      <c r="P161" s="23" t="s">
        <v>31</v>
      </c>
      <c r="Q161" s="12" t="s">
        <v>820</v>
      </c>
    </row>
    <row r="162" spans="1:17" ht="77">
      <c r="A162" s="7" t="s">
        <v>821</v>
      </c>
      <c r="B162" s="7" t="s">
        <v>822</v>
      </c>
      <c r="C162" s="8" t="s">
        <v>29</v>
      </c>
      <c r="D162" s="9">
        <v>69.315068493150704</v>
      </c>
      <c r="E162" s="22" t="s">
        <v>823</v>
      </c>
      <c r="F162" s="11">
        <f t="shared" si="2"/>
        <v>9.702</v>
      </c>
      <c r="G162" s="11">
        <v>9.702</v>
      </c>
      <c r="H162" s="25">
        <v>27.88</v>
      </c>
      <c r="I162" s="22">
        <v>100</v>
      </c>
      <c r="J162" s="15" t="s">
        <v>824</v>
      </c>
      <c r="K162" s="15" t="s">
        <v>20</v>
      </c>
      <c r="L162" s="15" t="s">
        <v>21</v>
      </c>
      <c r="M162" s="15" t="s">
        <v>37</v>
      </c>
      <c r="N162" s="16" t="s">
        <v>25</v>
      </c>
      <c r="O162" s="23" t="s">
        <v>31</v>
      </c>
      <c r="P162" s="23" t="s">
        <v>31</v>
      </c>
      <c r="Q162" s="25" t="s">
        <v>825</v>
      </c>
    </row>
    <row r="163" spans="1:17" ht="55">
      <c r="A163" s="7" t="s">
        <v>826</v>
      </c>
      <c r="B163" s="7" t="s">
        <v>827</v>
      </c>
      <c r="C163" s="17" t="s">
        <v>29</v>
      </c>
      <c r="D163" s="18">
        <v>30.567123287671201</v>
      </c>
      <c r="E163" s="13" t="s">
        <v>828</v>
      </c>
      <c r="F163" s="11">
        <f t="shared" si="2"/>
        <v>4.9139999999999997</v>
      </c>
      <c r="G163" s="11">
        <v>4.9139999999999997</v>
      </c>
      <c r="H163" s="12">
        <v>21.09</v>
      </c>
      <c r="I163" s="13">
        <v>98</v>
      </c>
      <c r="J163" s="14" t="s">
        <v>829</v>
      </c>
      <c r="K163" s="15" t="s">
        <v>20</v>
      </c>
      <c r="L163" s="15" t="s">
        <v>47</v>
      </c>
      <c r="M163" s="14" t="s">
        <v>37</v>
      </c>
      <c r="N163" s="24" t="s">
        <v>25</v>
      </c>
      <c r="O163" s="23" t="s">
        <v>31</v>
      </c>
      <c r="P163" s="23" t="s">
        <v>31</v>
      </c>
      <c r="Q163" s="12" t="s">
        <v>830</v>
      </c>
    </row>
    <row r="164" spans="1:17" ht="88">
      <c r="A164" s="7" t="s">
        <v>831</v>
      </c>
      <c r="B164" s="7" t="s">
        <v>832</v>
      </c>
      <c r="C164" s="8" t="s">
        <v>29</v>
      </c>
      <c r="D164" s="9">
        <v>18.7424657534247</v>
      </c>
      <c r="E164" s="22" t="s">
        <v>833</v>
      </c>
      <c r="F164" s="11">
        <f t="shared" si="2"/>
        <v>10.052</v>
      </c>
      <c r="G164" s="11">
        <v>10.052</v>
      </c>
      <c r="H164" s="25">
        <v>22.06</v>
      </c>
      <c r="I164" s="22">
        <v>97</v>
      </c>
      <c r="J164" s="15" t="s">
        <v>834</v>
      </c>
      <c r="K164" s="15" t="s">
        <v>20</v>
      </c>
      <c r="L164" s="15" t="s">
        <v>47</v>
      </c>
      <c r="M164" s="15" t="s">
        <v>62</v>
      </c>
      <c r="N164" s="24" t="s">
        <v>25</v>
      </c>
      <c r="O164" s="23" t="s">
        <v>31</v>
      </c>
      <c r="P164" s="23" t="s">
        <v>31</v>
      </c>
      <c r="Q164" s="25" t="s">
        <v>835</v>
      </c>
    </row>
    <row r="165" spans="1:17" ht="165">
      <c r="A165" s="7" t="s">
        <v>836</v>
      </c>
      <c r="B165" s="7" t="s">
        <v>837</v>
      </c>
      <c r="C165" s="17" t="s">
        <v>18</v>
      </c>
      <c r="D165" s="18">
        <v>54.912328767123299</v>
      </c>
      <c r="E165" s="13" t="s">
        <v>838</v>
      </c>
      <c r="F165" s="11">
        <f t="shared" si="2"/>
        <v>6.6219999999999999</v>
      </c>
      <c r="G165" s="11">
        <v>6.6219999999999999</v>
      </c>
      <c r="H165" s="12">
        <v>14.15</v>
      </c>
      <c r="I165" s="13">
        <v>74</v>
      </c>
      <c r="J165" s="14" t="s">
        <v>839</v>
      </c>
      <c r="K165" s="15" t="s">
        <v>20</v>
      </c>
      <c r="L165" s="15" t="s">
        <v>47</v>
      </c>
      <c r="M165" s="14" t="s">
        <v>62</v>
      </c>
      <c r="N165" s="16" t="s">
        <v>25</v>
      </c>
      <c r="O165" s="23" t="s">
        <v>31</v>
      </c>
      <c r="P165" s="23" t="s">
        <v>31</v>
      </c>
      <c r="Q165" s="12" t="s">
        <v>840</v>
      </c>
    </row>
    <row r="166" spans="1:17" ht="154">
      <c r="A166" s="7" t="s">
        <v>841</v>
      </c>
      <c r="B166" s="7" t="s">
        <v>842</v>
      </c>
      <c r="C166" s="8" t="s">
        <v>29</v>
      </c>
      <c r="D166" s="9">
        <v>63.0082191780822</v>
      </c>
      <c r="E166" s="13" t="s">
        <v>843</v>
      </c>
      <c r="F166" s="11">
        <f t="shared" si="2"/>
        <v>10.542</v>
      </c>
      <c r="G166" s="11">
        <v>10.542</v>
      </c>
      <c r="H166" s="12">
        <v>25.55</v>
      </c>
      <c r="I166" s="13">
        <v>100</v>
      </c>
      <c r="J166" s="14" t="s">
        <v>844</v>
      </c>
      <c r="K166" s="15" t="s">
        <v>20</v>
      </c>
      <c r="L166" s="15" t="s">
        <v>47</v>
      </c>
      <c r="M166" s="14" t="s">
        <v>62</v>
      </c>
      <c r="N166" s="16" t="s">
        <v>25</v>
      </c>
      <c r="O166" s="23" t="s">
        <v>31</v>
      </c>
      <c r="P166" s="23" t="s">
        <v>31</v>
      </c>
      <c r="Q166" s="12" t="s">
        <v>845</v>
      </c>
    </row>
    <row r="167" spans="1:17" ht="44">
      <c r="A167" s="7" t="s">
        <v>846</v>
      </c>
      <c r="B167" s="7" t="s">
        <v>847</v>
      </c>
      <c r="C167" s="17" t="s">
        <v>18</v>
      </c>
      <c r="D167" s="18">
        <v>7.2054794520548002</v>
      </c>
      <c r="E167" s="13" t="s">
        <v>848</v>
      </c>
      <c r="F167" s="11">
        <f t="shared" si="2"/>
        <v>0.95200000000000007</v>
      </c>
      <c r="G167" s="11">
        <v>0.95200000000000007</v>
      </c>
      <c r="H167" s="12">
        <v>18.850000000000001</v>
      </c>
      <c r="I167" s="13">
        <v>44</v>
      </c>
      <c r="J167" s="14" t="s">
        <v>849</v>
      </c>
      <c r="K167" s="15" t="s">
        <v>20</v>
      </c>
      <c r="L167" s="15" t="s">
        <v>47</v>
      </c>
      <c r="M167" s="14" t="s">
        <v>62</v>
      </c>
      <c r="N167" s="24" t="s">
        <v>25</v>
      </c>
      <c r="O167" s="23" t="s">
        <v>31</v>
      </c>
      <c r="P167" s="23" t="s">
        <v>31</v>
      </c>
      <c r="Q167" s="12" t="s">
        <v>850</v>
      </c>
    </row>
    <row r="168" spans="1:17" ht="88">
      <c r="A168" s="7" t="s">
        <v>851</v>
      </c>
      <c r="B168" s="7" t="s">
        <v>852</v>
      </c>
      <c r="C168" s="8" t="s">
        <v>18</v>
      </c>
      <c r="D168" s="9">
        <v>73.367123287671205</v>
      </c>
      <c r="E168" s="22" t="s">
        <v>853</v>
      </c>
      <c r="F168" s="11">
        <f t="shared" si="2"/>
        <v>10.78</v>
      </c>
      <c r="G168" s="11">
        <v>10.78</v>
      </c>
      <c r="H168" s="25">
        <v>30.34</v>
      </c>
      <c r="I168" s="22">
        <v>74</v>
      </c>
      <c r="J168" s="15" t="s">
        <v>854</v>
      </c>
      <c r="K168" s="15" t="s">
        <v>20</v>
      </c>
      <c r="L168" s="15" t="s">
        <v>47</v>
      </c>
      <c r="M168" s="15" t="s">
        <v>37</v>
      </c>
      <c r="N168" s="27" t="s">
        <v>23</v>
      </c>
      <c r="O168" s="16" t="s">
        <v>114</v>
      </c>
      <c r="P168" t="s">
        <v>25</v>
      </c>
      <c r="Q168" s="25" t="s">
        <v>855</v>
      </c>
    </row>
    <row r="169" spans="1:17" ht="110">
      <c r="A169" s="7" t="s">
        <v>856</v>
      </c>
      <c r="B169" s="7" t="s">
        <v>857</v>
      </c>
      <c r="C169" s="17" t="s">
        <v>29</v>
      </c>
      <c r="D169" s="18">
        <v>84.416438356164406</v>
      </c>
      <c r="E169" s="13" t="s">
        <v>858</v>
      </c>
      <c r="F169" s="11">
        <f t="shared" si="2"/>
        <v>30.310000000000002</v>
      </c>
      <c r="G169" s="11">
        <v>30.310000000000002</v>
      </c>
      <c r="H169" s="12">
        <v>28.4</v>
      </c>
      <c r="I169" s="13">
        <v>100</v>
      </c>
      <c r="J169" s="14" t="s">
        <v>859</v>
      </c>
      <c r="K169" s="15" t="s">
        <v>20</v>
      </c>
      <c r="L169" s="15" t="s">
        <v>47</v>
      </c>
      <c r="M169" s="14" t="s">
        <v>42</v>
      </c>
      <c r="N169" s="28" t="s">
        <v>25</v>
      </c>
      <c r="O169" s="23" t="s">
        <v>31</v>
      </c>
      <c r="P169" s="23" t="s">
        <v>31</v>
      </c>
      <c r="Q169" s="14" t="s">
        <v>860</v>
      </c>
    </row>
    <row r="170" spans="1:17" ht="165">
      <c r="A170" s="7" t="s">
        <v>861</v>
      </c>
      <c r="B170" s="7" t="s">
        <v>862</v>
      </c>
      <c r="C170" s="8" t="s">
        <v>18</v>
      </c>
      <c r="D170" s="9">
        <v>55.706849315068503</v>
      </c>
      <c r="E170" s="13" t="s">
        <v>833</v>
      </c>
      <c r="F170" s="11">
        <f t="shared" si="2"/>
        <v>10.052</v>
      </c>
      <c r="G170" s="11">
        <v>10.052</v>
      </c>
      <c r="H170" s="12">
        <v>19.829999999999998</v>
      </c>
      <c r="I170" s="13">
        <v>147</v>
      </c>
      <c r="J170" s="14" t="s">
        <v>863</v>
      </c>
      <c r="K170" s="15" t="s">
        <v>20</v>
      </c>
      <c r="L170" s="15" t="s">
        <v>21</v>
      </c>
      <c r="M170" s="14" t="s">
        <v>62</v>
      </c>
      <c r="N170" s="16" t="s">
        <v>25</v>
      </c>
      <c r="O170" s="23" t="s">
        <v>31</v>
      </c>
      <c r="P170" s="23" t="s">
        <v>31</v>
      </c>
      <c r="Q170" s="12" t="s">
        <v>864</v>
      </c>
    </row>
    <row r="171" spans="1:17" ht="121">
      <c r="A171" s="7" t="s">
        <v>865</v>
      </c>
      <c r="B171" s="7" t="s">
        <v>866</v>
      </c>
      <c r="C171" s="17" t="s">
        <v>18</v>
      </c>
      <c r="D171" s="18">
        <v>52.9561643835616</v>
      </c>
      <c r="E171" s="13" t="s">
        <v>867</v>
      </c>
      <c r="F171" s="11">
        <f t="shared" si="2"/>
        <v>47.838000000000001</v>
      </c>
      <c r="G171" s="11">
        <v>47.838000000000001</v>
      </c>
      <c r="H171" s="12">
        <v>34.22</v>
      </c>
      <c r="I171" s="13">
        <v>150</v>
      </c>
      <c r="J171" s="14" t="s">
        <v>868</v>
      </c>
      <c r="K171" s="15" t="s">
        <v>20</v>
      </c>
      <c r="L171" s="15" t="s">
        <v>47</v>
      </c>
      <c r="M171" s="14" t="s">
        <v>62</v>
      </c>
      <c r="N171" s="24" t="s">
        <v>25</v>
      </c>
      <c r="O171" s="23" t="s">
        <v>31</v>
      </c>
      <c r="P171" s="23" t="s">
        <v>31</v>
      </c>
      <c r="Q171" s="12" t="s">
        <v>869</v>
      </c>
    </row>
    <row r="172" spans="1:17" ht="77">
      <c r="A172" s="7" t="s">
        <v>870</v>
      </c>
      <c r="B172" s="7" t="s">
        <v>871</v>
      </c>
      <c r="C172" s="8" t="s">
        <v>18</v>
      </c>
      <c r="D172" s="9">
        <v>62.583561643835601</v>
      </c>
      <c r="E172" s="22" t="s">
        <v>872</v>
      </c>
      <c r="F172" s="11">
        <f t="shared" si="2"/>
        <v>24.416</v>
      </c>
      <c r="G172" s="11">
        <v>24.416</v>
      </c>
      <c r="H172" s="25">
        <v>23.89</v>
      </c>
      <c r="I172" s="22">
        <v>100</v>
      </c>
      <c r="J172" s="15" t="s">
        <v>873</v>
      </c>
      <c r="K172" s="15" t="s">
        <v>20</v>
      </c>
      <c r="L172" s="15" t="s">
        <v>47</v>
      </c>
      <c r="M172" s="15" t="s">
        <v>62</v>
      </c>
      <c r="N172" s="16" t="s">
        <v>25</v>
      </c>
      <c r="O172" s="23" t="s">
        <v>31</v>
      </c>
      <c r="P172" s="23" t="s">
        <v>31</v>
      </c>
      <c r="Q172" s="25" t="s">
        <v>874</v>
      </c>
    </row>
    <row r="173" spans="1:17" ht="99">
      <c r="A173" s="7" t="s">
        <v>875</v>
      </c>
      <c r="B173" s="7" t="s">
        <v>876</v>
      </c>
      <c r="C173" s="17" t="s">
        <v>18</v>
      </c>
      <c r="D173" s="18">
        <v>36.597260273972601</v>
      </c>
      <c r="E173" s="13" t="s">
        <v>877</v>
      </c>
      <c r="F173" s="11">
        <f t="shared" si="2"/>
        <v>21.826000000000001</v>
      </c>
      <c r="G173" s="11">
        <v>21.826000000000001</v>
      </c>
      <c r="H173" s="12">
        <v>36.72</v>
      </c>
      <c r="I173" s="13">
        <v>150</v>
      </c>
      <c r="J173" s="14" t="s">
        <v>878</v>
      </c>
      <c r="K173" s="15" t="s">
        <v>20</v>
      </c>
      <c r="L173" s="15" t="s">
        <v>47</v>
      </c>
      <c r="M173" s="14" t="s">
        <v>62</v>
      </c>
      <c r="N173" s="24" t="s">
        <v>25</v>
      </c>
      <c r="O173" s="23" t="s">
        <v>31</v>
      </c>
      <c r="P173" s="23" t="s">
        <v>31</v>
      </c>
      <c r="Q173" s="12" t="s">
        <v>879</v>
      </c>
    </row>
    <row r="174" spans="1:17" ht="99">
      <c r="A174" s="7" t="s">
        <v>880</v>
      </c>
      <c r="B174" s="7" t="s">
        <v>881</v>
      </c>
      <c r="C174" s="8" t="s">
        <v>29</v>
      </c>
      <c r="D174" s="9">
        <v>67.339726027397305</v>
      </c>
      <c r="E174" s="13" t="s">
        <v>882</v>
      </c>
      <c r="F174" s="11">
        <f t="shared" si="2"/>
        <v>11.48</v>
      </c>
      <c r="G174" s="11">
        <v>11.48</v>
      </c>
      <c r="H174" s="12">
        <v>31.73</v>
      </c>
      <c r="I174" s="13">
        <v>96</v>
      </c>
      <c r="J174" s="14" t="s">
        <v>883</v>
      </c>
      <c r="K174" s="15" t="s">
        <v>20</v>
      </c>
      <c r="L174" s="15" t="s">
        <v>21</v>
      </c>
      <c r="M174" s="14" t="s">
        <v>37</v>
      </c>
      <c r="N174" s="16" t="s">
        <v>25</v>
      </c>
      <c r="O174" s="23" t="s">
        <v>31</v>
      </c>
      <c r="P174" s="23" t="s">
        <v>31</v>
      </c>
      <c r="Q174" s="12" t="s">
        <v>884</v>
      </c>
    </row>
    <row r="175" spans="1:17" ht="55">
      <c r="A175" s="7" t="s">
        <v>885</v>
      </c>
      <c r="B175" s="7" t="s">
        <v>886</v>
      </c>
      <c r="C175" s="17" t="s">
        <v>18</v>
      </c>
      <c r="D175" s="18">
        <v>56.712328767123303</v>
      </c>
      <c r="E175" s="22" t="s">
        <v>887</v>
      </c>
      <c r="F175" s="11">
        <f t="shared" si="2"/>
        <v>16.898</v>
      </c>
      <c r="G175" s="11">
        <v>16.898</v>
      </c>
      <c r="H175" s="25">
        <v>34.56</v>
      </c>
      <c r="I175" s="22">
        <v>122</v>
      </c>
      <c r="J175" s="15" t="s">
        <v>888</v>
      </c>
      <c r="K175" s="15" t="s">
        <v>889</v>
      </c>
      <c r="L175" s="15" t="s">
        <v>47</v>
      </c>
      <c r="M175" s="15" t="s">
        <v>37</v>
      </c>
      <c r="N175" s="24" t="s">
        <v>25</v>
      </c>
      <c r="O175" s="23" t="s">
        <v>31</v>
      </c>
      <c r="P175" s="23" t="s">
        <v>31</v>
      </c>
      <c r="Q175" s="25" t="s">
        <v>890</v>
      </c>
    </row>
    <row r="176" spans="1:17" ht="99">
      <c r="A176" s="7" t="s">
        <v>891</v>
      </c>
      <c r="B176" s="7" t="s">
        <v>892</v>
      </c>
      <c r="C176" s="8" t="s">
        <v>18</v>
      </c>
      <c r="D176" s="9">
        <v>62.427397260273999</v>
      </c>
      <c r="E176" s="22" t="s">
        <v>893</v>
      </c>
      <c r="F176" s="11">
        <f t="shared" si="2"/>
        <v>14.391999999999999</v>
      </c>
      <c r="G176" s="11">
        <v>14.391999999999999</v>
      </c>
      <c r="H176" s="25">
        <v>24.91</v>
      </c>
      <c r="I176" s="22">
        <v>148</v>
      </c>
      <c r="J176" s="15" t="s">
        <v>894</v>
      </c>
      <c r="K176" s="15" t="s">
        <v>20</v>
      </c>
      <c r="L176" s="15" t="s">
        <v>21</v>
      </c>
      <c r="M176" s="15" t="s">
        <v>42</v>
      </c>
      <c r="N176" s="16" t="s">
        <v>25</v>
      </c>
      <c r="O176" s="23" t="s">
        <v>31</v>
      </c>
      <c r="P176" s="23" t="s">
        <v>31</v>
      </c>
      <c r="Q176" s="25" t="s">
        <v>895</v>
      </c>
    </row>
    <row r="177" spans="1:17" ht="165">
      <c r="A177" s="7" t="s">
        <v>896</v>
      </c>
      <c r="B177" s="7" t="s">
        <v>897</v>
      </c>
      <c r="C177" s="17" t="s">
        <v>18</v>
      </c>
      <c r="D177" s="18">
        <v>58.084931506849301</v>
      </c>
      <c r="E177" s="22" t="s">
        <v>898</v>
      </c>
      <c r="F177" s="11">
        <f t="shared" si="2"/>
        <v>11.088000000000001</v>
      </c>
      <c r="G177" s="11">
        <v>11.088000000000001</v>
      </c>
      <c r="H177" s="25">
        <v>23.58</v>
      </c>
      <c r="I177" s="22">
        <v>100</v>
      </c>
      <c r="J177" s="15" t="s">
        <v>899</v>
      </c>
      <c r="K177" s="15" t="s">
        <v>20</v>
      </c>
      <c r="L177" s="15" t="s">
        <v>21</v>
      </c>
      <c r="M177" s="15" t="s">
        <v>42</v>
      </c>
      <c r="N177" s="16" t="s">
        <v>25</v>
      </c>
      <c r="O177" s="23" t="s">
        <v>31</v>
      </c>
      <c r="P177" s="23" t="s">
        <v>31</v>
      </c>
      <c r="Q177" s="25" t="s">
        <v>900</v>
      </c>
    </row>
    <row r="178" spans="1:17" ht="44">
      <c r="A178" s="7" t="s">
        <v>901</v>
      </c>
      <c r="B178" s="7" t="s">
        <v>902</v>
      </c>
      <c r="C178" s="8" t="s">
        <v>29</v>
      </c>
      <c r="D178" s="9">
        <v>73.263013698630104</v>
      </c>
      <c r="E178" s="22" t="s">
        <v>903</v>
      </c>
      <c r="F178" s="11">
        <f t="shared" si="2"/>
        <v>79.281999999999996</v>
      </c>
      <c r="G178" s="11">
        <v>79.281999999999996</v>
      </c>
      <c r="H178" s="25">
        <v>45.11</v>
      </c>
      <c r="I178" s="22">
        <v>147</v>
      </c>
      <c r="J178" s="15" t="s">
        <v>904</v>
      </c>
      <c r="K178" s="15" t="s">
        <v>20</v>
      </c>
      <c r="L178" s="14" t="s">
        <v>36</v>
      </c>
      <c r="M178" s="15" t="s">
        <v>62</v>
      </c>
      <c r="N178" s="16" t="s">
        <v>25</v>
      </c>
      <c r="O178" s="23" t="s">
        <v>31</v>
      </c>
      <c r="P178" s="23" t="s">
        <v>31</v>
      </c>
      <c r="Q178" s="25" t="s">
        <v>905</v>
      </c>
    </row>
    <row r="179" spans="1:17" ht="99">
      <c r="A179" s="7" t="s">
        <v>906</v>
      </c>
      <c r="B179" s="7" t="s">
        <v>907</v>
      </c>
      <c r="C179" s="17" t="s">
        <v>18</v>
      </c>
      <c r="D179" s="18">
        <v>53.605479452054801</v>
      </c>
      <c r="E179" s="13" t="s">
        <v>908</v>
      </c>
      <c r="F179" s="11">
        <f t="shared" si="2"/>
        <v>2.9540000000000002</v>
      </c>
      <c r="G179" s="11">
        <v>2.9540000000000002</v>
      </c>
      <c r="H179" s="12">
        <v>22.06</v>
      </c>
      <c r="I179" s="13">
        <v>100</v>
      </c>
      <c r="J179" s="14" t="s">
        <v>909</v>
      </c>
      <c r="K179" s="15" t="s">
        <v>20</v>
      </c>
      <c r="L179" s="15" t="s">
        <v>47</v>
      </c>
      <c r="M179" s="14" t="s">
        <v>42</v>
      </c>
      <c r="N179" s="33" t="s">
        <v>25</v>
      </c>
      <c r="O179" s="23" t="s">
        <v>31</v>
      </c>
      <c r="P179" s="23" t="s">
        <v>31</v>
      </c>
      <c r="Q179" s="14" t="s">
        <v>910</v>
      </c>
    </row>
    <row r="180" spans="1:17" ht="77">
      <c r="A180" s="7" t="s">
        <v>911</v>
      </c>
      <c r="B180" s="7" t="s">
        <v>912</v>
      </c>
      <c r="C180" s="8" t="s">
        <v>29</v>
      </c>
      <c r="D180" s="9">
        <v>50.4986301369863</v>
      </c>
      <c r="E180" s="22" t="s">
        <v>913</v>
      </c>
      <c r="F180" s="11">
        <f t="shared" si="2"/>
        <v>35.28</v>
      </c>
      <c r="G180" s="11">
        <v>35.28</v>
      </c>
      <c r="H180" s="25">
        <v>61.86</v>
      </c>
      <c r="I180" s="22">
        <v>149</v>
      </c>
      <c r="J180" s="15" t="s">
        <v>914</v>
      </c>
      <c r="K180" s="15" t="s">
        <v>20</v>
      </c>
      <c r="L180" s="15" t="s">
        <v>21</v>
      </c>
      <c r="M180" s="15" t="s">
        <v>42</v>
      </c>
      <c r="N180" s="16" t="s">
        <v>25</v>
      </c>
      <c r="O180" s="23" t="s">
        <v>31</v>
      </c>
      <c r="P180" s="23" t="s">
        <v>31</v>
      </c>
      <c r="Q180" s="25" t="s">
        <v>915</v>
      </c>
    </row>
    <row r="181" spans="1:17" ht="77">
      <c r="A181" s="7" t="s">
        <v>916</v>
      </c>
      <c r="B181" s="7" t="s">
        <v>917</v>
      </c>
      <c r="C181" s="17" t="s">
        <v>18</v>
      </c>
      <c r="D181" s="18">
        <v>68.520547945205493</v>
      </c>
      <c r="E181" s="13" t="s">
        <v>918</v>
      </c>
      <c r="F181" s="11">
        <f t="shared" si="2"/>
        <v>58.981999999999999</v>
      </c>
      <c r="G181" s="11">
        <v>58.981999999999999</v>
      </c>
      <c r="H181" s="12">
        <v>29.32</v>
      </c>
      <c r="I181" s="13">
        <v>147</v>
      </c>
      <c r="J181" s="14" t="s">
        <v>919</v>
      </c>
      <c r="K181" s="15" t="s">
        <v>20</v>
      </c>
      <c r="L181" s="15" t="s">
        <v>47</v>
      </c>
      <c r="M181" s="14" t="s">
        <v>62</v>
      </c>
      <c r="N181" s="27" t="s">
        <v>25</v>
      </c>
      <c r="O181" s="23" t="s">
        <v>31</v>
      </c>
      <c r="P181" s="23" t="s">
        <v>31</v>
      </c>
      <c r="Q181" s="12" t="s">
        <v>920</v>
      </c>
    </row>
    <row r="182" spans="1:17" ht="187">
      <c r="A182" s="7" t="s">
        <v>921</v>
      </c>
      <c r="B182" s="7" t="s">
        <v>922</v>
      </c>
      <c r="C182" s="8" t="s">
        <v>18</v>
      </c>
      <c r="D182" s="9">
        <v>67.583561643835594</v>
      </c>
      <c r="E182" s="13" t="s">
        <v>923</v>
      </c>
      <c r="F182" s="11">
        <f t="shared" si="2"/>
        <v>8.0500000000000007</v>
      </c>
      <c r="G182" s="11">
        <v>8.0500000000000007</v>
      </c>
      <c r="H182" s="12">
        <v>27.87</v>
      </c>
      <c r="I182" s="13">
        <v>75</v>
      </c>
      <c r="J182" s="14" t="s">
        <v>924</v>
      </c>
      <c r="K182" s="15" t="s">
        <v>20</v>
      </c>
      <c r="L182" s="15" t="s">
        <v>47</v>
      </c>
      <c r="M182" s="14" t="s">
        <v>62</v>
      </c>
      <c r="N182" s="28" t="s">
        <v>25</v>
      </c>
      <c r="O182" s="23" t="s">
        <v>31</v>
      </c>
      <c r="P182" s="23" t="s">
        <v>31</v>
      </c>
      <c r="Q182" s="14" t="s">
        <v>925</v>
      </c>
    </row>
    <row r="183" spans="1:17" ht="176">
      <c r="A183" s="7" t="s">
        <v>926</v>
      </c>
      <c r="B183" s="7" t="s">
        <v>927</v>
      </c>
      <c r="C183" s="17" t="s">
        <v>18</v>
      </c>
      <c r="D183" s="18">
        <v>79.0438356164384</v>
      </c>
      <c r="E183" s="22" t="s">
        <v>692</v>
      </c>
      <c r="F183" s="11">
        <f t="shared" si="2"/>
        <v>14.657999999999999</v>
      </c>
      <c r="G183" s="11">
        <v>14.657999999999999</v>
      </c>
      <c r="H183" s="25">
        <v>33.03</v>
      </c>
      <c r="I183" s="22">
        <v>125</v>
      </c>
      <c r="J183" s="15" t="s">
        <v>928</v>
      </c>
      <c r="K183" s="15" t="s">
        <v>20</v>
      </c>
      <c r="L183" s="15" t="s">
        <v>47</v>
      </c>
      <c r="M183" s="15" t="s">
        <v>62</v>
      </c>
      <c r="N183" s="16" t="s">
        <v>25</v>
      </c>
      <c r="O183" s="23" t="s">
        <v>31</v>
      </c>
      <c r="P183" s="23" t="s">
        <v>31</v>
      </c>
      <c r="Q183" s="25" t="s">
        <v>929</v>
      </c>
    </row>
    <row r="184" spans="1:17" ht="110">
      <c r="A184" s="7" t="s">
        <v>930</v>
      </c>
      <c r="B184" s="7" t="s">
        <v>931</v>
      </c>
      <c r="C184" s="8" t="s">
        <v>29</v>
      </c>
      <c r="D184" s="9">
        <v>53.156164383561702</v>
      </c>
      <c r="E184" s="13" t="s">
        <v>932</v>
      </c>
      <c r="F184" s="11">
        <f t="shared" si="2"/>
        <v>7.9379999999999997</v>
      </c>
      <c r="G184" s="11">
        <v>7.9379999999999997</v>
      </c>
      <c r="H184" s="12">
        <v>25</v>
      </c>
      <c r="I184" s="13">
        <v>97</v>
      </c>
      <c r="J184" s="14" t="s">
        <v>933</v>
      </c>
      <c r="K184" s="15" t="s">
        <v>20</v>
      </c>
      <c r="L184" s="15" t="s">
        <v>47</v>
      </c>
      <c r="M184" s="14" t="s">
        <v>42</v>
      </c>
      <c r="N184" s="16" t="s">
        <v>25</v>
      </c>
      <c r="O184" s="23" t="s">
        <v>31</v>
      </c>
      <c r="P184" s="23" t="s">
        <v>31</v>
      </c>
      <c r="Q184" s="12" t="s">
        <v>934</v>
      </c>
    </row>
    <row r="185" spans="1:17" ht="77">
      <c r="A185" s="7" t="s">
        <v>935</v>
      </c>
      <c r="B185" s="7" t="s">
        <v>936</v>
      </c>
      <c r="C185" s="17" t="s">
        <v>29</v>
      </c>
      <c r="D185" s="18">
        <v>37.068493150684901</v>
      </c>
      <c r="E185" s="13" t="s">
        <v>937</v>
      </c>
      <c r="F185" s="11">
        <f t="shared" si="2"/>
        <v>7.532</v>
      </c>
      <c r="G185" s="11">
        <v>7.532</v>
      </c>
      <c r="H185" s="12">
        <v>18.72</v>
      </c>
      <c r="I185" s="13">
        <v>125</v>
      </c>
      <c r="J185" s="14" t="s">
        <v>938</v>
      </c>
      <c r="K185" s="15" t="s">
        <v>20</v>
      </c>
      <c r="L185" s="15" t="s">
        <v>21</v>
      </c>
      <c r="M185" s="14" t="s">
        <v>42</v>
      </c>
      <c r="N185" s="16" t="s">
        <v>25</v>
      </c>
      <c r="O185" s="23" t="s">
        <v>31</v>
      </c>
      <c r="P185" s="23" t="s">
        <v>31</v>
      </c>
      <c r="Q185" s="12" t="s">
        <v>939</v>
      </c>
    </row>
    <row r="186" spans="1:17" ht="55">
      <c r="A186" s="7" t="s">
        <v>940</v>
      </c>
      <c r="B186" s="7" t="s">
        <v>941</v>
      </c>
      <c r="C186" s="8" t="s">
        <v>18</v>
      </c>
      <c r="D186" s="9">
        <v>61.917808219178099</v>
      </c>
      <c r="E186" s="13" t="s">
        <v>942</v>
      </c>
      <c r="F186" s="11">
        <f t="shared" si="2"/>
        <v>4.452</v>
      </c>
      <c r="G186" s="11">
        <v>4.452</v>
      </c>
      <c r="H186" s="12">
        <v>29.99</v>
      </c>
      <c r="I186" s="13" t="s">
        <v>943</v>
      </c>
      <c r="J186" s="14" t="s">
        <v>944</v>
      </c>
      <c r="K186" s="15" t="s">
        <v>20</v>
      </c>
      <c r="L186" s="15" t="s">
        <v>47</v>
      </c>
      <c r="M186" s="14" t="s">
        <v>42</v>
      </c>
      <c r="N186" s="16" t="s">
        <v>25</v>
      </c>
      <c r="O186" s="23" t="s">
        <v>31</v>
      </c>
      <c r="P186" s="23" t="s">
        <v>31</v>
      </c>
      <c r="Q186" s="12" t="s">
        <v>945</v>
      </c>
    </row>
    <row r="187" spans="1:17" ht="88">
      <c r="A187" s="7" t="s">
        <v>946</v>
      </c>
      <c r="B187" s="7" t="s">
        <v>947</v>
      </c>
      <c r="C187" s="17" t="s">
        <v>18</v>
      </c>
      <c r="D187" s="18">
        <v>21.4520547945205</v>
      </c>
      <c r="E187" s="13" t="s">
        <v>948</v>
      </c>
      <c r="F187" s="11">
        <f t="shared" si="2"/>
        <v>5.53</v>
      </c>
      <c r="G187" s="11">
        <v>5.53</v>
      </c>
      <c r="H187" s="12">
        <v>21.7</v>
      </c>
      <c r="I187" s="13">
        <v>100</v>
      </c>
      <c r="J187" s="14" t="s">
        <v>949</v>
      </c>
      <c r="K187" s="15" t="s">
        <v>20</v>
      </c>
      <c r="L187" s="15" t="s">
        <v>47</v>
      </c>
      <c r="M187" s="14" t="s">
        <v>37</v>
      </c>
      <c r="N187" s="16" t="s">
        <v>25</v>
      </c>
      <c r="O187" s="23" t="s">
        <v>31</v>
      </c>
      <c r="P187" s="23" t="s">
        <v>31</v>
      </c>
      <c r="Q187" s="12" t="s">
        <v>950</v>
      </c>
    </row>
    <row r="188" spans="1:17" ht="77">
      <c r="A188" s="7" t="s">
        <v>951</v>
      </c>
      <c r="B188" s="7" t="s">
        <v>952</v>
      </c>
      <c r="C188" s="8" t="s">
        <v>18</v>
      </c>
      <c r="D188" s="9">
        <v>63.284931506849297</v>
      </c>
      <c r="E188" s="22" t="s">
        <v>953</v>
      </c>
      <c r="F188" s="11">
        <f t="shared" si="2"/>
        <v>11.914</v>
      </c>
      <c r="G188" s="11">
        <v>11.914</v>
      </c>
      <c r="H188" s="25">
        <v>31.66</v>
      </c>
      <c r="I188" s="22">
        <v>125</v>
      </c>
      <c r="J188" s="15" t="s">
        <v>954</v>
      </c>
      <c r="K188" s="15" t="s">
        <v>20</v>
      </c>
      <c r="L188" s="15" t="s">
        <v>47</v>
      </c>
      <c r="M188" s="15" t="s">
        <v>62</v>
      </c>
      <c r="N188" s="16" t="s">
        <v>25</v>
      </c>
      <c r="O188" s="23" t="s">
        <v>31</v>
      </c>
      <c r="P188" s="23" t="s">
        <v>31</v>
      </c>
      <c r="Q188" s="25" t="s">
        <v>955</v>
      </c>
    </row>
    <row r="189" spans="1:17" ht="55">
      <c r="A189" s="7" t="s">
        <v>956</v>
      </c>
      <c r="B189" s="7" t="s">
        <v>957</v>
      </c>
      <c r="C189" s="8" t="s">
        <v>18</v>
      </c>
      <c r="D189" s="9">
        <v>35.9643835616438</v>
      </c>
      <c r="E189" s="22" t="s">
        <v>652</v>
      </c>
      <c r="F189" s="11">
        <f t="shared" si="2"/>
        <v>15.638</v>
      </c>
      <c r="G189" s="11">
        <v>15.638</v>
      </c>
      <c r="H189" s="25">
        <v>33.630000000000003</v>
      </c>
      <c r="I189" s="22">
        <v>122</v>
      </c>
      <c r="J189" s="15" t="s">
        <v>958</v>
      </c>
      <c r="K189" s="15" t="s">
        <v>20</v>
      </c>
      <c r="L189" s="15" t="s">
        <v>21</v>
      </c>
      <c r="M189" s="15" t="s">
        <v>42</v>
      </c>
      <c r="N189" s="24" t="s">
        <v>25</v>
      </c>
      <c r="O189" s="23" t="s">
        <v>31</v>
      </c>
      <c r="P189" s="23" t="s">
        <v>31</v>
      </c>
      <c r="Q189" s="25" t="s">
        <v>959</v>
      </c>
    </row>
    <row r="190" spans="1:17" ht="121">
      <c r="A190" s="7" t="s">
        <v>960</v>
      </c>
      <c r="B190" s="7" t="s">
        <v>961</v>
      </c>
      <c r="C190" s="17" t="s">
        <v>29</v>
      </c>
      <c r="D190" s="18">
        <v>29.663013698630099</v>
      </c>
      <c r="E190" s="22" t="s">
        <v>962</v>
      </c>
      <c r="F190" s="11">
        <f t="shared" si="2"/>
        <v>15.946</v>
      </c>
      <c r="G190" s="11">
        <v>15.946</v>
      </c>
      <c r="H190" s="25">
        <v>39.799999999999997</v>
      </c>
      <c r="I190" s="22">
        <v>97</v>
      </c>
      <c r="J190" s="15" t="s">
        <v>963</v>
      </c>
      <c r="K190" s="15" t="s">
        <v>20</v>
      </c>
      <c r="L190" s="15" t="s">
        <v>47</v>
      </c>
      <c r="M190" s="15" t="s">
        <v>37</v>
      </c>
      <c r="N190" s="24" t="s">
        <v>23</v>
      </c>
      <c r="O190" s="16" t="s">
        <v>114</v>
      </c>
      <c r="P190" t="s">
        <v>25</v>
      </c>
      <c r="Q190" s="25" t="s">
        <v>964</v>
      </c>
    </row>
    <row r="191" spans="1:17" ht="99">
      <c r="A191" s="7" t="s">
        <v>965</v>
      </c>
      <c r="B191" s="7" t="s">
        <v>966</v>
      </c>
      <c r="C191" s="17" t="s">
        <v>18</v>
      </c>
      <c r="D191" s="18">
        <v>84.243835616438403</v>
      </c>
      <c r="E191" s="22" t="s">
        <v>967</v>
      </c>
      <c r="F191" s="11">
        <f t="shared" si="2"/>
        <v>22.834</v>
      </c>
      <c r="G191" s="11">
        <v>22.834</v>
      </c>
      <c r="H191" s="25">
        <v>25.04</v>
      </c>
      <c r="I191" s="22">
        <v>125</v>
      </c>
      <c r="J191" s="15" t="s">
        <v>968</v>
      </c>
      <c r="K191" s="15" t="s">
        <v>20</v>
      </c>
      <c r="L191" s="15" t="s">
        <v>47</v>
      </c>
      <c r="M191" s="15" t="s">
        <v>42</v>
      </c>
      <c r="N191" s="26" t="s">
        <v>25</v>
      </c>
      <c r="O191" s="23" t="s">
        <v>31</v>
      </c>
      <c r="P191" s="23" t="s">
        <v>31</v>
      </c>
      <c r="Q191" s="15" t="s">
        <v>969</v>
      </c>
    </row>
    <row r="192" spans="1:17" ht="99">
      <c r="A192" s="7" t="s">
        <v>970</v>
      </c>
      <c r="B192" s="7" t="s">
        <v>971</v>
      </c>
      <c r="C192" s="8" t="s">
        <v>18</v>
      </c>
      <c r="D192" s="9">
        <v>68.827397260273997</v>
      </c>
      <c r="E192" s="13" t="s">
        <v>972</v>
      </c>
      <c r="F192" s="11">
        <f t="shared" si="2"/>
        <v>10.192</v>
      </c>
      <c r="G192" s="11">
        <v>10.192</v>
      </c>
      <c r="H192" s="12">
        <v>20.78</v>
      </c>
      <c r="I192" s="13">
        <v>97</v>
      </c>
      <c r="J192" s="14" t="s">
        <v>973</v>
      </c>
      <c r="K192" s="15" t="s">
        <v>20</v>
      </c>
      <c r="L192" s="15" t="s">
        <v>47</v>
      </c>
      <c r="M192" s="14" t="s">
        <v>42</v>
      </c>
      <c r="N192" s="16" t="s">
        <v>25</v>
      </c>
      <c r="O192" s="23" t="s">
        <v>31</v>
      </c>
      <c r="P192" s="16" t="s">
        <v>31</v>
      </c>
      <c r="Q192" s="12" t="s">
        <v>974</v>
      </c>
    </row>
    <row r="193" spans="1:17" ht="22">
      <c r="A193" s="7" t="s">
        <v>975</v>
      </c>
      <c r="B193" s="7" t="s">
        <v>976</v>
      </c>
      <c r="C193" s="17" t="s">
        <v>29</v>
      </c>
      <c r="D193" s="18">
        <v>61.654794520547902</v>
      </c>
      <c r="E193" s="22" t="s">
        <v>977</v>
      </c>
      <c r="F193" s="11">
        <f t="shared" si="2"/>
        <v>45.667999999999999</v>
      </c>
      <c r="G193" s="11">
        <v>45.667999999999999</v>
      </c>
      <c r="H193" s="25">
        <v>41.16</v>
      </c>
      <c r="I193" s="22">
        <v>125</v>
      </c>
      <c r="J193" s="15" t="s">
        <v>978</v>
      </c>
      <c r="K193" s="15" t="s">
        <v>20</v>
      </c>
      <c r="L193" s="15" t="s">
        <v>47</v>
      </c>
      <c r="M193" s="15" t="s">
        <v>42</v>
      </c>
      <c r="N193" s="16" t="s">
        <v>25</v>
      </c>
      <c r="O193" s="23" t="s">
        <v>31</v>
      </c>
      <c r="P193" s="23" t="s">
        <v>31</v>
      </c>
      <c r="Q193" s="15" t="s">
        <v>979</v>
      </c>
    </row>
    <row r="194" spans="1:17" ht="44">
      <c r="A194" s="7" t="s">
        <v>980</v>
      </c>
      <c r="B194" s="7" t="s">
        <v>981</v>
      </c>
      <c r="C194" s="8" t="s">
        <v>18</v>
      </c>
      <c r="D194" s="9">
        <v>70.728767123287696</v>
      </c>
      <c r="E194" s="13" t="s">
        <v>982</v>
      </c>
      <c r="F194" s="11">
        <f t="shared" si="2"/>
        <v>7.1400000000000006</v>
      </c>
      <c r="G194" s="20">
        <v>7.1400000000000006</v>
      </c>
      <c r="H194" s="21">
        <v>28.02</v>
      </c>
      <c r="I194" s="13">
        <v>100</v>
      </c>
      <c r="J194" s="14" t="s">
        <v>983</v>
      </c>
      <c r="K194" s="15" t="s">
        <v>20</v>
      </c>
      <c r="L194" s="15" t="s">
        <v>47</v>
      </c>
      <c r="M194" s="15" t="s">
        <v>22</v>
      </c>
      <c r="N194" s="16" t="s">
        <v>25</v>
      </c>
      <c r="O194" s="23" t="s">
        <v>31</v>
      </c>
      <c r="P194" s="23" t="s">
        <v>31</v>
      </c>
      <c r="Q194" s="12" t="s">
        <v>984</v>
      </c>
    </row>
    <row r="195" spans="1:17" ht="110">
      <c r="A195" s="7" t="s">
        <v>985</v>
      </c>
      <c r="B195" s="7" t="s">
        <v>986</v>
      </c>
      <c r="C195" s="17" t="s">
        <v>29</v>
      </c>
      <c r="D195" s="18">
        <v>50.917808219178099</v>
      </c>
      <c r="E195" s="13" t="s">
        <v>987</v>
      </c>
      <c r="F195" s="11">
        <f t="shared" si="2"/>
        <v>9.31</v>
      </c>
      <c r="G195" s="11">
        <v>9.31</v>
      </c>
      <c r="H195" s="12">
        <v>27.29</v>
      </c>
      <c r="I195" s="13">
        <v>100</v>
      </c>
      <c r="J195" s="14" t="s">
        <v>988</v>
      </c>
      <c r="K195" s="15" t="s">
        <v>20</v>
      </c>
      <c r="L195" s="15" t="s">
        <v>21</v>
      </c>
      <c r="M195" s="14" t="s">
        <v>42</v>
      </c>
      <c r="N195" s="16" t="s">
        <v>23</v>
      </c>
      <c r="O195" s="16" t="s">
        <v>114</v>
      </c>
      <c r="P195" t="s">
        <v>25</v>
      </c>
      <c r="Q195" s="12" t="s">
        <v>989</v>
      </c>
    </row>
    <row r="196" spans="1:17" ht="77">
      <c r="A196" s="7" t="s">
        <v>990</v>
      </c>
      <c r="B196" s="7" t="s">
        <v>991</v>
      </c>
      <c r="C196" s="8" t="s">
        <v>29</v>
      </c>
      <c r="D196" s="9">
        <v>70.906849315068499</v>
      </c>
      <c r="E196" s="13" t="s">
        <v>992</v>
      </c>
      <c r="F196" s="11">
        <f t="shared" ref="F196:F259" si="3">E196*0.014</f>
        <v>6.2439999999999998</v>
      </c>
      <c r="G196" s="11">
        <v>6.2439999999999998</v>
      </c>
      <c r="H196" s="12">
        <v>34.29</v>
      </c>
      <c r="I196" s="13">
        <v>97</v>
      </c>
      <c r="J196" s="14" t="s">
        <v>993</v>
      </c>
      <c r="K196" s="15" t="s">
        <v>20</v>
      </c>
      <c r="L196" s="15" t="s">
        <v>47</v>
      </c>
      <c r="M196" s="14" t="s">
        <v>37</v>
      </c>
      <c r="N196" s="24" t="s">
        <v>25</v>
      </c>
      <c r="O196" s="23" t="s">
        <v>31</v>
      </c>
      <c r="P196" s="23" t="s">
        <v>31</v>
      </c>
      <c r="Q196" s="12" t="s">
        <v>994</v>
      </c>
    </row>
    <row r="197" spans="1:17" ht="110">
      <c r="A197" s="7" t="s">
        <v>995</v>
      </c>
      <c r="B197" s="7" t="s">
        <v>996</v>
      </c>
      <c r="C197" s="17" t="s">
        <v>18</v>
      </c>
      <c r="D197" s="18">
        <v>57.928767123287699</v>
      </c>
      <c r="E197" s="13" t="s">
        <v>997</v>
      </c>
      <c r="F197" s="11">
        <f t="shared" si="3"/>
        <v>13.188000000000001</v>
      </c>
      <c r="G197" s="11">
        <v>13.188000000000001</v>
      </c>
      <c r="H197" s="12">
        <v>31.24</v>
      </c>
      <c r="I197" s="13">
        <v>97</v>
      </c>
      <c r="J197" s="14" t="s">
        <v>998</v>
      </c>
      <c r="K197" s="15" t="s">
        <v>20</v>
      </c>
      <c r="L197" s="15" t="s">
        <v>47</v>
      </c>
      <c r="M197" s="14" t="s">
        <v>37</v>
      </c>
      <c r="N197" s="16" t="s">
        <v>25</v>
      </c>
      <c r="O197" s="23" t="s">
        <v>31</v>
      </c>
      <c r="P197" s="23" t="s">
        <v>31</v>
      </c>
      <c r="Q197" s="12" t="s">
        <v>999</v>
      </c>
    </row>
    <row r="198" spans="1:17" ht="88">
      <c r="A198" s="7" t="s">
        <v>1000</v>
      </c>
      <c r="B198" s="7" t="s">
        <v>1001</v>
      </c>
      <c r="C198" s="8" t="s">
        <v>29</v>
      </c>
      <c r="D198" s="9">
        <v>73.561643835616394</v>
      </c>
      <c r="E198" s="22" t="s">
        <v>1002</v>
      </c>
      <c r="F198" s="11">
        <f t="shared" si="3"/>
        <v>25.661999999999999</v>
      </c>
      <c r="G198" s="11">
        <v>25.661999999999999</v>
      </c>
      <c r="H198" s="25">
        <v>56.7</v>
      </c>
      <c r="I198" s="22">
        <v>150</v>
      </c>
      <c r="J198" s="15" t="s">
        <v>1003</v>
      </c>
      <c r="K198" s="15" t="s">
        <v>20</v>
      </c>
      <c r="L198" s="15" t="s">
        <v>47</v>
      </c>
      <c r="M198" s="15" t="s">
        <v>37</v>
      </c>
      <c r="N198" s="16" t="s">
        <v>25</v>
      </c>
      <c r="O198" s="23" t="s">
        <v>31</v>
      </c>
      <c r="P198" s="23" t="s">
        <v>31</v>
      </c>
      <c r="Q198" s="25" t="s">
        <v>1004</v>
      </c>
    </row>
    <row r="199" spans="1:17" ht="154">
      <c r="A199" s="7" t="s">
        <v>1005</v>
      </c>
      <c r="B199" s="7" t="s">
        <v>1006</v>
      </c>
      <c r="C199" s="17" t="s">
        <v>29</v>
      </c>
      <c r="D199" s="18">
        <v>54.315068493150697</v>
      </c>
      <c r="E199" s="22" t="s">
        <v>1007</v>
      </c>
      <c r="F199" s="11">
        <f t="shared" si="3"/>
        <v>29.778000000000002</v>
      </c>
      <c r="G199" s="11">
        <v>29.778000000000002</v>
      </c>
      <c r="H199" s="25">
        <v>74.39</v>
      </c>
      <c r="I199" s="22">
        <v>147</v>
      </c>
      <c r="J199" s="15" t="s">
        <v>1008</v>
      </c>
      <c r="K199" s="15" t="s">
        <v>20</v>
      </c>
      <c r="L199" s="15" t="s">
        <v>47</v>
      </c>
      <c r="M199" s="15" t="s">
        <v>62</v>
      </c>
      <c r="N199" s="16" t="s">
        <v>25</v>
      </c>
      <c r="O199" s="23" t="s">
        <v>31</v>
      </c>
      <c r="P199" s="23" t="s">
        <v>31</v>
      </c>
      <c r="Q199" s="25" t="s">
        <v>1009</v>
      </c>
    </row>
    <row r="200" spans="1:17" ht="77">
      <c r="A200" s="7" t="s">
        <v>1010</v>
      </c>
      <c r="B200" s="7" t="s">
        <v>1011</v>
      </c>
      <c r="C200" s="8" t="s">
        <v>18</v>
      </c>
      <c r="D200" s="9">
        <v>43.4767123287671</v>
      </c>
      <c r="E200" s="22" t="s">
        <v>1012</v>
      </c>
      <c r="F200" s="11">
        <f t="shared" si="3"/>
        <v>63.545999999999999</v>
      </c>
      <c r="G200" s="11">
        <v>63.545999999999999</v>
      </c>
      <c r="H200" s="25">
        <v>54.97</v>
      </c>
      <c r="I200" s="22">
        <v>125</v>
      </c>
      <c r="J200" s="15" t="s">
        <v>1013</v>
      </c>
      <c r="K200" s="15" t="s">
        <v>20</v>
      </c>
      <c r="L200" s="15" t="s">
        <v>47</v>
      </c>
      <c r="M200" s="15" t="s">
        <v>42</v>
      </c>
      <c r="N200" s="24" t="s">
        <v>25</v>
      </c>
      <c r="O200" s="23" t="s">
        <v>31</v>
      </c>
      <c r="P200" s="23" t="s">
        <v>31</v>
      </c>
      <c r="Q200" s="25" t="s">
        <v>1014</v>
      </c>
    </row>
    <row r="201" spans="1:17" ht="55">
      <c r="A201" s="7" t="s">
        <v>1015</v>
      </c>
      <c r="B201" s="7" t="s">
        <v>1016</v>
      </c>
      <c r="C201" s="17" t="s">
        <v>18</v>
      </c>
      <c r="D201" s="18">
        <v>66.747945205479496</v>
      </c>
      <c r="E201" s="22" t="s">
        <v>1017</v>
      </c>
      <c r="F201" s="11">
        <f t="shared" si="3"/>
        <v>31.738</v>
      </c>
      <c r="G201" s="11">
        <v>31.738</v>
      </c>
      <c r="H201" s="25">
        <v>31.38</v>
      </c>
      <c r="I201" s="22">
        <v>96</v>
      </c>
      <c r="J201" s="15" t="s">
        <v>1018</v>
      </c>
      <c r="K201" s="15" t="s">
        <v>20</v>
      </c>
      <c r="L201" s="15" t="s">
        <v>21</v>
      </c>
      <c r="M201" s="15" t="s">
        <v>42</v>
      </c>
      <c r="N201" s="16" t="s">
        <v>25</v>
      </c>
      <c r="O201" s="23" t="s">
        <v>31</v>
      </c>
      <c r="P201" s="23" t="s">
        <v>31</v>
      </c>
      <c r="Q201" s="25" t="s">
        <v>1019</v>
      </c>
    </row>
    <row r="202" spans="1:17" ht="165">
      <c r="A202" s="7" t="s">
        <v>1020</v>
      </c>
      <c r="B202" s="7" t="s">
        <v>1021</v>
      </c>
      <c r="C202" s="8" t="s">
        <v>29</v>
      </c>
      <c r="D202" s="9">
        <v>60.687671232876703</v>
      </c>
      <c r="E202" s="13" t="s">
        <v>1022</v>
      </c>
      <c r="F202" s="11">
        <f t="shared" si="3"/>
        <v>15.204000000000001</v>
      </c>
      <c r="G202" s="11">
        <v>15.204000000000001</v>
      </c>
      <c r="H202" s="12">
        <v>36.44</v>
      </c>
      <c r="I202" s="13">
        <v>100</v>
      </c>
      <c r="J202" s="14" t="s">
        <v>1023</v>
      </c>
      <c r="K202" s="15" t="s">
        <v>20</v>
      </c>
      <c r="L202" s="15" t="s">
        <v>47</v>
      </c>
      <c r="M202" s="14" t="s">
        <v>62</v>
      </c>
      <c r="N202" s="27" t="s">
        <v>25</v>
      </c>
      <c r="O202" s="23" t="s">
        <v>31</v>
      </c>
      <c r="P202" s="23" t="s">
        <v>31</v>
      </c>
      <c r="Q202" s="12" t="s">
        <v>1024</v>
      </c>
    </row>
    <row r="203" spans="1:17" ht="77">
      <c r="A203" s="7" t="s">
        <v>1025</v>
      </c>
      <c r="B203" s="7" t="s">
        <v>1026</v>
      </c>
      <c r="C203" s="17" t="s">
        <v>29</v>
      </c>
      <c r="D203" s="18">
        <v>66.728767123287696</v>
      </c>
      <c r="E203" s="13" t="s">
        <v>1027</v>
      </c>
      <c r="F203" s="11">
        <f t="shared" si="3"/>
        <v>17.373999999999999</v>
      </c>
      <c r="G203" s="11">
        <v>17.373999999999999</v>
      </c>
      <c r="H203" s="12">
        <v>30.85</v>
      </c>
      <c r="I203" s="13">
        <v>100</v>
      </c>
      <c r="J203" s="14" t="s">
        <v>1028</v>
      </c>
      <c r="K203" s="15" t="s">
        <v>20</v>
      </c>
      <c r="L203" s="15" t="s">
        <v>47</v>
      </c>
      <c r="M203" s="14" t="s">
        <v>42</v>
      </c>
      <c r="N203" s="28" t="s">
        <v>25</v>
      </c>
      <c r="O203" s="23" t="s">
        <v>31</v>
      </c>
      <c r="P203" s="23" t="s">
        <v>31</v>
      </c>
      <c r="Q203" s="14" t="s">
        <v>1029</v>
      </c>
    </row>
    <row r="204" spans="1:17" ht="88">
      <c r="A204" s="7" t="s">
        <v>1030</v>
      </c>
      <c r="B204" s="7" t="s">
        <v>1031</v>
      </c>
      <c r="C204" s="8" t="s">
        <v>18</v>
      </c>
      <c r="D204" s="9">
        <v>78.460273972602707</v>
      </c>
      <c r="E204" s="22" t="s">
        <v>1032</v>
      </c>
      <c r="F204" s="11">
        <f t="shared" si="3"/>
        <v>16.128</v>
      </c>
      <c r="G204" s="11">
        <v>16.128</v>
      </c>
      <c r="H204" s="25">
        <v>23.24</v>
      </c>
      <c r="I204" s="22">
        <v>122</v>
      </c>
      <c r="J204" s="15" t="s">
        <v>1033</v>
      </c>
      <c r="K204" s="15" t="s">
        <v>20</v>
      </c>
      <c r="L204" s="15" t="s">
        <v>21</v>
      </c>
      <c r="M204" s="15" t="s">
        <v>42</v>
      </c>
      <c r="N204" s="27" t="s">
        <v>23</v>
      </c>
      <c r="O204" s="16" t="s">
        <v>114</v>
      </c>
      <c r="P204" t="s">
        <v>25</v>
      </c>
      <c r="Q204" s="25" t="s">
        <v>1034</v>
      </c>
    </row>
    <row r="205" spans="1:17" ht="242">
      <c r="A205" s="7" t="s">
        <v>1035</v>
      </c>
      <c r="B205" s="7" t="s">
        <v>1036</v>
      </c>
      <c r="C205" s="17" t="s">
        <v>18</v>
      </c>
      <c r="D205" s="18">
        <v>62.698630136986303</v>
      </c>
      <c r="E205" s="13" t="s">
        <v>1037</v>
      </c>
      <c r="F205" s="11">
        <f t="shared" si="3"/>
        <v>41.916000000000004</v>
      </c>
      <c r="G205" s="11">
        <v>41.916000000000004</v>
      </c>
      <c r="H205" s="12">
        <v>32.17</v>
      </c>
      <c r="I205" s="13">
        <v>125</v>
      </c>
      <c r="J205" s="14" t="s">
        <v>1038</v>
      </c>
      <c r="K205" s="15" t="s">
        <v>20</v>
      </c>
      <c r="L205" s="15" t="s">
        <v>47</v>
      </c>
      <c r="M205" s="14" t="s">
        <v>62</v>
      </c>
      <c r="N205" s="26" t="s">
        <v>25</v>
      </c>
      <c r="O205" s="23" t="s">
        <v>31</v>
      </c>
      <c r="P205" s="23" t="s">
        <v>31</v>
      </c>
      <c r="Q205" s="14" t="s">
        <v>1039</v>
      </c>
    </row>
    <row r="206" spans="1:17" ht="121">
      <c r="A206" s="7" t="s">
        <v>1040</v>
      </c>
      <c r="B206" s="7" t="s">
        <v>1041</v>
      </c>
      <c r="C206" s="8" t="s">
        <v>18</v>
      </c>
      <c r="D206" s="9">
        <v>57.424657534246599</v>
      </c>
      <c r="E206" s="13" t="s">
        <v>1042</v>
      </c>
      <c r="F206" s="11">
        <f t="shared" si="3"/>
        <v>2.87</v>
      </c>
      <c r="G206" s="11">
        <v>2.87</v>
      </c>
      <c r="H206" s="12">
        <v>13.67</v>
      </c>
      <c r="I206" s="13">
        <v>90</v>
      </c>
      <c r="J206" s="14" t="s">
        <v>1043</v>
      </c>
      <c r="K206" s="15" t="s">
        <v>20</v>
      </c>
      <c r="L206" s="15" t="s">
        <v>47</v>
      </c>
      <c r="M206" s="14" t="s">
        <v>42</v>
      </c>
      <c r="N206" s="16" t="s">
        <v>25</v>
      </c>
      <c r="O206" s="23" t="s">
        <v>31</v>
      </c>
      <c r="P206" s="23" t="s">
        <v>31</v>
      </c>
      <c r="Q206" s="12" t="s">
        <v>1044</v>
      </c>
    </row>
    <row r="207" spans="1:17" ht="121">
      <c r="A207" s="7" t="s">
        <v>1045</v>
      </c>
      <c r="B207" s="7" t="s">
        <v>1046</v>
      </c>
      <c r="C207" s="17" t="s">
        <v>18</v>
      </c>
      <c r="D207" s="18">
        <v>55.879452054794498</v>
      </c>
      <c r="E207" s="22" t="s">
        <v>1047</v>
      </c>
      <c r="F207" s="11">
        <f t="shared" si="3"/>
        <v>19.894000000000002</v>
      </c>
      <c r="G207" s="11">
        <v>19.894000000000002</v>
      </c>
      <c r="H207" s="25">
        <v>34.53</v>
      </c>
      <c r="I207" s="22">
        <v>125</v>
      </c>
      <c r="J207" s="15" t="s">
        <v>1048</v>
      </c>
      <c r="K207" s="15" t="s">
        <v>20</v>
      </c>
      <c r="L207" s="15" t="s">
        <v>47</v>
      </c>
      <c r="M207" s="15" t="s">
        <v>42</v>
      </c>
      <c r="N207" s="24" t="s">
        <v>25</v>
      </c>
      <c r="O207" s="23" t="s">
        <v>31</v>
      </c>
      <c r="P207" s="23" t="s">
        <v>31</v>
      </c>
      <c r="Q207" s="25" t="s">
        <v>1049</v>
      </c>
    </row>
    <row r="208" spans="1:17" ht="99">
      <c r="A208" s="7" t="s">
        <v>1050</v>
      </c>
      <c r="B208" s="7" t="s">
        <v>1051</v>
      </c>
      <c r="C208" s="8" t="s">
        <v>18</v>
      </c>
      <c r="D208" s="9">
        <v>12.9945205479452</v>
      </c>
      <c r="E208" s="22" t="s">
        <v>1052</v>
      </c>
      <c r="F208" s="11">
        <f t="shared" si="3"/>
        <v>3.948</v>
      </c>
      <c r="G208" s="11">
        <v>3.948</v>
      </c>
      <c r="H208" s="25">
        <v>19.03</v>
      </c>
      <c r="I208" s="22">
        <v>73</v>
      </c>
      <c r="J208" s="25" t="s">
        <v>1053</v>
      </c>
      <c r="K208" s="15" t="s">
        <v>20</v>
      </c>
      <c r="L208" s="15" t="s">
        <v>614</v>
      </c>
      <c r="M208" s="15" t="s">
        <v>1054</v>
      </c>
      <c r="N208" s="16" t="s">
        <v>25</v>
      </c>
      <c r="O208" s="23" t="s">
        <v>31</v>
      </c>
      <c r="P208" s="23" t="s">
        <v>31</v>
      </c>
      <c r="Q208" s="15" t="s">
        <v>1055</v>
      </c>
    </row>
    <row r="209" spans="1:17" ht="99">
      <c r="A209" s="7" t="s">
        <v>1056</v>
      </c>
      <c r="B209" s="7" t="s">
        <v>1057</v>
      </c>
      <c r="C209" s="17" t="s">
        <v>29</v>
      </c>
      <c r="D209" s="18">
        <v>34.5205479452055</v>
      </c>
      <c r="E209" s="13" t="s">
        <v>1058</v>
      </c>
      <c r="F209" s="11">
        <f t="shared" si="3"/>
        <v>21</v>
      </c>
      <c r="G209" s="11">
        <v>21</v>
      </c>
      <c r="H209" s="12">
        <v>32.04</v>
      </c>
      <c r="I209" s="13">
        <v>125</v>
      </c>
      <c r="J209" s="14" t="s">
        <v>1059</v>
      </c>
      <c r="K209" s="15" t="s">
        <v>20</v>
      </c>
      <c r="L209" s="15" t="s">
        <v>47</v>
      </c>
      <c r="M209" s="14" t="s">
        <v>62</v>
      </c>
      <c r="N209" s="16" t="s">
        <v>25</v>
      </c>
      <c r="O209" s="23" t="s">
        <v>31</v>
      </c>
      <c r="P209" s="23" t="s">
        <v>31</v>
      </c>
      <c r="Q209" s="12" t="s">
        <v>1060</v>
      </c>
    </row>
    <row r="210" spans="1:17" ht="110">
      <c r="A210" s="7" t="s">
        <v>1061</v>
      </c>
      <c r="B210" s="7" t="s">
        <v>1062</v>
      </c>
      <c r="C210" s="8" t="s">
        <v>29</v>
      </c>
      <c r="D210" s="9">
        <v>48.717808219178103</v>
      </c>
      <c r="E210" s="22" t="s">
        <v>898</v>
      </c>
      <c r="F210" s="11">
        <f t="shared" si="3"/>
        <v>11.088000000000001</v>
      </c>
      <c r="G210" s="11">
        <v>11.088000000000001</v>
      </c>
      <c r="H210" s="25">
        <v>17.61</v>
      </c>
      <c r="I210" s="22">
        <v>99</v>
      </c>
      <c r="J210" s="15" t="s">
        <v>1063</v>
      </c>
      <c r="K210" s="15" t="s">
        <v>20</v>
      </c>
      <c r="L210" s="15" t="s">
        <v>47</v>
      </c>
      <c r="M210" s="15" t="s">
        <v>62</v>
      </c>
      <c r="N210" s="16" t="s">
        <v>23</v>
      </c>
      <c r="O210" s="16" t="s">
        <v>346</v>
      </c>
      <c r="P210" t="s">
        <v>25</v>
      </c>
      <c r="Q210" s="25" t="s">
        <v>1064</v>
      </c>
    </row>
    <row r="211" spans="1:17" ht="77">
      <c r="A211" s="7" t="s">
        <v>1065</v>
      </c>
      <c r="B211" s="7" t="s">
        <v>1066</v>
      </c>
      <c r="C211" s="17" t="s">
        <v>29</v>
      </c>
      <c r="D211" s="18">
        <v>53.736986301369903</v>
      </c>
      <c r="E211" s="22" t="s">
        <v>602</v>
      </c>
      <c r="F211" s="11">
        <f t="shared" si="3"/>
        <v>12.082000000000001</v>
      </c>
      <c r="G211" s="11">
        <v>12.082000000000001</v>
      </c>
      <c r="H211" s="25">
        <v>24.8</v>
      </c>
      <c r="I211" s="22">
        <v>100</v>
      </c>
      <c r="J211" s="15" t="s">
        <v>1067</v>
      </c>
      <c r="K211" s="15" t="s">
        <v>20</v>
      </c>
      <c r="L211" s="15" t="s">
        <v>47</v>
      </c>
      <c r="M211" s="15" t="s">
        <v>42</v>
      </c>
      <c r="N211" s="27" t="s">
        <v>25</v>
      </c>
      <c r="O211" s="23" t="s">
        <v>31</v>
      </c>
      <c r="P211" s="23" t="s">
        <v>31</v>
      </c>
      <c r="Q211" s="25" t="s">
        <v>1068</v>
      </c>
    </row>
    <row r="212" spans="1:17" ht="55">
      <c r="A212" s="7" t="s">
        <v>1069</v>
      </c>
      <c r="B212" s="7" t="s">
        <v>1070</v>
      </c>
      <c r="C212" s="8" t="s">
        <v>18</v>
      </c>
      <c r="D212" s="9">
        <v>67.369863013698605</v>
      </c>
      <c r="E212" s="13" t="s">
        <v>1071</v>
      </c>
      <c r="F212" s="11">
        <f t="shared" si="3"/>
        <v>25.396000000000001</v>
      </c>
      <c r="G212" s="11">
        <v>25.396000000000001</v>
      </c>
      <c r="H212" s="12">
        <v>29.53</v>
      </c>
      <c r="I212" s="13">
        <v>125</v>
      </c>
      <c r="J212" s="14" t="s">
        <v>1072</v>
      </c>
      <c r="K212" s="15" t="s">
        <v>20</v>
      </c>
      <c r="L212" s="15" t="s">
        <v>47</v>
      </c>
      <c r="M212" s="14" t="s">
        <v>42</v>
      </c>
      <c r="N212" s="28" t="s">
        <v>25</v>
      </c>
      <c r="O212" s="23" t="s">
        <v>31</v>
      </c>
      <c r="P212" s="23" t="s">
        <v>31</v>
      </c>
      <c r="Q212" s="14" t="s">
        <v>1073</v>
      </c>
    </row>
    <row r="213" spans="1:17" ht="55">
      <c r="A213" s="7" t="s">
        <v>1074</v>
      </c>
      <c r="B213" s="7" t="s">
        <v>1075</v>
      </c>
      <c r="C213" s="17" t="s">
        <v>29</v>
      </c>
      <c r="D213" s="18">
        <v>52.939726027397299</v>
      </c>
      <c r="E213" s="22" t="s">
        <v>1076</v>
      </c>
      <c r="F213" s="11">
        <f t="shared" si="3"/>
        <v>7.8540000000000001</v>
      </c>
      <c r="G213" s="11">
        <v>7.8540000000000001</v>
      </c>
      <c r="H213" s="25">
        <v>26.81</v>
      </c>
      <c r="I213" s="22">
        <v>97</v>
      </c>
      <c r="J213" s="15" t="s">
        <v>1077</v>
      </c>
      <c r="K213" s="15" t="s">
        <v>20</v>
      </c>
      <c r="L213" s="15" t="s">
        <v>47</v>
      </c>
      <c r="M213" s="15" t="s">
        <v>42</v>
      </c>
      <c r="N213" s="27" t="s">
        <v>25</v>
      </c>
      <c r="O213" s="23" t="s">
        <v>31</v>
      </c>
      <c r="P213" s="23" t="s">
        <v>31</v>
      </c>
      <c r="Q213" s="25" t="s">
        <v>1078</v>
      </c>
    </row>
    <row r="214" spans="1:17" ht="77">
      <c r="A214" s="7" t="s">
        <v>1079</v>
      </c>
      <c r="B214" s="7" t="s">
        <v>1080</v>
      </c>
      <c r="C214" s="8" t="s">
        <v>18</v>
      </c>
      <c r="D214" s="9">
        <v>57.841095890410998</v>
      </c>
      <c r="E214" s="22" t="s">
        <v>1081</v>
      </c>
      <c r="F214" s="11">
        <f t="shared" si="3"/>
        <v>31.178000000000001</v>
      </c>
      <c r="G214" s="11">
        <v>31.178000000000001</v>
      </c>
      <c r="H214" s="25">
        <v>23.78</v>
      </c>
      <c r="I214" s="22">
        <v>100</v>
      </c>
      <c r="J214" s="15" t="s">
        <v>1082</v>
      </c>
      <c r="K214" s="15" t="s">
        <v>20</v>
      </c>
      <c r="L214" s="15" t="s">
        <v>47</v>
      </c>
      <c r="M214" s="15" t="s">
        <v>42</v>
      </c>
      <c r="N214" s="26" t="s">
        <v>25</v>
      </c>
      <c r="O214" s="23" t="s">
        <v>31</v>
      </c>
      <c r="P214" s="23" t="s">
        <v>31</v>
      </c>
      <c r="Q214" s="15" t="s">
        <v>1083</v>
      </c>
    </row>
    <row r="215" spans="1:17" ht="110">
      <c r="A215" s="7" t="s">
        <v>1084</v>
      </c>
      <c r="B215" s="7" t="s">
        <v>1085</v>
      </c>
      <c r="C215" s="8" t="s">
        <v>29</v>
      </c>
      <c r="D215" s="9">
        <v>29.832876712328801</v>
      </c>
      <c r="E215" s="22" t="s">
        <v>1086</v>
      </c>
      <c r="F215" s="11">
        <f t="shared" si="3"/>
        <v>29.064</v>
      </c>
      <c r="G215" s="11">
        <v>29.064</v>
      </c>
      <c r="H215" s="25">
        <v>46.84</v>
      </c>
      <c r="I215" s="22">
        <v>100</v>
      </c>
      <c r="J215" s="15" t="s">
        <v>1087</v>
      </c>
      <c r="K215" s="15" t="s">
        <v>20</v>
      </c>
      <c r="L215" s="15" t="s">
        <v>47</v>
      </c>
      <c r="M215" s="15" t="s">
        <v>37</v>
      </c>
      <c r="N215" s="16" t="s">
        <v>25</v>
      </c>
      <c r="O215" s="23" t="s">
        <v>31</v>
      </c>
      <c r="P215" s="23" t="s">
        <v>31</v>
      </c>
      <c r="Q215" s="25" t="s">
        <v>1088</v>
      </c>
    </row>
    <row r="216" spans="1:17" ht="55">
      <c r="A216" s="7" t="s">
        <v>1089</v>
      </c>
      <c r="B216" s="7" t="s">
        <v>1090</v>
      </c>
      <c r="C216" s="17" t="s">
        <v>29</v>
      </c>
      <c r="D216" s="18">
        <v>69.013698630137</v>
      </c>
      <c r="E216" s="13" t="s">
        <v>1091</v>
      </c>
      <c r="F216" s="11">
        <f t="shared" si="3"/>
        <v>22.036000000000001</v>
      </c>
      <c r="G216" s="11">
        <v>22.036000000000001</v>
      </c>
      <c r="H216" s="12">
        <v>39.99</v>
      </c>
      <c r="I216" s="13">
        <v>125</v>
      </c>
      <c r="J216" s="14" t="s">
        <v>1092</v>
      </c>
      <c r="K216" s="15" t="s">
        <v>20</v>
      </c>
      <c r="L216" s="15" t="s">
        <v>47</v>
      </c>
      <c r="M216" s="14" t="s">
        <v>62</v>
      </c>
      <c r="N216" s="16" t="s">
        <v>25</v>
      </c>
      <c r="O216" s="23" t="s">
        <v>31</v>
      </c>
      <c r="P216" s="23" t="s">
        <v>31</v>
      </c>
      <c r="Q216" s="12" t="s">
        <v>1093</v>
      </c>
    </row>
    <row r="217" spans="1:17" ht="132">
      <c r="A217" s="7" t="s">
        <v>1094</v>
      </c>
      <c r="B217" s="7" t="s">
        <v>1095</v>
      </c>
      <c r="C217" s="8" t="s">
        <v>29</v>
      </c>
      <c r="D217" s="9">
        <v>31.898630136986299</v>
      </c>
      <c r="E217" s="13" t="s">
        <v>1096</v>
      </c>
      <c r="F217" s="11">
        <f t="shared" si="3"/>
        <v>28.238</v>
      </c>
      <c r="G217" s="11">
        <v>28.238</v>
      </c>
      <c r="H217" s="12">
        <v>23.67</v>
      </c>
      <c r="I217" s="13">
        <v>150</v>
      </c>
      <c r="J217" s="14" t="s">
        <v>1097</v>
      </c>
      <c r="K217" s="15" t="s">
        <v>20</v>
      </c>
      <c r="L217" s="14" t="s">
        <v>36</v>
      </c>
      <c r="M217" s="14" t="s">
        <v>62</v>
      </c>
      <c r="N217" s="16" t="s">
        <v>25</v>
      </c>
      <c r="O217" s="23" t="s">
        <v>31</v>
      </c>
      <c r="P217" s="23" t="s">
        <v>31</v>
      </c>
      <c r="Q217" s="12" t="s">
        <v>1098</v>
      </c>
    </row>
    <row r="218" spans="1:17" ht="165">
      <c r="A218" s="7" t="s">
        <v>1099</v>
      </c>
      <c r="B218" s="7" t="s">
        <v>1100</v>
      </c>
      <c r="C218" s="17" t="s">
        <v>18</v>
      </c>
      <c r="D218" s="18">
        <v>51.068493150684901</v>
      </c>
      <c r="E218" s="13" t="s">
        <v>1101</v>
      </c>
      <c r="F218" s="11">
        <f t="shared" si="3"/>
        <v>11.172000000000001</v>
      </c>
      <c r="G218" s="11">
        <v>11.172000000000001</v>
      </c>
      <c r="H218" s="12">
        <v>18.62</v>
      </c>
      <c r="I218" s="13">
        <v>100</v>
      </c>
      <c r="J218" s="14" t="s">
        <v>1102</v>
      </c>
      <c r="K218" s="15" t="s">
        <v>20</v>
      </c>
      <c r="L218" s="15" t="s">
        <v>21</v>
      </c>
      <c r="M218" s="14" t="s">
        <v>62</v>
      </c>
      <c r="N218" s="27" t="s">
        <v>25</v>
      </c>
      <c r="O218" s="23" t="s">
        <v>31</v>
      </c>
      <c r="P218" s="23" t="s">
        <v>31</v>
      </c>
      <c r="Q218" s="12" t="s">
        <v>1103</v>
      </c>
    </row>
    <row r="219" spans="1:17" ht="99">
      <c r="A219" s="7" t="s">
        <v>1104</v>
      </c>
      <c r="B219" s="7" t="s">
        <v>1105</v>
      </c>
      <c r="C219" s="8" t="s">
        <v>18</v>
      </c>
      <c r="D219" s="9">
        <v>80.580821917808194</v>
      </c>
      <c r="E219" s="13" t="s">
        <v>1106</v>
      </c>
      <c r="F219" s="11">
        <f t="shared" si="3"/>
        <v>19.754000000000001</v>
      </c>
      <c r="G219" s="11">
        <v>19.754000000000001</v>
      </c>
      <c r="H219" s="12">
        <v>25.98</v>
      </c>
      <c r="I219" s="13">
        <v>147</v>
      </c>
      <c r="J219" s="14" t="s">
        <v>1107</v>
      </c>
      <c r="K219" s="15" t="s">
        <v>20</v>
      </c>
      <c r="L219" s="15" t="s">
        <v>21</v>
      </c>
      <c r="M219" s="14" t="s">
        <v>42</v>
      </c>
      <c r="N219" s="26" t="s">
        <v>25</v>
      </c>
      <c r="O219" s="23" t="s">
        <v>31</v>
      </c>
      <c r="P219" s="23" t="s">
        <v>31</v>
      </c>
      <c r="Q219" s="12" t="s">
        <v>1108</v>
      </c>
    </row>
    <row r="220" spans="1:17" ht="88">
      <c r="A220" s="7" t="s">
        <v>1109</v>
      </c>
      <c r="B220" s="7" t="s">
        <v>1110</v>
      </c>
      <c r="C220" s="17" t="s">
        <v>29</v>
      </c>
      <c r="D220" s="18">
        <v>67.747945205479496</v>
      </c>
      <c r="E220" s="22" t="s">
        <v>1111</v>
      </c>
      <c r="F220" s="11">
        <f t="shared" si="3"/>
        <v>3.5840000000000001</v>
      </c>
      <c r="G220" s="11">
        <v>3.5840000000000001</v>
      </c>
      <c r="H220" s="25">
        <v>16.399999999999999</v>
      </c>
      <c r="I220" s="22">
        <v>97</v>
      </c>
      <c r="J220" s="15" t="s">
        <v>1112</v>
      </c>
      <c r="K220" s="15" t="s">
        <v>20</v>
      </c>
      <c r="L220" s="15" t="s">
        <v>47</v>
      </c>
      <c r="M220" s="15" t="s">
        <v>37</v>
      </c>
      <c r="N220" s="16" t="s">
        <v>25</v>
      </c>
      <c r="O220" s="23" t="s">
        <v>31</v>
      </c>
      <c r="P220" s="23" t="s">
        <v>31</v>
      </c>
      <c r="Q220" s="25" t="s">
        <v>1113</v>
      </c>
    </row>
    <row r="221" spans="1:17" ht="187">
      <c r="A221" s="7" t="s">
        <v>1114</v>
      </c>
      <c r="B221" s="7" t="s">
        <v>1115</v>
      </c>
      <c r="C221" s="8" t="s">
        <v>29</v>
      </c>
      <c r="D221" s="9">
        <v>65.578082191780794</v>
      </c>
      <c r="E221" s="13" t="s">
        <v>1116</v>
      </c>
      <c r="F221" s="11">
        <f t="shared" si="3"/>
        <v>53.83</v>
      </c>
      <c r="G221" s="11">
        <v>53.83</v>
      </c>
      <c r="H221" s="12">
        <v>48.14</v>
      </c>
      <c r="I221" s="13">
        <v>96</v>
      </c>
      <c r="J221" s="14" t="s">
        <v>1117</v>
      </c>
      <c r="K221" s="15" t="s">
        <v>20</v>
      </c>
      <c r="L221" s="15" t="s">
        <v>47</v>
      </c>
      <c r="M221" s="14" t="s">
        <v>42</v>
      </c>
      <c r="N221" s="16" t="s">
        <v>25</v>
      </c>
      <c r="O221" s="23" t="s">
        <v>31</v>
      </c>
      <c r="P221" s="23" t="s">
        <v>31</v>
      </c>
      <c r="Q221" s="12" t="s">
        <v>1118</v>
      </c>
    </row>
    <row r="222" spans="1:17" ht="55">
      <c r="A222" s="7" t="s">
        <v>1119</v>
      </c>
      <c r="B222" s="7" t="s">
        <v>1120</v>
      </c>
      <c r="C222" s="17" t="s">
        <v>29</v>
      </c>
      <c r="D222" s="18">
        <v>39.841095890410998</v>
      </c>
      <c r="E222" s="13" t="s">
        <v>1121</v>
      </c>
      <c r="F222" s="11">
        <f t="shared" si="3"/>
        <v>14.602</v>
      </c>
      <c r="G222" s="11">
        <v>14.602</v>
      </c>
      <c r="H222" s="12">
        <v>68.83</v>
      </c>
      <c r="I222" s="13">
        <v>147</v>
      </c>
      <c r="J222" s="14" t="s">
        <v>1122</v>
      </c>
      <c r="K222" s="15" t="s">
        <v>20</v>
      </c>
      <c r="L222" s="15" t="s">
        <v>47</v>
      </c>
      <c r="M222" s="15" t="s">
        <v>22</v>
      </c>
      <c r="N222" s="16" t="s">
        <v>25</v>
      </c>
      <c r="O222" s="23" t="s">
        <v>31</v>
      </c>
      <c r="P222" s="23" t="s">
        <v>31</v>
      </c>
      <c r="Q222" s="12" t="s">
        <v>1123</v>
      </c>
    </row>
    <row r="223" spans="1:17" ht="88">
      <c r="A223" s="7" t="s">
        <v>1124</v>
      </c>
      <c r="B223" s="7" t="s">
        <v>1125</v>
      </c>
      <c r="C223" s="8" t="s">
        <v>18</v>
      </c>
      <c r="D223" s="9">
        <v>53.934246575342499</v>
      </c>
      <c r="E223" s="22" t="s">
        <v>1126</v>
      </c>
      <c r="F223" s="11">
        <f t="shared" si="3"/>
        <v>22.54</v>
      </c>
      <c r="G223" s="11">
        <v>22.54</v>
      </c>
      <c r="H223" s="25">
        <v>34.869999999999997</v>
      </c>
      <c r="I223" s="22">
        <v>150</v>
      </c>
      <c r="J223" s="15" t="s">
        <v>1127</v>
      </c>
      <c r="K223" s="15" t="s">
        <v>20</v>
      </c>
      <c r="L223" s="15" t="s">
        <v>21</v>
      </c>
      <c r="M223" s="15" t="s">
        <v>42</v>
      </c>
      <c r="N223" s="27" t="s">
        <v>25</v>
      </c>
      <c r="O223" s="23" t="s">
        <v>31</v>
      </c>
      <c r="P223" s="23" t="s">
        <v>31</v>
      </c>
      <c r="Q223" s="25" t="s">
        <v>1128</v>
      </c>
    </row>
    <row r="224" spans="1:17" ht="110">
      <c r="A224" s="7" t="s">
        <v>1129</v>
      </c>
      <c r="B224" s="7" t="s">
        <v>1130</v>
      </c>
      <c r="C224" s="17" t="s">
        <v>18</v>
      </c>
      <c r="D224" s="18">
        <v>46.315068493150697</v>
      </c>
      <c r="E224" s="13" t="s">
        <v>1131</v>
      </c>
      <c r="F224" s="11">
        <f t="shared" si="3"/>
        <v>34.258000000000003</v>
      </c>
      <c r="G224" s="11">
        <v>34.258000000000003</v>
      </c>
      <c r="H224" s="12">
        <v>22.96</v>
      </c>
      <c r="I224" s="13">
        <v>150</v>
      </c>
      <c r="J224" s="14" t="s">
        <v>1132</v>
      </c>
      <c r="K224" s="15" t="s">
        <v>20</v>
      </c>
      <c r="L224" s="15" t="s">
        <v>21</v>
      </c>
      <c r="M224" s="14" t="s">
        <v>42</v>
      </c>
      <c r="N224" s="26" t="s">
        <v>25</v>
      </c>
      <c r="O224" s="23" t="s">
        <v>31</v>
      </c>
      <c r="P224" s="23" t="s">
        <v>31</v>
      </c>
      <c r="Q224" s="14" t="s">
        <v>1133</v>
      </c>
    </row>
    <row r="225" spans="1:17" ht="44">
      <c r="A225" s="7" t="s">
        <v>1134</v>
      </c>
      <c r="B225" s="7" t="s">
        <v>1135</v>
      </c>
      <c r="C225" s="8" t="s">
        <v>29</v>
      </c>
      <c r="D225" s="9">
        <v>92.175342465753403</v>
      </c>
      <c r="E225" s="22" t="s">
        <v>1136</v>
      </c>
      <c r="F225" s="11">
        <f t="shared" si="3"/>
        <v>12.502000000000001</v>
      </c>
      <c r="G225" s="11">
        <v>12.502000000000001</v>
      </c>
      <c r="H225" s="25">
        <v>24.41</v>
      </c>
      <c r="I225" s="22">
        <v>100</v>
      </c>
      <c r="J225" s="15" t="s">
        <v>1137</v>
      </c>
      <c r="K225" s="15" t="s">
        <v>20</v>
      </c>
      <c r="L225" s="15" t="s">
        <v>47</v>
      </c>
      <c r="M225" s="15" t="s">
        <v>42</v>
      </c>
      <c r="N225" s="24" t="s">
        <v>25</v>
      </c>
      <c r="O225" s="23" t="s">
        <v>31</v>
      </c>
      <c r="P225" s="23" t="s">
        <v>31</v>
      </c>
      <c r="Q225" s="25" t="s">
        <v>1138</v>
      </c>
    </row>
    <row r="226" spans="1:17" ht="99">
      <c r="A226" s="7" t="s">
        <v>1139</v>
      </c>
      <c r="B226" s="7" t="s">
        <v>1140</v>
      </c>
      <c r="C226" s="17" t="s">
        <v>29</v>
      </c>
      <c r="D226" s="18">
        <v>70.210958904109603</v>
      </c>
      <c r="E226" s="22" t="s">
        <v>1141</v>
      </c>
      <c r="F226" s="11">
        <f t="shared" si="3"/>
        <v>13.216000000000001</v>
      </c>
      <c r="G226" s="11">
        <v>13.216000000000001</v>
      </c>
      <c r="H226" s="25">
        <v>22.32</v>
      </c>
      <c r="I226" s="22">
        <v>97</v>
      </c>
      <c r="J226" s="15" t="s">
        <v>1142</v>
      </c>
      <c r="K226" s="15" t="s">
        <v>20</v>
      </c>
      <c r="L226" s="15" t="s">
        <v>47</v>
      </c>
      <c r="M226" s="15" t="s">
        <v>42</v>
      </c>
      <c r="N226" s="24" t="s">
        <v>25</v>
      </c>
      <c r="O226" s="23" t="s">
        <v>31</v>
      </c>
      <c r="P226" s="23" t="s">
        <v>31</v>
      </c>
      <c r="Q226" s="25" t="s">
        <v>1143</v>
      </c>
    </row>
    <row r="227" spans="1:17" ht="209">
      <c r="A227" s="7" t="s">
        <v>1144</v>
      </c>
      <c r="B227" s="7" t="s">
        <v>1145</v>
      </c>
      <c r="C227" s="8" t="s">
        <v>18</v>
      </c>
      <c r="D227" s="9">
        <v>71.715068493150696</v>
      </c>
      <c r="E227" s="13" t="s">
        <v>587</v>
      </c>
      <c r="F227" s="11">
        <f t="shared" si="3"/>
        <v>16.170000000000002</v>
      </c>
      <c r="G227" s="11">
        <v>16.170000000000002</v>
      </c>
      <c r="H227" s="12">
        <v>18.309999999999999</v>
      </c>
      <c r="I227" s="13">
        <v>75</v>
      </c>
      <c r="J227" s="14" t="s">
        <v>1146</v>
      </c>
      <c r="K227" s="15" t="s">
        <v>20</v>
      </c>
      <c r="L227" s="15" t="s">
        <v>47</v>
      </c>
      <c r="M227" s="14" t="s">
        <v>37</v>
      </c>
      <c r="N227" s="16" t="s">
        <v>23</v>
      </c>
      <c r="O227" s="16" t="s">
        <v>114</v>
      </c>
      <c r="P227" t="s">
        <v>25</v>
      </c>
      <c r="Q227" s="12" t="s">
        <v>1147</v>
      </c>
    </row>
    <row r="228" spans="1:17" ht="66">
      <c r="A228" s="7" t="s">
        <v>1148</v>
      </c>
      <c r="B228" s="7" t="s">
        <v>1149</v>
      </c>
      <c r="C228" s="17" t="s">
        <v>29</v>
      </c>
      <c r="D228" s="18">
        <v>71.065753424657501</v>
      </c>
      <c r="E228" s="13" t="s">
        <v>1150</v>
      </c>
      <c r="F228" s="11">
        <f t="shared" si="3"/>
        <v>12.978</v>
      </c>
      <c r="G228" s="11">
        <v>12.978</v>
      </c>
      <c r="H228" s="12">
        <v>28.91</v>
      </c>
      <c r="I228" s="13">
        <v>100</v>
      </c>
      <c r="J228" s="14" t="s">
        <v>1151</v>
      </c>
      <c r="K228" s="15" t="s">
        <v>20</v>
      </c>
      <c r="L228" s="15" t="s">
        <v>47</v>
      </c>
      <c r="M228" s="14" t="s">
        <v>62</v>
      </c>
      <c r="N228" s="16" t="s">
        <v>25</v>
      </c>
      <c r="O228" s="23" t="s">
        <v>31</v>
      </c>
      <c r="P228" s="16" t="s">
        <v>31</v>
      </c>
      <c r="Q228" s="12" t="s">
        <v>1152</v>
      </c>
    </row>
    <row r="229" spans="1:17" ht="143">
      <c r="A229" s="7" t="s">
        <v>1153</v>
      </c>
      <c r="B229" s="7" t="s">
        <v>1154</v>
      </c>
      <c r="C229" s="8" t="s">
        <v>18</v>
      </c>
      <c r="D229" s="9">
        <v>48.947945205479499</v>
      </c>
      <c r="E229" s="13" t="s">
        <v>1155</v>
      </c>
      <c r="F229" s="11">
        <f t="shared" si="3"/>
        <v>21.728000000000002</v>
      </c>
      <c r="G229" s="11">
        <v>21.728000000000002</v>
      </c>
      <c r="H229" s="12">
        <v>26.32</v>
      </c>
      <c r="I229" s="13">
        <v>121</v>
      </c>
      <c r="J229" s="14" t="s">
        <v>1156</v>
      </c>
      <c r="K229" s="15" t="s">
        <v>20</v>
      </c>
      <c r="L229" s="15" t="s">
        <v>21</v>
      </c>
      <c r="M229" s="14" t="s">
        <v>62</v>
      </c>
      <c r="N229" s="16" t="s">
        <v>23</v>
      </c>
      <c r="O229" s="24" t="s">
        <v>114</v>
      </c>
      <c r="P229" s="28" t="s">
        <v>25</v>
      </c>
      <c r="Q229" s="12" t="s">
        <v>1157</v>
      </c>
    </row>
    <row r="230" spans="1:17" ht="110">
      <c r="A230" s="7" t="s">
        <v>1158</v>
      </c>
      <c r="B230" s="7" t="s">
        <v>1159</v>
      </c>
      <c r="C230" s="17" t="s">
        <v>18</v>
      </c>
      <c r="D230" s="18">
        <v>61.610958904109602</v>
      </c>
      <c r="E230" s="13" t="s">
        <v>1160</v>
      </c>
      <c r="F230" s="11">
        <f t="shared" si="3"/>
        <v>12.194000000000001</v>
      </c>
      <c r="G230" s="11">
        <v>12.194000000000001</v>
      </c>
      <c r="H230" s="12">
        <v>18.91</v>
      </c>
      <c r="I230" s="13">
        <v>100</v>
      </c>
      <c r="J230" s="14" t="s">
        <v>1161</v>
      </c>
      <c r="K230" s="15" t="s">
        <v>20</v>
      </c>
      <c r="L230" s="15" t="s">
        <v>21</v>
      </c>
      <c r="M230" s="14" t="s">
        <v>42</v>
      </c>
      <c r="N230" s="16" t="s">
        <v>25</v>
      </c>
      <c r="O230" s="23" t="s">
        <v>31</v>
      </c>
      <c r="P230" s="23" t="s">
        <v>31</v>
      </c>
      <c r="Q230" s="12" t="s">
        <v>1162</v>
      </c>
    </row>
    <row r="231" spans="1:17" ht="77">
      <c r="A231" s="7" t="s">
        <v>1163</v>
      </c>
      <c r="B231" s="7" t="s">
        <v>1164</v>
      </c>
      <c r="C231" s="8" t="s">
        <v>29</v>
      </c>
      <c r="D231" s="9">
        <v>67.219178082191803</v>
      </c>
      <c r="E231" s="13" t="s">
        <v>1165</v>
      </c>
      <c r="F231" s="11">
        <f t="shared" si="3"/>
        <v>8.1059999999999999</v>
      </c>
      <c r="G231" s="11">
        <v>8.1059999999999999</v>
      </c>
      <c r="H231" s="12">
        <v>21.63</v>
      </c>
      <c r="I231" s="13">
        <v>100</v>
      </c>
      <c r="J231" s="14" t="s">
        <v>1166</v>
      </c>
      <c r="K231" s="14" t="s">
        <v>20</v>
      </c>
      <c r="L231" s="15" t="s">
        <v>47</v>
      </c>
      <c r="M231" s="14" t="s">
        <v>42</v>
      </c>
      <c r="N231" s="16" t="s">
        <v>25</v>
      </c>
      <c r="O231" s="23" t="s">
        <v>31</v>
      </c>
      <c r="P231" s="23" t="s">
        <v>31</v>
      </c>
      <c r="Q231" s="12" t="s">
        <v>1167</v>
      </c>
    </row>
    <row r="232" spans="1:17" ht="77">
      <c r="A232" s="7" t="s">
        <v>1168</v>
      </c>
      <c r="B232" s="7" t="s">
        <v>1169</v>
      </c>
      <c r="C232" s="17" t="s">
        <v>29</v>
      </c>
      <c r="D232" s="18">
        <v>70.635616438356195</v>
      </c>
      <c r="E232" s="22" t="s">
        <v>1170</v>
      </c>
      <c r="F232" s="11">
        <f t="shared" si="3"/>
        <v>9.5619999999999994</v>
      </c>
      <c r="G232" s="11">
        <v>9.5619999999999994</v>
      </c>
      <c r="H232" s="25">
        <v>24.8</v>
      </c>
      <c r="I232" s="22">
        <v>100</v>
      </c>
      <c r="J232" s="15" t="s">
        <v>1171</v>
      </c>
      <c r="K232" s="15" t="s">
        <v>20</v>
      </c>
      <c r="L232" s="15" t="s">
        <v>47</v>
      </c>
      <c r="M232" s="15" t="s">
        <v>37</v>
      </c>
      <c r="N232" s="16" t="s">
        <v>25</v>
      </c>
      <c r="O232" s="23" t="s">
        <v>31</v>
      </c>
      <c r="P232" s="23" t="s">
        <v>31</v>
      </c>
      <c r="Q232" s="25" t="s">
        <v>1172</v>
      </c>
    </row>
    <row r="233" spans="1:17" ht="110">
      <c r="A233" s="7" t="s">
        <v>1173</v>
      </c>
      <c r="B233" s="7" t="s">
        <v>1174</v>
      </c>
      <c r="C233" s="8" t="s">
        <v>18</v>
      </c>
      <c r="D233" s="9">
        <v>39</v>
      </c>
      <c r="E233" s="22" t="s">
        <v>1175</v>
      </c>
      <c r="F233" s="11">
        <f t="shared" si="3"/>
        <v>63.503999999999998</v>
      </c>
      <c r="G233" s="11">
        <v>63.503999999999998</v>
      </c>
      <c r="H233" s="25">
        <v>77.19</v>
      </c>
      <c r="I233" s="22">
        <v>149</v>
      </c>
      <c r="J233" s="15" t="s">
        <v>1176</v>
      </c>
      <c r="K233" s="15" t="s">
        <v>20</v>
      </c>
      <c r="L233" s="15" t="s">
        <v>21</v>
      </c>
      <c r="M233" s="15" t="s">
        <v>42</v>
      </c>
      <c r="N233" s="16" t="s">
        <v>23</v>
      </c>
      <c r="O233" s="16" t="s">
        <v>114</v>
      </c>
      <c r="P233" t="s">
        <v>1177</v>
      </c>
      <c r="Q233" s="25" t="s">
        <v>1178</v>
      </c>
    </row>
    <row r="234" spans="1:17" ht="99">
      <c r="A234" s="7" t="s">
        <v>1179</v>
      </c>
      <c r="B234" s="7" t="s">
        <v>1180</v>
      </c>
      <c r="C234" s="17" t="s">
        <v>29</v>
      </c>
      <c r="D234" s="18">
        <v>66.575342465753394</v>
      </c>
      <c r="E234" s="22" t="s">
        <v>1181</v>
      </c>
      <c r="F234" s="11">
        <f t="shared" si="3"/>
        <v>12.698</v>
      </c>
      <c r="G234" s="11">
        <v>12.698</v>
      </c>
      <c r="H234" s="25">
        <v>27.73</v>
      </c>
      <c r="I234" s="22">
        <v>100</v>
      </c>
      <c r="J234" s="15" t="s">
        <v>1182</v>
      </c>
      <c r="K234" s="15" t="s">
        <v>20</v>
      </c>
      <c r="L234" s="15" t="s">
        <v>21</v>
      </c>
      <c r="M234" s="15" t="s">
        <v>42</v>
      </c>
      <c r="N234" s="16" t="s">
        <v>23</v>
      </c>
      <c r="O234" s="16" t="s">
        <v>114</v>
      </c>
      <c r="P234" t="s">
        <v>25</v>
      </c>
      <c r="Q234" s="25" t="s">
        <v>1183</v>
      </c>
    </row>
    <row r="235" spans="1:17" ht="88">
      <c r="A235" s="7" t="s">
        <v>1184</v>
      </c>
      <c r="B235" s="7" t="s">
        <v>1185</v>
      </c>
      <c r="C235" s="8" t="s">
        <v>18</v>
      </c>
      <c r="D235" s="9">
        <v>67.0328767123288</v>
      </c>
      <c r="E235" s="22" t="s">
        <v>1186</v>
      </c>
      <c r="F235" s="11">
        <f t="shared" si="3"/>
        <v>14.266</v>
      </c>
      <c r="G235" s="11">
        <v>14.266</v>
      </c>
      <c r="H235" s="25">
        <v>36.799999999999997</v>
      </c>
      <c r="I235" s="22">
        <v>96</v>
      </c>
      <c r="J235" s="15" t="s">
        <v>1187</v>
      </c>
      <c r="K235" s="15" t="s">
        <v>20</v>
      </c>
      <c r="L235" s="15" t="s">
        <v>47</v>
      </c>
      <c r="M235" s="15" t="s">
        <v>42</v>
      </c>
      <c r="N235" s="16" t="s">
        <v>25</v>
      </c>
      <c r="O235" s="23" t="s">
        <v>31</v>
      </c>
      <c r="P235" s="16" t="s">
        <v>31</v>
      </c>
      <c r="Q235" s="25" t="s">
        <v>1188</v>
      </c>
    </row>
    <row r="236" spans="1:17" ht="88">
      <c r="A236" s="7" t="s">
        <v>1189</v>
      </c>
      <c r="B236" s="7" t="s">
        <v>1190</v>
      </c>
      <c r="C236" s="17" t="s">
        <v>29</v>
      </c>
      <c r="D236" s="18">
        <v>51.775342465753397</v>
      </c>
      <c r="E236" s="13" t="s">
        <v>77</v>
      </c>
      <c r="F236" s="11">
        <f t="shared" si="3"/>
        <v>9.2680000000000007</v>
      </c>
      <c r="G236" s="11">
        <v>9.2680000000000007</v>
      </c>
      <c r="H236" s="12">
        <v>27.1</v>
      </c>
      <c r="I236" s="13">
        <v>96</v>
      </c>
      <c r="J236" s="14" t="s">
        <v>1191</v>
      </c>
      <c r="K236" s="15" t="s">
        <v>20</v>
      </c>
      <c r="L236" s="15" t="s">
        <v>47</v>
      </c>
      <c r="M236" s="14" t="s">
        <v>42</v>
      </c>
      <c r="N236" s="27" t="s">
        <v>25</v>
      </c>
      <c r="O236" s="23" t="s">
        <v>31</v>
      </c>
      <c r="P236" s="23" t="s">
        <v>31</v>
      </c>
      <c r="Q236" s="12" t="s">
        <v>1192</v>
      </c>
    </row>
    <row r="237" spans="1:17" ht="220">
      <c r="A237" s="7" t="s">
        <v>1193</v>
      </c>
      <c r="B237" s="7" t="s">
        <v>1194</v>
      </c>
      <c r="C237" s="8" t="s">
        <v>18</v>
      </c>
      <c r="D237" s="9">
        <v>82.0027397260274</v>
      </c>
      <c r="E237" s="22" t="s">
        <v>1195</v>
      </c>
      <c r="F237" s="11">
        <f t="shared" si="3"/>
        <v>36.218000000000004</v>
      </c>
      <c r="G237" s="11">
        <v>36.218000000000004</v>
      </c>
      <c r="H237" s="25">
        <v>24.26</v>
      </c>
      <c r="I237" s="22">
        <v>75</v>
      </c>
      <c r="J237" s="15" t="s">
        <v>1196</v>
      </c>
      <c r="K237" s="15" t="s">
        <v>20</v>
      </c>
      <c r="L237" s="15" t="s">
        <v>47</v>
      </c>
      <c r="M237" s="15" t="s">
        <v>42</v>
      </c>
      <c r="N237" s="26" t="s">
        <v>25</v>
      </c>
      <c r="O237" s="23" t="s">
        <v>31</v>
      </c>
      <c r="P237" s="23" t="s">
        <v>31</v>
      </c>
      <c r="Q237" s="15" t="s">
        <v>1197</v>
      </c>
    </row>
    <row r="238" spans="1:17" ht="88">
      <c r="A238" s="7" t="s">
        <v>1198</v>
      </c>
      <c r="B238" s="7" t="s">
        <v>1199</v>
      </c>
      <c r="C238" s="17" t="s">
        <v>29</v>
      </c>
      <c r="D238" s="18">
        <v>50.580821917808201</v>
      </c>
      <c r="E238" s="22" t="s">
        <v>1200</v>
      </c>
      <c r="F238" s="11">
        <f t="shared" si="3"/>
        <v>9.0860000000000003</v>
      </c>
      <c r="G238" s="11">
        <v>9.0860000000000003</v>
      </c>
      <c r="H238" s="25">
        <v>28.35</v>
      </c>
      <c r="I238" s="22">
        <v>100</v>
      </c>
      <c r="J238" s="15" t="s">
        <v>1201</v>
      </c>
      <c r="K238" s="15" t="s">
        <v>20</v>
      </c>
      <c r="L238" s="15" t="s">
        <v>47</v>
      </c>
      <c r="M238" s="15" t="s">
        <v>37</v>
      </c>
      <c r="N238" s="24" t="s">
        <v>25</v>
      </c>
      <c r="O238" s="23" t="s">
        <v>31</v>
      </c>
      <c r="P238" s="23" t="s">
        <v>31</v>
      </c>
      <c r="Q238" s="25" t="s">
        <v>1202</v>
      </c>
    </row>
    <row r="239" spans="1:17" ht="55">
      <c r="A239" s="7" t="s">
        <v>1203</v>
      </c>
      <c r="B239" s="7" t="s">
        <v>1204</v>
      </c>
      <c r="C239" s="8" t="s">
        <v>29</v>
      </c>
      <c r="D239" s="9">
        <v>25.2356164383562</v>
      </c>
      <c r="E239" s="13" t="s">
        <v>1205</v>
      </c>
      <c r="F239" s="11">
        <f t="shared" si="3"/>
        <v>6.72</v>
      </c>
      <c r="G239" s="20">
        <v>6.72</v>
      </c>
      <c r="H239" s="21" t="s">
        <v>1206</v>
      </c>
      <c r="I239" s="13">
        <v>96</v>
      </c>
      <c r="J239" s="14" t="s">
        <v>1207</v>
      </c>
      <c r="K239" s="15" t="s">
        <v>20</v>
      </c>
      <c r="L239" s="15" t="s">
        <v>47</v>
      </c>
      <c r="M239" s="14" t="s">
        <v>42</v>
      </c>
      <c r="N239" s="16" t="s">
        <v>25</v>
      </c>
      <c r="O239" s="23" t="s">
        <v>31</v>
      </c>
      <c r="P239" s="23" t="s">
        <v>31</v>
      </c>
      <c r="Q239" s="12" t="s">
        <v>1208</v>
      </c>
    </row>
    <row r="240" spans="1:17" ht="66">
      <c r="A240" s="7" t="s">
        <v>1209</v>
      </c>
      <c r="B240" s="7" t="s">
        <v>1210</v>
      </c>
      <c r="C240" s="17" t="s">
        <v>29</v>
      </c>
      <c r="D240" s="18">
        <v>68.408219178082206</v>
      </c>
      <c r="E240" s="22" t="s">
        <v>1211</v>
      </c>
      <c r="F240" s="11">
        <f t="shared" si="3"/>
        <v>14.868</v>
      </c>
      <c r="G240" s="11">
        <v>14.868</v>
      </c>
      <c r="H240" s="25">
        <v>30.51</v>
      </c>
      <c r="I240" s="22">
        <v>100</v>
      </c>
      <c r="J240" s="15" t="s">
        <v>1212</v>
      </c>
      <c r="K240" s="15" t="s">
        <v>20</v>
      </c>
      <c r="L240" s="15" t="s">
        <v>47</v>
      </c>
      <c r="M240" s="15" t="s">
        <v>42</v>
      </c>
      <c r="N240" s="24" t="s">
        <v>25</v>
      </c>
      <c r="O240" s="23" t="s">
        <v>31</v>
      </c>
      <c r="P240" s="23" t="s">
        <v>31</v>
      </c>
      <c r="Q240" s="25" t="s">
        <v>1213</v>
      </c>
    </row>
    <row r="241" spans="1:17" ht="66">
      <c r="A241" s="7" t="s">
        <v>1214</v>
      </c>
      <c r="B241" s="7" t="s">
        <v>1215</v>
      </c>
      <c r="C241" s="8" t="s">
        <v>29</v>
      </c>
      <c r="D241" s="9">
        <v>74.920547945205499</v>
      </c>
      <c r="E241" s="22" t="s">
        <v>1216</v>
      </c>
      <c r="F241" s="11">
        <f t="shared" si="3"/>
        <v>19.152000000000001</v>
      </c>
      <c r="G241" s="11">
        <v>19.152000000000001</v>
      </c>
      <c r="H241" s="25">
        <v>32.450000000000003</v>
      </c>
      <c r="I241" s="22">
        <v>97</v>
      </c>
      <c r="J241" s="15" t="s">
        <v>1217</v>
      </c>
      <c r="K241" s="15" t="s">
        <v>20</v>
      </c>
      <c r="L241" s="15" t="s">
        <v>47</v>
      </c>
      <c r="M241" s="15" t="s">
        <v>22</v>
      </c>
      <c r="N241" s="24" t="s">
        <v>25</v>
      </c>
      <c r="O241" s="23" t="s">
        <v>31</v>
      </c>
      <c r="P241" s="23" t="s">
        <v>31</v>
      </c>
      <c r="Q241" s="25" t="s">
        <v>1218</v>
      </c>
    </row>
    <row r="242" spans="1:17" ht="77">
      <c r="A242" s="7" t="s">
        <v>1219</v>
      </c>
      <c r="B242" s="7" t="s">
        <v>1220</v>
      </c>
      <c r="C242" s="17" t="s">
        <v>29</v>
      </c>
      <c r="D242" s="18">
        <v>39.726027397260303</v>
      </c>
      <c r="E242" s="22" t="s">
        <v>77</v>
      </c>
      <c r="F242" s="11">
        <f t="shared" si="3"/>
        <v>9.2680000000000007</v>
      </c>
      <c r="G242" s="11">
        <v>9.2680000000000007</v>
      </c>
      <c r="H242" s="25">
        <v>25.31</v>
      </c>
      <c r="I242" s="22">
        <v>96</v>
      </c>
      <c r="J242" s="15" t="s">
        <v>1221</v>
      </c>
      <c r="K242" s="15" t="s">
        <v>20</v>
      </c>
      <c r="L242" s="15" t="s">
        <v>21</v>
      </c>
      <c r="M242" s="15" t="s">
        <v>42</v>
      </c>
      <c r="N242" s="16" t="s">
        <v>25</v>
      </c>
      <c r="O242" s="23" t="s">
        <v>31</v>
      </c>
      <c r="P242" s="23" t="s">
        <v>31</v>
      </c>
      <c r="Q242" s="25" t="s">
        <v>1222</v>
      </c>
    </row>
    <row r="243" spans="1:17" ht="77">
      <c r="A243" s="7" t="s">
        <v>1223</v>
      </c>
      <c r="B243" s="7" t="s">
        <v>1224</v>
      </c>
      <c r="C243" s="8" t="s">
        <v>29</v>
      </c>
      <c r="D243" s="9">
        <v>103.34794520547899</v>
      </c>
      <c r="E243" s="22" t="s">
        <v>1225</v>
      </c>
      <c r="F243" s="11">
        <f t="shared" si="3"/>
        <v>7.6020000000000003</v>
      </c>
      <c r="G243" s="11">
        <v>7.6020000000000003</v>
      </c>
      <c r="H243" s="25">
        <v>19.55</v>
      </c>
      <c r="I243" s="22">
        <v>75</v>
      </c>
      <c r="J243" s="15" t="s">
        <v>1226</v>
      </c>
      <c r="K243" s="15" t="s">
        <v>20</v>
      </c>
      <c r="L243" s="15" t="s">
        <v>21</v>
      </c>
      <c r="M243" s="15" t="s">
        <v>42</v>
      </c>
      <c r="N243" s="27" t="s">
        <v>25</v>
      </c>
      <c r="O243" s="23" t="s">
        <v>31</v>
      </c>
      <c r="P243" s="23" t="s">
        <v>31</v>
      </c>
      <c r="Q243" s="25" t="s">
        <v>1227</v>
      </c>
    </row>
    <row r="244" spans="1:17" ht="110">
      <c r="A244" s="7" t="s">
        <v>1228</v>
      </c>
      <c r="B244" s="7" t="s">
        <v>1229</v>
      </c>
      <c r="C244" s="17" t="s">
        <v>29</v>
      </c>
      <c r="D244" s="18">
        <v>55.421917808219199</v>
      </c>
      <c r="E244" s="22" t="s">
        <v>1230</v>
      </c>
      <c r="F244" s="11">
        <f t="shared" si="3"/>
        <v>71.834000000000003</v>
      </c>
      <c r="G244" s="11">
        <v>71.834000000000003</v>
      </c>
      <c r="H244" s="25">
        <v>48.21</v>
      </c>
      <c r="I244" s="22" t="s">
        <v>1231</v>
      </c>
      <c r="J244" s="15" t="s">
        <v>1232</v>
      </c>
      <c r="K244" s="15" t="s">
        <v>20</v>
      </c>
      <c r="L244" s="15" t="s">
        <v>47</v>
      </c>
      <c r="M244" s="15" t="s">
        <v>42</v>
      </c>
      <c r="N244" s="33" t="s">
        <v>25</v>
      </c>
      <c r="O244" s="23" t="s">
        <v>31</v>
      </c>
      <c r="P244" s="23" t="s">
        <v>31</v>
      </c>
      <c r="Q244" s="15" t="s">
        <v>1233</v>
      </c>
    </row>
    <row r="245" spans="1:17" ht="110">
      <c r="A245" s="7" t="s">
        <v>1234</v>
      </c>
      <c r="B245" s="7" t="s">
        <v>1235</v>
      </c>
      <c r="C245" s="8" t="s">
        <v>29</v>
      </c>
      <c r="D245" s="9">
        <v>96.884931506849298</v>
      </c>
      <c r="E245" s="13" t="s">
        <v>1236</v>
      </c>
      <c r="F245" s="11">
        <f t="shared" si="3"/>
        <v>18.382000000000001</v>
      </c>
      <c r="G245" s="11">
        <v>18.382000000000001</v>
      </c>
      <c r="H245" s="12">
        <v>26.9</v>
      </c>
      <c r="I245" s="13">
        <v>122</v>
      </c>
      <c r="J245" s="14" t="s">
        <v>1237</v>
      </c>
      <c r="K245" s="15" t="s">
        <v>20</v>
      </c>
      <c r="L245" s="15" t="s">
        <v>47</v>
      </c>
      <c r="M245" s="14" t="s">
        <v>42</v>
      </c>
      <c r="N245" s="26" t="s">
        <v>25</v>
      </c>
      <c r="O245" s="23" t="s">
        <v>31</v>
      </c>
      <c r="P245" s="23" t="s">
        <v>31</v>
      </c>
      <c r="Q245" s="14" t="s">
        <v>1238</v>
      </c>
    </row>
    <row r="246" spans="1:17" ht="66">
      <c r="A246" s="7" t="s">
        <v>1239</v>
      </c>
      <c r="B246" s="7" t="s">
        <v>1240</v>
      </c>
      <c r="C246" s="17" t="s">
        <v>18</v>
      </c>
      <c r="D246" s="18">
        <v>81.309589041095904</v>
      </c>
      <c r="E246" s="22" t="s">
        <v>1241</v>
      </c>
      <c r="F246" s="11">
        <f t="shared" si="3"/>
        <v>10.64</v>
      </c>
      <c r="G246" s="11">
        <v>10.64</v>
      </c>
      <c r="H246" s="25">
        <v>23.77</v>
      </c>
      <c r="I246" s="22">
        <v>100</v>
      </c>
      <c r="J246" s="15" t="s">
        <v>1242</v>
      </c>
      <c r="K246" s="15" t="s">
        <v>20</v>
      </c>
      <c r="L246" s="15" t="s">
        <v>47</v>
      </c>
      <c r="M246" s="15" t="s">
        <v>42</v>
      </c>
      <c r="N246" s="24" t="s">
        <v>25</v>
      </c>
      <c r="O246" s="23" t="s">
        <v>31</v>
      </c>
      <c r="P246" s="23" t="s">
        <v>31</v>
      </c>
      <c r="Q246" s="25" t="s">
        <v>1243</v>
      </c>
    </row>
    <row r="247" spans="1:17" ht="44">
      <c r="A247" s="7" t="s">
        <v>1244</v>
      </c>
      <c r="B247" s="7" t="s">
        <v>1245</v>
      </c>
      <c r="C247" s="8" t="s">
        <v>29</v>
      </c>
      <c r="D247" s="9">
        <v>63.0328767123288</v>
      </c>
      <c r="E247" s="22" t="s">
        <v>1246</v>
      </c>
      <c r="F247" s="11">
        <f t="shared" si="3"/>
        <v>14.518000000000001</v>
      </c>
      <c r="G247" s="11">
        <v>14.518000000000001</v>
      </c>
      <c r="H247" s="25">
        <v>34.11</v>
      </c>
      <c r="I247" s="22">
        <v>150</v>
      </c>
      <c r="J247" s="15" t="s">
        <v>1247</v>
      </c>
      <c r="K247" s="15" t="s">
        <v>20</v>
      </c>
      <c r="L247" s="15" t="s">
        <v>21</v>
      </c>
      <c r="M247" s="15" t="s">
        <v>42</v>
      </c>
      <c r="N247" s="24" t="s">
        <v>25</v>
      </c>
      <c r="O247" s="23" t="s">
        <v>31</v>
      </c>
      <c r="P247" s="23" t="s">
        <v>31</v>
      </c>
      <c r="Q247" s="25" t="s">
        <v>1248</v>
      </c>
    </row>
    <row r="248" spans="1:17" ht="110">
      <c r="A248" s="7" t="s">
        <v>1249</v>
      </c>
      <c r="B248" s="7" t="s">
        <v>1250</v>
      </c>
      <c r="C248" s="17" t="s">
        <v>18</v>
      </c>
      <c r="D248" s="18">
        <v>58.821917808219197</v>
      </c>
      <c r="E248" s="13" t="s">
        <v>1251</v>
      </c>
      <c r="F248" s="11">
        <f t="shared" si="3"/>
        <v>12.516</v>
      </c>
      <c r="G248" s="11">
        <v>12.516</v>
      </c>
      <c r="H248" s="12">
        <v>31.22</v>
      </c>
      <c r="I248" s="13">
        <v>125</v>
      </c>
      <c r="J248" s="14" t="s">
        <v>1252</v>
      </c>
      <c r="K248" s="15" t="s">
        <v>20</v>
      </c>
      <c r="L248" s="15" t="s">
        <v>21</v>
      </c>
      <c r="M248" s="14" t="s">
        <v>42</v>
      </c>
      <c r="N248" s="16" t="s">
        <v>25</v>
      </c>
      <c r="O248" s="23" t="s">
        <v>31</v>
      </c>
      <c r="P248" s="23" t="s">
        <v>31</v>
      </c>
      <c r="Q248" s="12" t="s">
        <v>1253</v>
      </c>
    </row>
    <row r="249" spans="1:17" ht="66">
      <c r="A249" s="7" t="s">
        <v>1254</v>
      </c>
      <c r="B249" s="7" t="s">
        <v>1255</v>
      </c>
      <c r="C249" s="8" t="s">
        <v>18</v>
      </c>
      <c r="D249" s="9">
        <v>33.175342465753403</v>
      </c>
      <c r="E249" s="13" t="s">
        <v>1256</v>
      </c>
      <c r="F249" s="11">
        <f t="shared" si="3"/>
        <v>20.202000000000002</v>
      </c>
      <c r="G249" s="11">
        <v>20.202000000000002</v>
      </c>
      <c r="H249" s="12">
        <v>39.369999999999997</v>
      </c>
      <c r="I249" s="13">
        <v>145</v>
      </c>
      <c r="J249" s="14" t="s">
        <v>1257</v>
      </c>
      <c r="K249" s="15" t="s">
        <v>20</v>
      </c>
      <c r="L249" s="15" t="s">
        <v>47</v>
      </c>
      <c r="M249" s="14" t="s">
        <v>42</v>
      </c>
      <c r="N249" s="16" t="s">
        <v>25</v>
      </c>
      <c r="O249" s="23" t="s">
        <v>31</v>
      </c>
      <c r="P249" s="23" t="s">
        <v>31</v>
      </c>
      <c r="Q249" s="12" t="s">
        <v>1258</v>
      </c>
    </row>
    <row r="250" spans="1:17" ht="66">
      <c r="A250" s="7" t="s">
        <v>1259</v>
      </c>
      <c r="B250" s="7" t="s">
        <v>1260</v>
      </c>
      <c r="C250" s="17" t="s">
        <v>29</v>
      </c>
      <c r="D250" s="18">
        <v>47.627397260274002</v>
      </c>
      <c r="E250" s="22" t="s">
        <v>1261</v>
      </c>
      <c r="F250" s="11">
        <f t="shared" si="3"/>
        <v>14.336</v>
      </c>
      <c r="G250" s="11">
        <v>14.336</v>
      </c>
      <c r="H250" s="25">
        <v>32.42</v>
      </c>
      <c r="I250" s="22">
        <v>100</v>
      </c>
      <c r="J250" s="15" t="s">
        <v>1262</v>
      </c>
      <c r="K250" s="15" t="s">
        <v>20</v>
      </c>
      <c r="L250" s="15" t="s">
        <v>47</v>
      </c>
      <c r="M250" s="15" t="s">
        <v>42</v>
      </c>
      <c r="N250" s="16" t="s">
        <v>25</v>
      </c>
      <c r="O250" s="23" t="s">
        <v>31</v>
      </c>
      <c r="P250" s="23" t="s">
        <v>31</v>
      </c>
      <c r="Q250" s="25" t="s">
        <v>1263</v>
      </c>
    </row>
    <row r="251" spans="1:17" ht="110">
      <c r="A251" s="7" t="s">
        <v>1264</v>
      </c>
      <c r="B251" s="7" t="s">
        <v>1265</v>
      </c>
      <c r="C251" s="8" t="s">
        <v>18</v>
      </c>
      <c r="D251" s="9">
        <v>35.654794520547902</v>
      </c>
      <c r="E251" s="13" t="s">
        <v>1266</v>
      </c>
      <c r="F251" s="11">
        <f t="shared" si="3"/>
        <v>13.146000000000001</v>
      </c>
      <c r="G251" s="11">
        <v>13.146000000000001</v>
      </c>
      <c r="H251" s="12">
        <v>25.8</v>
      </c>
      <c r="I251" s="13">
        <v>100</v>
      </c>
      <c r="J251" s="14" t="s">
        <v>1267</v>
      </c>
      <c r="K251" s="15" t="s">
        <v>20</v>
      </c>
      <c r="L251" s="15" t="s">
        <v>47</v>
      </c>
      <c r="M251" s="14" t="s">
        <v>62</v>
      </c>
      <c r="N251" s="16" t="s">
        <v>25</v>
      </c>
      <c r="O251" s="23" t="s">
        <v>31</v>
      </c>
      <c r="P251" s="23" t="s">
        <v>31</v>
      </c>
      <c r="Q251" s="12" t="s">
        <v>1268</v>
      </c>
    </row>
    <row r="252" spans="1:17" ht="88">
      <c r="A252" s="7" t="s">
        <v>1269</v>
      </c>
      <c r="B252" s="7" t="s">
        <v>1270</v>
      </c>
      <c r="C252" s="17" t="s">
        <v>29</v>
      </c>
      <c r="D252" s="18">
        <v>24.405479452054799</v>
      </c>
      <c r="E252" s="13" t="s">
        <v>1271</v>
      </c>
      <c r="F252" s="11">
        <f t="shared" si="3"/>
        <v>14.56</v>
      </c>
      <c r="G252" s="11">
        <v>14.56</v>
      </c>
      <c r="H252" s="12">
        <v>26.74</v>
      </c>
      <c r="I252" s="13">
        <v>100</v>
      </c>
      <c r="J252" s="12" t="s">
        <v>1272</v>
      </c>
      <c r="K252" s="15" t="s">
        <v>20</v>
      </c>
      <c r="L252" s="15" t="s">
        <v>47</v>
      </c>
      <c r="M252" s="14" t="s">
        <v>37</v>
      </c>
      <c r="N252" s="24" t="s">
        <v>25</v>
      </c>
      <c r="O252" s="23" t="s">
        <v>31</v>
      </c>
      <c r="P252" s="23" t="s">
        <v>31</v>
      </c>
      <c r="Q252" s="12" t="s">
        <v>1273</v>
      </c>
    </row>
    <row r="253" spans="1:17" ht="77">
      <c r="A253" s="7" t="s">
        <v>1274</v>
      </c>
      <c r="B253" s="7" t="s">
        <v>1275</v>
      </c>
      <c r="C253" s="17" t="s">
        <v>29</v>
      </c>
      <c r="D253" s="18">
        <v>53.446575342465799</v>
      </c>
      <c r="E253" s="22" t="s">
        <v>1276</v>
      </c>
      <c r="F253" s="11">
        <f t="shared" si="3"/>
        <v>11.704000000000001</v>
      </c>
      <c r="G253" s="11">
        <v>11.704000000000001</v>
      </c>
      <c r="H253" s="25">
        <v>24.24</v>
      </c>
      <c r="I253" s="22">
        <v>100</v>
      </c>
      <c r="J253" s="15" t="s">
        <v>1277</v>
      </c>
      <c r="K253" s="15" t="s">
        <v>20</v>
      </c>
      <c r="L253" s="15" t="s">
        <v>21</v>
      </c>
      <c r="M253" s="15" t="s">
        <v>62</v>
      </c>
      <c r="N253" s="16" t="s">
        <v>23</v>
      </c>
      <c r="O253" s="16" t="s">
        <v>114</v>
      </c>
      <c r="P253" t="s">
        <v>25</v>
      </c>
      <c r="Q253" s="25" t="s">
        <v>1278</v>
      </c>
    </row>
    <row r="254" spans="1:17" ht="77">
      <c r="A254" s="7" t="s">
        <v>1279</v>
      </c>
      <c r="B254" s="7" t="s">
        <v>1280</v>
      </c>
      <c r="C254" s="8" t="s">
        <v>29</v>
      </c>
      <c r="D254" s="9">
        <v>80.421917808219206</v>
      </c>
      <c r="E254" s="13" t="s">
        <v>1281</v>
      </c>
      <c r="F254" s="11">
        <f t="shared" si="3"/>
        <v>7.0280000000000005</v>
      </c>
      <c r="G254" s="11">
        <v>7.0280000000000005</v>
      </c>
      <c r="H254" s="12">
        <v>24.97</v>
      </c>
      <c r="I254" s="13">
        <v>100</v>
      </c>
      <c r="J254" s="14" t="s">
        <v>1282</v>
      </c>
      <c r="K254" s="15" t="s">
        <v>20</v>
      </c>
      <c r="L254" s="14" t="s">
        <v>36</v>
      </c>
      <c r="M254" s="15" t="s">
        <v>22</v>
      </c>
      <c r="N254" s="16" t="s">
        <v>25</v>
      </c>
      <c r="O254" s="23" t="s">
        <v>31</v>
      </c>
      <c r="P254" s="23" t="s">
        <v>31</v>
      </c>
      <c r="Q254" s="12" t="s">
        <v>1283</v>
      </c>
    </row>
    <row r="255" spans="1:17" ht="99">
      <c r="A255" s="7" t="s">
        <v>1284</v>
      </c>
      <c r="B255" s="7" t="s">
        <v>1285</v>
      </c>
      <c r="C255" s="17" t="s">
        <v>29</v>
      </c>
      <c r="D255" s="18">
        <v>41.728767123287703</v>
      </c>
      <c r="E255" s="13" t="s">
        <v>1286</v>
      </c>
      <c r="F255" s="11">
        <f t="shared" si="3"/>
        <v>17.5</v>
      </c>
      <c r="G255" s="11">
        <v>17.5</v>
      </c>
      <c r="H255" s="12">
        <v>22.82</v>
      </c>
      <c r="I255" s="13">
        <v>97</v>
      </c>
      <c r="J255" s="14" t="s">
        <v>1287</v>
      </c>
      <c r="K255" s="15" t="s">
        <v>20</v>
      </c>
      <c r="L255" s="15" t="s">
        <v>47</v>
      </c>
      <c r="M255" s="14" t="s">
        <v>62</v>
      </c>
      <c r="N255" s="16" t="s">
        <v>25</v>
      </c>
      <c r="O255" s="23" t="s">
        <v>31</v>
      </c>
      <c r="P255" s="23" t="s">
        <v>31</v>
      </c>
      <c r="Q255" s="12" t="s">
        <v>1288</v>
      </c>
    </row>
    <row r="256" spans="1:17" ht="231">
      <c r="A256" s="7" t="s">
        <v>1289</v>
      </c>
      <c r="B256" s="7" t="s">
        <v>1290</v>
      </c>
      <c r="C256" s="8" t="s">
        <v>29</v>
      </c>
      <c r="D256" s="9">
        <v>59.4657534246575</v>
      </c>
      <c r="E256" s="22" t="s">
        <v>657</v>
      </c>
      <c r="F256" s="11">
        <f t="shared" si="3"/>
        <v>14.77</v>
      </c>
      <c r="G256" s="11">
        <v>14.77</v>
      </c>
      <c r="H256" s="25">
        <v>31</v>
      </c>
      <c r="I256" s="22">
        <v>123</v>
      </c>
      <c r="J256" s="15" t="s">
        <v>1291</v>
      </c>
      <c r="K256" s="15" t="s">
        <v>20</v>
      </c>
      <c r="L256" s="15" t="s">
        <v>47</v>
      </c>
      <c r="M256" s="15" t="s">
        <v>37</v>
      </c>
      <c r="N256" s="24" t="s">
        <v>25</v>
      </c>
      <c r="O256" s="23" t="s">
        <v>31</v>
      </c>
      <c r="P256" s="23" t="s">
        <v>31</v>
      </c>
      <c r="Q256" s="25" t="s">
        <v>1292</v>
      </c>
    </row>
    <row r="257" spans="1:17" ht="198">
      <c r="A257" s="7" t="s">
        <v>1293</v>
      </c>
      <c r="B257" s="7" t="s">
        <v>1294</v>
      </c>
      <c r="C257" s="17" t="s">
        <v>18</v>
      </c>
      <c r="D257" s="18">
        <v>85.495890410958907</v>
      </c>
      <c r="E257" s="22" t="s">
        <v>1295</v>
      </c>
      <c r="F257" s="11">
        <f t="shared" si="3"/>
        <v>16.603999999999999</v>
      </c>
      <c r="G257" s="11">
        <v>16.603999999999999</v>
      </c>
      <c r="H257" s="25">
        <v>24.61</v>
      </c>
      <c r="I257" s="22">
        <v>146</v>
      </c>
      <c r="J257" s="15" t="s">
        <v>1296</v>
      </c>
      <c r="K257" s="15" t="s">
        <v>20</v>
      </c>
      <c r="L257" s="15" t="s">
        <v>21</v>
      </c>
      <c r="M257" s="15" t="s">
        <v>22</v>
      </c>
      <c r="N257" s="16" t="s">
        <v>25</v>
      </c>
      <c r="O257" s="23" t="s">
        <v>31</v>
      </c>
      <c r="P257" s="23" t="s">
        <v>31</v>
      </c>
      <c r="Q257" s="25" t="s">
        <v>1297</v>
      </c>
    </row>
    <row r="258" spans="1:17" ht="88">
      <c r="A258" s="7" t="s">
        <v>1298</v>
      </c>
      <c r="B258" s="7" t="s">
        <v>1299</v>
      </c>
      <c r="C258" s="8" t="s">
        <v>29</v>
      </c>
      <c r="D258" s="9">
        <v>65.580821917808194</v>
      </c>
      <c r="E258" s="22" t="s">
        <v>319</v>
      </c>
      <c r="F258" s="11">
        <f t="shared" si="3"/>
        <v>29.288</v>
      </c>
      <c r="G258" s="11">
        <v>29.288</v>
      </c>
      <c r="H258" s="25">
        <v>47.07</v>
      </c>
      <c r="I258" s="22">
        <v>121</v>
      </c>
      <c r="J258" s="15" t="s">
        <v>1300</v>
      </c>
      <c r="K258" s="15" t="s">
        <v>20</v>
      </c>
      <c r="L258" s="15" t="s">
        <v>47</v>
      </c>
      <c r="M258" s="15" t="s">
        <v>42</v>
      </c>
      <c r="N258" s="16" t="s">
        <v>25</v>
      </c>
      <c r="O258" s="23" t="s">
        <v>31</v>
      </c>
      <c r="P258" s="23" t="s">
        <v>31</v>
      </c>
      <c r="Q258" s="25" t="s">
        <v>1301</v>
      </c>
    </row>
    <row r="259" spans="1:17" ht="66">
      <c r="A259" s="7" t="s">
        <v>1302</v>
      </c>
      <c r="B259" s="7" t="s">
        <v>1303</v>
      </c>
      <c r="C259" s="17" t="s">
        <v>18</v>
      </c>
      <c r="D259" s="18">
        <v>58.306849315068497</v>
      </c>
      <c r="E259" s="13" t="s">
        <v>1304</v>
      </c>
      <c r="F259" s="11">
        <f t="shared" si="3"/>
        <v>13.916</v>
      </c>
      <c r="G259" s="11">
        <v>13.916</v>
      </c>
      <c r="H259" s="12">
        <v>31.57</v>
      </c>
      <c r="I259" s="13">
        <v>122</v>
      </c>
      <c r="J259" s="14" t="s">
        <v>1305</v>
      </c>
      <c r="K259" s="15" t="s">
        <v>20</v>
      </c>
      <c r="L259" s="15" t="s">
        <v>47</v>
      </c>
      <c r="M259" s="14" t="s">
        <v>42</v>
      </c>
      <c r="N259" s="16" t="s">
        <v>25</v>
      </c>
      <c r="O259" s="23" t="s">
        <v>31</v>
      </c>
      <c r="P259" s="23" t="s">
        <v>31</v>
      </c>
      <c r="Q259" s="12" t="s">
        <v>1306</v>
      </c>
    </row>
    <row r="260" spans="1:17" ht="66">
      <c r="A260" s="7" t="s">
        <v>1307</v>
      </c>
      <c r="B260" s="7" t="s">
        <v>1308</v>
      </c>
      <c r="C260" s="8" t="s">
        <v>18</v>
      </c>
      <c r="D260" s="9">
        <v>82.706849315068496</v>
      </c>
      <c r="E260" s="22" t="s">
        <v>1309</v>
      </c>
      <c r="F260" s="11">
        <f t="shared" ref="F260:F302" si="4">E260*0.014</f>
        <v>30.044</v>
      </c>
      <c r="G260" s="11">
        <v>30.044</v>
      </c>
      <c r="H260" s="25">
        <v>34.409999999999997</v>
      </c>
      <c r="I260" s="22">
        <v>120</v>
      </c>
      <c r="J260" s="15" t="s">
        <v>1310</v>
      </c>
      <c r="K260" s="15" t="s">
        <v>20</v>
      </c>
      <c r="L260" s="15" t="s">
        <v>21</v>
      </c>
      <c r="M260" s="15" t="s">
        <v>37</v>
      </c>
      <c r="N260" s="16" t="s">
        <v>23</v>
      </c>
      <c r="O260" s="16" t="s">
        <v>114</v>
      </c>
      <c r="P260" t="s">
        <v>25</v>
      </c>
      <c r="Q260" s="25" t="s">
        <v>1311</v>
      </c>
    </row>
    <row r="261" spans="1:17" ht="132">
      <c r="A261" s="7" t="s">
        <v>1312</v>
      </c>
      <c r="B261" s="7" t="s">
        <v>1313</v>
      </c>
      <c r="C261" s="17" t="s">
        <v>18</v>
      </c>
      <c r="D261" s="18">
        <v>43.4602739726027</v>
      </c>
      <c r="E261" s="13" t="s">
        <v>1314</v>
      </c>
      <c r="F261" s="11">
        <f t="shared" si="4"/>
        <v>9.6880000000000006</v>
      </c>
      <c r="G261" s="11">
        <v>9.6880000000000006</v>
      </c>
      <c r="H261" s="12">
        <v>17.97</v>
      </c>
      <c r="I261" s="13">
        <v>98</v>
      </c>
      <c r="J261" s="14" t="s">
        <v>1315</v>
      </c>
      <c r="K261" s="15" t="s">
        <v>20</v>
      </c>
      <c r="L261" s="15" t="s">
        <v>47</v>
      </c>
      <c r="M261" s="14" t="s">
        <v>62</v>
      </c>
      <c r="N261" s="16" t="s">
        <v>25</v>
      </c>
      <c r="O261" s="23" t="s">
        <v>31</v>
      </c>
      <c r="P261" s="23" t="s">
        <v>31</v>
      </c>
      <c r="Q261" s="12" t="s">
        <v>1316</v>
      </c>
    </row>
    <row r="262" spans="1:17" ht="132">
      <c r="A262" s="7" t="s">
        <v>1317</v>
      </c>
      <c r="B262" s="7" t="s">
        <v>1318</v>
      </c>
      <c r="C262" s="8" t="s">
        <v>18</v>
      </c>
      <c r="D262" s="9">
        <v>28.717808219178099</v>
      </c>
      <c r="E262" s="22" t="s">
        <v>1319</v>
      </c>
      <c r="F262" s="11">
        <f t="shared" si="4"/>
        <v>33.74</v>
      </c>
      <c r="G262" s="11">
        <v>33.74</v>
      </c>
      <c r="H262" s="25">
        <v>31.95</v>
      </c>
      <c r="I262" s="22">
        <v>100</v>
      </c>
      <c r="J262" s="15" t="s">
        <v>1320</v>
      </c>
      <c r="K262" s="15" t="s">
        <v>20</v>
      </c>
      <c r="L262" s="15" t="s">
        <v>47</v>
      </c>
      <c r="M262" s="15" t="s">
        <v>42</v>
      </c>
      <c r="N262" s="33" t="s">
        <v>23</v>
      </c>
      <c r="O262" s="30" t="s">
        <v>114</v>
      </c>
      <c r="P262" t="s">
        <v>25</v>
      </c>
      <c r="Q262" s="15" t="s">
        <v>1321</v>
      </c>
    </row>
    <row r="263" spans="1:17" ht="154">
      <c r="A263" s="7" t="s">
        <v>1322</v>
      </c>
      <c r="B263" s="7" t="s">
        <v>1323</v>
      </c>
      <c r="C263" s="17" t="s">
        <v>29</v>
      </c>
      <c r="D263" s="18">
        <v>58.630136986301402</v>
      </c>
      <c r="E263" s="22" t="s">
        <v>1324</v>
      </c>
      <c r="F263" s="11">
        <f t="shared" si="4"/>
        <v>16.198</v>
      </c>
      <c r="G263" s="11">
        <v>16.198</v>
      </c>
      <c r="H263" s="25">
        <v>28.59</v>
      </c>
      <c r="I263" s="22">
        <v>150</v>
      </c>
      <c r="J263" s="15" t="s">
        <v>1325</v>
      </c>
      <c r="K263" s="15" t="s">
        <v>20</v>
      </c>
      <c r="L263" s="15" t="s">
        <v>21</v>
      </c>
      <c r="M263" s="15" t="s">
        <v>42</v>
      </c>
      <c r="N263" s="16" t="s">
        <v>25</v>
      </c>
      <c r="O263" s="23" t="s">
        <v>31</v>
      </c>
      <c r="P263" s="16" t="s">
        <v>31</v>
      </c>
      <c r="Q263" s="25" t="s">
        <v>1326</v>
      </c>
    </row>
    <row r="264" spans="1:17" ht="220">
      <c r="A264" s="7" t="s">
        <v>1327</v>
      </c>
      <c r="B264" s="7" t="s">
        <v>1328</v>
      </c>
      <c r="C264" s="8" t="s">
        <v>29</v>
      </c>
      <c r="D264" s="9">
        <v>62.131506849315102</v>
      </c>
      <c r="E264" s="22" t="s">
        <v>414</v>
      </c>
      <c r="F264" s="11">
        <f t="shared" si="4"/>
        <v>19.544</v>
      </c>
      <c r="G264" s="11">
        <v>19.544</v>
      </c>
      <c r="H264" s="25">
        <v>25.31</v>
      </c>
      <c r="I264" s="22">
        <v>97</v>
      </c>
      <c r="J264" s="15" t="s">
        <v>1329</v>
      </c>
      <c r="K264" s="15" t="s">
        <v>20</v>
      </c>
      <c r="L264" s="15" t="s">
        <v>47</v>
      </c>
      <c r="M264" s="15" t="s">
        <v>42</v>
      </c>
      <c r="N264" s="24" t="s">
        <v>25</v>
      </c>
      <c r="O264" s="23" t="s">
        <v>31</v>
      </c>
      <c r="P264" s="16" t="s">
        <v>31</v>
      </c>
      <c r="Q264" s="25" t="s">
        <v>1330</v>
      </c>
    </row>
    <row r="265" spans="1:17" ht="187">
      <c r="A265" s="7" t="s">
        <v>1331</v>
      </c>
      <c r="B265" s="7" t="s">
        <v>1332</v>
      </c>
      <c r="C265" s="17" t="s">
        <v>18</v>
      </c>
      <c r="D265" s="18">
        <v>64.890410958904098</v>
      </c>
      <c r="E265" s="13" t="s">
        <v>1333</v>
      </c>
      <c r="F265" s="11">
        <f t="shared" si="4"/>
        <v>31.43</v>
      </c>
      <c r="G265" s="11">
        <v>31.43</v>
      </c>
      <c r="H265" s="12">
        <v>21.82</v>
      </c>
      <c r="I265" s="13">
        <v>123</v>
      </c>
      <c r="J265" s="14" t="s">
        <v>1334</v>
      </c>
      <c r="K265" s="15" t="s">
        <v>20</v>
      </c>
      <c r="L265" s="15" t="s">
        <v>47</v>
      </c>
      <c r="M265" s="14" t="s">
        <v>62</v>
      </c>
      <c r="N265" s="33" t="s">
        <v>25</v>
      </c>
      <c r="O265" s="23" t="s">
        <v>31</v>
      </c>
      <c r="P265" s="16" t="s">
        <v>31</v>
      </c>
      <c r="Q265" s="14" t="s">
        <v>1335</v>
      </c>
    </row>
    <row r="266" spans="1:17" ht="66">
      <c r="A266" s="7" t="s">
        <v>1336</v>
      </c>
      <c r="B266" s="7" t="s">
        <v>1337</v>
      </c>
      <c r="C266" s="8" t="s">
        <v>18</v>
      </c>
      <c r="D266" s="9">
        <v>60.638356164383602</v>
      </c>
      <c r="E266" s="22" t="s">
        <v>1338</v>
      </c>
      <c r="F266" s="11">
        <f t="shared" si="4"/>
        <v>15.134</v>
      </c>
      <c r="G266" s="11">
        <v>15.134</v>
      </c>
      <c r="H266" s="25">
        <v>23.82</v>
      </c>
      <c r="I266" s="22">
        <v>96</v>
      </c>
      <c r="J266" s="15" t="s">
        <v>1339</v>
      </c>
      <c r="K266" s="15" t="s">
        <v>20</v>
      </c>
      <c r="L266" s="15" t="s">
        <v>47</v>
      </c>
      <c r="M266" s="15" t="s">
        <v>62</v>
      </c>
      <c r="N266" s="24" t="s">
        <v>25</v>
      </c>
      <c r="O266" s="23" t="s">
        <v>31</v>
      </c>
      <c r="P266" s="16" t="s">
        <v>31</v>
      </c>
      <c r="Q266" s="25" t="s">
        <v>1340</v>
      </c>
    </row>
    <row r="267" spans="1:17" ht="242">
      <c r="A267" s="7" t="s">
        <v>1341</v>
      </c>
      <c r="B267" s="7" t="s">
        <v>1342</v>
      </c>
      <c r="C267" s="17" t="s">
        <v>18</v>
      </c>
      <c r="D267" s="18">
        <v>67.391780821917806</v>
      </c>
      <c r="E267" s="22" t="s">
        <v>1343</v>
      </c>
      <c r="F267" s="11">
        <f t="shared" si="4"/>
        <v>53.536000000000001</v>
      </c>
      <c r="G267" s="11">
        <v>53.536000000000001</v>
      </c>
      <c r="H267" s="25">
        <v>19.62</v>
      </c>
      <c r="I267" s="22">
        <v>94</v>
      </c>
      <c r="J267" s="15" t="s">
        <v>1344</v>
      </c>
      <c r="K267" s="15" t="s">
        <v>20</v>
      </c>
      <c r="L267" s="15" t="s">
        <v>47</v>
      </c>
      <c r="M267" s="15" t="s">
        <v>42</v>
      </c>
      <c r="N267" s="33" t="s">
        <v>25</v>
      </c>
      <c r="O267" s="23" t="s">
        <v>31</v>
      </c>
      <c r="P267" s="16" t="s">
        <v>31</v>
      </c>
      <c r="Q267" s="15" t="s">
        <v>1345</v>
      </c>
    </row>
    <row r="268" spans="1:17" ht="77">
      <c r="A268" s="7" t="s">
        <v>1346</v>
      </c>
      <c r="B268" s="7" t="s">
        <v>1347</v>
      </c>
      <c r="C268" s="8" t="s">
        <v>29</v>
      </c>
      <c r="D268" s="9">
        <v>64.9698630136986</v>
      </c>
      <c r="E268" s="22" t="s">
        <v>1348</v>
      </c>
      <c r="F268" s="11">
        <f t="shared" si="4"/>
        <v>8.2460000000000004</v>
      </c>
      <c r="G268" s="11">
        <v>8.2460000000000004</v>
      </c>
      <c r="H268" s="25">
        <v>20.84</v>
      </c>
      <c r="I268" s="22">
        <v>97</v>
      </c>
      <c r="J268" s="15" t="s">
        <v>1349</v>
      </c>
      <c r="K268" s="15" t="s">
        <v>20</v>
      </c>
      <c r="L268" s="15" t="s">
        <v>47</v>
      </c>
      <c r="M268" s="15" t="s">
        <v>37</v>
      </c>
      <c r="N268" s="16" t="s">
        <v>25</v>
      </c>
      <c r="O268" s="23" t="s">
        <v>31</v>
      </c>
      <c r="P268" s="16" t="s">
        <v>31</v>
      </c>
      <c r="Q268" s="25" t="s">
        <v>1350</v>
      </c>
    </row>
    <row r="269" spans="1:17" ht="121">
      <c r="A269" s="7" t="s">
        <v>1351</v>
      </c>
      <c r="B269" s="7" t="s">
        <v>1352</v>
      </c>
      <c r="C269" s="17" t="s">
        <v>29</v>
      </c>
      <c r="D269" s="18">
        <v>52.315068493150697</v>
      </c>
      <c r="E269" s="13" t="s">
        <v>1353</v>
      </c>
      <c r="F269" s="11">
        <f t="shared" si="4"/>
        <v>5.9219999999999997</v>
      </c>
      <c r="G269" s="11">
        <v>5.9219999999999997</v>
      </c>
      <c r="H269" s="12">
        <v>14.22</v>
      </c>
      <c r="I269" s="13">
        <v>97</v>
      </c>
      <c r="J269" s="14" t="s">
        <v>1354</v>
      </c>
      <c r="K269" s="15" t="s">
        <v>20</v>
      </c>
      <c r="L269" s="15" t="s">
        <v>21</v>
      </c>
      <c r="M269" s="14" t="s">
        <v>42</v>
      </c>
      <c r="N269" s="24" t="s">
        <v>25</v>
      </c>
      <c r="O269" s="23" t="s">
        <v>31</v>
      </c>
      <c r="P269" s="16" t="s">
        <v>31</v>
      </c>
      <c r="Q269" s="12" t="s">
        <v>1355</v>
      </c>
    </row>
    <row r="270" spans="1:17" ht="154">
      <c r="A270" s="7" t="s">
        <v>1356</v>
      </c>
      <c r="B270" s="7" t="s">
        <v>1357</v>
      </c>
      <c r="C270" s="8" t="s">
        <v>29</v>
      </c>
      <c r="D270" s="9">
        <v>35.794520547945197</v>
      </c>
      <c r="E270" s="22" t="s">
        <v>1358</v>
      </c>
      <c r="F270" s="11">
        <f t="shared" si="4"/>
        <v>28.196000000000002</v>
      </c>
      <c r="G270" s="11">
        <v>28.196000000000002</v>
      </c>
      <c r="H270" s="25">
        <v>28.31</v>
      </c>
      <c r="I270" s="22">
        <v>150</v>
      </c>
      <c r="J270" s="15" t="s">
        <v>1359</v>
      </c>
      <c r="K270" s="15" t="s">
        <v>20</v>
      </c>
      <c r="L270" s="14" t="s">
        <v>36</v>
      </c>
      <c r="M270" s="15" t="s">
        <v>37</v>
      </c>
      <c r="N270" s="24" t="s">
        <v>25</v>
      </c>
      <c r="O270" s="23" t="s">
        <v>31</v>
      </c>
      <c r="P270" s="16" t="s">
        <v>31</v>
      </c>
      <c r="Q270" s="25" t="s">
        <v>1360</v>
      </c>
    </row>
    <row r="271" spans="1:17" ht="198">
      <c r="A271" s="7" t="s">
        <v>1361</v>
      </c>
      <c r="B271" s="7" t="s">
        <v>1362</v>
      </c>
      <c r="C271" s="17" t="s">
        <v>29</v>
      </c>
      <c r="D271" s="18">
        <v>24.210958904109599</v>
      </c>
      <c r="E271" s="13" t="s">
        <v>1363</v>
      </c>
      <c r="F271" s="11">
        <f t="shared" si="4"/>
        <v>22.456</v>
      </c>
      <c r="G271" s="11">
        <v>22.456</v>
      </c>
      <c r="H271" s="12">
        <v>29.34</v>
      </c>
      <c r="I271" s="13">
        <v>100</v>
      </c>
      <c r="J271" s="14" t="s">
        <v>1364</v>
      </c>
      <c r="K271" s="15" t="s">
        <v>20</v>
      </c>
      <c r="L271" s="15" t="s">
        <v>47</v>
      </c>
      <c r="M271" s="14" t="s">
        <v>62</v>
      </c>
      <c r="N271" s="16" t="s">
        <v>23</v>
      </c>
      <c r="O271" s="16" t="s">
        <v>24</v>
      </c>
      <c r="P271" t="s">
        <v>25</v>
      </c>
      <c r="Q271" s="12" t="s">
        <v>1365</v>
      </c>
    </row>
    <row r="272" spans="1:17" ht="77">
      <c r="A272" s="7" t="s">
        <v>1366</v>
      </c>
      <c r="B272" s="7" t="s">
        <v>1367</v>
      </c>
      <c r="C272" s="8" t="s">
        <v>18</v>
      </c>
      <c r="D272" s="9">
        <v>59.073972602739701</v>
      </c>
      <c r="E272" s="22" t="s">
        <v>1368</v>
      </c>
      <c r="F272" s="11">
        <f t="shared" si="4"/>
        <v>31.234000000000002</v>
      </c>
      <c r="G272" s="11">
        <v>31.234000000000002</v>
      </c>
      <c r="H272" s="25">
        <v>37.61</v>
      </c>
      <c r="I272" s="22">
        <v>99</v>
      </c>
      <c r="J272" s="15" t="s">
        <v>1369</v>
      </c>
      <c r="K272" s="15" t="s">
        <v>20</v>
      </c>
      <c r="L272" s="15" t="s">
        <v>47</v>
      </c>
      <c r="M272" s="15" t="s">
        <v>42</v>
      </c>
      <c r="N272" s="16" t="s">
        <v>25</v>
      </c>
      <c r="O272" s="23" t="s">
        <v>31</v>
      </c>
      <c r="P272" s="23" t="s">
        <v>31</v>
      </c>
      <c r="Q272" s="25" t="s">
        <v>1370</v>
      </c>
    </row>
    <row r="273" spans="1:17" ht="176">
      <c r="A273" s="7" t="s">
        <v>1371</v>
      </c>
      <c r="B273" s="7" t="s">
        <v>1372</v>
      </c>
      <c r="C273" s="17" t="s">
        <v>18</v>
      </c>
      <c r="D273" s="18">
        <v>64.602739726027394</v>
      </c>
      <c r="E273" s="22" t="s">
        <v>1373</v>
      </c>
      <c r="F273" s="11">
        <f t="shared" si="4"/>
        <v>48.454000000000001</v>
      </c>
      <c r="G273" s="11">
        <v>48.454000000000001</v>
      </c>
      <c r="H273" s="25">
        <v>16.64</v>
      </c>
      <c r="I273" s="22">
        <v>96</v>
      </c>
      <c r="J273" s="15" t="s">
        <v>1374</v>
      </c>
      <c r="K273" s="15" t="s">
        <v>20</v>
      </c>
      <c r="L273" s="15" t="s">
        <v>47</v>
      </c>
      <c r="M273" s="15" t="s">
        <v>62</v>
      </c>
      <c r="N273" s="16" t="s">
        <v>25</v>
      </c>
      <c r="O273" s="23" t="s">
        <v>31</v>
      </c>
      <c r="P273" s="23" t="s">
        <v>31</v>
      </c>
      <c r="Q273" s="25" t="s">
        <v>1375</v>
      </c>
    </row>
    <row r="274" spans="1:17" ht="210">
      <c r="A274" s="7" t="s">
        <v>1376</v>
      </c>
      <c r="B274" s="7" t="s">
        <v>1377</v>
      </c>
      <c r="C274" s="8" t="s">
        <v>29</v>
      </c>
      <c r="D274" s="9">
        <v>97.293150684931504</v>
      </c>
      <c r="E274" s="22" t="s">
        <v>1378</v>
      </c>
      <c r="F274" s="11">
        <f t="shared" si="4"/>
        <v>16.841999999999999</v>
      </c>
      <c r="G274" s="11">
        <v>16.841999999999999</v>
      </c>
      <c r="H274" s="25">
        <v>33.200000000000003</v>
      </c>
      <c r="I274" s="22">
        <v>95</v>
      </c>
      <c r="J274" s="23" t="s">
        <v>1379</v>
      </c>
      <c r="K274" s="15" t="s">
        <v>20</v>
      </c>
      <c r="L274" s="15" t="s">
        <v>47</v>
      </c>
      <c r="M274" s="15" t="s">
        <v>42</v>
      </c>
      <c r="N274" s="16" t="s">
        <v>23</v>
      </c>
      <c r="O274" s="16" t="s">
        <v>346</v>
      </c>
      <c r="P274" t="s">
        <v>1177</v>
      </c>
      <c r="Q274" s="23" t="s">
        <v>1380</v>
      </c>
    </row>
    <row r="275" spans="1:17" ht="88">
      <c r="A275" s="7" t="s">
        <v>1381</v>
      </c>
      <c r="B275" s="7" t="s">
        <v>1382</v>
      </c>
      <c r="C275" s="17" t="s">
        <v>29</v>
      </c>
      <c r="D275" s="18">
        <v>42.5452054794521</v>
      </c>
      <c r="E275" s="13" t="s">
        <v>1383</v>
      </c>
      <c r="F275" s="11">
        <f t="shared" si="4"/>
        <v>36.624000000000002</v>
      </c>
      <c r="G275" s="11">
        <v>36.624000000000002</v>
      </c>
      <c r="H275" s="12">
        <v>47.29</v>
      </c>
      <c r="I275" s="13">
        <v>146</v>
      </c>
      <c r="J275" s="14" t="s">
        <v>1384</v>
      </c>
      <c r="K275" s="15" t="s">
        <v>20</v>
      </c>
      <c r="L275" s="15" t="s">
        <v>21</v>
      </c>
      <c r="M275" s="14" t="s">
        <v>42</v>
      </c>
      <c r="N275" s="24" t="s">
        <v>25</v>
      </c>
      <c r="O275" s="23" t="s">
        <v>31</v>
      </c>
      <c r="P275" s="23" t="s">
        <v>31</v>
      </c>
      <c r="Q275" s="12" t="s">
        <v>1385</v>
      </c>
    </row>
    <row r="276" spans="1:17" ht="66">
      <c r="A276" s="7" t="s">
        <v>1386</v>
      </c>
      <c r="B276" s="7" t="s">
        <v>1387</v>
      </c>
      <c r="C276" s="8" t="s">
        <v>29</v>
      </c>
      <c r="D276" s="9">
        <v>70.358904109589105</v>
      </c>
      <c r="E276" s="13" t="s">
        <v>1388</v>
      </c>
      <c r="F276" s="11">
        <f t="shared" si="4"/>
        <v>23.702000000000002</v>
      </c>
      <c r="G276" s="11">
        <v>23.702000000000002</v>
      </c>
      <c r="H276" s="12">
        <v>22.99</v>
      </c>
      <c r="I276" s="13">
        <v>96</v>
      </c>
      <c r="J276" s="14" t="s">
        <v>1389</v>
      </c>
      <c r="K276" s="15" t="s">
        <v>20</v>
      </c>
      <c r="L276" s="15" t="s">
        <v>47</v>
      </c>
      <c r="M276" s="14" t="s">
        <v>62</v>
      </c>
      <c r="N276" s="24" t="s">
        <v>23</v>
      </c>
      <c r="O276" s="16" t="s">
        <v>24</v>
      </c>
      <c r="P276" t="s">
        <v>25</v>
      </c>
      <c r="Q276" s="12" t="s">
        <v>1390</v>
      </c>
    </row>
    <row r="277" spans="1:17" ht="77">
      <c r="A277" s="7" t="s">
        <v>1391</v>
      </c>
      <c r="B277" s="7" t="s">
        <v>1392</v>
      </c>
      <c r="C277" s="17" t="s">
        <v>18</v>
      </c>
      <c r="D277" s="18">
        <v>26.7506849315069</v>
      </c>
      <c r="E277" s="22" t="s">
        <v>1393</v>
      </c>
      <c r="F277" s="11">
        <f t="shared" si="4"/>
        <v>19.88</v>
      </c>
      <c r="G277" s="11">
        <v>19.88</v>
      </c>
      <c r="H277" s="25">
        <v>20.9</v>
      </c>
      <c r="I277" s="22">
        <v>125</v>
      </c>
      <c r="J277" s="15" t="s">
        <v>1394</v>
      </c>
      <c r="K277" s="15" t="s">
        <v>20</v>
      </c>
      <c r="L277" s="15" t="s">
        <v>47</v>
      </c>
      <c r="M277" s="15" t="s">
        <v>37</v>
      </c>
      <c r="N277" s="16" t="s">
        <v>25</v>
      </c>
      <c r="O277" s="23" t="s">
        <v>31</v>
      </c>
      <c r="P277" s="23" t="s">
        <v>31</v>
      </c>
      <c r="Q277" s="25" t="s">
        <v>1395</v>
      </c>
    </row>
    <row r="278" spans="1:17" ht="88">
      <c r="A278" s="7" t="s">
        <v>1396</v>
      </c>
      <c r="B278" s="7" t="s">
        <v>1397</v>
      </c>
      <c r="C278" s="8" t="s">
        <v>18</v>
      </c>
      <c r="D278" s="9">
        <v>67.391780821917806</v>
      </c>
      <c r="E278" s="13" t="s">
        <v>1398</v>
      </c>
      <c r="F278" s="11">
        <f t="shared" si="4"/>
        <v>19.908000000000001</v>
      </c>
      <c r="G278" s="11">
        <v>19.908000000000001</v>
      </c>
      <c r="H278" s="12">
        <v>27.35</v>
      </c>
      <c r="I278" s="13">
        <v>100</v>
      </c>
      <c r="J278" s="14" t="s">
        <v>1399</v>
      </c>
      <c r="K278" s="15" t="s">
        <v>20</v>
      </c>
      <c r="L278" s="15" t="s">
        <v>21</v>
      </c>
      <c r="M278" s="14" t="s">
        <v>42</v>
      </c>
      <c r="N278" s="16" t="s">
        <v>25</v>
      </c>
      <c r="O278" s="23" t="s">
        <v>31</v>
      </c>
      <c r="P278" s="23" t="s">
        <v>31</v>
      </c>
      <c r="Q278" s="12" t="s">
        <v>1400</v>
      </c>
    </row>
    <row r="279" spans="1:17" ht="88">
      <c r="A279" s="7" t="s">
        <v>1401</v>
      </c>
      <c r="B279" s="7" t="s">
        <v>1402</v>
      </c>
      <c r="C279" s="17" t="s">
        <v>29</v>
      </c>
      <c r="D279" s="18">
        <v>63.715068493150703</v>
      </c>
      <c r="E279" s="13" t="s">
        <v>1403</v>
      </c>
      <c r="F279" s="11">
        <f t="shared" si="4"/>
        <v>6.44</v>
      </c>
      <c r="G279" s="11">
        <v>6.44</v>
      </c>
      <c r="H279" s="12">
        <v>18.989999999999998</v>
      </c>
      <c r="I279" s="13">
        <v>100</v>
      </c>
      <c r="J279" s="14" t="s">
        <v>1404</v>
      </c>
      <c r="K279" s="15" t="s">
        <v>20</v>
      </c>
      <c r="L279" s="15" t="s">
        <v>47</v>
      </c>
      <c r="M279" s="14" t="s">
        <v>42</v>
      </c>
      <c r="N279" s="16" t="s">
        <v>23</v>
      </c>
      <c r="O279" s="16" t="s">
        <v>24</v>
      </c>
      <c r="P279" t="s">
        <v>25</v>
      </c>
      <c r="Q279" s="12" t="s">
        <v>1405</v>
      </c>
    </row>
    <row r="280" spans="1:17" ht="121">
      <c r="A280" s="7" t="s">
        <v>1406</v>
      </c>
      <c r="B280" s="7" t="s">
        <v>1407</v>
      </c>
      <c r="C280" s="8" t="s">
        <v>18</v>
      </c>
      <c r="D280" s="9">
        <v>63.139726027397302</v>
      </c>
      <c r="E280" s="13" t="s">
        <v>1408</v>
      </c>
      <c r="F280" s="11">
        <f t="shared" si="4"/>
        <v>10.654</v>
      </c>
      <c r="G280" s="11">
        <v>10.654</v>
      </c>
      <c r="H280" s="12">
        <v>44.33</v>
      </c>
      <c r="I280" s="13">
        <v>125</v>
      </c>
      <c r="J280" s="14" t="s">
        <v>1409</v>
      </c>
      <c r="K280" s="15" t="s">
        <v>20</v>
      </c>
      <c r="L280" s="15" t="s">
        <v>21</v>
      </c>
      <c r="M280" s="14" t="s">
        <v>42</v>
      </c>
      <c r="N280" s="33" t="s">
        <v>25</v>
      </c>
      <c r="O280" s="23" t="s">
        <v>31</v>
      </c>
      <c r="P280" s="23" t="s">
        <v>31</v>
      </c>
      <c r="Q280" s="12" t="s">
        <v>1410</v>
      </c>
    </row>
    <row r="281" spans="1:17" ht="77">
      <c r="A281" s="7" t="s">
        <v>1411</v>
      </c>
      <c r="B281" s="7" t="s">
        <v>1412</v>
      </c>
      <c r="C281" s="17" t="s">
        <v>18</v>
      </c>
      <c r="D281" s="18">
        <v>73.758904109588997</v>
      </c>
      <c r="E281" s="22" t="s">
        <v>755</v>
      </c>
      <c r="F281" s="11">
        <f t="shared" si="4"/>
        <v>17.975999999999999</v>
      </c>
      <c r="G281" s="11">
        <v>17.975999999999999</v>
      </c>
      <c r="H281" s="25">
        <v>29.67</v>
      </c>
      <c r="I281" s="22">
        <v>125</v>
      </c>
      <c r="J281" s="15" t="s">
        <v>1413</v>
      </c>
      <c r="K281" s="15" t="s">
        <v>20</v>
      </c>
      <c r="L281" s="15" t="s">
        <v>21</v>
      </c>
      <c r="M281" s="15" t="s">
        <v>42</v>
      </c>
      <c r="N281" s="24" t="s">
        <v>25</v>
      </c>
      <c r="O281" s="23" t="s">
        <v>31</v>
      </c>
      <c r="P281" s="23" t="s">
        <v>31</v>
      </c>
      <c r="Q281" s="25" t="s">
        <v>1414</v>
      </c>
    </row>
    <row r="282" spans="1:17" ht="66">
      <c r="A282" s="7" t="s">
        <v>1415</v>
      </c>
      <c r="B282" s="7" t="s">
        <v>1416</v>
      </c>
      <c r="C282" s="17" t="s">
        <v>29</v>
      </c>
      <c r="D282" s="18">
        <v>60</v>
      </c>
      <c r="E282" s="22" t="s">
        <v>1417</v>
      </c>
      <c r="F282" s="11">
        <f t="shared" si="4"/>
        <v>11.27</v>
      </c>
      <c r="G282" s="11">
        <v>11.27</v>
      </c>
      <c r="H282" s="25">
        <v>23.06</v>
      </c>
      <c r="I282" s="22">
        <v>100</v>
      </c>
      <c r="J282" s="15" t="s">
        <v>134</v>
      </c>
      <c r="K282" s="15" t="s">
        <v>20</v>
      </c>
      <c r="L282" s="15" t="s">
        <v>47</v>
      </c>
      <c r="M282" s="15" t="s">
        <v>62</v>
      </c>
      <c r="N282" s="24" t="s">
        <v>25</v>
      </c>
      <c r="O282" s="23" t="s">
        <v>31</v>
      </c>
      <c r="P282" s="23" t="s">
        <v>31</v>
      </c>
      <c r="Q282" s="25" t="s">
        <v>1418</v>
      </c>
    </row>
    <row r="283" spans="1:17" ht="66">
      <c r="A283" s="7" t="s">
        <v>1419</v>
      </c>
      <c r="B283" s="7" t="s">
        <v>1420</v>
      </c>
      <c r="C283" s="8" t="s">
        <v>29</v>
      </c>
      <c r="D283" s="9">
        <v>25.4876712328767</v>
      </c>
      <c r="E283" s="22" t="s">
        <v>1421</v>
      </c>
      <c r="F283" s="11">
        <f t="shared" si="4"/>
        <v>26.334</v>
      </c>
      <c r="G283" s="11">
        <v>26.334</v>
      </c>
      <c r="H283" s="25">
        <v>45.27</v>
      </c>
      <c r="I283" s="22">
        <v>121</v>
      </c>
      <c r="J283" s="15" t="s">
        <v>1422</v>
      </c>
      <c r="K283" s="15" t="s">
        <v>20</v>
      </c>
      <c r="L283" s="15" t="s">
        <v>47</v>
      </c>
      <c r="M283" s="15" t="s">
        <v>42</v>
      </c>
      <c r="N283" s="16" t="s">
        <v>25</v>
      </c>
      <c r="O283" s="23" t="s">
        <v>31</v>
      </c>
      <c r="P283" s="23" t="s">
        <v>31</v>
      </c>
      <c r="Q283" s="25" t="s">
        <v>1423</v>
      </c>
    </row>
    <row r="284" spans="1:17" ht="44">
      <c r="A284" s="7" t="s">
        <v>1424</v>
      </c>
      <c r="B284" s="7" t="s">
        <v>1425</v>
      </c>
      <c r="C284" s="17" t="s">
        <v>29</v>
      </c>
      <c r="D284" s="18">
        <v>27.0027397260274</v>
      </c>
      <c r="E284" s="22" t="s">
        <v>1426</v>
      </c>
      <c r="F284" s="11">
        <f t="shared" si="4"/>
        <v>32.802</v>
      </c>
      <c r="G284" s="11">
        <v>32.802</v>
      </c>
      <c r="H284" s="25">
        <v>44.5</v>
      </c>
      <c r="I284" s="22">
        <v>150</v>
      </c>
      <c r="J284" s="15" t="s">
        <v>1427</v>
      </c>
      <c r="K284" s="15" t="s">
        <v>20</v>
      </c>
      <c r="L284" s="15" t="s">
        <v>21</v>
      </c>
      <c r="M284" s="15" t="s">
        <v>37</v>
      </c>
      <c r="N284" s="24" t="s">
        <v>25</v>
      </c>
      <c r="O284" s="23" t="s">
        <v>31</v>
      </c>
      <c r="P284" s="23" t="s">
        <v>31</v>
      </c>
      <c r="Q284" s="15" t="s">
        <v>1428</v>
      </c>
    </row>
    <row r="285" spans="1:17" ht="99">
      <c r="A285" s="7" t="s">
        <v>1429</v>
      </c>
      <c r="B285" s="7" t="s">
        <v>1430</v>
      </c>
      <c r="C285" s="8" t="s">
        <v>29</v>
      </c>
      <c r="D285" s="9">
        <v>63.4986301369863</v>
      </c>
      <c r="E285" s="13" t="s">
        <v>1431</v>
      </c>
      <c r="F285" s="11">
        <f t="shared" si="4"/>
        <v>26.964000000000002</v>
      </c>
      <c r="G285" s="11">
        <v>26.964000000000002</v>
      </c>
      <c r="H285" s="12">
        <v>35.619999999999997</v>
      </c>
      <c r="I285" s="13">
        <v>100</v>
      </c>
      <c r="J285" s="14" t="s">
        <v>1432</v>
      </c>
      <c r="K285" s="15" t="s">
        <v>20</v>
      </c>
      <c r="L285" s="15" t="s">
        <v>21</v>
      </c>
      <c r="M285" s="14" t="s">
        <v>42</v>
      </c>
      <c r="N285" s="16" t="s">
        <v>25</v>
      </c>
      <c r="O285" s="23" t="s">
        <v>31</v>
      </c>
      <c r="P285" s="23" t="s">
        <v>31</v>
      </c>
      <c r="Q285" s="12" t="s">
        <v>1433</v>
      </c>
    </row>
    <row r="286" spans="1:17" ht="77">
      <c r="A286" s="7" t="s">
        <v>1434</v>
      </c>
      <c r="B286" s="7" t="s">
        <v>1435</v>
      </c>
      <c r="C286" s="17" t="s">
        <v>18</v>
      </c>
      <c r="D286" s="18">
        <v>28.276712328767101</v>
      </c>
      <c r="E286" s="13" t="s">
        <v>799</v>
      </c>
      <c r="F286" s="11">
        <f t="shared" si="4"/>
        <v>16.954000000000001</v>
      </c>
      <c r="G286" s="11">
        <v>16.954000000000001</v>
      </c>
      <c r="H286" s="12">
        <v>19.489999999999998</v>
      </c>
      <c r="I286" s="13">
        <v>150</v>
      </c>
      <c r="J286" s="14" t="s">
        <v>1436</v>
      </c>
      <c r="K286" s="15" t="s">
        <v>20</v>
      </c>
      <c r="L286" s="15" t="s">
        <v>47</v>
      </c>
      <c r="M286" s="14" t="s">
        <v>62</v>
      </c>
      <c r="N286" s="34" t="s">
        <v>25</v>
      </c>
      <c r="O286" s="23" t="s">
        <v>31</v>
      </c>
      <c r="P286" s="23" t="s">
        <v>31</v>
      </c>
      <c r="Q286" s="14" t="s">
        <v>1437</v>
      </c>
    </row>
    <row r="287" spans="1:17" ht="77">
      <c r="A287" s="7" t="s">
        <v>1438</v>
      </c>
      <c r="B287" s="7" t="s">
        <v>1439</v>
      </c>
      <c r="C287" s="8" t="s">
        <v>29</v>
      </c>
      <c r="D287" s="9">
        <v>71.378082191780805</v>
      </c>
      <c r="E287" s="22" t="s">
        <v>1440</v>
      </c>
      <c r="F287" s="11">
        <f t="shared" si="4"/>
        <v>11.620000000000001</v>
      </c>
      <c r="G287" s="11">
        <v>11.620000000000001</v>
      </c>
      <c r="H287" s="25">
        <v>25.02</v>
      </c>
      <c r="I287" s="22">
        <v>125</v>
      </c>
      <c r="J287" s="15" t="s">
        <v>1441</v>
      </c>
      <c r="K287" s="15" t="s">
        <v>20</v>
      </c>
      <c r="L287" s="15" t="s">
        <v>47</v>
      </c>
      <c r="M287" s="15" t="s">
        <v>42</v>
      </c>
      <c r="N287" s="16" t="s">
        <v>25</v>
      </c>
      <c r="O287" s="23" t="s">
        <v>31</v>
      </c>
      <c r="P287" s="23" t="s">
        <v>31</v>
      </c>
      <c r="Q287" s="25" t="s">
        <v>1442</v>
      </c>
    </row>
    <row r="288" spans="1:17" ht="143">
      <c r="A288" s="7" t="s">
        <v>1443</v>
      </c>
      <c r="B288" s="7" t="s">
        <v>1444</v>
      </c>
      <c r="C288" s="17" t="s">
        <v>18</v>
      </c>
      <c r="D288" s="18">
        <v>65.0054794520548</v>
      </c>
      <c r="E288" s="22" t="s">
        <v>1445</v>
      </c>
      <c r="F288" s="11">
        <f t="shared" si="4"/>
        <v>18.158000000000001</v>
      </c>
      <c r="G288" s="11">
        <v>18.158000000000001</v>
      </c>
      <c r="H288" s="25">
        <v>24.71</v>
      </c>
      <c r="I288" s="22">
        <v>96</v>
      </c>
      <c r="J288" s="15" t="s">
        <v>1446</v>
      </c>
      <c r="K288" s="15" t="s">
        <v>20</v>
      </c>
      <c r="L288" s="15" t="s">
        <v>21</v>
      </c>
      <c r="M288" s="15" t="s">
        <v>37</v>
      </c>
      <c r="N288" s="16" t="s">
        <v>25</v>
      </c>
      <c r="O288" s="23" t="s">
        <v>31</v>
      </c>
      <c r="P288" s="23" t="s">
        <v>31</v>
      </c>
      <c r="Q288" s="25" t="s">
        <v>1447</v>
      </c>
    </row>
    <row r="289" spans="1:17" ht="44">
      <c r="A289" s="7" t="s">
        <v>1448</v>
      </c>
      <c r="B289" s="7" t="s">
        <v>1449</v>
      </c>
      <c r="C289" s="8" t="s">
        <v>29</v>
      </c>
      <c r="D289" s="9">
        <v>39.0356164383562</v>
      </c>
      <c r="E289" s="22" t="s">
        <v>1450</v>
      </c>
      <c r="F289" s="11">
        <f t="shared" si="4"/>
        <v>26.347999999999999</v>
      </c>
      <c r="G289" s="11">
        <v>26.347999999999999</v>
      </c>
      <c r="H289" s="25">
        <v>50.49</v>
      </c>
      <c r="I289" s="22">
        <v>97</v>
      </c>
      <c r="J289" s="15" t="s">
        <v>1451</v>
      </c>
      <c r="K289" s="15" t="s">
        <v>20</v>
      </c>
      <c r="L289" s="15" t="s">
        <v>47</v>
      </c>
      <c r="M289" s="15" t="s">
        <v>42</v>
      </c>
      <c r="N289" s="16" t="s">
        <v>25</v>
      </c>
      <c r="O289" s="23" t="s">
        <v>31</v>
      </c>
      <c r="P289" s="23" t="s">
        <v>31</v>
      </c>
      <c r="Q289" s="25" t="s">
        <v>1452</v>
      </c>
    </row>
    <row r="290" spans="1:17" ht="121">
      <c r="A290" s="7" t="s">
        <v>1453</v>
      </c>
      <c r="B290" s="7" t="s">
        <v>1454</v>
      </c>
      <c r="C290" s="17" t="s">
        <v>18</v>
      </c>
      <c r="D290" s="18">
        <v>54.276712328767097</v>
      </c>
      <c r="E290" s="13" t="s">
        <v>1455</v>
      </c>
      <c r="F290" s="11">
        <f t="shared" si="4"/>
        <v>26.754000000000001</v>
      </c>
      <c r="G290" s="11">
        <v>26.754000000000001</v>
      </c>
      <c r="H290" s="12">
        <v>34.67</v>
      </c>
      <c r="I290" s="13">
        <v>121</v>
      </c>
      <c r="J290" s="14" t="s">
        <v>1456</v>
      </c>
      <c r="K290" s="15" t="s">
        <v>20</v>
      </c>
      <c r="L290" s="15" t="s">
        <v>47</v>
      </c>
      <c r="M290" s="14" t="s">
        <v>42</v>
      </c>
      <c r="N290" s="16" t="s">
        <v>23</v>
      </c>
      <c r="O290" s="34" t="s">
        <v>24</v>
      </c>
      <c r="P290" t="s">
        <v>25</v>
      </c>
      <c r="Q290" s="12" t="s">
        <v>1457</v>
      </c>
    </row>
    <row r="291" spans="1:17" ht="132">
      <c r="A291" s="7" t="s">
        <v>1458</v>
      </c>
      <c r="B291" s="7" t="s">
        <v>1459</v>
      </c>
      <c r="C291" s="8" t="s">
        <v>18</v>
      </c>
      <c r="D291" s="9">
        <v>72.153424657534202</v>
      </c>
      <c r="E291" s="13" t="s">
        <v>1460</v>
      </c>
      <c r="F291" s="11">
        <f t="shared" si="4"/>
        <v>45.527999999999999</v>
      </c>
      <c r="G291" s="11">
        <v>45.527999999999999</v>
      </c>
      <c r="H291" s="12">
        <v>35.619999999999997</v>
      </c>
      <c r="I291" s="13">
        <v>125</v>
      </c>
      <c r="J291" s="14" t="s">
        <v>1461</v>
      </c>
      <c r="K291" s="15" t="s">
        <v>20</v>
      </c>
      <c r="L291" s="15" t="s">
        <v>21</v>
      </c>
      <c r="M291" s="14" t="s">
        <v>62</v>
      </c>
      <c r="N291" s="16" t="s">
        <v>25</v>
      </c>
      <c r="O291" s="23" t="s">
        <v>31</v>
      </c>
      <c r="P291" s="23" t="s">
        <v>31</v>
      </c>
      <c r="Q291" s="12" t="s">
        <v>1462</v>
      </c>
    </row>
    <row r="292" spans="1:17" ht="88">
      <c r="A292" s="7" t="s">
        <v>1463</v>
      </c>
      <c r="B292" s="7" t="s">
        <v>1464</v>
      </c>
      <c r="C292" s="17" t="s">
        <v>18</v>
      </c>
      <c r="D292" s="18">
        <v>45.076712328767101</v>
      </c>
      <c r="E292" s="22" t="s">
        <v>1465</v>
      </c>
      <c r="F292" s="11">
        <f t="shared" si="4"/>
        <v>14.084</v>
      </c>
      <c r="G292" s="11">
        <v>14.084</v>
      </c>
      <c r="H292" s="25">
        <v>26.1</v>
      </c>
      <c r="I292" s="22">
        <v>96</v>
      </c>
      <c r="J292" s="15" t="s">
        <v>1466</v>
      </c>
      <c r="K292" s="15" t="s">
        <v>20</v>
      </c>
      <c r="L292" s="15" t="s">
        <v>47</v>
      </c>
      <c r="M292" s="15" t="s">
        <v>62</v>
      </c>
      <c r="N292" s="24" t="s">
        <v>25</v>
      </c>
      <c r="O292" s="23" t="s">
        <v>31</v>
      </c>
      <c r="P292" s="23" t="s">
        <v>31</v>
      </c>
      <c r="Q292" s="25" t="s">
        <v>1467</v>
      </c>
    </row>
    <row r="293" spans="1:17" ht="121">
      <c r="A293" s="7" t="s">
        <v>1468</v>
      </c>
      <c r="B293" s="7" t="s">
        <v>1469</v>
      </c>
      <c r="C293" s="8" t="s">
        <v>29</v>
      </c>
      <c r="D293" s="9">
        <v>64.761643835616397</v>
      </c>
      <c r="E293" s="13" t="s">
        <v>1470</v>
      </c>
      <c r="F293" s="11">
        <f t="shared" si="4"/>
        <v>20.257999999999999</v>
      </c>
      <c r="G293" s="11">
        <v>20.257999999999999</v>
      </c>
      <c r="H293" s="12">
        <v>27.17</v>
      </c>
      <c r="I293" s="13">
        <v>121</v>
      </c>
      <c r="J293" s="14" t="s">
        <v>1471</v>
      </c>
      <c r="K293" s="15" t="s">
        <v>20</v>
      </c>
      <c r="L293" s="15" t="s">
        <v>47</v>
      </c>
      <c r="M293" s="14" t="s">
        <v>42</v>
      </c>
      <c r="N293" s="16" t="s">
        <v>25</v>
      </c>
      <c r="O293" s="23" t="s">
        <v>31</v>
      </c>
      <c r="P293" s="23" t="s">
        <v>31</v>
      </c>
      <c r="Q293" s="12" t="s">
        <v>1472</v>
      </c>
    </row>
    <row r="294" spans="1:17" ht="66">
      <c r="A294" s="7" t="s">
        <v>1473</v>
      </c>
      <c r="B294" s="7" t="s">
        <v>1474</v>
      </c>
      <c r="C294" s="8" t="s">
        <v>18</v>
      </c>
      <c r="D294" s="9">
        <v>57.747945205479503</v>
      </c>
      <c r="E294" s="13" t="s">
        <v>1475</v>
      </c>
      <c r="F294" s="11">
        <f t="shared" si="4"/>
        <v>8.918000000000001</v>
      </c>
      <c r="G294" s="11">
        <v>8.918000000000001</v>
      </c>
      <c r="H294" s="12">
        <v>29.84</v>
      </c>
      <c r="I294" s="13">
        <v>125</v>
      </c>
      <c r="J294" s="14" t="s">
        <v>1476</v>
      </c>
      <c r="K294" s="15" t="s">
        <v>20</v>
      </c>
      <c r="L294" s="15" t="s">
        <v>47</v>
      </c>
      <c r="M294" s="14" t="s">
        <v>42</v>
      </c>
      <c r="N294" s="16" t="s">
        <v>25</v>
      </c>
      <c r="O294" s="23" t="s">
        <v>31</v>
      </c>
      <c r="P294" s="23" t="s">
        <v>31</v>
      </c>
      <c r="Q294" s="12" t="s">
        <v>1477</v>
      </c>
    </row>
    <row r="295" spans="1:17" ht="44">
      <c r="A295" s="7" t="s">
        <v>1478</v>
      </c>
      <c r="B295" s="7" t="s">
        <v>1479</v>
      </c>
      <c r="C295" s="17" t="s">
        <v>18</v>
      </c>
      <c r="D295" s="18">
        <v>52.071232876712301</v>
      </c>
      <c r="E295" s="13" t="s">
        <v>1480</v>
      </c>
      <c r="F295" s="11">
        <f t="shared" si="4"/>
        <v>13.748000000000001</v>
      </c>
      <c r="G295" s="11">
        <v>13.748000000000001</v>
      </c>
      <c r="H295" s="12">
        <v>30.41</v>
      </c>
      <c r="I295" s="13">
        <v>100</v>
      </c>
      <c r="J295" s="14" t="s">
        <v>1481</v>
      </c>
      <c r="K295" s="15" t="s">
        <v>20</v>
      </c>
      <c r="L295" s="15" t="s">
        <v>21</v>
      </c>
      <c r="M295" s="14" t="s">
        <v>42</v>
      </c>
      <c r="N295" s="16" t="s">
        <v>25</v>
      </c>
      <c r="O295" s="23" t="s">
        <v>31</v>
      </c>
      <c r="P295" s="23" t="s">
        <v>31</v>
      </c>
      <c r="Q295" s="12" t="s">
        <v>1482</v>
      </c>
    </row>
    <row r="296" spans="1:17" ht="99">
      <c r="A296" s="7" t="s">
        <v>1483</v>
      </c>
      <c r="B296" s="7" t="s">
        <v>1484</v>
      </c>
      <c r="C296" s="8" t="s">
        <v>18</v>
      </c>
      <c r="D296" s="9">
        <v>67.693150684931496</v>
      </c>
      <c r="E296" s="22" t="s">
        <v>1485</v>
      </c>
      <c r="F296" s="11">
        <f t="shared" si="4"/>
        <v>7.1959999999999997</v>
      </c>
      <c r="G296" s="11">
        <v>7.1959999999999997</v>
      </c>
      <c r="H296" s="25">
        <v>21.13</v>
      </c>
      <c r="I296" s="22">
        <v>119</v>
      </c>
      <c r="J296" s="15" t="s">
        <v>1486</v>
      </c>
      <c r="K296" s="15" t="s">
        <v>20</v>
      </c>
      <c r="L296" s="15" t="s">
        <v>21</v>
      </c>
      <c r="M296" s="15" t="s">
        <v>42</v>
      </c>
      <c r="N296" s="16" t="s">
        <v>25</v>
      </c>
      <c r="O296" s="23" t="s">
        <v>31</v>
      </c>
      <c r="P296" s="23" t="s">
        <v>31</v>
      </c>
      <c r="Q296" s="25" t="s">
        <v>1487</v>
      </c>
    </row>
    <row r="297" spans="1:17" ht="77">
      <c r="A297" s="7" t="s">
        <v>1488</v>
      </c>
      <c r="B297" s="7" t="s">
        <v>1489</v>
      </c>
      <c r="C297" s="17" t="s">
        <v>18</v>
      </c>
      <c r="D297" s="18">
        <v>44.846575342465798</v>
      </c>
      <c r="E297" s="13" t="s">
        <v>1490</v>
      </c>
      <c r="F297" s="11">
        <f t="shared" si="4"/>
        <v>19.838000000000001</v>
      </c>
      <c r="G297" s="11">
        <v>19.838000000000001</v>
      </c>
      <c r="H297" s="12">
        <v>31.25</v>
      </c>
      <c r="I297" s="13">
        <v>97</v>
      </c>
      <c r="J297" s="14" t="s">
        <v>1491</v>
      </c>
      <c r="K297" s="15" t="s">
        <v>20</v>
      </c>
      <c r="L297" s="15" t="s">
        <v>47</v>
      </c>
      <c r="M297" s="14" t="s">
        <v>42</v>
      </c>
      <c r="N297" s="16" t="s">
        <v>25</v>
      </c>
      <c r="O297" s="23" t="s">
        <v>31</v>
      </c>
      <c r="P297" s="23" t="s">
        <v>31</v>
      </c>
      <c r="Q297" s="12" t="s">
        <v>1492</v>
      </c>
    </row>
    <row r="298" spans="1:17" ht="77">
      <c r="A298" s="7" t="s">
        <v>1493</v>
      </c>
      <c r="B298" s="7" t="s">
        <v>1494</v>
      </c>
      <c r="C298" s="8" t="s">
        <v>18</v>
      </c>
      <c r="D298" s="9">
        <v>39.709589041095903</v>
      </c>
      <c r="E298" s="22" t="s">
        <v>1495</v>
      </c>
      <c r="F298" s="11">
        <f t="shared" si="4"/>
        <v>16.366</v>
      </c>
      <c r="G298" s="11">
        <v>16.366</v>
      </c>
      <c r="H298" s="25">
        <v>36.28</v>
      </c>
      <c r="I298" s="22">
        <v>100</v>
      </c>
      <c r="J298" s="15" t="s">
        <v>1496</v>
      </c>
      <c r="K298" s="15" t="s">
        <v>20</v>
      </c>
      <c r="L298" s="15" t="s">
        <v>21</v>
      </c>
      <c r="M298" s="15" t="s">
        <v>42</v>
      </c>
      <c r="N298" s="24" t="s">
        <v>25</v>
      </c>
      <c r="O298" s="23" t="s">
        <v>31</v>
      </c>
      <c r="P298" s="23" t="s">
        <v>31</v>
      </c>
      <c r="Q298" s="25" t="s">
        <v>1497</v>
      </c>
    </row>
    <row r="299" spans="1:17" ht="187">
      <c r="A299" s="7" t="s">
        <v>1498</v>
      </c>
      <c r="B299" s="7" t="s">
        <v>1499</v>
      </c>
      <c r="C299" s="17" t="s">
        <v>29</v>
      </c>
      <c r="D299" s="18">
        <v>61.695890410958903</v>
      </c>
      <c r="E299" s="22" t="s">
        <v>1500</v>
      </c>
      <c r="F299" s="11">
        <f t="shared" si="4"/>
        <v>11.508000000000001</v>
      </c>
      <c r="G299" s="11">
        <v>11.508000000000001</v>
      </c>
      <c r="H299" s="25">
        <v>18.809999999999999</v>
      </c>
      <c r="I299" s="22">
        <v>100</v>
      </c>
      <c r="J299" s="15" t="s">
        <v>1501</v>
      </c>
      <c r="K299" s="15" t="s">
        <v>20</v>
      </c>
      <c r="L299" s="15" t="s">
        <v>21</v>
      </c>
      <c r="M299" s="15" t="s">
        <v>37</v>
      </c>
      <c r="N299" s="16" t="s">
        <v>25</v>
      </c>
      <c r="O299" s="23" t="s">
        <v>31</v>
      </c>
      <c r="P299" s="23" t="s">
        <v>31</v>
      </c>
      <c r="Q299" s="25" t="s">
        <v>1502</v>
      </c>
    </row>
    <row r="300" spans="1:17" ht="55">
      <c r="A300" s="7" t="s">
        <v>1503</v>
      </c>
      <c r="B300" s="7" t="s">
        <v>1504</v>
      </c>
      <c r="C300" s="8" t="s">
        <v>29</v>
      </c>
      <c r="D300" s="9">
        <v>47.9671232876712</v>
      </c>
      <c r="E300" s="22" t="s">
        <v>1505</v>
      </c>
      <c r="F300" s="11">
        <f t="shared" si="4"/>
        <v>13.888</v>
      </c>
      <c r="G300" s="11">
        <v>13.888</v>
      </c>
      <c r="H300" s="25">
        <v>26.43</v>
      </c>
      <c r="I300" s="22">
        <v>100</v>
      </c>
      <c r="J300" s="15" t="s">
        <v>1506</v>
      </c>
      <c r="K300" s="15" t="s">
        <v>20</v>
      </c>
      <c r="L300" s="15" t="s">
        <v>47</v>
      </c>
      <c r="M300" s="15" t="s">
        <v>37</v>
      </c>
      <c r="N300" s="16" t="s">
        <v>25</v>
      </c>
      <c r="O300" s="23" t="s">
        <v>31</v>
      </c>
      <c r="P300" s="23" t="s">
        <v>31</v>
      </c>
      <c r="Q300" s="25" t="s">
        <v>1507</v>
      </c>
    </row>
    <row r="301" spans="1:17" ht="121">
      <c r="A301" s="7" t="s">
        <v>1508</v>
      </c>
      <c r="B301" s="7" t="s">
        <v>1509</v>
      </c>
      <c r="C301" s="17" t="s">
        <v>18</v>
      </c>
      <c r="D301" s="18">
        <v>85.939726027397299</v>
      </c>
      <c r="E301" s="13" t="s">
        <v>1510</v>
      </c>
      <c r="F301" s="11">
        <f t="shared" si="4"/>
        <v>24.234000000000002</v>
      </c>
      <c r="G301" s="11">
        <v>24.234000000000002</v>
      </c>
      <c r="H301" s="12">
        <v>36.07</v>
      </c>
      <c r="I301" s="13">
        <v>125</v>
      </c>
      <c r="J301" s="14" t="s">
        <v>1511</v>
      </c>
      <c r="K301" s="15" t="s">
        <v>20</v>
      </c>
      <c r="L301" s="15" t="s">
        <v>21</v>
      </c>
      <c r="M301" s="14" t="s">
        <v>42</v>
      </c>
      <c r="N301" s="24" t="s">
        <v>25</v>
      </c>
      <c r="O301" s="23" t="s">
        <v>31</v>
      </c>
      <c r="P301" s="23" t="s">
        <v>31</v>
      </c>
      <c r="Q301" s="12" t="s">
        <v>1512</v>
      </c>
    </row>
    <row r="302" spans="1:17" ht="110">
      <c r="A302" s="7" t="s">
        <v>1513</v>
      </c>
      <c r="B302" s="7" t="s">
        <v>1514</v>
      </c>
      <c r="C302" s="8" t="s">
        <v>29</v>
      </c>
      <c r="D302" s="9">
        <v>38.4767123287671</v>
      </c>
      <c r="E302" s="22" t="s">
        <v>1515</v>
      </c>
      <c r="F302" s="11">
        <f t="shared" si="4"/>
        <v>40.768000000000001</v>
      </c>
      <c r="G302" s="11">
        <v>40.768000000000001</v>
      </c>
      <c r="H302" s="25">
        <v>62.5</v>
      </c>
      <c r="I302" s="22">
        <v>150</v>
      </c>
      <c r="J302" s="15" t="s">
        <v>1516</v>
      </c>
      <c r="K302" s="15" t="s">
        <v>20</v>
      </c>
      <c r="L302" s="15" t="s">
        <v>47</v>
      </c>
      <c r="M302" s="15" t="s">
        <v>42</v>
      </c>
      <c r="N302" s="16" t="s">
        <v>25</v>
      </c>
      <c r="O302" s="23" t="s">
        <v>31</v>
      </c>
      <c r="P302" s="23" t="s">
        <v>31</v>
      </c>
      <c r="Q302" s="25" t="s">
        <v>1517</v>
      </c>
    </row>
    <row r="305" spans="3:16">
      <c r="N305" s="39"/>
    </row>
    <row r="306" spans="3:16">
      <c r="C306" s="35" t="s">
        <v>1518</v>
      </c>
      <c r="D306" s="36">
        <f t="shared" ref="D306:I306" si="5">AVERAGE(D2:D302)</f>
        <v>58.238243830791887</v>
      </c>
      <c r="E306" s="36">
        <f t="shared" si="5"/>
        <v>2408</v>
      </c>
      <c r="F306" s="36">
        <f t="shared" si="5"/>
        <v>19.994411960132901</v>
      </c>
      <c r="G306" s="36">
        <f t="shared" si="5"/>
        <v>19.994411960132901</v>
      </c>
      <c r="H306" s="36">
        <f t="shared" si="5"/>
        <v>30.402333333333335</v>
      </c>
      <c r="I306" s="36">
        <f t="shared" si="5"/>
        <v>112.88255033557047</v>
      </c>
      <c r="M306" t="s">
        <v>1519</v>
      </c>
      <c r="N306" t="s">
        <v>1520</v>
      </c>
    </row>
    <row r="307" spans="3:16">
      <c r="C307" s="35" t="s">
        <v>1521</v>
      </c>
      <c r="D307" s="36">
        <f t="shared" ref="D307:I307" si="6">MAX(D2:D302)</f>
        <v>103.34794520547899</v>
      </c>
      <c r="E307" s="36">
        <f t="shared" si="6"/>
        <v>4776</v>
      </c>
      <c r="F307" s="36">
        <f t="shared" si="6"/>
        <v>104.73400000000001</v>
      </c>
      <c r="G307" s="36">
        <f t="shared" si="6"/>
        <v>104.73400000000001</v>
      </c>
      <c r="H307" s="36">
        <f t="shared" si="6"/>
        <v>77.19</v>
      </c>
      <c r="I307" s="36">
        <f t="shared" si="6"/>
        <v>150</v>
      </c>
      <c r="N307" t="s">
        <v>1522</v>
      </c>
    </row>
    <row r="308" spans="3:16">
      <c r="C308" s="35" t="s">
        <v>1523</v>
      </c>
      <c r="D308" s="36">
        <f t="shared" ref="D308:I308" si="7">MIN(D3:D303)</f>
        <v>7.2054794520548002</v>
      </c>
      <c r="E308" s="36">
        <f t="shared" si="7"/>
        <v>942</v>
      </c>
      <c r="F308" s="36">
        <f t="shared" si="7"/>
        <v>0.95200000000000007</v>
      </c>
      <c r="G308" s="36">
        <f t="shared" si="7"/>
        <v>0.95200000000000007</v>
      </c>
      <c r="H308" s="36">
        <f t="shared" si="7"/>
        <v>13.67</v>
      </c>
      <c r="I308" s="36">
        <f t="shared" si="7"/>
        <v>44</v>
      </c>
    </row>
    <row r="309" spans="3:16">
      <c r="C309" s="35" t="s">
        <v>1524</v>
      </c>
      <c r="D309" s="36">
        <f t="shared" ref="D309:I309" si="8">_xlfn.STDEV.P(D2:D302)</f>
        <v>16.84341497161007</v>
      </c>
      <c r="E309" s="36">
        <f t="shared" si="8"/>
        <v>1391.5048380389176</v>
      </c>
      <c r="F309" s="36">
        <f t="shared" si="8"/>
        <v>14.894538045575151</v>
      </c>
      <c r="G309" s="36">
        <f t="shared" si="8"/>
        <v>14.894538045575151</v>
      </c>
      <c r="H309" s="36">
        <f t="shared" si="8"/>
        <v>10.323928962474625</v>
      </c>
      <c r="I309" s="36">
        <f t="shared" si="8"/>
        <v>22.367948760465765</v>
      </c>
      <c r="N309" t="s">
        <v>1525</v>
      </c>
    </row>
    <row r="310" spans="3:16">
      <c r="N310" t="s">
        <v>1526</v>
      </c>
    </row>
    <row r="311" spans="3:16">
      <c r="N311" t="s">
        <v>1527</v>
      </c>
    </row>
    <row r="312" spans="3:16">
      <c r="C312" s="35" t="s">
        <v>1528</v>
      </c>
      <c r="N312" t="s">
        <v>1529</v>
      </c>
    </row>
    <row r="313" spans="3:16">
      <c r="C313" s="35" t="s">
        <v>1530</v>
      </c>
    </row>
    <row r="315" spans="3:16">
      <c r="L315" t="s">
        <v>1531</v>
      </c>
      <c r="N315" t="s">
        <v>1532</v>
      </c>
    </row>
    <row r="316" spans="3:16">
      <c r="L316" t="s">
        <v>1533</v>
      </c>
      <c r="N316" t="s">
        <v>1534</v>
      </c>
    </row>
    <row r="317" spans="3:16">
      <c r="N317" t="s">
        <v>1535</v>
      </c>
      <c r="P317" s="40"/>
    </row>
  </sheetData>
  <autoFilter ref="A1:Q302">
    <sortState ref="A2:Q302">
      <sortCondition ref="A1:A302"/>
    </sortState>
  </autoFilter>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CTA Combined Orders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Aidan Mullan</dc:creator>
  <cp:lastModifiedBy>Aidan Mullan</cp:lastModifiedBy>
  <dcterms:created xsi:type="dcterms:W3CDTF">2019-02-05T23:53:20Z</dcterms:created>
  <dcterms:modified xsi:type="dcterms:W3CDTF">2019-02-06T00:00:41Z</dcterms:modified>
</cp:coreProperties>
</file>