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bcloud-my.sharepoint.com/personal/ebelliv1_unb_ca/Documents/Smart Grid/Github/CYME-EXTRACT/"/>
    </mc:Choice>
  </mc:AlternateContent>
  <xr:revisionPtr revIDLastSave="17" documentId="13_ncr:1_{F89594DD-2510-4F7D-87A7-FB396182D7B9}" xr6:coauthVersionLast="47" xr6:coauthVersionMax="47" xr10:uidLastSave="{C9C39D82-0E48-477A-B074-9D5DC82BF86C}"/>
  <bookViews>
    <workbookView xWindow="0" yWindow="0" windowWidth="14400" windowHeight="15600" tabRatio="932" activeTab="4" xr2:uid="{00000000-000D-0000-FFFF-FFFF00000000}"/>
  </bookViews>
  <sheets>
    <sheet name="General" sheetId="15" r:id="rId1"/>
    <sheet name="Pins" sheetId="20" r:id="rId2"/>
    <sheet name="Bus" sheetId="13" r:id="rId3"/>
    <sheet name="Voltage Source" sheetId="34" r:id="rId4"/>
    <sheet name="Load" sheetId="35" r:id="rId5"/>
    <sheet name="Line" sheetId="36" r:id="rId6"/>
    <sheet name="Transformer" sheetId="37" r:id="rId7"/>
    <sheet name="Shunt" sheetId="39" r:id="rId8"/>
    <sheet name="Switch" sheetId="21" r:id="rId9"/>
  </sheets>
  <definedNames>
    <definedName name="ConstantCurrentLoad" localSheetId="4">Load!$A$20:$E$21</definedName>
    <definedName name="ConstantImpedanceLoad" localSheetId="4">Load!$A$12:$E$13</definedName>
    <definedName name="ConstantPowerLoad" localSheetId="4">Load!$A$16:$E$17</definedName>
    <definedName name="Multiphase2W" localSheetId="6">Transformer!$A$20:$Y$23</definedName>
    <definedName name="Multiphase2WMutual" localSheetId="6">Transformer!$A$26:$AA$27</definedName>
    <definedName name="positivesequence" localSheetId="7">Shunt!$A$12:$E$13</definedName>
    <definedName name="positivesequence" localSheetId="3">'Voltage Source'!$A$12:$F$13</definedName>
    <definedName name="PositiveSequence3W" localSheetId="6">Transformer!$A$16:$S$17</definedName>
    <definedName name="PositiveSequenceLine" localSheetId="5">Line!$A$12:$G$13</definedName>
    <definedName name="PostiveSequence2W" localSheetId="6">Transformer!$A$12:$K$13</definedName>
    <definedName name="singlephase" localSheetId="7">Shunt!$A$16:$F$18</definedName>
    <definedName name="singlephase" localSheetId="3">'Voltage Source'!$A$16:$F$17</definedName>
    <definedName name="SinglePhaseLine" localSheetId="5">Line!$A$16:$H$19</definedName>
    <definedName name="SinglePhaseZIPLoad" localSheetId="4">Load!$A$24:$L$30</definedName>
    <definedName name="threephase" localSheetId="7">Shunt!$A$25:$N$27</definedName>
    <definedName name="ThreePhaseLineFullData" localSheetId="5">Line!$A$29:$AA$35</definedName>
    <definedName name="ThreePhaseLineSequentialData" localSheetId="5">Line!$A$38:$O$39</definedName>
    <definedName name="threephasesequential" localSheetId="3">'Voltage Source'!$A$25:$J$26</definedName>
    <definedName name="threephaseshortcircuit" localSheetId="3">'Voltage Source'!$A$20:$H$22</definedName>
    <definedName name="ThreePhaseZIPLoad" localSheetId="4">Load!$A$37:$R$42</definedName>
    <definedName name="twophase" localSheetId="7">Shunt!$A$21:$J$22</definedName>
    <definedName name="TwoPhaseLine" localSheetId="5">Line!$A$22:$P$26</definedName>
    <definedName name="TwoPhaseZIPLoad" localSheetId="4">Load!$A$33:$O$34</definedName>
    <definedName name="Type" localSheetId="5">Line!$A$1</definedName>
    <definedName name="Type" localSheetId="4">Load!$A$1</definedName>
    <definedName name="Type" localSheetId="7">Shunt!$A$1</definedName>
    <definedName name="Type" localSheetId="6">Transformer!$A$1</definedName>
    <definedName name="Type" localSheetId="3">'Voltage Source'!$A$1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5" l="1"/>
  <c r="C40" i="35"/>
  <c r="C39" i="35"/>
  <c r="C29" i="35"/>
  <c r="C28" i="35"/>
  <c r="C27" i="35"/>
  <c r="C26" i="35"/>
  <c r="C25" i="35"/>
  <c r="B2" i="13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 transmission studies, use per-unit values.
In distribution studies, use V.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Vahid Jalili-Marandi</author>
  </authors>
  <commentList>
    <comment ref="A19" authorId="0" shapeId="0" xr:uid="{00000000-0006-0000-0300-000001000000}">
      <text>
        <r>
          <rPr>
            <sz val="9"/>
            <color indexed="81"/>
            <rFont val="Tahoma"/>
            <charset val="1"/>
          </rPr>
          <t>Defult Assumption
X1/R1 = 4
X0/R0 =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</authors>
  <commentList>
    <comment ref="B24" authorId="0" shapeId="0" xr:uid="{00000000-0006-0000-0400-000001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24" authorId="0" shapeId="0" xr:uid="{00000000-0006-0000-0400-000002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2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24" authorId="0" shapeId="0" xr:uid="{00000000-0006-0000-0400-000004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3" authorId="0" shapeId="0" xr:uid="{00000000-0006-0000-0400-000005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3" authorId="0" shapeId="0" xr:uid="{00000000-0006-0000-04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3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3" authorId="0" shapeId="0" xr:uid="{00000000-0006-0000-0400-000008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7" authorId="0" shapeId="0" xr:uid="{00000000-0006-0000-0400-000009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7" authorId="0" shapeId="0" xr:uid="{00000000-0006-0000-0400-00000A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7" authorId="0" shapeId="0" xr:uid="{00000000-0006-0000-0400-00000C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  <author>Federico OReilly</author>
  </authors>
  <commentList>
    <comment ref="G20" authorId="0" shapeId="0" xr:uid="{00000000-0006-0000-0600-000001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0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0" authorId="0" shapeId="0" xr:uid="{00000000-0006-0000-0600-000003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0" authorId="0" shapeId="0" xr:uid="{00000000-0006-0000-0600-000004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0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G26" authorId="0" shapeId="0" xr:uid="{00000000-0006-0000-06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6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6" authorId="0" shapeId="0" xr:uid="{00000000-0006-0000-0600-000008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6" authorId="0" shapeId="0" xr:uid="{00000000-0006-0000-0600-000009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6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AA26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This value is not used.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D1" authorId="0" shapeId="0" xr:uid="{00000000-0006-0000-0800-000001000000}">
      <text>
        <r>
          <rPr>
            <sz val="9"/>
            <color indexed="81"/>
            <rFont val="Tahoma"/>
            <family val="2"/>
          </rPr>
          <t>0: open
1: closed</t>
        </r>
      </text>
    </comment>
  </commentList>
</comments>
</file>

<file path=xl/sharedStrings.xml><?xml version="1.0" encoding="utf-8"?>
<sst xmlns="http://schemas.openxmlformats.org/spreadsheetml/2006/main" count="700" uniqueCount="312">
  <si>
    <t>Bus</t>
  </si>
  <si>
    <t>ID</t>
  </si>
  <si>
    <t>Angle (deg)</t>
  </si>
  <si>
    <t>SOURCE_A</t>
  </si>
  <si>
    <t>From Bus</t>
  </si>
  <si>
    <t>To Bus</t>
  </si>
  <si>
    <t>wye</t>
  </si>
  <si>
    <t>outgoing</t>
  </si>
  <si>
    <t>Excel file version</t>
  </si>
  <si>
    <t>Name</t>
  </si>
  <si>
    <t>Frequency (Hz)</t>
  </si>
  <si>
    <t>Power Base (MVA)</t>
  </si>
  <si>
    <t>kV (ph-ph RMS)</t>
  </si>
  <si>
    <t>Bandwidth (pu)</t>
  </si>
  <si>
    <t>X (pu)</t>
  </si>
  <si>
    <t>incoming</t>
  </si>
  <si>
    <t>Lowest Tap</t>
  </si>
  <si>
    <t>Highest Tap</t>
  </si>
  <si>
    <t>Min Range (%)</t>
  </si>
  <si>
    <t>Max Range (%)</t>
  </si>
  <si>
    <t>Distribution</t>
  </si>
  <si>
    <t>Type</t>
  </si>
  <si>
    <t>V (kV)</t>
  </si>
  <si>
    <t>Conn. type</t>
  </si>
  <si>
    <t>K_z</t>
  </si>
  <si>
    <t>K_i</t>
  </si>
  <si>
    <t>K_p</t>
  </si>
  <si>
    <t>Status</t>
  </si>
  <si>
    <t>Use initial voltage?</t>
  </si>
  <si>
    <t>650_a</t>
  </si>
  <si>
    <t>650_b</t>
  </si>
  <si>
    <t>650_c</t>
  </si>
  <si>
    <t>633_a</t>
  </si>
  <si>
    <t>633_b</t>
  </si>
  <si>
    <t>633_c</t>
  </si>
  <si>
    <t>634_a</t>
  </si>
  <si>
    <t>634_b</t>
  </si>
  <si>
    <t>634_c</t>
  </si>
  <si>
    <t>645_b</t>
  </si>
  <si>
    <t>645_c</t>
  </si>
  <si>
    <t>652_a</t>
  </si>
  <si>
    <t>671_a</t>
  </si>
  <si>
    <t>675_a</t>
  </si>
  <si>
    <t>692_a</t>
  </si>
  <si>
    <t>632_a</t>
  </si>
  <si>
    <t>680_a</t>
  </si>
  <si>
    <t>684_a</t>
  </si>
  <si>
    <t>646_b</t>
  </si>
  <si>
    <t>646_c</t>
  </si>
  <si>
    <t>671_b</t>
  </si>
  <si>
    <t>671_c</t>
  </si>
  <si>
    <t>675_b</t>
  </si>
  <si>
    <t>675_c</t>
  </si>
  <si>
    <t>692_b</t>
  </si>
  <si>
    <t>692_c</t>
  </si>
  <si>
    <t>611_c</t>
  </si>
  <si>
    <t>632_b</t>
  </si>
  <si>
    <t>632_c</t>
  </si>
  <si>
    <t>680_b</t>
  </si>
  <si>
    <t>680_c</t>
  </si>
  <si>
    <t>684_c</t>
  </si>
  <si>
    <t>675_a/Vmag</t>
  </si>
  <si>
    <t>675_a/Vang</t>
  </si>
  <si>
    <t>675_b/Vmag</t>
  </si>
  <si>
    <t>675_b/Vang</t>
  </si>
  <si>
    <t>675_c/Vmag</t>
  </si>
  <si>
    <t>675_c/Vang</t>
  </si>
  <si>
    <t>cap675</t>
  </si>
  <si>
    <t>TR1_633_634</t>
  </si>
  <si>
    <t>kV (ph-gr RMS)</t>
  </si>
  <si>
    <t>SW_671_692_a</t>
  </si>
  <si>
    <t>SW_671_692_b</t>
  </si>
  <si>
    <t>SW_671_692_c</t>
  </si>
  <si>
    <t>V_abs</t>
  </si>
  <si>
    <t>V_ang</t>
  </si>
  <si>
    <t>I_abs</t>
  </si>
  <si>
    <t>I_ang</t>
  </si>
  <si>
    <t>633_a/Vmag</t>
  </si>
  <si>
    <t>633_b/Vmag</t>
  </si>
  <si>
    <t>633_c/Vmag</t>
  </si>
  <si>
    <t>634_a/Vmag</t>
  </si>
  <si>
    <t>634_b/Vmag</t>
  </si>
  <si>
    <t>634_c/Vmag</t>
  </si>
  <si>
    <t>611_c/Vmag</t>
  </si>
  <si>
    <t>611_c/Vang</t>
  </si>
  <si>
    <t>634_c/Vang</t>
  </si>
  <si>
    <t>634_b/Vang</t>
  </si>
  <si>
    <t>634_a/Vang</t>
  </si>
  <si>
    <t>633_c/Vang</t>
  </si>
  <si>
    <t>633_b/Vang</t>
  </si>
  <si>
    <t>633_a/Vang</t>
  </si>
  <si>
    <t>Trans_tap</t>
  </si>
  <si>
    <t>632_a/Vmag</t>
  </si>
  <si>
    <t>632_a/Vang</t>
  </si>
  <si>
    <t>632_b/Vmag</t>
  </si>
  <si>
    <t>632_b/Vang</t>
  </si>
  <si>
    <t>632_c/Vmag</t>
  </si>
  <si>
    <t>632_c/Vang</t>
  </si>
  <si>
    <t>651_a</t>
  </si>
  <si>
    <t>651_b</t>
  </si>
  <si>
    <t>651_c</t>
  </si>
  <si>
    <t>SLACK</t>
  </si>
  <si>
    <t>PQ</t>
  </si>
  <si>
    <t>TR1_650_651</t>
  </si>
  <si>
    <t>cap611</t>
  </si>
  <si>
    <t>LN_632_671</t>
  </si>
  <si>
    <t>LN_671_680</t>
  </si>
  <si>
    <t>LN_651_632</t>
  </si>
  <si>
    <t>LN_632_633</t>
  </si>
  <si>
    <t>LN_692_675</t>
  </si>
  <si>
    <t>LN_645_646</t>
  </si>
  <si>
    <t>LN_632_645</t>
  </si>
  <si>
    <t>LN_684_611</t>
  </si>
  <si>
    <t>LN_684_652</t>
  </si>
  <si>
    <t>LN_671_684</t>
  </si>
  <si>
    <t>PQ_ld</t>
  </si>
  <si>
    <t>From1</t>
  </si>
  <si>
    <t>From2</t>
  </si>
  <si>
    <t>To1</t>
  </si>
  <si>
    <t>To2</t>
  </si>
  <si>
    <t>LN_651_632/ImagFrom1</t>
  </si>
  <si>
    <t>LN_651_632/IangFrom1</t>
  </si>
  <si>
    <t>LN_651_632/ImagFrom2</t>
  </si>
  <si>
    <t>LN_651_632/IangFrom2</t>
  </si>
  <si>
    <t>LN_651_632/ImagFrom3</t>
  </si>
  <si>
    <t>LN_651_632/IangFrom3</t>
  </si>
  <si>
    <t>LN_632_633/ImagFrom1</t>
  </si>
  <si>
    <t>LN_632_633/IangFrom1</t>
  </si>
  <si>
    <t>LN_632_633/ImagFrom2</t>
  </si>
  <si>
    <t>LN_632_633/IangFrom2</t>
  </si>
  <si>
    <t>LN_632_633/ImagFrom3</t>
  </si>
  <si>
    <t>LN_632_633/IangFrom3</t>
  </si>
  <si>
    <t>From3</t>
  </si>
  <si>
    <t>To3</t>
  </si>
  <si>
    <t>Bus1</t>
  </si>
  <si>
    <t>Bus2</t>
  </si>
  <si>
    <t>Bus3</t>
  </si>
  <si>
    <t>P1(kW)</t>
  </si>
  <si>
    <t>Q1(kVAr)</t>
  </si>
  <si>
    <t>P2 (kW)</t>
  </si>
  <si>
    <t>Q2 (kVAr)</t>
  </si>
  <si>
    <t>Q3 (kVAr)</t>
  </si>
  <si>
    <t>Status1</t>
  </si>
  <si>
    <t>Status2</t>
  </si>
  <si>
    <t>Status3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</si>
  <si>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</si>
  <si>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</si>
  <si>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</si>
  <si>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</si>
  <si>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</si>
  <si>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</si>
  <si>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LD_645/P1</t>
  </si>
  <si>
    <t>LD_645/Q1</t>
  </si>
  <si>
    <t>LD_634</t>
  </si>
  <si>
    <t>LD_671</t>
  </si>
  <si>
    <t>LD_675</t>
  </si>
  <si>
    <t>LD_632</t>
  </si>
  <si>
    <t>LD_645</t>
  </si>
  <si>
    <t>LD_646</t>
  </si>
  <si>
    <t>LD_652</t>
  </si>
  <si>
    <t>LD_692</t>
  </si>
  <si>
    <t>LD_611</t>
  </si>
  <si>
    <t>No Load Loss (kW)</t>
  </si>
  <si>
    <t>X1/R1</t>
  </si>
  <si>
    <t>X0/R0</t>
  </si>
  <si>
    <t>Z1 leakage (pu)</t>
  </si>
  <si>
    <t>Z0 leakage (pu)</t>
  </si>
  <si>
    <t>Tap 3</t>
  </si>
  <si>
    <t>Tap 2</t>
  </si>
  <si>
    <t>Tap 1</t>
  </si>
  <si>
    <t>R (pu)</t>
  </si>
  <si>
    <t>S_base (kVA)</t>
  </si>
  <si>
    <t>TR1_633_634/tap_1</t>
  </si>
  <si>
    <t>TR1_633_634/tap_2</t>
  </si>
  <si>
    <t>TR1_633_634/tap_3</t>
  </si>
  <si>
    <t>Number of phases</t>
  </si>
  <si>
    <t>SinglePhaseLine</t>
  </si>
  <si>
    <t>TwoPhaseLine</t>
  </si>
  <si>
    <t>ThreePhaseLineFullData</t>
  </si>
  <si>
    <t>ThreePhaseLineSequentialData</t>
  </si>
  <si>
    <t>Important notes:</t>
  </si>
  <si>
    <t>Default order of blocks and columns after row 11 must not change</t>
  </si>
  <si>
    <t xml:space="preserve">One empty row between End of each block and the next block is mandatory; otherwise, empty rows are NOT allowed </t>
  </si>
  <si>
    <t>Positive-Sequence Line</t>
  </si>
  <si>
    <t>Go to Type List</t>
  </si>
  <si>
    <t>From bus</t>
  </si>
  <si>
    <t>To bus</t>
  </si>
  <si>
    <t>B (pu)</t>
  </si>
  <si>
    <t>Single-Phase Line</t>
  </si>
  <si>
    <t>Two-Phase Line</t>
  </si>
  <si>
    <t>Three-Phase Line with Full Data</t>
  </si>
  <si>
    <t>Three-Phase Line with Sequential Data</t>
  </si>
  <si>
    <t>v2.0</t>
  </si>
  <si>
    <t>V</t>
  </si>
  <si>
    <t>Base Voltage (V)</t>
  </si>
  <si>
    <t>Initial Vmag</t>
  </si>
  <si>
    <t>ThreePhaseZIPLoad</t>
  </si>
  <si>
    <t>SinglePhaseZIPLoad</t>
  </si>
  <si>
    <t>TwoPhaseZIPLoad</t>
  </si>
  <si>
    <t>P (MW)</t>
  </si>
  <si>
    <t>Q (MVAr)</t>
  </si>
  <si>
    <t>Positive-Sequence Constant Power Load</t>
  </si>
  <si>
    <t>End of Positive-Sequence Constant Power Load</t>
  </si>
  <si>
    <t>Positive-Sequence Constant Current Load</t>
  </si>
  <si>
    <t>End of Positive-Sequence Constant Current Load</t>
  </si>
  <si>
    <t>Single-Phase ZIP Load</t>
  </si>
  <si>
    <t>Two-Phase ZIP Load</t>
  </si>
  <si>
    <t>Three-Phase ZIP Load</t>
  </si>
  <si>
    <t>Positive-Sequence 2W-Transformer</t>
  </si>
  <si>
    <t>Xl (pu)</t>
  </si>
  <si>
    <t>Gmag (pu)</t>
  </si>
  <si>
    <t>Bmag (pu)</t>
  </si>
  <si>
    <t>Ratio W1 (pu)</t>
  </si>
  <si>
    <t>Ratio W2 (pu)</t>
  </si>
  <si>
    <t>End of Positive-Sequence 2W-Transformer</t>
  </si>
  <si>
    <t>Positive-Sequence 3W-Transformer</t>
  </si>
  <si>
    <t>R_12 (pu)</t>
  </si>
  <si>
    <t>Xl_12 (pu)</t>
  </si>
  <si>
    <t>R_23 (pu)</t>
  </si>
  <si>
    <t>Xl_23 (pu)</t>
  </si>
  <si>
    <t>R_31 (pu)</t>
  </si>
  <si>
    <t>Xl_31 (pu)</t>
  </si>
  <si>
    <t>Ratio W3 (pu)</t>
  </si>
  <si>
    <t>End of Positive-Sequence 3W-Transformer</t>
  </si>
  <si>
    <t>Multiphase 2W-Transformer with Mutual Impedance</t>
  </si>
  <si>
    <t>End of Multiphase 2W-Transformer with Mutual Impedance</t>
  </si>
  <si>
    <t>Multiphase 2W-Transformer</t>
  </si>
  <si>
    <t>RW1 (pu)</t>
  </si>
  <si>
    <t>RW2 (pu)</t>
  </si>
  <si>
    <t>End of Multiphase 2W-Transformer</t>
  </si>
  <si>
    <t>Positive-Sequence Shunt</t>
  </si>
  <si>
    <t>Single-Phase Shunt</t>
  </si>
  <si>
    <t>Two-Phase Shunt</t>
  </si>
  <si>
    <t>Three-Phase Shunt</t>
  </si>
  <si>
    <t>SinglePhaseShunt</t>
  </si>
  <si>
    <t>TwoPhaseShunt</t>
  </si>
  <si>
    <t>ThreePhaseShunt</t>
  </si>
  <si>
    <t>End of Positive-Sequence Shunt</t>
  </si>
  <si>
    <t>End of Single-Phase Shunt</t>
  </si>
  <si>
    <t>End of Two-Phase Shunt</t>
  </si>
  <si>
    <t>End of Three-Phase Shunt</t>
  </si>
  <si>
    <t xml:space="preserve">Positive-Sequence Voltage Source </t>
  </si>
  <si>
    <t>Voltage (pu)</t>
  </si>
  <si>
    <t>Rs (pu)</t>
  </si>
  <si>
    <t>Xs (pu)</t>
  </si>
  <si>
    <t>Single-Phase Voltage Source</t>
  </si>
  <si>
    <t>Voltage (V)</t>
  </si>
  <si>
    <t>Rs (Ohm)</t>
  </si>
  <si>
    <t>Xs (Ohm)</t>
  </si>
  <si>
    <t>SC1ph (MVA)</t>
  </si>
  <si>
    <t>SC3ph (MVA)</t>
  </si>
  <si>
    <t>R1 (Ohm)</t>
  </si>
  <si>
    <t>X1 (Ohm)</t>
  </si>
  <si>
    <t>R0 (Ohm)</t>
  </si>
  <si>
    <t>X0 (Ohm)</t>
  </si>
  <si>
    <t>PositiveSeqVsource</t>
  </si>
  <si>
    <t>SinglePhaseVsource</t>
  </si>
  <si>
    <t>ThreePhaseShortCircuitVsource</t>
  </si>
  <si>
    <t>ThreePhaseSequentialVsource</t>
  </si>
  <si>
    <t xml:space="preserve">End of Positive-Sequence Voltage Source </t>
  </si>
  <si>
    <t>End of Single-Phase Voltage Source</t>
  </si>
  <si>
    <t xml:space="preserve"> Angle_a (deg)</t>
  </si>
  <si>
    <t xml:space="preserve">End of Three-Phase Voltage Source Short-Circuit Level Data </t>
  </si>
  <si>
    <t>Three-Phase Voltage Source with Sequential Data</t>
  </si>
  <si>
    <t>End of Three-Phase Voltage Source Sequential Data</t>
  </si>
  <si>
    <t>PositiveSeqZload</t>
  </si>
  <si>
    <t>PositiveSeqPload</t>
  </si>
  <si>
    <t>PositiveSeqIload</t>
  </si>
  <si>
    <t>P1 (kW)</t>
  </si>
  <si>
    <t>Q1 (kVAr)</t>
  </si>
  <si>
    <t>End of SinglePhase ZIP Load</t>
  </si>
  <si>
    <t>End of TwoPhase ZIP Load</t>
  </si>
  <si>
    <t>P3 (kW)</t>
  </si>
  <si>
    <t>End of ThreePhase ZIP Load</t>
  </si>
  <si>
    <t>PositiveSeqLine</t>
  </si>
  <si>
    <t>End of Positive-Sequence Line</t>
  </si>
  <si>
    <t>Length</t>
  </si>
  <si>
    <t>r11 (Ohm/length_unit)</t>
  </si>
  <si>
    <t>x11 (Ohm/length_unit)</t>
  </si>
  <si>
    <t>End of Single-Phase Line</t>
  </si>
  <si>
    <t>r21 (Ohm/length_unit)</t>
  </si>
  <si>
    <t>x21 (Ohm/length_unit)</t>
  </si>
  <si>
    <t>r22 (Ohm/length_unit)</t>
  </si>
  <si>
    <t>x22 (Ohm/length_unit)</t>
  </si>
  <si>
    <t>End of Two-Phase Line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</si>
  <si>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</si>
  <si>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</si>
  <si>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</si>
  <si>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</si>
  <si>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</si>
  <si>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</si>
  <si>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End of Three-Phase Line with Full Data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</si>
  <si>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</si>
  <si>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</si>
  <si>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</si>
  <si>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</si>
  <si>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</si>
  <si>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</si>
  <si>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End of Three-Phase Line with Sequential Data</t>
  </si>
  <si>
    <t>PositiveSeq2wXF</t>
  </si>
  <si>
    <t>PositiveSeq3wXF</t>
  </si>
  <si>
    <t>Multiphase2wXF</t>
  </si>
  <si>
    <t>Multiphase2wXFMutual</t>
  </si>
  <si>
    <t>Phase Shift (deg)</t>
  </si>
  <si>
    <t>Phase Shift W1 (deg)</t>
  </si>
  <si>
    <t>Phase Shift W2 (deg)</t>
  </si>
  <si>
    <t>Phase Shift W3 (deg)</t>
  </si>
  <si>
    <t>PositiveSeqShunt</t>
  </si>
  <si>
    <t>Positive-Sequence Constant Impedance Load</t>
  </si>
  <si>
    <t>End of Positive-Sequence Constant Impedance Load</t>
  </si>
  <si>
    <t>Three-Phase Voltage Source with Short-Circuit Level Data</t>
  </si>
  <si>
    <t>Unit (V, 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</si>
</sst>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5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5" fillId="34" borderId="0" xfId="5" applyFill="1" applyAlignment="1">
      <alignment horizontal="left"/>
    </xf>
    <xf numFmtId="0" fontId="23" fillId="34" borderId="0" xfId="37" applyFont="1" applyFill="1"/>
    <xf numFmtId="0" fontId="21" fillId="33" borderId="0" xfId="0" applyFont="1" applyFill="1" applyAlignment="1">
      <alignment horizontal="left"/>
    </xf>
    <xf numFmtId="0" fontId="24" fillId="34" borderId="0" xfId="37" applyFont="1" applyFill="1"/>
    <xf numFmtId="0" fontId="15" fillId="0" borderId="0" xfId="34" applyAlignment="1" applyProtection="1"/>
    <xf numFmtId="0" fontId="15" fillId="0" borderId="0" xfId="34" applyAlignment="1" applyProtection="1">
      <alignment horizontal="left"/>
    </xf>
    <xf numFmtId="0" fontId="15" fillId="0" borderId="0" xfId="34" applyFill="1" applyAlignment="1" applyProtection="1">
      <alignment horizontal="left"/>
    </xf>
    <xf numFmtId="0" fontId="25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1" fillId="35" borderId="0" xfId="0" applyFont="1" applyFill="1" applyAlignment="1">
      <alignment horizontal="left"/>
    </xf>
    <xf numFmtId="0" fontId="21" fillId="36" borderId="0" xfId="0" applyFont="1" applyFill="1" applyAlignment="1">
      <alignment horizontal="left"/>
    </xf>
    <xf numFmtId="0" fontId="26" fillId="36" borderId="0" xfId="0" applyFont="1" applyFill="1" applyAlignment="1">
      <alignment horizontal="left"/>
    </xf>
    <xf numFmtId="0" fontId="15" fillId="0" borderId="0" xfId="34" applyFill="1" applyAlignment="1" applyProtection="1"/>
    <xf numFmtId="0" fontId="25" fillId="37" borderId="0" xfId="0" applyFont="1" applyFill="1"/>
    <xf numFmtId="0" fontId="0" fillId="0" borderId="0" xfId="0" applyAlignment="1">
      <alignment horizontal="left"/>
    </xf>
    <xf numFmtId="0" fontId="23" fillId="0" borderId="0" xfId="0" applyFont="1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cols>
    <col min="1" max="1" width="25.140625" customWidth="1"/>
    <col min="2" max="2" width="10.28515625" style="1" customWidth="1"/>
  </cols>
  <sheetData>
    <row r="1" spans="1:2" x14ac:dyDescent="0.25">
      <c r="A1" s="2" t="s">
        <v>8</v>
      </c>
      <c r="B1" s="1" t="s">
        <v>192</v>
      </c>
    </row>
    <row r="2" spans="1:2" x14ac:dyDescent="0.25">
      <c r="A2" s="2" t="s">
        <v>9</v>
      </c>
      <c r="B2" s="1" t="s">
        <v>20</v>
      </c>
    </row>
    <row r="3" spans="1:2" x14ac:dyDescent="0.25">
      <c r="A3" s="2" t="s">
        <v>10</v>
      </c>
      <c r="B3" s="1">
        <v>60</v>
      </c>
    </row>
    <row r="4" spans="1:2" x14ac:dyDescent="0.25">
      <c r="A4" s="2" t="s">
        <v>11</v>
      </c>
      <c r="B4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zoomScaleNormal="100" workbookViewId="0"/>
  </sheetViews>
  <sheetFormatPr defaultColWidth="29" defaultRowHeight="15" x14ac:dyDescent="0.25"/>
  <cols>
    <col min="1" max="1" width="13.7109375" style="1" customWidth="1"/>
    <col min="2" max="2" width="22" style="1" customWidth="1"/>
    <col min="3" max="8" width="25.85546875" style="1" customWidth="1"/>
    <col min="9" max="15" width="16.5703125" style="1" customWidth="1"/>
    <col min="16" max="16" width="34.42578125" style="1" bestFit="1" customWidth="1"/>
    <col min="17" max="17" width="34.5703125" style="1" bestFit="1" customWidth="1"/>
    <col min="18" max="18" width="34.28515625" style="1" bestFit="1" customWidth="1"/>
    <col min="19" max="19" width="34.42578125" style="1" bestFit="1" customWidth="1"/>
    <col min="20" max="20" width="34.5703125" style="1" bestFit="1" customWidth="1"/>
    <col min="21" max="21" width="34.28515625" style="1" bestFit="1" customWidth="1"/>
    <col min="22" max="22" width="34.42578125" style="1" bestFit="1" customWidth="1"/>
    <col min="23" max="23" width="34.5703125" style="1" bestFit="1" customWidth="1"/>
    <col min="24" max="24" width="34.28515625" style="1" customWidth="1"/>
    <col min="25" max="25" width="34.42578125" style="1" customWidth="1"/>
    <col min="26" max="26" width="34.5703125" style="1" customWidth="1"/>
    <col min="27" max="27" width="34.28515625" style="1" customWidth="1"/>
    <col min="28" max="28" width="34.42578125" style="1" customWidth="1"/>
    <col min="29" max="29" width="34.5703125" style="1" customWidth="1"/>
    <col min="30" max="30" width="34.28515625" style="1" bestFit="1" customWidth="1"/>
    <col min="31" max="31" width="34.42578125" style="1" bestFit="1" customWidth="1"/>
    <col min="32" max="32" width="34.5703125" style="1" bestFit="1" customWidth="1"/>
    <col min="33" max="33" width="34.28515625" style="1" bestFit="1" customWidth="1"/>
    <col min="34" max="34" width="34.42578125" style="1" customWidth="1"/>
    <col min="35" max="35" width="34.5703125" style="1" bestFit="1" customWidth="1"/>
    <col min="36" max="36" width="34.28515625" style="1" bestFit="1" customWidth="1"/>
    <col min="37" max="37" width="34.42578125" style="1" bestFit="1" customWidth="1"/>
    <col min="38" max="38" width="34.5703125" style="1" bestFit="1" customWidth="1"/>
    <col min="39" max="39" width="34.28515625" style="1" bestFit="1" customWidth="1"/>
    <col min="40" max="40" width="34.42578125" style="1" bestFit="1" customWidth="1"/>
    <col min="41" max="41" width="34.5703125" style="1" bestFit="1" customWidth="1"/>
    <col min="42" max="42" width="34.28515625" style="1" bestFit="1" customWidth="1"/>
    <col min="43" max="43" width="34.42578125" style="1" bestFit="1" customWidth="1"/>
    <col min="44" max="44" width="34.5703125" style="1" bestFit="1" customWidth="1"/>
    <col min="45" max="45" width="34.28515625" style="1" bestFit="1" customWidth="1"/>
    <col min="46" max="46" width="34.42578125" style="1" bestFit="1" customWidth="1"/>
    <col min="47" max="47" width="34.5703125" style="1" bestFit="1" customWidth="1"/>
    <col min="48" max="48" width="34.28515625" style="1" bestFit="1" customWidth="1"/>
    <col min="49" max="49" width="34.42578125" style="1" bestFit="1" customWidth="1"/>
    <col min="50" max="50" width="34.5703125" style="1" bestFit="1" customWidth="1"/>
    <col min="51" max="51" width="34.28515625" style="1" bestFit="1" customWidth="1"/>
    <col min="52" max="52" width="34.42578125" style="1" bestFit="1" customWidth="1"/>
    <col min="53" max="53" width="34.5703125" style="1" bestFit="1" customWidth="1"/>
    <col min="54" max="54" width="34.28515625" style="1" bestFit="1" customWidth="1"/>
    <col min="55" max="55" width="34.42578125" style="1" bestFit="1" customWidth="1"/>
    <col min="56" max="56" width="34.5703125" style="1" bestFit="1" customWidth="1"/>
    <col min="57" max="57" width="34.28515625" style="1" bestFit="1" customWidth="1"/>
    <col min="58" max="58" width="34.42578125" style="1" bestFit="1" customWidth="1"/>
    <col min="59" max="59" width="34.5703125" style="1" bestFit="1" customWidth="1"/>
    <col min="60" max="60" width="34.28515625" style="1" bestFit="1" customWidth="1"/>
    <col min="61" max="61" width="34.42578125" style="1" bestFit="1" customWidth="1"/>
    <col min="62" max="62" width="34.5703125" style="1" bestFit="1" customWidth="1"/>
    <col min="63" max="63" width="34.28515625" style="1" bestFit="1" customWidth="1"/>
    <col min="64" max="64" width="34.42578125" style="1" bestFit="1" customWidth="1"/>
    <col min="65" max="65" width="34.5703125" style="1" customWidth="1"/>
    <col min="66" max="66" width="34.28515625" style="1" bestFit="1" customWidth="1"/>
    <col min="67" max="67" width="28.7109375" style="1" bestFit="1" customWidth="1"/>
    <col min="68" max="68" width="28.85546875" style="1" bestFit="1" customWidth="1"/>
    <col min="69" max="69" width="29" style="1" bestFit="1" customWidth="1"/>
    <col min="70" max="70" width="28.7109375" style="1" bestFit="1" customWidth="1"/>
    <col min="71" max="71" width="28.85546875" style="1" bestFit="1" customWidth="1"/>
    <col min="72" max="72" width="29" style="1" bestFit="1" customWidth="1"/>
    <col min="73" max="73" width="28.7109375" style="1" bestFit="1" customWidth="1"/>
    <col min="74" max="74" width="28.85546875" style="1" bestFit="1" customWidth="1"/>
    <col min="75" max="75" width="29" style="1" bestFit="1" customWidth="1"/>
    <col min="76" max="76" width="28.7109375" style="1" bestFit="1" customWidth="1"/>
    <col min="77" max="77" width="28.85546875" style="1" bestFit="1" customWidth="1"/>
    <col min="78" max="78" width="29" style="1" bestFit="1" customWidth="1"/>
    <col min="79" max="79" width="28.7109375" style="1" bestFit="1" customWidth="1"/>
    <col min="80" max="80" width="28.85546875" style="1" bestFit="1" customWidth="1"/>
    <col min="81" max="81" width="29" style="1" bestFit="1" customWidth="1"/>
    <col min="82" max="82" width="28.7109375" style="1" bestFit="1" customWidth="1"/>
    <col min="83" max="83" width="28.85546875" style="1" bestFit="1" customWidth="1"/>
    <col min="84" max="84" width="28.85546875" style="1" customWidth="1"/>
    <col min="85" max="85" width="29" style="1" bestFit="1" customWidth="1"/>
    <col min="86" max="86" width="28.7109375" style="1" bestFit="1" customWidth="1"/>
    <col min="87" max="87" width="28.85546875" style="1" bestFit="1" customWidth="1"/>
    <col min="88" max="88" width="29" style="1" bestFit="1" customWidth="1"/>
    <col min="89" max="89" width="28.7109375" style="1" bestFit="1" customWidth="1"/>
    <col min="90" max="90" width="28.85546875" style="1" bestFit="1" customWidth="1"/>
    <col min="91" max="91" width="29" style="1" bestFit="1" customWidth="1"/>
    <col min="92" max="92" width="28.7109375" style="1" bestFit="1" customWidth="1"/>
    <col min="93" max="93" width="28.85546875" style="1" bestFit="1" customWidth="1"/>
    <col min="94" max="94" width="29" style="1" bestFit="1" customWidth="1"/>
    <col min="95" max="95" width="28.7109375" style="1" bestFit="1" customWidth="1"/>
    <col min="96" max="96" width="28.85546875" style="1" bestFit="1" customWidth="1"/>
    <col min="97" max="97" width="29" style="1" bestFit="1" customWidth="1"/>
    <col min="98" max="98" width="28.7109375" style="1" bestFit="1" customWidth="1"/>
    <col min="99" max="99" width="28.85546875" style="1" bestFit="1" customWidth="1"/>
    <col min="100" max="100" width="29" style="1" bestFit="1" customWidth="1"/>
    <col min="101" max="101" width="28.7109375" style="1" bestFit="1" customWidth="1"/>
    <col min="102" max="102" width="28.85546875" style="1" bestFit="1" customWidth="1"/>
    <col min="103" max="103" width="29" style="1" bestFit="1" customWidth="1"/>
    <col min="104" max="104" width="28.7109375" style="1" bestFit="1" customWidth="1"/>
    <col min="105" max="105" width="28.85546875" style="1" bestFit="1" customWidth="1"/>
    <col min="106" max="106" width="29" style="1" bestFit="1" customWidth="1"/>
    <col min="107" max="107" width="28.7109375" style="1" bestFit="1" customWidth="1"/>
    <col min="108" max="108" width="28.85546875" style="1" bestFit="1" customWidth="1"/>
    <col min="109" max="109" width="29" style="1" bestFit="1" customWidth="1"/>
    <col min="110" max="110" width="28.7109375" style="1" bestFit="1" customWidth="1"/>
    <col min="111" max="111" width="28.85546875" style="1" bestFit="1" customWidth="1"/>
    <col min="112" max="112" width="29" style="1" bestFit="1" customWidth="1"/>
    <col min="113" max="113" width="28.7109375" style="1" bestFit="1" customWidth="1"/>
    <col min="114" max="114" width="28.85546875" style="1" bestFit="1" customWidth="1"/>
    <col min="115" max="115" width="29" style="1" bestFit="1" customWidth="1"/>
    <col min="116" max="116" width="28.7109375" style="1" bestFit="1" customWidth="1"/>
    <col min="117" max="117" width="28.85546875" style="1" bestFit="1" customWidth="1"/>
    <col min="118" max="118" width="29" style="1" bestFit="1" customWidth="1"/>
    <col min="119" max="119" width="28.7109375" style="1" bestFit="1" customWidth="1"/>
    <col min="120" max="120" width="28.85546875" style="1" bestFit="1" customWidth="1"/>
    <col min="121" max="121" width="29" style="1" bestFit="1" customWidth="1"/>
    <col min="122" max="122" width="28.7109375" style="1" bestFit="1" customWidth="1"/>
    <col min="123" max="123" width="28.85546875" style="1" bestFit="1" customWidth="1"/>
    <col min="124" max="124" width="29" style="1" bestFit="1" customWidth="1"/>
    <col min="125" max="125" width="28.7109375" style="1" bestFit="1" customWidth="1"/>
    <col min="126" max="126" width="28.85546875" style="1" bestFit="1" customWidth="1"/>
    <col min="127" max="127" width="29" style="1" bestFit="1" customWidth="1"/>
    <col min="128" max="128" width="28.7109375" style="1" bestFit="1" customWidth="1"/>
    <col min="129" max="129" width="28.85546875" style="1" bestFit="1" customWidth="1"/>
    <col min="130" max="130" width="29" style="1" bestFit="1" customWidth="1"/>
    <col min="131" max="131" width="28.7109375" style="1" bestFit="1" customWidth="1"/>
    <col min="132" max="132" width="28.85546875" style="1" bestFit="1" customWidth="1"/>
    <col min="133" max="133" width="29" style="1" bestFit="1" customWidth="1"/>
    <col min="134" max="134" width="28.7109375" style="1" bestFit="1" customWidth="1"/>
    <col min="135" max="135" width="28.85546875" style="1" bestFit="1" customWidth="1"/>
    <col min="136" max="136" width="29" style="1" bestFit="1" customWidth="1"/>
    <col min="137" max="137" width="28.7109375" style="1" bestFit="1" customWidth="1"/>
    <col min="138" max="138" width="28.85546875" style="1" bestFit="1" customWidth="1"/>
    <col min="139" max="139" width="29" style="1" bestFit="1" customWidth="1"/>
    <col min="140" max="140" width="28.7109375" style="1" bestFit="1" customWidth="1"/>
    <col min="141" max="141" width="28.85546875" style="1" bestFit="1" customWidth="1"/>
    <col min="142" max="142" width="29" style="1" bestFit="1" customWidth="1"/>
    <col min="143" max="143" width="28.7109375" style="1" bestFit="1" customWidth="1"/>
    <col min="144" max="144" width="28.85546875" style="1" bestFit="1" customWidth="1"/>
    <col min="145" max="145" width="29" style="1" bestFit="1" customWidth="1"/>
    <col min="146" max="146" width="28.7109375" style="1" bestFit="1" customWidth="1"/>
    <col min="147" max="147" width="28.85546875" style="1" bestFit="1" customWidth="1"/>
    <col min="148" max="148" width="29" style="1" bestFit="1" customWidth="1"/>
    <col min="149" max="149" width="28.7109375" style="1" bestFit="1" customWidth="1"/>
    <col min="150" max="150" width="28.85546875" style="1" bestFit="1" customWidth="1"/>
    <col min="151" max="151" width="29" style="1" bestFit="1" customWidth="1"/>
    <col min="152" max="152" width="28.7109375" style="1" bestFit="1" customWidth="1"/>
    <col min="153" max="153" width="28.85546875" style="1" bestFit="1" customWidth="1"/>
    <col min="154" max="154" width="29" style="1" bestFit="1" customWidth="1"/>
    <col min="155" max="155" width="28.7109375" style="1" bestFit="1" customWidth="1"/>
    <col min="156" max="156" width="28.85546875" style="1" bestFit="1" customWidth="1"/>
    <col min="157" max="157" width="29" style="1" bestFit="1" customWidth="1"/>
    <col min="158" max="158" width="28.7109375" style="1" bestFit="1" customWidth="1"/>
    <col min="159" max="159" width="28.85546875" style="1" bestFit="1" customWidth="1"/>
    <col min="160" max="160" width="29" style="1" bestFit="1" customWidth="1"/>
    <col min="161" max="161" width="28.7109375" style="1" bestFit="1" customWidth="1"/>
    <col min="162" max="162" width="28.85546875" style="1" bestFit="1" customWidth="1"/>
    <col min="163" max="163" width="29" style="1" bestFit="1" customWidth="1"/>
    <col min="164" max="164" width="28.7109375" style="1" bestFit="1" customWidth="1"/>
    <col min="165" max="165" width="28.85546875" style="1" bestFit="1" customWidth="1"/>
    <col min="166" max="166" width="29" style="1" bestFit="1" customWidth="1"/>
    <col min="167" max="167" width="28.7109375" style="1" bestFit="1" customWidth="1"/>
    <col min="168" max="168" width="28.85546875" style="1" bestFit="1" customWidth="1"/>
    <col min="169" max="169" width="29" style="1" bestFit="1" customWidth="1"/>
    <col min="170" max="170" width="28.7109375" style="1" bestFit="1" customWidth="1"/>
    <col min="171" max="171" width="28.85546875" style="1" bestFit="1" customWidth="1"/>
    <col min="172" max="172" width="29" style="1" bestFit="1" customWidth="1"/>
    <col min="173" max="173" width="28.7109375" style="1" bestFit="1" customWidth="1"/>
    <col min="174" max="174" width="28.85546875" style="1" bestFit="1" customWidth="1"/>
    <col min="175" max="175" width="29" style="1" bestFit="1" customWidth="1"/>
    <col min="176" max="176" width="28.7109375" style="1" bestFit="1" customWidth="1"/>
    <col min="177" max="177" width="28.85546875" style="1" bestFit="1" customWidth="1"/>
    <col min="178" max="178" width="29" style="1" bestFit="1" customWidth="1"/>
    <col min="179" max="179" width="28.7109375" style="1" bestFit="1" customWidth="1"/>
    <col min="180" max="180" width="28.85546875" style="1" bestFit="1" customWidth="1"/>
    <col min="181" max="181" width="29" style="1" bestFit="1" customWidth="1"/>
    <col min="182" max="182" width="28.7109375" style="1" bestFit="1" customWidth="1"/>
    <col min="183" max="183" width="28.85546875" style="1" bestFit="1" customWidth="1"/>
    <col min="184" max="184" width="29" style="1" bestFit="1" customWidth="1"/>
    <col min="185" max="185" width="28.7109375" style="1" bestFit="1" customWidth="1"/>
    <col min="186" max="186" width="28.85546875" style="1" bestFit="1" customWidth="1"/>
    <col min="187" max="187" width="29" style="1" bestFit="1" customWidth="1"/>
    <col min="188" max="188" width="28.7109375" style="1" bestFit="1" customWidth="1"/>
    <col min="189" max="189" width="28.85546875" style="1" bestFit="1" customWidth="1"/>
    <col min="190" max="190" width="29" style="1" bestFit="1" customWidth="1"/>
    <col min="191" max="191" width="28.7109375" style="1" bestFit="1" customWidth="1"/>
    <col min="192" max="192" width="28.85546875" style="1" bestFit="1" customWidth="1"/>
    <col min="193" max="193" width="29" style="1" bestFit="1" customWidth="1"/>
    <col min="194" max="194" width="28.7109375" style="1" bestFit="1" customWidth="1"/>
    <col min="195" max="195" width="28.85546875" style="1" bestFit="1" customWidth="1"/>
    <col min="196" max="196" width="29" style="1" bestFit="1" customWidth="1"/>
    <col min="197" max="197" width="28.7109375" style="1" bestFit="1" customWidth="1"/>
    <col min="198" max="198" width="28.85546875" style="1" bestFit="1" customWidth="1"/>
    <col min="199" max="199" width="29" style="1" bestFit="1" customWidth="1"/>
    <col min="200" max="200" width="28.7109375" style="1" bestFit="1" customWidth="1"/>
    <col min="201" max="201" width="28.85546875" style="1" bestFit="1" customWidth="1"/>
    <col min="202" max="202" width="29" style="1" bestFit="1" customWidth="1"/>
    <col min="203" max="203" width="28.7109375" style="1" bestFit="1" customWidth="1"/>
    <col min="204" max="204" width="28.85546875" style="1" bestFit="1" customWidth="1"/>
    <col min="205" max="205" width="29" style="1" bestFit="1" customWidth="1"/>
    <col min="206" max="206" width="28.7109375" style="1" bestFit="1" customWidth="1"/>
    <col min="207" max="207" width="28.85546875" style="1" bestFit="1" customWidth="1"/>
    <col min="208" max="208" width="29" style="1" bestFit="1" customWidth="1"/>
    <col min="209" max="209" width="28.7109375" style="1" bestFit="1" customWidth="1"/>
    <col min="210" max="210" width="28.85546875" style="1" bestFit="1" customWidth="1"/>
    <col min="211" max="211" width="29" style="1" bestFit="1" customWidth="1"/>
    <col min="212" max="212" width="28.7109375" style="1" bestFit="1" customWidth="1"/>
    <col min="213" max="213" width="28.85546875" style="1" bestFit="1" customWidth="1"/>
    <col min="214" max="214" width="29" style="1" bestFit="1" customWidth="1"/>
    <col min="215" max="215" width="28.7109375" style="1" bestFit="1" customWidth="1"/>
    <col min="216" max="216" width="28.85546875" style="1" bestFit="1" customWidth="1"/>
    <col min="217" max="217" width="29" style="1" bestFit="1" customWidth="1"/>
    <col min="218" max="218" width="28.7109375" style="1" bestFit="1" customWidth="1"/>
    <col min="219" max="219" width="28.85546875" style="1" bestFit="1" customWidth="1"/>
    <col min="220" max="220" width="29" style="1" bestFit="1" customWidth="1"/>
    <col min="221" max="221" width="28.7109375" style="1" bestFit="1" customWidth="1"/>
    <col min="222" max="222" width="28.85546875" style="1" bestFit="1" customWidth="1"/>
    <col min="223" max="223" width="29" style="1" bestFit="1" customWidth="1"/>
    <col min="224" max="224" width="28.7109375" style="1" bestFit="1" customWidth="1"/>
    <col min="225" max="225" width="28.85546875" style="1" bestFit="1" customWidth="1"/>
    <col min="226" max="226" width="29" style="1" bestFit="1" customWidth="1"/>
    <col min="227" max="227" width="28.7109375" style="1" bestFit="1" customWidth="1"/>
    <col min="228" max="228" width="28.85546875" style="1" bestFit="1" customWidth="1"/>
    <col min="229" max="229" width="29" style="1" bestFit="1" customWidth="1"/>
    <col min="230" max="230" width="28.7109375" style="1" bestFit="1" customWidth="1"/>
    <col min="231" max="231" width="28.85546875" style="1" bestFit="1" customWidth="1"/>
    <col min="232" max="232" width="29" style="1" bestFit="1" customWidth="1"/>
    <col min="233" max="233" width="28.7109375" style="1" bestFit="1" customWidth="1"/>
    <col min="234" max="234" width="28.85546875" style="1" bestFit="1" customWidth="1"/>
    <col min="235" max="235" width="29" style="1" bestFit="1" customWidth="1"/>
    <col min="236" max="236" width="28.7109375" style="1" bestFit="1" customWidth="1"/>
    <col min="237" max="237" width="28.85546875" style="1" bestFit="1" customWidth="1"/>
    <col min="238" max="238" width="29" style="1" bestFit="1" customWidth="1"/>
    <col min="239" max="239" width="28.7109375" style="1" bestFit="1" customWidth="1"/>
    <col min="240" max="240" width="28.85546875" style="1" bestFit="1" customWidth="1"/>
    <col min="241" max="241" width="29" style="1" bestFit="1" customWidth="1"/>
    <col min="242" max="242" width="28.7109375" style="1" bestFit="1" customWidth="1"/>
    <col min="243" max="243" width="28.85546875" style="1" bestFit="1" customWidth="1"/>
    <col min="244" max="244" width="29" style="1" bestFit="1" customWidth="1"/>
    <col min="245" max="245" width="28.7109375" style="1" bestFit="1" customWidth="1"/>
    <col min="246" max="246" width="28.85546875" style="1" bestFit="1" customWidth="1"/>
    <col min="247" max="247" width="29" style="1" bestFit="1" customWidth="1"/>
    <col min="248" max="248" width="28.7109375" style="1" bestFit="1" customWidth="1"/>
    <col min="249" max="249" width="28.85546875" style="1" bestFit="1" customWidth="1"/>
    <col min="250" max="250" width="29" style="1" bestFit="1" customWidth="1"/>
    <col min="251" max="251" width="28.7109375" style="1" bestFit="1" customWidth="1"/>
    <col min="252" max="252" width="28.85546875" style="1" bestFit="1" customWidth="1"/>
    <col min="253" max="253" width="29" style="1" bestFit="1" customWidth="1"/>
    <col min="254" max="254" width="28.7109375" style="1" bestFit="1" customWidth="1"/>
    <col min="255" max="255" width="28.85546875" style="1" bestFit="1" customWidth="1"/>
    <col min="256" max="256" width="29" style="1" bestFit="1"/>
    <col min="257" max="16384" width="29" style="1"/>
  </cols>
  <sheetData>
    <row r="1" spans="1:34" x14ac:dyDescent="0.25">
      <c r="A1" s="4" t="s">
        <v>7</v>
      </c>
      <c r="B1" s="7" t="s">
        <v>73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61</v>
      </c>
      <c r="K1" s="4" t="s">
        <v>63</v>
      </c>
      <c r="L1" s="4" t="s">
        <v>65</v>
      </c>
      <c r="M1" s="4" t="s">
        <v>92</v>
      </c>
      <c r="N1" s="4" t="s">
        <v>94</v>
      </c>
      <c r="O1" s="4" t="s">
        <v>96</v>
      </c>
    </row>
    <row r="2" spans="1:34" x14ac:dyDescent="0.25">
      <c r="A2" s="4" t="s">
        <v>7</v>
      </c>
      <c r="B2" s="7" t="s">
        <v>74</v>
      </c>
      <c r="C2" s="4" t="s">
        <v>90</v>
      </c>
      <c r="D2" s="4" t="s">
        <v>89</v>
      </c>
      <c r="E2" s="4" t="s">
        <v>88</v>
      </c>
      <c r="F2" s="4" t="s">
        <v>87</v>
      </c>
      <c r="G2" s="4" t="s">
        <v>86</v>
      </c>
      <c r="H2" s="4" t="s">
        <v>85</v>
      </c>
      <c r="I2" s="4" t="s">
        <v>84</v>
      </c>
      <c r="J2" s="4" t="s">
        <v>62</v>
      </c>
      <c r="K2" s="4" t="s">
        <v>64</v>
      </c>
      <c r="L2" s="4" t="s">
        <v>66</v>
      </c>
      <c r="M2" s="4" t="s">
        <v>93</v>
      </c>
      <c r="N2" s="4" t="s">
        <v>95</v>
      </c>
      <c r="O2" s="4" t="s">
        <v>97</v>
      </c>
    </row>
    <row r="3" spans="1:34" customFormat="1" x14ac:dyDescent="0.25">
      <c r="A3" s="4" t="s">
        <v>7</v>
      </c>
      <c r="B3" s="7" t="s">
        <v>75</v>
      </c>
      <c r="C3" s="4" t="s">
        <v>120</v>
      </c>
      <c r="D3" s="4" t="s">
        <v>122</v>
      </c>
      <c r="E3" s="4" t="s">
        <v>124</v>
      </c>
      <c r="F3" s="4" t="s">
        <v>126</v>
      </c>
      <c r="G3" s="4" t="s">
        <v>128</v>
      </c>
      <c r="H3" s="4" t="s">
        <v>130</v>
      </c>
      <c r="I3" s="4"/>
      <c r="J3" s="4"/>
      <c r="K3" s="4"/>
      <c r="L3" s="4"/>
      <c r="M3" s="4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customFormat="1" x14ac:dyDescent="0.25">
      <c r="A4" s="4" t="s">
        <v>7</v>
      </c>
      <c r="B4" s="7" t="s">
        <v>76</v>
      </c>
      <c r="C4" s="4" t="s">
        <v>121</v>
      </c>
      <c r="D4" s="4" t="s">
        <v>123</v>
      </c>
      <c r="E4" s="4" t="s">
        <v>125</v>
      </c>
      <c r="F4" s="4" t="s">
        <v>127</v>
      </c>
      <c r="G4" s="4" t="s">
        <v>129</v>
      </c>
      <c r="H4" s="4" t="s">
        <v>131</v>
      </c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4" t="s">
        <v>7</v>
      </c>
      <c r="B5" s="7" t="s">
        <v>115</v>
      </c>
      <c r="C5" s="4" t="s">
        <v>151</v>
      </c>
      <c r="D5" s="4" t="s">
        <v>152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34" x14ac:dyDescent="0.25">
      <c r="A6" s="5" t="s">
        <v>15</v>
      </c>
      <c r="B6" s="8" t="s">
        <v>91</v>
      </c>
      <c r="C6" s="6" t="s">
        <v>172</v>
      </c>
      <c r="D6" s="6" t="s">
        <v>173</v>
      </c>
      <c r="E6" s="6" t="s">
        <v>174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 spans="1:34" x14ac:dyDescent="0.25">
      <c r="A7" s="6" t="s">
        <v>15</v>
      </c>
      <c r="B7" s="8" t="s">
        <v>115</v>
      </c>
      <c r="C7" s="6" t="s">
        <v>151</v>
      </c>
      <c r="D7" s="6" t="s">
        <v>152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Normal="100" workbookViewId="0">
      <pane ySplit="1" topLeftCell="A2" activePane="bottomLeft" state="frozen"/>
      <selection pane="bottomLeft" activeCell="H16" sqref="H16"/>
    </sheetView>
  </sheetViews>
  <sheetFormatPr defaultColWidth="12.7109375" defaultRowHeight="15" customHeight="1" x14ac:dyDescent="0.25"/>
  <cols>
    <col min="1" max="1" width="12.7109375" style="1"/>
    <col min="2" max="2" width="17.140625" style="1" customWidth="1"/>
    <col min="3" max="4" width="14" style="1" customWidth="1"/>
    <col min="5" max="16384" width="12.7109375" style="1"/>
  </cols>
  <sheetData>
    <row r="1" spans="1:6" ht="15" customHeight="1" x14ac:dyDescent="0.25">
      <c r="A1" s="3" t="s">
        <v>0</v>
      </c>
      <c r="B1" s="3" t="s">
        <v>194</v>
      </c>
      <c r="C1" s="3" t="s">
        <v>195</v>
      </c>
      <c r="D1" s="3" t="s">
        <v>311</v>
      </c>
      <c r="E1" s="3" t="s">
        <v>2</v>
      </c>
      <c r="F1" s="3" t="s">
        <v>21</v>
      </c>
    </row>
    <row r="2" spans="1:6" ht="15" customHeight="1" x14ac:dyDescent="0.25">
      <c r="A2" s="1" t="s">
        <v>55</v>
      </c>
      <c r="B2" s="1">
        <f t="shared" ref="B2:C36" si="0" xml:space="preserve"> 4160 / SQRT(3)</f>
        <v>2401.7771198288433</v>
      </c>
      <c r="C2" s="1">
        <f t="shared" si="0"/>
        <v>2401.7771198288433</v>
      </c>
      <c r="D2" s="1" t="s">
        <v>193</v>
      </c>
      <c r="E2">
        <v>115</v>
      </c>
      <c r="F2" s="1" t="s">
        <v>102</v>
      </c>
    </row>
    <row r="3" spans="1:6" ht="15" customHeight="1" x14ac:dyDescent="0.25">
      <c r="A3" s="1" t="s">
        <v>44</v>
      </c>
      <c r="B3" s="1">
        <f t="shared" si="0"/>
        <v>2401.7771198288433</v>
      </c>
      <c r="C3" s="1">
        <f t="shared" si="0"/>
        <v>2401.7771198288433</v>
      </c>
      <c r="D3" s="1" t="s">
        <v>193</v>
      </c>
      <c r="E3">
        <v>-2.6</v>
      </c>
      <c r="F3" s="1" t="s">
        <v>102</v>
      </c>
    </row>
    <row r="4" spans="1:6" ht="15" customHeight="1" x14ac:dyDescent="0.25">
      <c r="A4" s="1" t="s">
        <v>56</v>
      </c>
      <c r="B4" s="1">
        <f t="shared" si="0"/>
        <v>2401.7771198288433</v>
      </c>
      <c r="C4" s="1">
        <f t="shared" si="0"/>
        <v>2401.7771198288433</v>
      </c>
      <c r="D4" s="1" t="s">
        <v>193</v>
      </c>
      <c r="E4">
        <v>-121.7</v>
      </c>
      <c r="F4" s="1" t="s">
        <v>102</v>
      </c>
    </row>
    <row r="5" spans="1:6" ht="15" customHeight="1" x14ac:dyDescent="0.25">
      <c r="A5" s="1" t="s">
        <v>57</v>
      </c>
      <c r="B5" s="1">
        <f t="shared" si="0"/>
        <v>2401.7771198288433</v>
      </c>
      <c r="C5" s="1">
        <f t="shared" si="0"/>
        <v>2401.7771198288433</v>
      </c>
      <c r="D5" s="1" t="s">
        <v>193</v>
      </c>
      <c r="E5">
        <v>117.3</v>
      </c>
      <c r="F5" s="1" t="s">
        <v>102</v>
      </c>
    </row>
    <row r="6" spans="1:6" ht="15" customHeight="1" x14ac:dyDescent="0.25">
      <c r="A6" s="1" t="s">
        <v>32</v>
      </c>
      <c r="B6" s="1">
        <f t="shared" si="0"/>
        <v>2401.7771198288433</v>
      </c>
      <c r="C6" s="1">
        <f t="shared" si="0"/>
        <v>2401.7771198288433</v>
      </c>
      <c r="D6" s="1" t="s">
        <v>193</v>
      </c>
      <c r="E6">
        <v>-2.6</v>
      </c>
      <c r="F6" s="1" t="s">
        <v>102</v>
      </c>
    </row>
    <row r="7" spans="1:6" ht="15" customHeight="1" x14ac:dyDescent="0.25">
      <c r="A7" s="1" t="s">
        <v>33</v>
      </c>
      <c r="B7" s="1">
        <f t="shared" si="0"/>
        <v>2401.7771198288433</v>
      </c>
      <c r="C7" s="1">
        <f t="shared" si="0"/>
        <v>2401.7771198288433</v>
      </c>
      <c r="D7" s="1" t="s">
        <v>193</v>
      </c>
      <c r="E7">
        <v>-121.8</v>
      </c>
      <c r="F7" s="1" t="s">
        <v>102</v>
      </c>
    </row>
    <row r="8" spans="1:6" ht="15" customHeight="1" x14ac:dyDescent="0.25">
      <c r="A8" s="1" t="s">
        <v>34</v>
      </c>
      <c r="B8" s="1">
        <f t="shared" si="0"/>
        <v>2401.7771198288433</v>
      </c>
      <c r="C8" s="1">
        <f t="shared" si="0"/>
        <v>2401.7771198288433</v>
      </c>
      <c r="D8" s="1" t="s">
        <v>193</v>
      </c>
      <c r="E8">
        <v>117.3</v>
      </c>
      <c r="F8" s="1" t="s">
        <v>102</v>
      </c>
    </row>
    <row r="9" spans="1:6" ht="15" customHeight="1" x14ac:dyDescent="0.25">
      <c r="A9" s="1" t="s">
        <v>35</v>
      </c>
      <c r="B9" s="1">
        <f t="shared" ref="B9:C11" si="1" xml:space="preserve"> 480 / SQRT(3)</f>
        <v>277.12812921102039</v>
      </c>
      <c r="C9" s="1">
        <f t="shared" si="1"/>
        <v>277.12812921102039</v>
      </c>
      <c r="D9" s="1" t="s">
        <v>193</v>
      </c>
      <c r="E9">
        <v>-3.4</v>
      </c>
      <c r="F9" s="1" t="s">
        <v>102</v>
      </c>
    </row>
    <row r="10" spans="1:6" ht="15" customHeight="1" x14ac:dyDescent="0.25">
      <c r="A10" s="1" t="s">
        <v>36</v>
      </c>
      <c r="B10" s="1">
        <f t="shared" si="1"/>
        <v>277.12812921102039</v>
      </c>
      <c r="C10" s="1">
        <f t="shared" si="1"/>
        <v>277.12812921102039</v>
      </c>
      <c r="D10" s="1" t="s">
        <v>193</v>
      </c>
      <c r="E10">
        <v>-122.3</v>
      </c>
      <c r="F10" s="1" t="s">
        <v>102</v>
      </c>
    </row>
    <row r="11" spans="1:6" ht="15" customHeight="1" x14ac:dyDescent="0.25">
      <c r="A11" s="1" t="s">
        <v>37</v>
      </c>
      <c r="B11" s="1">
        <f t="shared" si="1"/>
        <v>277.12812921102039</v>
      </c>
      <c r="C11" s="1">
        <f t="shared" si="1"/>
        <v>277.12812921102039</v>
      </c>
      <c r="D11" s="1" t="s">
        <v>193</v>
      </c>
      <c r="E11">
        <v>116.8</v>
      </c>
      <c r="F11" s="1" t="s">
        <v>102</v>
      </c>
    </row>
    <row r="12" spans="1:6" ht="15" customHeight="1" x14ac:dyDescent="0.25">
      <c r="A12" s="1" t="s">
        <v>38</v>
      </c>
      <c r="B12" s="1">
        <f t="shared" si="0"/>
        <v>2401.7771198288433</v>
      </c>
      <c r="C12" s="1">
        <f t="shared" si="0"/>
        <v>2401.7771198288433</v>
      </c>
      <c r="D12" s="1" t="s">
        <v>193</v>
      </c>
      <c r="E12">
        <v>-121.9</v>
      </c>
      <c r="F12" s="1" t="s">
        <v>102</v>
      </c>
    </row>
    <row r="13" spans="1:6" ht="15" customHeight="1" x14ac:dyDescent="0.25">
      <c r="A13" s="1" t="s">
        <v>39</v>
      </c>
      <c r="B13" s="1">
        <f t="shared" si="0"/>
        <v>2401.7771198288433</v>
      </c>
      <c r="C13" s="1">
        <f t="shared" si="0"/>
        <v>2401.7771198288433</v>
      </c>
      <c r="D13" s="1" t="s">
        <v>193</v>
      </c>
      <c r="E13">
        <v>117.2</v>
      </c>
      <c r="F13" s="1" t="s">
        <v>102</v>
      </c>
    </row>
    <row r="14" spans="1:6" ht="15" customHeight="1" x14ac:dyDescent="0.25">
      <c r="A14" s="1" t="s">
        <v>47</v>
      </c>
      <c r="B14" s="1">
        <f t="shared" si="0"/>
        <v>2401.7771198288433</v>
      </c>
      <c r="C14" s="1">
        <f t="shared" si="0"/>
        <v>2401.7771198288433</v>
      </c>
      <c r="D14" s="1" t="s">
        <v>193</v>
      </c>
      <c r="E14">
        <v>-122</v>
      </c>
      <c r="F14" s="1" t="s">
        <v>102</v>
      </c>
    </row>
    <row r="15" spans="1:6" ht="15" customHeight="1" x14ac:dyDescent="0.25">
      <c r="A15" s="1" t="s">
        <v>48</v>
      </c>
      <c r="B15" s="1">
        <f t="shared" si="0"/>
        <v>2401.7771198288433</v>
      </c>
      <c r="C15" s="1">
        <f t="shared" si="0"/>
        <v>2401.7771198288433</v>
      </c>
      <c r="D15" s="1" t="s">
        <v>193</v>
      </c>
      <c r="E15">
        <v>117.2</v>
      </c>
      <c r="F15" s="1" t="s">
        <v>102</v>
      </c>
    </row>
    <row r="16" spans="1:6" ht="15" customHeight="1" x14ac:dyDescent="0.25">
      <c r="A16" s="1" t="s">
        <v>29</v>
      </c>
      <c r="B16" s="1">
        <f t="shared" si="0"/>
        <v>2401.7771198288433</v>
      </c>
      <c r="C16" s="1">
        <f t="shared" si="0"/>
        <v>2401.7771198288433</v>
      </c>
      <c r="D16" s="1" t="s">
        <v>193</v>
      </c>
      <c r="E16">
        <v>0</v>
      </c>
      <c r="F16" s="1" t="s">
        <v>101</v>
      </c>
    </row>
    <row r="17" spans="1:6" ht="15" customHeight="1" x14ac:dyDescent="0.25">
      <c r="A17" s="1" t="s">
        <v>30</v>
      </c>
      <c r="B17" s="1">
        <f t="shared" si="0"/>
        <v>2401.7771198288433</v>
      </c>
      <c r="C17" s="1">
        <f t="shared" si="0"/>
        <v>2401.7771198288433</v>
      </c>
      <c r="D17" s="1" t="s">
        <v>193</v>
      </c>
      <c r="E17">
        <v>-120</v>
      </c>
      <c r="F17" s="1" t="s">
        <v>101</v>
      </c>
    </row>
    <row r="18" spans="1:6" ht="15" customHeight="1" x14ac:dyDescent="0.25">
      <c r="A18" s="1" t="s">
        <v>31</v>
      </c>
      <c r="B18" s="1">
        <f t="shared" si="0"/>
        <v>2401.7771198288433</v>
      </c>
      <c r="C18" s="1">
        <f t="shared" si="0"/>
        <v>2401.7771198288433</v>
      </c>
      <c r="D18" s="1" t="s">
        <v>193</v>
      </c>
      <c r="E18">
        <v>120</v>
      </c>
      <c r="F18" s="1" t="s">
        <v>101</v>
      </c>
    </row>
    <row r="19" spans="1:6" ht="15" customHeight="1" x14ac:dyDescent="0.25">
      <c r="A19" s="1" t="s">
        <v>98</v>
      </c>
      <c r="B19" s="1">
        <f t="shared" si="0"/>
        <v>2401.7771198288433</v>
      </c>
      <c r="C19" s="1">
        <f t="shared" si="0"/>
        <v>2401.7771198288433</v>
      </c>
      <c r="D19" s="1" t="s">
        <v>193</v>
      </c>
      <c r="E19">
        <v>0</v>
      </c>
      <c r="F19" s="1" t="s">
        <v>102</v>
      </c>
    </row>
    <row r="20" spans="1:6" ht="15" customHeight="1" x14ac:dyDescent="0.25">
      <c r="A20" s="1" t="s">
        <v>99</v>
      </c>
      <c r="B20" s="1">
        <f t="shared" si="0"/>
        <v>2401.7771198288433</v>
      </c>
      <c r="C20" s="1">
        <f t="shared" si="0"/>
        <v>2401.7771198288433</v>
      </c>
      <c r="D20" s="1" t="s">
        <v>193</v>
      </c>
      <c r="E20">
        <v>-120</v>
      </c>
      <c r="F20" s="1" t="s">
        <v>102</v>
      </c>
    </row>
    <row r="21" spans="1:6" ht="15" customHeight="1" x14ac:dyDescent="0.25">
      <c r="A21" s="1" t="s">
        <v>100</v>
      </c>
      <c r="B21" s="1">
        <f t="shared" si="0"/>
        <v>2401.7771198288433</v>
      </c>
      <c r="C21" s="1">
        <f t="shared" si="0"/>
        <v>2401.7771198288433</v>
      </c>
      <c r="D21" s="1" t="s">
        <v>193</v>
      </c>
      <c r="E21">
        <v>120</v>
      </c>
      <c r="F21" s="1" t="s">
        <v>102</v>
      </c>
    </row>
    <row r="22" spans="1:6" ht="15" customHeight="1" x14ac:dyDescent="0.25">
      <c r="A22" s="1" t="s">
        <v>40</v>
      </c>
      <c r="B22" s="1">
        <f t="shared" si="0"/>
        <v>2401.7771198288433</v>
      </c>
      <c r="C22" s="1">
        <f t="shared" si="0"/>
        <v>2401.7771198288433</v>
      </c>
      <c r="D22" s="1" t="s">
        <v>193</v>
      </c>
      <c r="E22">
        <v>-5.9</v>
      </c>
      <c r="F22" s="1" t="s">
        <v>102</v>
      </c>
    </row>
    <row r="23" spans="1:6" ht="15" customHeight="1" x14ac:dyDescent="0.25">
      <c r="A23" s="1" t="s">
        <v>41</v>
      </c>
      <c r="B23" s="1">
        <f t="shared" si="0"/>
        <v>2401.7771198288433</v>
      </c>
      <c r="C23" s="1">
        <f t="shared" si="0"/>
        <v>2401.7771198288433</v>
      </c>
      <c r="D23" s="1" t="s">
        <v>193</v>
      </c>
      <c r="E23">
        <v>-5.9</v>
      </c>
      <c r="F23" s="1" t="s">
        <v>102</v>
      </c>
    </row>
    <row r="24" spans="1:6" ht="15" customHeight="1" x14ac:dyDescent="0.25">
      <c r="A24" s="1" t="s">
        <v>49</v>
      </c>
      <c r="B24" s="1">
        <f t="shared" si="0"/>
        <v>2401.7771198288433</v>
      </c>
      <c r="C24" s="1">
        <f t="shared" si="0"/>
        <v>2401.7771198288433</v>
      </c>
      <c r="D24" s="1" t="s">
        <v>193</v>
      </c>
      <c r="E24">
        <v>-122</v>
      </c>
      <c r="F24" s="1" t="s">
        <v>102</v>
      </c>
    </row>
    <row r="25" spans="1:6" ht="15" customHeight="1" x14ac:dyDescent="0.25">
      <c r="A25" s="1" t="s">
        <v>50</v>
      </c>
      <c r="B25" s="1">
        <f t="shared" si="0"/>
        <v>2401.7771198288433</v>
      </c>
      <c r="C25" s="1">
        <f t="shared" si="0"/>
        <v>2401.7771198288433</v>
      </c>
      <c r="D25" s="1" t="s">
        <v>193</v>
      </c>
      <c r="E25">
        <v>115.2</v>
      </c>
      <c r="F25" s="1" t="s">
        <v>102</v>
      </c>
    </row>
    <row r="26" spans="1:6" ht="15" customHeight="1" x14ac:dyDescent="0.25">
      <c r="A26" s="1" t="s">
        <v>42</v>
      </c>
      <c r="B26" s="1">
        <f t="shared" si="0"/>
        <v>2401.7771198288433</v>
      </c>
      <c r="C26" s="1">
        <f t="shared" si="0"/>
        <v>2401.7771198288433</v>
      </c>
      <c r="D26" s="1" t="s">
        <v>193</v>
      </c>
      <c r="E26">
        <v>-6.2</v>
      </c>
      <c r="F26" s="1" t="s">
        <v>102</v>
      </c>
    </row>
    <row r="27" spans="1:6" ht="15" customHeight="1" x14ac:dyDescent="0.25">
      <c r="A27" s="1" t="s">
        <v>51</v>
      </c>
      <c r="B27" s="1">
        <f t="shared" si="0"/>
        <v>2401.7771198288433</v>
      </c>
      <c r="C27" s="1">
        <f t="shared" si="0"/>
        <v>2401.7771198288433</v>
      </c>
      <c r="D27" s="1" t="s">
        <v>193</v>
      </c>
      <c r="E27">
        <v>-122.1</v>
      </c>
      <c r="F27" s="1" t="s">
        <v>102</v>
      </c>
    </row>
    <row r="28" spans="1:6" ht="15" customHeight="1" x14ac:dyDescent="0.25">
      <c r="A28" s="1" t="s">
        <v>52</v>
      </c>
      <c r="B28" s="1">
        <f t="shared" si="0"/>
        <v>2401.7771198288433</v>
      </c>
      <c r="C28" s="1">
        <f t="shared" si="0"/>
        <v>2401.7771198288433</v>
      </c>
      <c r="D28" s="1" t="s">
        <v>193</v>
      </c>
      <c r="E28">
        <v>115.3</v>
      </c>
      <c r="F28" s="1" t="s">
        <v>102</v>
      </c>
    </row>
    <row r="29" spans="1:6" ht="15" customHeight="1" x14ac:dyDescent="0.25">
      <c r="A29" s="1" t="s">
        <v>45</v>
      </c>
      <c r="B29" s="1">
        <f t="shared" si="0"/>
        <v>2401.7771198288433</v>
      </c>
      <c r="C29" s="1">
        <f t="shared" si="0"/>
        <v>2401.7771198288433</v>
      </c>
      <c r="D29" s="1" t="s">
        <v>193</v>
      </c>
      <c r="E29">
        <v>-5.9</v>
      </c>
      <c r="F29" s="1" t="s">
        <v>102</v>
      </c>
    </row>
    <row r="30" spans="1:6" ht="15" customHeight="1" x14ac:dyDescent="0.25">
      <c r="A30" s="1" t="s">
        <v>58</v>
      </c>
      <c r="B30" s="1">
        <f t="shared" si="0"/>
        <v>2401.7771198288433</v>
      </c>
      <c r="C30" s="1">
        <f t="shared" si="0"/>
        <v>2401.7771198288433</v>
      </c>
      <c r="D30" s="1" t="s">
        <v>193</v>
      </c>
      <c r="E30">
        <v>-122</v>
      </c>
      <c r="F30" s="1" t="s">
        <v>102</v>
      </c>
    </row>
    <row r="31" spans="1:6" ht="15" customHeight="1" x14ac:dyDescent="0.25">
      <c r="A31" s="1" t="s">
        <v>59</v>
      </c>
      <c r="B31" s="1">
        <f t="shared" si="0"/>
        <v>2401.7771198288433</v>
      </c>
      <c r="C31" s="1">
        <f t="shared" si="0"/>
        <v>2401.7771198288433</v>
      </c>
      <c r="D31" s="1" t="s">
        <v>193</v>
      </c>
      <c r="E31">
        <v>115.2</v>
      </c>
      <c r="F31" s="1" t="s">
        <v>102</v>
      </c>
    </row>
    <row r="32" spans="1:6" ht="15" customHeight="1" x14ac:dyDescent="0.25">
      <c r="A32" s="1" t="s">
        <v>46</v>
      </c>
      <c r="B32" s="1">
        <f t="shared" si="0"/>
        <v>2401.7771198288433</v>
      </c>
      <c r="C32" s="1">
        <f t="shared" si="0"/>
        <v>2401.7771198288433</v>
      </c>
      <c r="D32" s="1" t="s">
        <v>193</v>
      </c>
      <c r="E32">
        <v>-6</v>
      </c>
      <c r="F32" s="1" t="s">
        <v>102</v>
      </c>
    </row>
    <row r="33" spans="1:6" ht="15" customHeight="1" x14ac:dyDescent="0.25">
      <c r="A33" s="1" t="s">
        <v>60</v>
      </c>
      <c r="B33" s="1">
        <f t="shared" si="0"/>
        <v>2401.7771198288433</v>
      </c>
      <c r="C33" s="1">
        <f t="shared" si="0"/>
        <v>2401.7771198288433</v>
      </c>
      <c r="D33" s="1" t="s">
        <v>193</v>
      </c>
      <c r="E33">
        <v>115.1</v>
      </c>
      <c r="F33" s="1" t="s">
        <v>102</v>
      </c>
    </row>
    <row r="34" spans="1:6" ht="15" customHeight="1" x14ac:dyDescent="0.25">
      <c r="A34" s="1" t="s">
        <v>43</v>
      </c>
      <c r="B34" s="1">
        <f t="shared" si="0"/>
        <v>2401.7771198288433</v>
      </c>
      <c r="C34" s="1">
        <f t="shared" si="0"/>
        <v>2401.7771198288433</v>
      </c>
      <c r="D34" s="1" t="s">
        <v>193</v>
      </c>
      <c r="E34">
        <v>-5.9</v>
      </c>
      <c r="F34" s="1" t="s">
        <v>102</v>
      </c>
    </row>
    <row r="35" spans="1:6" ht="15" customHeight="1" x14ac:dyDescent="0.25">
      <c r="A35" s="1" t="s">
        <v>53</v>
      </c>
      <c r="B35" s="1">
        <f t="shared" si="0"/>
        <v>2401.7771198288433</v>
      </c>
      <c r="C35" s="1">
        <f t="shared" si="0"/>
        <v>2401.7771198288433</v>
      </c>
      <c r="D35" s="1" t="s">
        <v>193</v>
      </c>
      <c r="E35">
        <v>-122</v>
      </c>
      <c r="F35" s="1" t="s">
        <v>102</v>
      </c>
    </row>
    <row r="36" spans="1:6" ht="15" customHeight="1" x14ac:dyDescent="0.25">
      <c r="A36" s="1" t="s">
        <v>54</v>
      </c>
      <c r="B36" s="1">
        <f t="shared" si="0"/>
        <v>2401.7771198288433</v>
      </c>
      <c r="C36" s="1">
        <f t="shared" si="0"/>
        <v>2401.7771198288433</v>
      </c>
      <c r="D36" s="1" t="s">
        <v>193</v>
      </c>
      <c r="E36">
        <v>115.2</v>
      </c>
      <c r="F36" s="1" t="s">
        <v>102</v>
      </c>
    </row>
  </sheetData>
  <protectedRanges>
    <protectedRange sqref="E12 E14 E16:E18 E22:E33 E36 E2:E5" name="Range1_3"/>
    <protectedRange sqref="E19:E21 E6:E11" name="Range1_1_2"/>
    <protectedRange sqref="E34:E35" name="Range1_3_1"/>
    <protectedRange sqref="E13" name="Range1_3_2"/>
    <protectedRange sqref="E15" name="Range1_3_3"/>
  </protectedRange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zoomScale="70" zoomScaleNormal="70" workbookViewId="0">
      <selection activeCell="F20" sqref="F20"/>
    </sheetView>
  </sheetViews>
  <sheetFormatPr defaultRowHeight="15" x14ac:dyDescent="0.25"/>
  <cols>
    <col min="1" max="1" width="29.7109375" style="1" bestFit="1" customWidth="1"/>
    <col min="2" max="2" width="6" style="1" bestFit="1" customWidth="1"/>
    <col min="3" max="3" width="12" style="1" bestFit="1" customWidth="1"/>
    <col min="4" max="4" width="11.28515625" style="1" bestFit="1" customWidth="1"/>
    <col min="5" max="5" width="15" style="1" bestFit="1" customWidth="1"/>
    <col min="6" max="6" width="13.85546875" style="1" bestFit="1" customWidth="1"/>
    <col min="7" max="7" width="12.7109375" style="1" bestFit="1" customWidth="1"/>
    <col min="8" max="8" width="16.85546875" style="1" bestFit="1" customWidth="1"/>
    <col min="9" max="10" width="12.140625" style="1" bestFit="1" customWidth="1"/>
    <col min="11" max="16384" width="9.140625" style="1"/>
  </cols>
  <sheetData>
    <row r="1" spans="1:8" s="2" customFormat="1" ht="18" customHeight="1" x14ac:dyDescent="0.25">
      <c r="A1" s="2" t="s">
        <v>21</v>
      </c>
    </row>
    <row r="2" spans="1:8" customFormat="1" ht="18" customHeight="1" x14ac:dyDescent="0.25">
      <c r="A2" s="9" t="s">
        <v>255</v>
      </c>
      <c r="B2" s="10"/>
    </row>
    <row r="3" spans="1:8" customFormat="1" ht="18" customHeight="1" x14ac:dyDescent="0.25">
      <c r="A3" s="9" t="s">
        <v>256</v>
      </c>
      <c r="B3" s="20"/>
    </row>
    <row r="4" spans="1:8" customFormat="1" ht="18" customHeight="1" x14ac:dyDescent="0.25">
      <c r="A4" s="9" t="s">
        <v>257</v>
      </c>
      <c r="B4" s="9"/>
    </row>
    <row r="5" spans="1:8" customFormat="1" ht="18" customHeight="1" x14ac:dyDescent="0.25">
      <c r="A5" s="9" t="s">
        <v>258</v>
      </c>
    </row>
    <row r="6" spans="1:8" customFormat="1" ht="18" customHeight="1" x14ac:dyDescent="0.25">
      <c r="A6" s="9"/>
    </row>
    <row r="7" spans="1:8" customFormat="1" ht="18" customHeight="1" x14ac:dyDescent="0.25"/>
    <row r="8" spans="1:8" s="12" customFormat="1" ht="18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8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8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3" customFormat="1" ht="18" customHeight="1" x14ac:dyDescent="0.25">
      <c r="A11" s="22" t="s">
        <v>241</v>
      </c>
      <c r="B11" s="22"/>
      <c r="C11" s="22"/>
      <c r="D11" s="22"/>
      <c r="E11" s="9" t="s">
        <v>184</v>
      </c>
    </row>
    <row r="12" spans="1:8" ht="18" customHeight="1" x14ac:dyDescent="0.25">
      <c r="A12" s="2" t="s">
        <v>1</v>
      </c>
      <c r="B12" s="2" t="s">
        <v>0</v>
      </c>
      <c r="C12" s="2" t="s">
        <v>242</v>
      </c>
      <c r="D12" s="2" t="s">
        <v>2</v>
      </c>
      <c r="E12" s="2" t="s">
        <v>243</v>
      </c>
      <c r="F12" s="2" t="s">
        <v>244</v>
      </c>
    </row>
    <row r="13" spans="1:8" ht="18" customHeight="1" x14ac:dyDescent="0.25">
      <c r="A13" s="22" t="s">
        <v>259</v>
      </c>
      <c r="B13" s="22"/>
      <c r="C13" s="22"/>
      <c r="D13" s="22"/>
    </row>
    <row r="14" spans="1:8" ht="18" customHeight="1" x14ac:dyDescent="0.25"/>
    <row r="15" spans="1:8" ht="18" customHeight="1" x14ac:dyDescent="0.25">
      <c r="A15" s="22" t="s">
        <v>245</v>
      </c>
      <c r="B15" s="22"/>
      <c r="C15" s="22"/>
      <c r="D15" s="22"/>
      <c r="E15" s="9" t="s">
        <v>184</v>
      </c>
      <c r="F15" s="3"/>
    </row>
    <row r="16" spans="1:8" ht="18" customHeight="1" x14ac:dyDescent="0.25">
      <c r="A16" s="2" t="s">
        <v>1</v>
      </c>
      <c r="B16" s="2" t="s">
        <v>134</v>
      </c>
      <c r="C16" s="2" t="s">
        <v>246</v>
      </c>
      <c r="D16" s="2" t="s">
        <v>2</v>
      </c>
      <c r="E16" s="2" t="s">
        <v>247</v>
      </c>
      <c r="F16" s="2" t="s">
        <v>248</v>
      </c>
    </row>
    <row r="17" spans="1:12" ht="18" customHeight="1" x14ac:dyDescent="0.25">
      <c r="A17" s="22" t="s">
        <v>260</v>
      </c>
      <c r="B17" s="22"/>
      <c r="C17" s="22"/>
      <c r="D17" s="22"/>
    </row>
    <row r="18" spans="1:12" ht="18" customHeight="1" x14ac:dyDescent="0.25"/>
    <row r="19" spans="1:12" ht="18" customHeight="1" x14ac:dyDescent="0.25">
      <c r="A19" s="22" t="s">
        <v>310</v>
      </c>
      <c r="B19" s="22"/>
      <c r="C19" s="22"/>
      <c r="D19" s="22"/>
      <c r="E19" s="9" t="s">
        <v>184</v>
      </c>
    </row>
    <row r="20" spans="1:12" ht="18" customHeight="1" x14ac:dyDescent="0.25">
      <c r="A20" s="3" t="s">
        <v>1</v>
      </c>
      <c r="B20" s="3" t="s">
        <v>134</v>
      </c>
      <c r="C20" s="3" t="s">
        <v>135</v>
      </c>
      <c r="D20" s="3" t="s">
        <v>136</v>
      </c>
      <c r="E20" s="3" t="s">
        <v>12</v>
      </c>
      <c r="F20" s="3" t="s">
        <v>261</v>
      </c>
      <c r="G20" s="3" t="s">
        <v>249</v>
      </c>
      <c r="H20" s="3" t="s">
        <v>250</v>
      </c>
    </row>
    <row r="21" spans="1:12" ht="18" customHeight="1" x14ac:dyDescent="0.25">
      <c r="A21" s="1" t="s">
        <v>3</v>
      </c>
      <c r="B21" s="1" t="s">
        <v>29</v>
      </c>
      <c r="C21" s="1" t="s">
        <v>30</v>
      </c>
      <c r="D21" s="1" t="s">
        <v>31</v>
      </c>
      <c r="E21" s="1">
        <v>4.16</v>
      </c>
      <c r="F21" s="1">
        <v>0</v>
      </c>
      <c r="G21" s="1">
        <v>200000</v>
      </c>
      <c r="H21" s="1">
        <v>200000</v>
      </c>
      <c r="I21"/>
      <c r="J21"/>
      <c r="K21"/>
      <c r="L21"/>
    </row>
    <row r="22" spans="1:12" ht="18" customHeight="1" x14ac:dyDescent="0.25">
      <c r="A22" s="22" t="s">
        <v>262</v>
      </c>
      <c r="B22" s="22"/>
      <c r="C22" s="22"/>
      <c r="D22" s="22"/>
    </row>
    <row r="23" spans="1:12" ht="18" customHeight="1" x14ac:dyDescent="0.25"/>
    <row r="24" spans="1:12" ht="18" customHeight="1" x14ac:dyDescent="0.25">
      <c r="A24" s="22" t="s">
        <v>263</v>
      </c>
      <c r="B24" s="22"/>
      <c r="C24" s="22"/>
      <c r="D24" s="22"/>
      <c r="E24" s="9" t="s">
        <v>184</v>
      </c>
    </row>
    <row r="25" spans="1:12" ht="18" customHeight="1" x14ac:dyDescent="0.25">
      <c r="A25" s="3" t="s">
        <v>1</v>
      </c>
      <c r="B25" s="3" t="s">
        <v>134</v>
      </c>
      <c r="C25" s="3" t="s">
        <v>135</v>
      </c>
      <c r="D25" s="3" t="s">
        <v>136</v>
      </c>
      <c r="E25" s="3" t="s">
        <v>12</v>
      </c>
      <c r="F25" s="3" t="s">
        <v>261</v>
      </c>
      <c r="G25" s="3" t="s">
        <v>251</v>
      </c>
      <c r="H25" s="3" t="s">
        <v>252</v>
      </c>
      <c r="I25" s="3" t="s">
        <v>253</v>
      </c>
      <c r="J25" s="3" t="s">
        <v>254</v>
      </c>
    </row>
    <row r="26" spans="1:12" ht="18" customHeight="1" x14ac:dyDescent="0.25">
      <c r="A26" s="22" t="s">
        <v>264</v>
      </c>
      <c r="B26" s="22"/>
      <c r="C26" s="22"/>
      <c r="D26" s="22"/>
    </row>
    <row r="27" spans="1:12" ht="18" customHeight="1" x14ac:dyDescent="0.25"/>
    <row r="28" spans="1:12" ht="18" customHeight="1" x14ac:dyDescent="0.25"/>
    <row r="29" spans="1:12" ht="18" customHeight="1" x14ac:dyDescent="0.25"/>
    <row r="30" spans="1:12" ht="18" customHeight="1" x14ac:dyDescent="0.25"/>
    <row r="31" spans="1:12" ht="18" customHeight="1" x14ac:dyDescent="0.25"/>
    <row r="32" spans="1:1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</sheetData>
  <mergeCells count="11">
    <mergeCell ref="A26:D26"/>
    <mergeCell ref="A15:D15"/>
    <mergeCell ref="A17:D17"/>
    <mergeCell ref="A19:D19"/>
    <mergeCell ref="A22:D22"/>
    <mergeCell ref="A24:D24"/>
    <mergeCell ref="A8:H8"/>
    <mergeCell ref="A9:H9"/>
    <mergeCell ref="A10:H10"/>
    <mergeCell ref="A11:D11"/>
    <mergeCell ref="A13:D13"/>
  </mergeCells>
  <hyperlinks>
    <hyperlink ref="A2" location="'Voltage Source'!positivesequence" display="PositiveSequence" xr:uid="{00000000-0004-0000-0300-000000000000}"/>
    <hyperlink ref="A3" location="'Voltage Source'!singlephase" display="SinglePhase" xr:uid="{00000000-0004-0000-0300-000001000000}"/>
    <hyperlink ref="A4" location="'Voltage Source'!threephaseshortcircuit" display="ThreePhaseShortCircuit" xr:uid="{00000000-0004-0000-0300-000002000000}"/>
    <hyperlink ref="A5" location="'Voltage Source'!threephasesequential" display="ThreePhaseSequential" xr:uid="{00000000-0004-0000-0300-000003000000}"/>
    <hyperlink ref="E11" location="'Voltage Source'!Type" display="Go to Type List" xr:uid="{00000000-0004-0000-0300-000004000000}"/>
    <hyperlink ref="E15" location="'Voltage Source'!Type" display="Go to Type List" xr:uid="{00000000-0004-0000-0300-000005000000}"/>
    <hyperlink ref="E19" location="'Voltage Source'!Type" display="Go to Type List" xr:uid="{00000000-0004-0000-0300-000006000000}"/>
    <hyperlink ref="E24" location="'Voltage Source'!Type" display="Go to Type List" xr:uid="{00000000-0004-0000-0300-000007000000}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"/>
  <sheetViews>
    <sheetView tabSelected="1" zoomScale="55" zoomScaleNormal="55" workbookViewId="0">
      <selection activeCell="G68" sqref="G68"/>
    </sheetView>
  </sheetViews>
  <sheetFormatPr defaultColWidth="14.7109375" defaultRowHeight="15" customHeight="1" x14ac:dyDescent="0.25"/>
  <cols>
    <col min="1" max="1" width="20.28515625" customWidth="1"/>
    <col min="2" max="2" width="21.57031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265</v>
      </c>
      <c r="B2" s="10" t="s">
        <v>196</v>
      </c>
      <c r="C2" s="10"/>
    </row>
    <row r="3" spans="1:8" ht="15" customHeight="1" x14ac:dyDescent="0.25">
      <c r="A3" s="9" t="s">
        <v>266</v>
      </c>
      <c r="B3" s="11"/>
      <c r="C3" s="11"/>
    </row>
    <row r="4" spans="1:8" ht="15" customHeight="1" x14ac:dyDescent="0.25">
      <c r="A4" s="9" t="s">
        <v>267</v>
      </c>
      <c r="B4" s="10"/>
      <c r="C4" s="10"/>
    </row>
    <row r="5" spans="1:8" ht="15" customHeight="1" x14ac:dyDescent="0.25">
      <c r="A5" s="9" t="s">
        <v>197</v>
      </c>
      <c r="B5" s="1"/>
      <c r="C5" s="1"/>
    </row>
    <row r="6" spans="1:8" ht="15" customHeight="1" x14ac:dyDescent="0.25">
      <c r="A6" s="9" t="s">
        <v>198</v>
      </c>
      <c r="B6" s="1"/>
      <c r="C6" s="1"/>
    </row>
    <row r="7" spans="1:8" ht="15" customHeight="1" x14ac:dyDescent="0.25">
      <c r="A7" s="9"/>
      <c r="B7" s="1"/>
      <c r="C7" s="1"/>
    </row>
    <row r="8" spans="1:8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12" customFormat="1" ht="15" customHeight="1" x14ac:dyDescent="0.25">
      <c r="A11" s="23" t="s">
        <v>308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ht="15" customHeight="1" x14ac:dyDescent="0.25">
      <c r="A13" s="22" t="s">
        <v>309</v>
      </c>
      <c r="B13" s="22"/>
      <c r="C13" s="22"/>
    </row>
    <row r="15" spans="1:8" s="12" customFormat="1" ht="15" customHeight="1" x14ac:dyDescent="0.25">
      <c r="A15" s="23" t="s">
        <v>201</v>
      </c>
      <c r="B15" s="23"/>
      <c r="C15" s="9" t="s">
        <v>184</v>
      </c>
    </row>
    <row r="16" spans="1:8" s="2" customFormat="1" ht="15" customHeight="1" x14ac:dyDescent="0.25">
      <c r="A16" s="2" t="s">
        <v>1</v>
      </c>
      <c r="B16" s="2" t="s">
        <v>27</v>
      </c>
      <c r="C16" s="2" t="s">
        <v>0</v>
      </c>
      <c r="D16" s="2" t="s">
        <v>199</v>
      </c>
      <c r="E16" s="2" t="s">
        <v>200</v>
      </c>
    </row>
    <row r="17" spans="1:12" ht="15" customHeight="1" x14ac:dyDescent="0.25">
      <c r="A17" s="24" t="s">
        <v>202</v>
      </c>
      <c r="B17" s="24"/>
      <c r="C17" s="24"/>
    </row>
    <row r="19" spans="1:12" ht="15" customHeight="1" x14ac:dyDescent="0.25">
      <c r="A19" s="23" t="s">
        <v>203</v>
      </c>
      <c r="B19" s="23"/>
      <c r="C19" s="9" t="s">
        <v>184</v>
      </c>
      <c r="D19" s="12"/>
      <c r="E19" s="12"/>
    </row>
    <row r="20" spans="1:12" ht="15" customHeight="1" x14ac:dyDescent="0.25">
      <c r="A20" s="2" t="s">
        <v>1</v>
      </c>
      <c r="B20" s="2" t="s">
        <v>27</v>
      </c>
      <c r="C20" s="2" t="s">
        <v>0</v>
      </c>
      <c r="D20" s="2" t="s">
        <v>199</v>
      </c>
      <c r="E20" s="2" t="s">
        <v>200</v>
      </c>
    </row>
    <row r="21" spans="1:12" ht="15" customHeight="1" x14ac:dyDescent="0.25">
      <c r="A21" s="24" t="s">
        <v>204</v>
      </c>
      <c r="B21" s="24"/>
      <c r="C21" s="24"/>
    </row>
    <row r="23" spans="1:12" ht="15" customHeight="1" x14ac:dyDescent="0.25">
      <c r="A23" s="23" t="s">
        <v>205</v>
      </c>
      <c r="B23" s="23"/>
      <c r="C23" s="9" t="s">
        <v>184</v>
      </c>
    </row>
    <row r="24" spans="1:12" ht="15" customHeight="1" x14ac:dyDescent="0.25">
      <c r="A24" s="3" t="s">
        <v>1</v>
      </c>
      <c r="B24" s="3" t="s">
        <v>27</v>
      </c>
      <c r="C24" s="3" t="s">
        <v>22</v>
      </c>
      <c r="D24" s="3" t="s">
        <v>13</v>
      </c>
      <c r="E24" s="3" t="s">
        <v>23</v>
      </c>
      <c r="F24" s="3" t="s">
        <v>24</v>
      </c>
      <c r="G24" s="3" t="s">
        <v>25</v>
      </c>
      <c r="H24" s="3" t="s">
        <v>26</v>
      </c>
      <c r="I24" s="3" t="s">
        <v>28</v>
      </c>
      <c r="J24" s="3" t="s">
        <v>134</v>
      </c>
      <c r="K24" s="3" t="s">
        <v>268</v>
      </c>
      <c r="L24" s="3" t="s">
        <v>269</v>
      </c>
    </row>
    <row r="25" spans="1:12" s="1" customFormat="1" x14ac:dyDescent="0.25">
      <c r="A25" t="s">
        <v>157</v>
      </c>
      <c r="B25" s="1">
        <v>1</v>
      </c>
      <c r="C25" s="1">
        <f>4.16</f>
        <v>4.16</v>
      </c>
      <c r="D25" s="1">
        <v>0.2</v>
      </c>
      <c r="E25" s="1" t="s">
        <v>6</v>
      </c>
      <c r="F25" s="1">
        <v>0</v>
      </c>
      <c r="G25" s="1">
        <v>0</v>
      </c>
      <c r="H25" s="1">
        <v>1</v>
      </c>
      <c r="I25" s="1">
        <v>0</v>
      </c>
      <c r="J25" s="1" t="s">
        <v>38</v>
      </c>
      <c r="K25" s="1">
        <v>170</v>
      </c>
      <c r="L25" s="1">
        <v>125</v>
      </c>
    </row>
    <row r="26" spans="1:12" s="1" customFormat="1" x14ac:dyDescent="0.25">
      <c r="A26" s="1" t="s">
        <v>158</v>
      </c>
      <c r="B26" s="1">
        <v>1</v>
      </c>
      <c r="C26" s="1">
        <f>4.16</f>
        <v>4.16</v>
      </c>
      <c r="D26" s="1">
        <v>0.2</v>
      </c>
      <c r="E26" s="1" t="s">
        <v>6</v>
      </c>
      <c r="F26" s="1">
        <v>1</v>
      </c>
      <c r="G26" s="1">
        <v>0</v>
      </c>
      <c r="H26" s="1">
        <v>0</v>
      </c>
      <c r="I26" s="1">
        <v>0</v>
      </c>
      <c r="J26" s="1" t="s">
        <v>47</v>
      </c>
      <c r="K26" s="1">
        <v>230</v>
      </c>
      <c r="L26" s="1">
        <v>132</v>
      </c>
    </row>
    <row r="27" spans="1:12" s="1" customFormat="1" x14ac:dyDescent="0.25">
      <c r="A27" s="1" t="s">
        <v>159</v>
      </c>
      <c r="B27" s="1">
        <v>1</v>
      </c>
      <c r="C27" s="1">
        <f>4.16</f>
        <v>4.16</v>
      </c>
      <c r="D27" s="1">
        <v>0.2</v>
      </c>
      <c r="E27" s="1" t="s">
        <v>6</v>
      </c>
      <c r="F27" s="1">
        <v>1</v>
      </c>
      <c r="G27" s="1">
        <v>0</v>
      </c>
      <c r="H27" s="1">
        <v>0</v>
      </c>
      <c r="I27" s="1">
        <v>0</v>
      </c>
      <c r="J27" s="1" t="s">
        <v>40</v>
      </c>
      <c r="K27" s="1">
        <v>128</v>
      </c>
      <c r="L27" s="1">
        <v>86</v>
      </c>
    </row>
    <row r="28" spans="1:12" s="1" customFormat="1" x14ac:dyDescent="0.25">
      <c r="A28" s="1" t="s">
        <v>160</v>
      </c>
      <c r="B28" s="1">
        <v>1</v>
      </c>
      <c r="C28" s="1">
        <f>4.16</f>
        <v>4.16</v>
      </c>
      <c r="D28" s="1">
        <v>0.2</v>
      </c>
      <c r="E28" s="1" t="s">
        <v>6</v>
      </c>
      <c r="F28" s="1">
        <v>0</v>
      </c>
      <c r="G28" s="1">
        <v>1</v>
      </c>
      <c r="H28" s="1">
        <v>0</v>
      </c>
      <c r="I28" s="1">
        <v>0</v>
      </c>
      <c r="J28" s="1" t="s">
        <v>54</v>
      </c>
      <c r="K28" s="1">
        <v>170</v>
      </c>
      <c r="L28" s="1">
        <v>151</v>
      </c>
    </row>
    <row r="29" spans="1:12" s="1" customFormat="1" x14ac:dyDescent="0.25">
      <c r="A29" s="1" t="s">
        <v>161</v>
      </c>
      <c r="B29" s="1">
        <v>1</v>
      </c>
      <c r="C29" s="1">
        <f>4.16</f>
        <v>4.16</v>
      </c>
      <c r="D29" s="1">
        <v>0.2</v>
      </c>
      <c r="E29" s="1" t="s">
        <v>6</v>
      </c>
      <c r="F29" s="1">
        <v>0</v>
      </c>
      <c r="G29" s="1">
        <v>1</v>
      </c>
      <c r="H29" s="1">
        <v>0</v>
      </c>
      <c r="I29" s="1">
        <v>0</v>
      </c>
      <c r="J29" s="1" t="s">
        <v>55</v>
      </c>
      <c r="K29" s="1">
        <v>170</v>
      </c>
      <c r="L29" s="1">
        <v>80</v>
      </c>
    </row>
    <row r="30" spans="1:12" ht="15" customHeight="1" x14ac:dyDescent="0.25">
      <c r="A30" s="22" t="s">
        <v>270</v>
      </c>
      <c r="B30" s="22"/>
    </row>
    <row r="32" spans="1:12" ht="15" customHeight="1" x14ac:dyDescent="0.25">
      <c r="A32" s="23" t="s">
        <v>206</v>
      </c>
      <c r="B32" s="23"/>
      <c r="C32" s="9" t="s">
        <v>184</v>
      </c>
    </row>
    <row r="33" spans="1:18" ht="15" customHeight="1" x14ac:dyDescent="0.25">
      <c r="A33" s="3" t="s">
        <v>1</v>
      </c>
      <c r="B33" s="3" t="s">
        <v>27</v>
      </c>
      <c r="C33" s="3" t="s">
        <v>22</v>
      </c>
      <c r="D33" s="3" t="s">
        <v>13</v>
      </c>
      <c r="E33" s="3" t="s">
        <v>23</v>
      </c>
      <c r="F33" s="3" t="s">
        <v>24</v>
      </c>
      <c r="G33" s="3" t="s">
        <v>25</v>
      </c>
      <c r="H33" s="3" t="s">
        <v>26</v>
      </c>
      <c r="I33" s="3" t="s">
        <v>28</v>
      </c>
      <c r="J33" s="3" t="s">
        <v>134</v>
      </c>
      <c r="K33" s="3" t="s">
        <v>135</v>
      </c>
      <c r="L33" s="3" t="s">
        <v>137</v>
      </c>
      <c r="M33" s="3" t="s">
        <v>138</v>
      </c>
      <c r="N33" s="3" t="s">
        <v>139</v>
      </c>
      <c r="O33" s="3" t="s">
        <v>140</v>
      </c>
    </row>
    <row r="34" spans="1:18" ht="15" customHeight="1" x14ac:dyDescent="0.25">
      <c r="A34" s="24" t="s">
        <v>271</v>
      </c>
      <c r="B34" s="24"/>
    </row>
    <row r="36" spans="1:18" ht="15" customHeight="1" x14ac:dyDescent="0.25">
      <c r="A36" s="23" t="s">
        <v>207</v>
      </c>
      <c r="B36" s="23"/>
      <c r="C36" s="9" t="s">
        <v>184</v>
      </c>
    </row>
    <row r="37" spans="1:18" ht="15" customHeight="1" x14ac:dyDescent="0.25">
      <c r="A37" s="3" t="s">
        <v>1</v>
      </c>
      <c r="B37" s="3" t="s">
        <v>27</v>
      </c>
      <c r="C37" s="3" t="s">
        <v>22</v>
      </c>
      <c r="D37" s="3" t="s">
        <v>13</v>
      </c>
      <c r="E37" s="3" t="s">
        <v>23</v>
      </c>
      <c r="F37" s="3" t="s">
        <v>24</v>
      </c>
      <c r="G37" s="3" t="s">
        <v>25</v>
      </c>
      <c r="H37" s="3" t="s">
        <v>26</v>
      </c>
      <c r="I37" s="3" t="s">
        <v>28</v>
      </c>
      <c r="J37" s="3" t="s">
        <v>134</v>
      </c>
      <c r="K37" s="3" t="s">
        <v>135</v>
      </c>
      <c r="L37" s="3" t="s">
        <v>136</v>
      </c>
      <c r="M37" s="3" t="s">
        <v>137</v>
      </c>
      <c r="N37" s="3" t="s">
        <v>138</v>
      </c>
      <c r="O37" s="3" t="s">
        <v>139</v>
      </c>
      <c r="P37" s="3" t="s">
        <v>140</v>
      </c>
      <c r="Q37" s="3" t="s">
        <v>272</v>
      </c>
      <c r="R37" s="3" t="s">
        <v>141</v>
      </c>
    </row>
    <row r="38" spans="1:18" s="1" customFormat="1" x14ac:dyDescent="0.25">
      <c r="A38" s="1" t="s">
        <v>153</v>
      </c>
      <c r="B38" s="1">
        <v>1</v>
      </c>
      <c r="C38" s="1">
        <v>0.48</v>
      </c>
      <c r="D38" s="1">
        <v>0.2</v>
      </c>
      <c r="E38" s="1" t="s">
        <v>6</v>
      </c>
      <c r="F38" s="1">
        <v>0</v>
      </c>
      <c r="G38" s="1">
        <v>0</v>
      </c>
      <c r="H38" s="1">
        <v>1</v>
      </c>
      <c r="I38" s="1">
        <v>0</v>
      </c>
      <c r="J38" s="1" t="s">
        <v>35</v>
      </c>
      <c r="K38" s="1" t="s">
        <v>36</v>
      </c>
      <c r="L38" s="1" t="s">
        <v>37</v>
      </c>
      <c r="M38" s="1">
        <v>160</v>
      </c>
      <c r="N38" s="1">
        <v>110</v>
      </c>
      <c r="O38" s="1">
        <v>120</v>
      </c>
      <c r="P38" s="1">
        <v>90</v>
      </c>
      <c r="Q38" s="1">
        <v>120</v>
      </c>
      <c r="R38" s="1">
        <v>90</v>
      </c>
    </row>
    <row r="39" spans="1:18" s="1" customFormat="1" x14ac:dyDescent="0.25">
      <c r="A39" s="1" t="s">
        <v>154</v>
      </c>
      <c r="B39" s="1">
        <v>1</v>
      </c>
      <c r="C39" s="1">
        <f>4.16</f>
        <v>4.16</v>
      </c>
      <c r="D39" s="1">
        <v>0.2</v>
      </c>
      <c r="E39" s="1" t="s">
        <v>6</v>
      </c>
      <c r="F39" s="1">
        <v>0</v>
      </c>
      <c r="G39" s="1">
        <v>0</v>
      </c>
      <c r="H39" s="1">
        <v>1</v>
      </c>
      <c r="I39" s="1">
        <v>0</v>
      </c>
      <c r="J39" s="1" t="s">
        <v>41</v>
      </c>
      <c r="K39" s="1" t="s">
        <v>49</v>
      </c>
      <c r="L39" s="1" t="s">
        <v>50</v>
      </c>
      <c r="M39" s="1">
        <v>385</v>
      </c>
      <c r="N39" s="1">
        <v>220</v>
      </c>
      <c r="O39" s="1">
        <v>385</v>
      </c>
      <c r="P39" s="1">
        <v>220</v>
      </c>
      <c r="Q39" s="1">
        <v>385</v>
      </c>
      <c r="R39" s="1">
        <v>220</v>
      </c>
    </row>
    <row r="40" spans="1:18" s="1" customFormat="1" x14ac:dyDescent="0.25">
      <c r="A40" s="1" t="s">
        <v>155</v>
      </c>
      <c r="B40" s="1">
        <v>1</v>
      </c>
      <c r="C40" s="1">
        <f>4.16</f>
        <v>4.16</v>
      </c>
      <c r="D40" s="1">
        <v>0.2</v>
      </c>
      <c r="E40" s="1" t="s">
        <v>6</v>
      </c>
      <c r="F40" s="1">
        <v>0</v>
      </c>
      <c r="G40" s="1">
        <v>0</v>
      </c>
      <c r="H40" s="1">
        <v>1</v>
      </c>
      <c r="I40" s="1">
        <v>0</v>
      </c>
      <c r="J40" s="1" t="s">
        <v>42</v>
      </c>
      <c r="K40" s="1" t="s">
        <v>51</v>
      </c>
      <c r="L40" s="1" t="s">
        <v>52</v>
      </c>
      <c r="M40" s="1">
        <v>485</v>
      </c>
      <c r="N40" s="1">
        <v>190</v>
      </c>
      <c r="O40" s="1">
        <v>68</v>
      </c>
      <c r="P40" s="1">
        <v>60</v>
      </c>
      <c r="Q40" s="1">
        <v>290</v>
      </c>
      <c r="R40" s="1">
        <v>212</v>
      </c>
    </row>
    <row r="41" spans="1:18" s="1" customFormat="1" x14ac:dyDescent="0.25">
      <c r="A41" s="1" t="s">
        <v>156</v>
      </c>
      <c r="B41" s="1">
        <v>1</v>
      </c>
      <c r="C41" s="1">
        <f>4.16</f>
        <v>4.16</v>
      </c>
      <c r="D41" s="1">
        <v>0.2</v>
      </c>
      <c r="E41" s="1" t="s">
        <v>6</v>
      </c>
      <c r="F41" s="1">
        <v>0</v>
      </c>
      <c r="G41" s="1">
        <v>0</v>
      </c>
      <c r="H41" s="1">
        <v>1</v>
      </c>
      <c r="I41" s="1">
        <v>0</v>
      </c>
      <c r="J41" s="1" t="s">
        <v>44</v>
      </c>
      <c r="K41" s="1" t="s">
        <v>56</v>
      </c>
      <c r="L41" s="1" t="s">
        <v>57</v>
      </c>
      <c r="M41" s="1">
        <v>17</v>
      </c>
      <c r="N41" s="1">
        <v>10</v>
      </c>
      <c r="O41" s="1">
        <v>66</v>
      </c>
      <c r="P41" s="1">
        <v>38</v>
      </c>
      <c r="Q41" s="1">
        <v>117</v>
      </c>
      <c r="R41" s="1">
        <v>68</v>
      </c>
    </row>
    <row r="42" spans="1:18" ht="15" customHeight="1" x14ac:dyDescent="0.25">
      <c r="A42" s="24" t="s">
        <v>273</v>
      </c>
      <c r="B42" s="24"/>
    </row>
  </sheetData>
  <protectedRanges>
    <protectedRange sqref="D14:E14 A14 D17:E18 A17:A18 D21:E21 A21" name="Range1"/>
  </protectedRanges>
  <mergeCells count="15">
    <mergeCell ref="A15:B15"/>
    <mergeCell ref="A34:B34"/>
    <mergeCell ref="A36:B36"/>
    <mergeCell ref="A42:B42"/>
    <mergeCell ref="A17:C17"/>
    <mergeCell ref="A19:B19"/>
    <mergeCell ref="A21:C21"/>
    <mergeCell ref="A23:B23"/>
    <mergeCell ref="A30:B30"/>
    <mergeCell ref="A32:B32"/>
    <mergeCell ref="A8:H8"/>
    <mergeCell ref="A9:H9"/>
    <mergeCell ref="A10:H10"/>
    <mergeCell ref="A11:B11"/>
    <mergeCell ref="A13:C13"/>
  </mergeCells>
  <hyperlinks>
    <hyperlink ref="C11" location="Load!Type" display="Go to Type List" xr:uid="{00000000-0004-0000-0400-000000000000}"/>
    <hyperlink ref="C15" location="Load!Type" display="Go to Type List" xr:uid="{00000000-0004-0000-0400-000001000000}"/>
    <hyperlink ref="C19" location="Load!Type" display="Go to Type List" xr:uid="{00000000-0004-0000-0400-000002000000}"/>
    <hyperlink ref="C23" location="Load!Type" display="Go to Type List" xr:uid="{00000000-0004-0000-0400-000003000000}"/>
    <hyperlink ref="C32" location="Load!Type" display="Go to Type List" xr:uid="{00000000-0004-0000-0400-000004000000}"/>
    <hyperlink ref="C36" location="Load!Type" display="Go to Type List" xr:uid="{00000000-0004-0000-0400-000005000000}"/>
    <hyperlink ref="A2" location="Load!ConstantImpedanceLoad" display="ConstantImpedanceLoad" xr:uid="{00000000-0004-0000-0400-000006000000}"/>
    <hyperlink ref="A3" location="Load!ConstantPowerLoad" display="ConstantPowerLoad" xr:uid="{00000000-0004-0000-0400-000007000000}"/>
    <hyperlink ref="A4" location="Load!ConstantCurrentLoad" display="ConstantCurrentLoad" xr:uid="{00000000-0004-0000-0400-000008000000}"/>
    <hyperlink ref="A5" location="Load!SinglePhaseZIPLoad" display="SinglePhaseZIPLoad" xr:uid="{00000000-0004-0000-0400-000009000000}"/>
    <hyperlink ref="A6" location="Load!TwoPhaseZIPLoad" display="TwoPhaseZIPLoad" xr:uid="{00000000-0004-0000-0400-00000A000000}"/>
    <hyperlink ref="B2" location="Load!ThreePhaseZIPLoad" display="ThreePhaseZIPLoad" xr:uid="{00000000-0004-0000-0400-00000B000000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9"/>
  <sheetViews>
    <sheetView zoomScale="85" zoomScaleNormal="85" workbookViewId="0">
      <selection activeCell="J31" sqref="J31"/>
    </sheetView>
  </sheetViews>
  <sheetFormatPr defaultColWidth="12.7109375" defaultRowHeight="15" customHeight="1" x14ac:dyDescent="0.25"/>
  <cols>
    <col min="1" max="1" width="17.28515625" customWidth="1"/>
    <col min="2" max="2" width="19.140625" style="1" customWidth="1"/>
    <col min="3" max="3" width="14" style="1" bestFit="1" customWidth="1"/>
    <col min="4" max="4" width="14" bestFit="1" customWidth="1"/>
    <col min="15" max="15" width="29.42578125" bestFit="1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274</v>
      </c>
      <c r="B2" s="10"/>
      <c r="C2" s="10"/>
    </row>
    <row r="3" spans="1:8" ht="15" customHeight="1" x14ac:dyDescent="0.25">
      <c r="A3" s="9" t="s">
        <v>176</v>
      </c>
      <c r="B3" s="11"/>
      <c r="C3" s="11"/>
    </row>
    <row r="4" spans="1:8" ht="15" customHeight="1" x14ac:dyDescent="0.25">
      <c r="A4" s="9" t="s">
        <v>177</v>
      </c>
      <c r="B4" s="10"/>
      <c r="C4" s="10"/>
    </row>
    <row r="5" spans="1:8" ht="15" customHeight="1" x14ac:dyDescent="0.25">
      <c r="A5" s="9" t="s">
        <v>178</v>
      </c>
    </row>
    <row r="6" spans="1:8" ht="15" customHeight="1" x14ac:dyDescent="0.25">
      <c r="A6" s="9" t="s">
        <v>179</v>
      </c>
    </row>
    <row r="8" spans="1:8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12" customFormat="1" ht="15" customHeight="1" x14ac:dyDescent="0.25">
      <c r="A11" s="23" t="s">
        <v>183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3" t="s">
        <v>27</v>
      </c>
      <c r="C12" s="2" t="s">
        <v>185</v>
      </c>
      <c r="D12" s="2" t="s">
        <v>186</v>
      </c>
      <c r="E12" s="2" t="s">
        <v>170</v>
      </c>
      <c r="F12" s="2" t="s">
        <v>14</v>
      </c>
      <c r="G12" s="2" t="s">
        <v>187</v>
      </c>
    </row>
    <row r="13" spans="1:8" ht="15" customHeight="1" x14ac:dyDescent="0.25">
      <c r="A13" s="24" t="s">
        <v>275</v>
      </c>
      <c r="B13" s="24"/>
    </row>
    <row r="15" spans="1:8" ht="15" customHeight="1" x14ac:dyDescent="0.25">
      <c r="A15" s="24" t="s">
        <v>188</v>
      </c>
      <c r="B15" s="24"/>
      <c r="C15" s="9" t="s">
        <v>184</v>
      </c>
      <c r="D15" s="9"/>
    </row>
    <row r="16" spans="1:8" s="13" customFormat="1" ht="15" customHeight="1" x14ac:dyDescent="0.25">
      <c r="A16" s="13" t="s">
        <v>1</v>
      </c>
      <c r="B16" s="3" t="s">
        <v>27</v>
      </c>
      <c r="C16" s="13" t="s">
        <v>276</v>
      </c>
      <c r="D16" s="3" t="s">
        <v>116</v>
      </c>
      <c r="E16" s="3" t="s">
        <v>118</v>
      </c>
      <c r="F16" s="3" t="s">
        <v>277</v>
      </c>
      <c r="G16" s="3" t="s">
        <v>278</v>
      </c>
      <c r="H16" s="3" t="s">
        <v>145</v>
      </c>
    </row>
    <row r="17" spans="1:27" s="1" customFormat="1" x14ac:dyDescent="0.25">
      <c r="A17" s="1" t="s">
        <v>112</v>
      </c>
      <c r="B17" s="1">
        <v>1</v>
      </c>
      <c r="C17" s="1">
        <v>5.6818199999999999E-2</v>
      </c>
      <c r="D17" s="1" t="s">
        <v>60</v>
      </c>
      <c r="E17" s="1" t="s">
        <v>55</v>
      </c>
      <c r="F17" s="1">
        <v>1.3291999999999999</v>
      </c>
      <c r="G17" s="1">
        <v>1.3474999999999999</v>
      </c>
      <c r="H17" s="1">
        <v>4.5193000000000003</v>
      </c>
    </row>
    <row r="18" spans="1:27" s="1" customFormat="1" x14ac:dyDescent="0.25">
      <c r="A18" s="1" t="s">
        <v>113</v>
      </c>
      <c r="B18" s="1">
        <v>1</v>
      </c>
      <c r="C18" s="1">
        <v>0.15151519999999999</v>
      </c>
      <c r="D18" s="1" t="s">
        <v>46</v>
      </c>
      <c r="E18" s="1" t="s">
        <v>40</v>
      </c>
      <c r="F18" s="1">
        <v>1.3425</v>
      </c>
      <c r="G18" s="1">
        <v>0.51239999999999997</v>
      </c>
      <c r="H18" s="1">
        <v>88.969899999999996</v>
      </c>
    </row>
    <row r="19" spans="1:27" ht="15" customHeight="1" x14ac:dyDescent="0.25">
      <c r="A19" s="24" t="s">
        <v>279</v>
      </c>
      <c r="B19" s="24"/>
    </row>
    <row r="21" spans="1:27" ht="15" customHeight="1" x14ac:dyDescent="0.25">
      <c r="A21" s="24" t="s">
        <v>189</v>
      </c>
      <c r="B21" s="24"/>
      <c r="C21" s="9" t="s">
        <v>184</v>
      </c>
      <c r="D21" s="9"/>
    </row>
    <row r="22" spans="1:27" s="13" customFormat="1" ht="15" customHeight="1" x14ac:dyDescent="0.25">
      <c r="A22" s="13" t="s">
        <v>1</v>
      </c>
      <c r="B22" s="3" t="s">
        <v>27</v>
      </c>
      <c r="C22" s="13" t="s">
        <v>276</v>
      </c>
      <c r="D22" s="3" t="s">
        <v>116</v>
      </c>
      <c r="E22" s="3" t="s">
        <v>117</v>
      </c>
      <c r="F22" s="3" t="s">
        <v>118</v>
      </c>
      <c r="G22" s="3" t="s">
        <v>119</v>
      </c>
      <c r="H22" s="3" t="s">
        <v>277</v>
      </c>
      <c r="I22" s="3" t="s">
        <v>278</v>
      </c>
      <c r="J22" s="3" t="s">
        <v>280</v>
      </c>
      <c r="K22" s="3" t="s">
        <v>281</v>
      </c>
      <c r="L22" s="3" t="s">
        <v>282</v>
      </c>
      <c r="M22" s="3" t="s">
        <v>283</v>
      </c>
      <c r="N22" s="3" t="s">
        <v>145</v>
      </c>
      <c r="O22" s="3" t="s">
        <v>146</v>
      </c>
      <c r="P22" s="3" t="s">
        <v>147</v>
      </c>
    </row>
    <row r="23" spans="1:27" s="1" customFormat="1" x14ac:dyDescent="0.25">
      <c r="A23" s="1" t="s">
        <v>110</v>
      </c>
      <c r="B23" s="1">
        <v>1</v>
      </c>
      <c r="C23" s="1">
        <v>5.6818199999999999E-2</v>
      </c>
      <c r="D23" s="1" t="s">
        <v>38</v>
      </c>
      <c r="E23" s="1" t="s">
        <v>39</v>
      </c>
      <c r="F23" s="1" t="s">
        <v>47</v>
      </c>
      <c r="G23" s="1" t="s">
        <v>48</v>
      </c>
      <c r="H23" s="1">
        <v>1.3238000000000001</v>
      </c>
      <c r="I23" s="1">
        <v>1.3569</v>
      </c>
      <c r="J23" s="1">
        <v>0.20660000000000001</v>
      </c>
      <c r="K23" s="1">
        <v>0.45910000000000001</v>
      </c>
      <c r="L23" s="1">
        <v>1.3293999999999999</v>
      </c>
      <c r="M23" s="1">
        <v>1.3471</v>
      </c>
      <c r="N23" s="1">
        <v>4.6657999999999999</v>
      </c>
      <c r="O23" s="1">
        <v>-0.89990000000000003</v>
      </c>
      <c r="P23" s="1">
        <v>4.7096999999999998</v>
      </c>
    </row>
    <row r="24" spans="1:27" s="1" customFormat="1" x14ac:dyDescent="0.25">
      <c r="A24" s="1" t="s">
        <v>111</v>
      </c>
      <c r="B24" s="1">
        <v>1</v>
      </c>
      <c r="C24" s="1">
        <v>9.4697000000000003E-2</v>
      </c>
      <c r="D24" s="1" t="s">
        <v>56</v>
      </c>
      <c r="E24" s="1" t="s">
        <v>57</v>
      </c>
      <c r="F24" s="1" t="s">
        <v>38</v>
      </c>
      <c r="G24" s="1" t="s">
        <v>39</v>
      </c>
      <c r="H24" s="1">
        <v>1.3238000000000001</v>
      </c>
      <c r="I24" s="1">
        <v>1.3569</v>
      </c>
      <c r="J24" s="1">
        <v>0.20660000000000001</v>
      </c>
      <c r="K24" s="1">
        <v>0.45910000000000001</v>
      </c>
      <c r="L24" s="1">
        <v>1.3293999999999999</v>
      </c>
      <c r="M24" s="1">
        <v>1.3471</v>
      </c>
      <c r="N24" s="1">
        <v>4.6657999999999999</v>
      </c>
      <c r="O24" s="1">
        <v>-0.89990000000000003</v>
      </c>
      <c r="P24" s="1">
        <v>4.7096999999999998</v>
      </c>
    </row>
    <row r="25" spans="1:27" s="1" customFormat="1" x14ac:dyDescent="0.25">
      <c r="A25" s="1" t="s">
        <v>114</v>
      </c>
      <c r="B25" s="1">
        <v>1</v>
      </c>
      <c r="C25" s="1">
        <v>5.6818199999999999E-2</v>
      </c>
      <c r="D25" s="1" t="s">
        <v>41</v>
      </c>
      <c r="E25" s="1" t="s">
        <v>50</v>
      </c>
      <c r="F25" s="1" t="s">
        <v>46</v>
      </c>
      <c r="G25" s="1" t="s">
        <v>60</v>
      </c>
      <c r="H25" s="1">
        <v>1.3238000000000001</v>
      </c>
      <c r="I25" s="1">
        <v>1.3569</v>
      </c>
      <c r="J25" s="1">
        <v>0.20660000000000001</v>
      </c>
      <c r="K25" s="1">
        <v>0.45910000000000001</v>
      </c>
      <c r="L25" s="1">
        <v>1.3293999999999999</v>
      </c>
      <c r="M25" s="1">
        <v>1.3471</v>
      </c>
      <c r="N25" s="1">
        <v>4.6657999999999999</v>
      </c>
      <c r="O25" s="1">
        <v>-0.89990000000000003</v>
      </c>
      <c r="P25" s="1">
        <v>4.7096999999999998</v>
      </c>
    </row>
    <row r="26" spans="1:27" ht="15" customHeight="1" x14ac:dyDescent="0.25">
      <c r="A26" s="24" t="s">
        <v>284</v>
      </c>
      <c r="B26" s="24"/>
    </row>
    <row r="28" spans="1:27" ht="15" customHeight="1" x14ac:dyDescent="0.25">
      <c r="A28" s="24" t="s">
        <v>190</v>
      </c>
      <c r="B28" s="24"/>
      <c r="C28" s="9" t="s">
        <v>184</v>
      </c>
      <c r="D28" s="9"/>
    </row>
    <row r="29" spans="1:27" s="13" customFormat="1" ht="15" customHeight="1" x14ac:dyDescent="0.25">
      <c r="A29" s="13" t="s">
        <v>1</v>
      </c>
      <c r="B29" s="3" t="s">
        <v>27</v>
      </c>
      <c r="C29" s="13" t="s">
        <v>276</v>
      </c>
      <c r="D29" s="3" t="s">
        <v>116</v>
      </c>
      <c r="E29" s="3" t="s">
        <v>117</v>
      </c>
      <c r="F29" s="3" t="s">
        <v>132</v>
      </c>
      <c r="G29" s="3" t="s">
        <v>118</v>
      </c>
      <c r="H29" s="3" t="s">
        <v>119</v>
      </c>
      <c r="I29" s="3" t="s">
        <v>133</v>
      </c>
      <c r="J29" s="3" t="s">
        <v>277</v>
      </c>
      <c r="K29" s="3" t="s">
        <v>278</v>
      </c>
      <c r="L29" s="3" t="s">
        <v>280</v>
      </c>
      <c r="M29" s="3" t="s">
        <v>281</v>
      </c>
      <c r="N29" s="3" t="s">
        <v>282</v>
      </c>
      <c r="O29" s="3" t="s">
        <v>283</v>
      </c>
      <c r="P29" s="3" t="s">
        <v>285</v>
      </c>
      <c r="Q29" s="3" t="s">
        <v>286</v>
      </c>
      <c r="R29" s="3" t="s">
        <v>287</v>
      </c>
      <c r="S29" s="3" t="s">
        <v>288</v>
      </c>
      <c r="T29" s="3" t="s">
        <v>289</v>
      </c>
      <c r="U29" s="3" t="s">
        <v>290</v>
      </c>
      <c r="V29" s="3" t="s">
        <v>145</v>
      </c>
      <c r="W29" s="3" t="s">
        <v>146</v>
      </c>
      <c r="X29" s="3" t="s">
        <v>147</v>
      </c>
      <c r="Y29" s="3" t="s">
        <v>148</v>
      </c>
      <c r="Z29" s="3" t="s">
        <v>149</v>
      </c>
      <c r="AA29" s="3" t="s">
        <v>150</v>
      </c>
    </row>
    <row r="30" spans="1:27" s="1" customFormat="1" x14ac:dyDescent="0.25">
      <c r="A30" s="1" t="s">
        <v>105</v>
      </c>
      <c r="B30" s="1">
        <v>1</v>
      </c>
      <c r="C30" s="1">
        <v>0.37878788000000002</v>
      </c>
      <c r="D30" s="1" t="s">
        <v>44</v>
      </c>
      <c r="E30" s="1" t="s">
        <v>56</v>
      </c>
      <c r="F30" s="1" t="s">
        <v>57</v>
      </c>
      <c r="G30" s="1" t="s">
        <v>41</v>
      </c>
      <c r="H30" s="1" t="s">
        <v>49</v>
      </c>
      <c r="I30" s="1" t="s">
        <v>50</v>
      </c>
      <c r="J30" s="1">
        <v>0.34649999999999997</v>
      </c>
      <c r="K30" s="1">
        <v>1.0179</v>
      </c>
      <c r="L30" s="1">
        <v>0.156</v>
      </c>
      <c r="M30" s="1">
        <v>0.50170000000000003</v>
      </c>
      <c r="N30" s="1">
        <v>0.33750000000000002</v>
      </c>
      <c r="O30" s="1">
        <v>1.0478000000000001</v>
      </c>
      <c r="P30" s="1">
        <v>0.158</v>
      </c>
      <c r="Q30" s="1">
        <v>0.42359999999999998</v>
      </c>
      <c r="R30" s="1">
        <v>0.1535</v>
      </c>
      <c r="S30" s="1">
        <v>0.38490000000000002</v>
      </c>
      <c r="T30" s="1">
        <v>0.34139999999999998</v>
      </c>
      <c r="U30" s="1">
        <v>1.0347999999999999</v>
      </c>
      <c r="V30" s="1">
        <v>6.2998000000000003</v>
      </c>
      <c r="W30" s="1">
        <v>-1.9958</v>
      </c>
      <c r="X30" s="1">
        <v>5.9596999999999998</v>
      </c>
      <c r="Y30" s="1">
        <v>-1.2595000000000001</v>
      </c>
      <c r="Z30" s="1">
        <v>-0.74170000000000003</v>
      </c>
      <c r="AA30" s="1">
        <v>5.6386000000000003</v>
      </c>
    </row>
    <row r="31" spans="1:27" s="1" customFormat="1" x14ac:dyDescent="0.25">
      <c r="A31" s="1" t="s">
        <v>106</v>
      </c>
      <c r="B31" s="1">
        <v>1</v>
      </c>
      <c r="C31" s="1">
        <v>0.18939400000000001</v>
      </c>
      <c r="D31" s="1" t="s">
        <v>41</v>
      </c>
      <c r="E31" s="1" t="s">
        <v>49</v>
      </c>
      <c r="F31" s="1" t="s">
        <v>50</v>
      </c>
      <c r="G31" s="1" t="s">
        <v>45</v>
      </c>
      <c r="H31" s="1" t="s">
        <v>58</v>
      </c>
      <c r="I31" s="1" t="s">
        <v>59</v>
      </c>
      <c r="J31" s="1">
        <v>0.34649999999999997</v>
      </c>
      <c r="K31" s="1">
        <v>1.0179</v>
      </c>
      <c r="L31" s="1">
        <v>0.156</v>
      </c>
      <c r="M31" s="1">
        <v>0.50170000000000003</v>
      </c>
      <c r="N31" s="1">
        <v>0.33750000000000002</v>
      </c>
      <c r="O31" s="1">
        <v>1.0478000000000001</v>
      </c>
      <c r="P31" s="1">
        <v>0.158</v>
      </c>
      <c r="Q31" s="1">
        <v>0.42359999999999998</v>
      </c>
      <c r="R31" s="1">
        <v>0.1535</v>
      </c>
      <c r="S31" s="1">
        <v>0.38490000000000002</v>
      </c>
      <c r="T31" s="1">
        <v>0.34139999999999998</v>
      </c>
      <c r="U31" s="1">
        <v>1.0347999999999999</v>
      </c>
      <c r="V31" s="1">
        <v>6.2998000000000003</v>
      </c>
      <c r="W31" s="1">
        <v>-1.9958</v>
      </c>
      <c r="X31" s="1">
        <v>5.9596999999999998</v>
      </c>
      <c r="Y31" s="1">
        <v>-1.2595000000000001</v>
      </c>
      <c r="Z31" s="1">
        <v>-0.74170000000000003</v>
      </c>
      <c r="AA31" s="1">
        <v>5.6386000000000003</v>
      </c>
    </row>
    <row r="32" spans="1:27" s="1" customFormat="1" x14ac:dyDescent="0.25">
      <c r="A32" s="1" t="s">
        <v>107</v>
      </c>
      <c r="B32" s="1">
        <v>1</v>
      </c>
      <c r="C32" s="1">
        <v>0.37878800000000001</v>
      </c>
      <c r="D32" s="1" t="s">
        <v>98</v>
      </c>
      <c r="E32" s="1" t="s">
        <v>99</v>
      </c>
      <c r="F32" s="1" t="s">
        <v>100</v>
      </c>
      <c r="G32" s="1" t="s">
        <v>44</v>
      </c>
      <c r="H32" s="1" t="s">
        <v>56</v>
      </c>
      <c r="I32" s="1" t="s">
        <v>57</v>
      </c>
      <c r="J32" s="1">
        <v>0.34649999999999997</v>
      </c>
      <c r="K32" s="1">
        <v>1.0179</v>
      </c>
      <c r="L32" s="1">
        <v>0.156</v>
      </c>
      <c r="M32" s="1">
        <v>0.50170000000000003</v>
      </c>
      <c r="N32" s="1">
        <v>0.33750000000000002</v>
      </c>
      <c r="O32" s="1">
        <v>1.0478000000000001</v>
      </c>
      <c r="P32" s="1">
        <v>0.158</v>
      </c>
      <c r="Q32" s="1">
        <v>0.42359999999999998</v>
      </c>
      <c r="R32" s="1">
        <v>0.1535</v>
      </c>
      <c r="S32" s="1">
        <v>0.38490000000000002</v>
      </c>
      <c r="T32" s="1">
        <v>0.34139999999999998</v>
      </c>
      <c r="U32" s="1">
        <v>1.0347999999999999</v>
      </c>
      <c r="V32" s="1">
        <v>6.2998000000000003</v>
      </c>
      <c r="W32" s="1">
        <v>-1.9958</v>
      </c>
      <c r="X32" s="1">
        <v>5.9596999999999998</v>
      </c>
      <c r="Y32" s="1">
        <v>-1.2595000000000001</v>
      </c>
      <c r="Z32" s="1">
        <v>-0.74170000000000003</v>
      </c>
      <c r="AA32" s="1">
        <v>5.6386000000000003</v>
      </c>
    </row>
    <row r="33" spans="1:27" s="1" customFormat="1" x14ac:dyDescent="0.25">
      <c r="A33" s="1" t="s">
        <v>108</v>
      </c>
      <c r="B33" s="1">
        <v>1</v>
      </c>
      <c r="C33" s="1">
        <v>9.4697000000000003E-2</v>
      </c>
      <c r="D33" s="1" t="s">
        <v>44</v>
      </c>
      <c r="E33" s="1" t="s">
        <v>56</v>
      </c>
      <c r="F33" s="1" t="s">
        <v>57</v>
      </c>
      <c r="G33" s="1" t="s">
        <v>32</v>
      </c>
      <c r="H33" s="1" t="s">
        <v>33</v>
      </c>
      <c r="I33" s="1" t="s">
        <v>34</v>
      </c>
      <c r="J33" s="1">
        <v>0.75260000000000005</v>
      </c>
      <c r="K33" s="1">
        <v>1.1814</v>
      </c>
      <c r="L33" s="1">
        <v>0.158</v>
      </c>
      <c r="M33" s="1">
        <v>0.42359999999999998</v>
      </c>
      <c r="N33" s="1">
        <v>0.74750000000000005</v>
      </c>
      <c r="O33" s="1">
        <v>1.1982999999999999</v>
      </c>
      <c r="P33" s="1">
        <v>0.156</v>
      </c>
      <c r="Q33" s="1">
        <v>0.50170000000000003</v>
      </c>
      <c r="R33" s="1">
        <v>0.1535</v>
      </c>
      <c r="S33" s="1">
        <v>0.38490000000000002</v>
      </c>
      <c r="T33" s="1">
        <v>0.74360000000000004</v>
      </c>
      <c r="U33" s="1">
        <v>1.2112000000000001</v>
      </c>
      <c r="V33" s="1">
        <v>5.6989999999999998</v>
      </c>
      <c r="W33" s="1">
        <v>-1.0817000000000001</v>
      </c>
      <c r="X33" s="1">
        <v>5.1795</v>
      </c>
      <c r="Y33" s="1">
        <v>-1.6904999999999999</v>
      </c>
      <c r="Z33" s="1">
        <v>-0.65880000000000005</v>
      </c>
      <c r="AA33" s="1">
        <v>5.4245999999999999</v>
      </c>
    </row>
    <row r="34" spans="1:27" s="1" customFormat="1" x14ac:dyDescent="0.25">
      <c r="A34" s="1" t="s">
        <v>109</v>
      </c>
      <c r="B34" s="1">
        <v>1</v>
      </c>
      <c r="C34" s="1">
        <v>9.4697000000000003E-2</v>
      </c>
      <c r="D34" s="1" t="s">
        <v>43</v>
      </c>
      <c r="E34" s="1" t="s">
        <v>53</v>
      </c>
      <c r="F34" s="1" t="s">
        <v>54</v>
      </c>
      <c r="G34" s="1" t="s">
        <v>42</v>
      </c>
      <c r="H34" s="1" t="s">
        <v>51</v>
      </c>
      <c r="I34" s="1" t="s">
        <v>52</v>
      </c>
      <c r="J34" s="1">
        <v>0.79820000000000002</v>
      </c>
      <c r="K34" s="1">
        <v>0.44629999999999997</v>
      </c>
      <c r="L34" s="1">
        <v>0.31919999999999998</v>
      </c>
      <c r="M34" s="1">
        <v>3.2800000000000003E-2</v>
      </c>
      <c r="N34" s="1">
        <v>0.78910000000000002</v>
      </c>
      <c r="O34" s="1">
        <v>0.40410000000000001</v>
      </c>
      <c r="P34" s="1">
        <v>0.28489999999999999</v>
      </c>
      <c r="Q34" s="1">
        <v>-1.43E-2</v>
      </c>
      <c r="R34" s="1">
        <v>0.31919999999999998</v>
      </c>
      <c r="S34" s="1">
        <v>3.2800000000000003E-2</v>
      </c>
      <c r="T34" s="1">
        <v>0.79820000000000002</v>
      </c>
      <c r="U34" s="1">
        <v>0.44629999999999997</v>
      </c>
      <c r="V34" s="1">
        <v>96.886700000000005</v>
      </c>
      <c r="W34" s="1">
        <v>0</v>
      </c>
      <c r="X34" s="1">
        <v>96.886700000000005</v>
      </c>
      <c r="Y34" s="1">
        <v>0</v>
      </c>
      <c r="Z34" s="1">
        <v>0</v>
      </c>
      <c r="AA34" s="1">
        <v>96.886700000000005</v>
      </c>
    </row>
    <row r="35" spans="1:27" ht="15" customHeight="1" x14ac:dyDescent="0.25">
      <c r="A35" s="24" t="s">
        <v>291</v>
      </c>
      <c r="B35" s="24"/>
    </row>
    <row r="37" spans="1:27" ht="15" customHeight="1" x14ac:dyDescent="0.25">
      <c r="A37" s="24" t="s">
        <v>191</v>
      </c>
      <c r="B37" s="24"/>
      <c r="C37" s="9" t="s">
        <v>184</v>
      </c>
      <c r="D37" s="9"/>
    </row>
    <row r="38" spans="1:27" s="13" customFormat="1" ht="15" customHeight="1" x14ac:dyDescent="0.25">
      <c r="A38" s="13" t="s">
        <v>1</v>
      </c>
      <c r="B38" s="14" t="s">
        <v>27</v>
      </c>
      <c r="C38" s="13" t="s">
        <v>276</v>
      </c>
      <c r="D38" s="3" t="s">
        <v>116</v>
      </c>
      <c r="E38" s="3" t="s">
        <v>117</v>
      </c>
      <c r="F38" s="3" t="s">
        <v>132</v>
      </c>
      <c r="G38" s="3" t="s">
        <v>118</v>
      </c>
      <c r="H38" s="3" t="s">
        <v>119</v>
      </c>
      <c r="I38" s="3" t="s">
        <v>133</v>
      </c>
      <c r="J38" s="13" t="s">
        <v>292</v>
      </c>
      <c r="K38" s="13" t="s">
        <v>293</v>
      </c>
      <c r="L38" s="13" t="s">
        <v>294</v>
      </c>
      <c r="M38" s="13" t="s">
        <v>295</v>
      </c>
      <c r="N38" s="13" t="s">
        <v>296</v>
      </c>
      <c r="O38" s="13" t="s">
        <v>297</v>
      </c>
    </row>
    <row r="39" spans="1:27" ht="15" customHeight="1" x14ac:dyDescent="0.25">
      <c r="A39" s="24" t="s">
        <v>298</v>
      </c>
      <c r="B39" s="24"/>
      <c r="C39" s="24"/>
    </row>
  </sheetData>
  <mergeCells count="13">
    <mergeCell ref="A15:B15"/>
    <mergeCell ref="A39:C39"/>
    <mergeCell ref="A19:B19"/>
    <mergeCell ref="A21:B21"/>
    <mergeCell ref="A26:B26"/>
    <mergeCell ref="A28:B28"/>
    <mergeCell ref="A35:B35"/>
    <mergeCell ref="A37:B37"/>
    <mergeCell ref="A8:H8"/>
    <mergeCell ref="A9:H9"/>
    <mergeCell ref="A10:H10"/>
    <mergeCell ref="A11:B11"/>
    <mergeCell ref="A13:B13"/>
  </mergeCells>
  <hyperlinks>
    <hyperlink ref="C11" location="Line!Type" display="Go to Type List" xr:uid="{00000000-0004-0000-0500-000000000000}"/>
    <hyperlink ref="A2" location="Line!PositiveSequenceLine" display="PositiveSequenceLine" xr:uid="{00000000-0004-0000-0500-000001000000}"/>
    <hyperlink ref="A3" location="Line!SinglePhaseLine" display="SinglePhaseLine" xr:uid="{00000000-0004-0000-0500-000002000000}"/>
    <hyperlink ref="A4" location="Line!TwoPhaseLine" display="TwoPhaseLine" xr:uid="{00000000-0004-0000-0500-000003000000}"/>
    <hyperlink ref="A5" location="Line!ThreePhaseLineFullData" display="ThreePhaseLineFullData" xr:uid="{00000000-0004-0000-0500-000004000000}"/>
    <hyperlink ref="A6" location="Line!ThreePhaseLineSequentialData" display="ThreePhaseLineSequentialData" xr:uid="{00000000-0004-0000-0500-000005000000}"/>
    <hyperlink ref="C15" location="Line!Type" display="Go to Type List" xr:uid="{00000000-0004-0000-0500-000006000000}"/>
    <hyperlink ref="C21" location="Line!Type" display="Go to Type List" xr:uid="{00000000-0004-0000-0500-000007000000}"/>
    <hyperlink ref="C28" location="Line!Type" display="Go to Type List" xr:uid="{00000000-0004-0000-0500-000008000000}"/>
    <hyperlink ref="C37" location="Line!Type" display="Go to Type List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7"/>
  <sheetViews>
    <sheetView zoomScale="85" zoomScaleNormal="85" workbookViewId="0">
      <selection activeCell="B28" sqref="B28"/>
    </sheetView>
  </sheetViews>
  <sheetFormatPr defaultRowHeight="15" x14ac:dyDescent="0.25"/>
  <cols>
    <col min="1" max="1" width="16.140625" customWidth="1"/>
    <col min="2" max="2" width="15" customWidth="1"/>
    <col min="3" max="3" width="17.140625" customWidth="1"/>
    <col min="4" max="4" width="10.42578125" customWidth="1"/>
    <col min="5" max="5" width="11" customWidth="1"/>
    <col min="6" max="6" width="11.140625" customWidth="1"/>
  </cols>
  <sheetData>
    <row r="1" spans="1:19" s="2" customFormat="1" ht="15" customHeight="1" x14ac:dyDescent="0.25">
      <c r="A1" s="2" t="s">
        <v>21</v>
      </c>
      <c r="B1" s="3"/>
      <c r="C1" s="3"/>
    </row>
    <row r="2" spans="1:19" ht="15" customHeight="1" x14ac:dyDescent="0.25">
      <c r="A2" s="9" t="s">
        <v>299</v>
      </c>
      <c r="B2" s="10"/>
      <c r="C2" s="10"/>
    </row>
    <row r="3" spans="1:19" ht="15" customHeight="1" x14ac:dyDescent="0.25">
      <c r="A3" s="9" t="s">
        <v>300</v>
      </c>
      <c r="B3" s="11"/>
      <c r="C3" s="11"/>
    </row>
    <row r="4" spans="1:19" ht="15" customHeight="1" x14ac:dyDescent="0.25">
      <c r="A4" s="9" t="s">
        <v>301</v>
      </c>
      <c r="B4" s="10"/>
      <c r="C4" s="10"/>
    </row>
    <row r="5" spans="1:19" ht="15" customHeight="1" x14ac:dyDescent="0.25">
      <c r="A5" s="9" t="s">
        <v>302</v>
      </c>
      <c r="B5" s="1"/>
      <c r="C5" s="1"/>
    </row>
    <row r="6" spans="1:19" ht="15" customHeight="1" x14ac:dyDescent="0.25">
      <c r="A6" s="9"/>
      <c r="B6" s="1"/>
      <c r="C6" s="1"/>
    </row>
    <row r="7" spans="1:19" ht="15" customHeight="1" x14ac:dyDescent="0.25">
      <c r="B7" s="1"/>
      <c r="C7" s="1"/>
    </row>
    <row r="8" spans="1:19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19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19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19" s="12" customFormat="1" ht="15" customHeight="1" x14ac:dyDescent="0.25">
      <c r="A11" s="23" t="s">
        <v>208</v>
      </c>
      <c r="B11" s="23"/>
      <c r="C11" s="23"/>
      <c r="D11" s="9" t="s">
        <v>184</v>
      </c>
    </row>
    <row r="12" spans="1:19" s="15" customFormat="1" ht="15" customHeight="1" x14ac:dyDescent="0.25">
      <c r="A12" s="15" t="s">
        <v>1</v>
      </c>
      <c r="B12" s="15" t="s">
        <v>27</v>
      </c>
      <c r="C12" s="15" t="s">
        <v>185</v>
      </c>
      <c r="D12" s="15" t="s">
        <v>186</v>
      </c>
      <c r="E12" s="15" t="s">
        <v>170</v>
      </c>
      <c r="F12" s="15" t="s">
        <v>209</v>
      </c>
      <c r="G12" s="15" t="s">
        <v>210</v>
      </c>
      <c r="H12" s="15" t="s">
        <v>211</v>
      </c>
      <c r="I12" s="16" t="s">
        <v>212</v>
      </c>
      <c r="J12" s="16" t="s">
        <v>213</v>
      </c>
      <c r="K12" s="15" t="s">
        <v>303</v>
      </c>
    </row>
    <row r="13" spans="1:19" x14ac:dyDescent="0.25">
      <c r="A13" s="24" t="s">
        <v>214</v>
      </c>
      <c r="B13" s="24"/>
      <c r="C13" s="24"/>
    </row>
    <row r="15" spans="1:19" x14ac:dyDescent="0.25">
      <c r="A15" s="23" t="s">
        <v>215</v>
      </c>
      <c r="B15" s="23"/>
      <c r="C15" s="23"/>
      <c r="D15" s="9" t="s">
        <v>184</v>
      </c>
      <c r="E15" s="9"/>
    </row>
    <row r="16" spans="1:19" s="15" customFormat="1" ht="15" customHeight="1" x14ac:dyDescent="0.25">
      <c r="A16" s="15" t="s">
        <v>1</v>
      </c>
      <c r="B16" s="15" t="s">
        <v>27</v>
      </c>
      <c r="C16" s="15" t="s">
        <v>134</v>
      </c>
      <c r="D16" s="15" t="s">
        <v>135</v>
      </c>
      <c r="E16" s="15" t="s">
        <v>136</v>
      </c>
      <c r="F16" s="15" t="s">
        <v>216</v>
      </c>
      <c r="G16" s="15" t="s">
        <v>217</v>
      </c>
      <c r="H16" s="15" t="s">
        <v>218</v>
      </c>
      <c r="I16" s="15" t="s">
        <v>219</v>
      </c>
      <c r="J16" s="15" t="s">
        <v>220</v>
      </c>
      <c r="K16" s="15" t="s">
        <v>221</v>
      </c>
      <c r="L16" s="15" t="s">
        <v>210</v>
      </c>
      <c r="M16" s="15" t="s">
        <v>211</v>
      </c>
      <c r="N16" s="16" t="s">
        <v>212</v>
      </c>
      <c r="O16" s="16" t="s">
        <v>213</v>
      </c>
      <c r="P16" s="16" t="s">
        <v>222</v>
      </c>
      <c r="Q16" s="15" t="s">
        <v>304</v>
      </c>
      <c r="R16" s="15" t="s">
        <v>305</v>
      </c>
      <c r="S16" s="15" t="s">
        <v>306</v>
      </c>
    </row>
    <row r="17" spans="1:27" x14ac:dyDescent="0.25">
      <c r="A17" s="24" t="s">
        <v>223</v>
      </c>
      <c r="B17" s="24"/>
      <c r="C17" s="24"/>
    </row>
    <row r="19" spans="1:27" x14ac:dyDescent="0.25">
      <c r="A19" s="23" t="s">
        <v>226</v>
      </c>
      <c r="B19" s="23"/>
      <c r="C19" s="23"/>
      <c r="D19" s="9" t="s">
        <v>184</v>
      </c>
      <c r="E19" s="9"/>
    </row>
    <row r="20" spans="1:27" s="3" customFormat="1" x14ac:dyDescent="0.25">
      <c r="A20" s="3" t="s">
        <v>1</v>
      </c>
      <c r="B20" s="15" t="s">
        <v>27</v>
      </c>
      <c r="C20" s="3" t="s">
        <v>175</v>
      </c>
      <c r="D20" s="17" t="s">
        <v>134</v>
      </c>
      <c r="E20" s="17" t="s">
        <v>135</v>
      </c>
      <c r="F20" s="17" t="s">
        <v>136</v>
      </c>
      <c r="G20" s="17" t="s">
        <v>22</v>
      </c>
      <c r="H20" s="17" t="s">
        <v>171</v>
      </c>
      <c r="I20" s="17" t="s">
        <v>23</v>
      </c>
      <c r="J20" s="18" t="s">
        <v>134</v>
      </c>
      <c r="K20" s="18" t="s">
        <v>135</v>
      </c>
      <c r="L20" s="18" t="s">
        <v>136</v>
      </c>
      <c r="M20" s="18" t="s">
        <v>22</v>
      </c>
      <c r="N20" s="19" t="s">
        <v>171</v>
      </c>
      <c r="O20" s="18" t="s">
        <v>23</v>
      </c>
      <c r="P20" s="2" t="s">
        <v>169</v>
      </c>
      <c r="Q20" s="2" t="s">
        <v>168</v>
      </c>
      <c r="R20" s="2" t="s">
        <v>167</v>
      </c>
      <c r="S20" s="3" t="s">
        <v>16</v>
      </c>
      <c r="T20" s="3" t="s">
        <v>17</v>
      </c>
      <c r="U20" s="3" t="s">
        <v>18</v>
      </c>
      <c r="V20" s="3" t="s">
        <v>19</v>
      </c>
      <c r="W20" s="3" t="s">
        <v>14</v>
      </c>
      <c r="X20" s="17" t="s">
        <v>227</v>
      </c>
      <c r="Y20" s="18" t="s">
        <v>228</v>
      </c>
    </row>
    <row r="21" spans="1:27" s="1" customFormat="1" x14ac:dyDescent="0.25">
      <c r="A21" s="1" t="s">
        <v>68</v>
      </c>
      <c r="B21" s="1">
        <v>1</v>
      </c>
      <c r="C21" s="1">
        <v>3</v>
      </c>
      <c r="D21" s="1" t="s">
        <v>32</v>
      </c>
      <c r="E21" s="1" t="s">
        <v>33</v>
      </c>
      <c r="F21" s="1" t="s">
        <v>34</v>
      </c>
      <c r="G21" s="1">
        <v>4.16</v>
      </c>
      <c r="H21" s="1">
        <v>500</v>
      </c>
      <c r="I21" s="1" t="s">
        <v>6</v>
      </c>
      <c r="J21" s="1" t="s">
        <v>35</v>
      </c>
      <c r="K21" s="1" t="s">
        <v>36</v>
      </c>
      <c r="L21" s="1" t="s">
        <v>37</v>
      </c>
      <c r="M21" s="1">
        <v>0.48</v>
      </c>
      <c r="N21" s="1">
        <v>500</v>
      </c>
      <c r="O21" s="1" t="s">
        <v>6</v>
      </c>
      <c r="P21" s="1">
        <v>0</v>
      </c>
      <c r="Q21" s="1">
        <v>0</v>
      </c>
      <c r="R21" s="1">
        <v>0</v>
      </c>
      <c r="S21" s="1">
        <v>-16</v>
      </c>
      <c r="T21" s="1">
        <v>16</v>
      </c>
      <c r="U21" s="1">
        <v>10</v>
      </c>
      <c r="V21" s="1">
        <v>10</v>
      </c>
      <c r="W21" s="1">
        <v>0.02</v>
      </c>
      <c r="X21" s="1">
        <v>5.4999999999999997E-3</v>
      </c>
      <c r="Y21" s="1">
        <v>5.4999999999999997E-3</v>
      </c>
    </row>
    <row r="22" spans="1:27" s="1" customFormat="1" x14ac:dyDescent="0.25">
      <c r="A22" s="1" t="s">
        <v>103</v>
      </c>
      <c r="B22" s="1">
        <v>1</v>
      </c>
      <c r="C22" s="1">
        <v>3</v>
      </c>
      <c r="D22" s="1" t="s">
        <v>29</v>
      </c>
      <c r="E22" s="1" t="s">
        <v>30</v>
      </c>
      <c r="F22" s="1" t="s">
        <v>31</v>
      </c>
      <c r="G22" s="1">
        <v>4.16</v>
      </c>
      <c r="H22" s="1">
        <v>5000</v>
      </c>
      <c r="I22" s="1" t="s">
        <v>6</v>
      </c>
      <c r="J22" s="1" t="s">
        <v>98</v>
      </c>
      <c r="K22" s="1" t="s">
        <v>99</v>
      </c>
      <c r="L22" s="1" t="s">
        <v>100</v>
      </c>
      <c r="M22" s="1">
        <v>4.16</v>
      </c>
      <c r="N22" s="1">
        <v>5000</v>
      </c>
      <c r="O22" s="1" t="s">
        <v>6</v>
      </c>
      <c r="P22" s="1">
        <v>0</v>
      </c>
      <c r="Q22" s="1">
        <v>0</v>
      </c>
      <c r="R22" s="1">
        <v>0</v>
      </c>
      <c r="S22" s="1">
        <v>-16</v>
      </c>
      <c r="T22" s="1">
        <v>16</v>
      </c>
      <c r="U22" s="1">
        <v>10</v>
      </c>
      <c r="V22" s="1">
        <v>10</v>
      </c>
      <c r="W22" s="1">
        <v>1E-4</v>
      </c>
      <c r="X22" s="1">
        <v>4.9799999999999998E-6</v>
      </c>
      <c r="Y22" s="1">
        <v>4.9799999999999998E-6</v>
      </c>
    </row>
    <row r="23" spans="1:27" x14ac:dyDescent="0.25">
      <c r="A23" s="24" t="s">
        <v>229</v>
      </c>
      <c r="B23" s="24"/>
      <c r="C23" s="24"/>
    </row>
    <row r="25" spans="1:27" x14ac:dyDescent="0.25">
      <c r="A25" s="23" t="s">
        <v>224</v>
      </c>
      <c r="B25" s="23"/>
      <c r="C25" s="23"/>
      <c r="D25" s="9" t="s">
        <v>184</v>
      </c>
      <c r="E25" s="9"/>
    </row>
    <row r="26" spans="1:27" s="3" customFormat="1" x14ac:dyDescent="0.25">
      <c r="A26" s="3" t="s">
        <v>1</v>
      </c>
      <c r="B26" s="15" t="s">
        <v>27</v>
      </c>
      <c r="C26" s="3" t="s">
        <v>175</v>
      </c>
      <c r="D26" s="17" t="s">
        <v>134</v>
      </c>
      <c r="E26" s="17" t="s">
        <v>135</v>
      </c>
      <c r="F26" s="17" t="s">
        <v>136</v>
      </c>
      <c r="G26" s="17" t="s">
        <v>22</v>
      </c>
      <c r="H26" s="17" t="s">
        <v>171</v>
      </c>
      <c r="I26" s="17" t="s">
        <v>23</v>
      </c>
      <c r="J26" s="18" t="s">
        <v>134</v>
      </c>
      <c r="K26" s="18" t="s">
        <v>135</v>
      </c>
      <c r="L26" s="18" t="s">
        <v>136</v>
      </c>
      <c r="M26" s="18" t="s">
        <v>22</v>
      </c>
      <c r="N26" s="19" t="s">
        <v>171</v>
      </c>
      <c r="O26" s="18" t="s">
        <v>23</v>
      </c>
      <c r="P26" s="2" t="s">
        <v>169</v>
      </c>
      <c r="Q26" s="2" t="s">
        <v>168</v>
      </c>
      <c r="R26" s="2" t="s">
        <v>167</v>
      </c>
      <c r="S26" s="3" t="s">
        <v>16</v>
      </c>
      <c r="T26" s="3" t="s">
        <v>17</v>
      </c>
      <c r="U26" s="3" t="s">
        <v>18</v>
      </c>
      <c r="V26" s="3" t="s">
        <v>19</v>
      </c>
      <c r="W26" s="3" t="s">
        <v>166</v>
      </c>
      <c r="X26" s="3" t="s">
        <v>165</v>
      </c>
      <c r="Y26" s="3" t="s">
        <v>164</v>
      </c>
      <c r="Z26" s="3" t="s">
        <v>163</v>
      </c>
      <c r="AA26" s="3" t="s">
        <v>162</v>
      </c>
    </row>
    <row r="27" spans="1:27" x14ac:dyDescent="0.25">
      <c r="A27" s="24" t="s">
        <v>225</v>
      </c>
      <c r="B27" s="24"/>
      <c r="C27" s="24"/>
      <c r="D27" s="24"/>
    </row>
  </sheetData>
  <mergeCells count="11">
    <mergeCell ref="A27:D27"/>
    <mergeCell ref="A15:C15"/>
    <mergeCell ref="A17:C17"/>
    <mergeCell ref="A19:C19"/>
    <mergeCell ref="A23:C23"/>
    <mergeCell ref="A25:C25"/>
    <mergeCell ref="A8:H8"/>
    <mergeCell ref="A9:H9"/>
    <mergeCell ref="A10:H10"/>
    <mergeCell ref="A11:C11"/>
    <mergeCell ref="A13:C13"/>
  </mergeCells>
  <hyperlinks>
    <hyperlink ref="A2" location="Transformer!PostiveSequence2W" display="PositiveSequence2WTransformer" xr:uid="{00000000-0004-0000-0600-000000000000}"/>
    <hyperlink ref="A3" location="Transformer!PositiveSequence3W" display="PositiveSequence3WTransformer" xr:uid="{00000000-0004-0000-0600-000001000000}"/>
    <hyperlink ref="A5" location="Transformer!Multiphase2WMutual" display="Multiphase2WTransformerMutual" xr:uid="{00000000-0004-0000-0600-000002000000}"/>
    <hyperlink ref="A4" location="Transformer!Multiphase2W" display="Multiphase2WTransformer" xr:uid="{00000000-0004-0000-0600-000003000000}"/>
    <hyperlink ref="D11" location="Transformer!Type" display="Go to Type List" xr:uid="{00000000-0004-0000-0600-000004000000}"/>
    <hyperlink ref="D15" location="Transformer!Type" display="Go to Type List" xr:uid="{00000000-0004-0000-0600-000005000000}"/>
    <hyperlink ref="D19" location="Transformer!Type" display="Go to Type List" xr:uid="{00000000-0004-0000-0600-000006000000}"/>
    <hyperlink ref="D25" location="Transformer!Type" display="Go to Type List" xr:uid="{00000000-0004-0000-0600-000007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7"/>
  <sheetViews>
    <sheetView topLeftCell="C1" workbookViewId="0">
      <selection activeCell="H38" sqref="H38"/>
    </sheetView>
  </sheetViews>
  <sheetFormatPr defaultColWidth="8.85546875" defaultRowHeight="15" x14ac:dyDescent="0.25"/>
  <cols>
    <col min="1" max="1" width="12.42578125" customWidth="1"/>
    <col min="2" max="2" width="11.28515625" customWidth="1"/>
    <col min="3" max="3" width="10.42578125" customWidth="1"/>
    <col min="4" max="4" width="10.28515625" customWidth="1"/>
    <col min="5" max="5" width="11.1406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307</v>
      </c>
      <c r="B2" s="10"/>
      <c r="C2" s="10"/>
    </row>
    <row r="3" spans="1:8" ht="15" customHeight="1" x14ac:dyDescent="0.25">
      <c r="A3" s="9" t="s">
        <v>234</v>
      </c>
      <c r="B3" s="11"/>
      <c r="C3" s="11"/>
    </row>
    <row r="4" spans="1:8" ht="15" customHeight="1" x14ac:dyDescent="0.25">
      <c r="A4" s="9" t="s">
        <v>235</v>
      </c>
      <c r="B4" s="10"/>
      <c r="C4" s="10"/>
    </row>
    <row r="5" spans="1:8" ht="15" customHeight="1" x14ac:dyDescent="0.25">
      <c r="A5" s="9" t="s">
        <v>236</v>
      </c>
      <c r="B5" s="1"/>
      <c r="C5" s="1"/>
    </row>
    <row r="6" spans="1:8" ht="15" customHeight="1" x14ac:dyDescent="0.25">
      <c r="A6" s="9"/>
      <c r="B6" s="1"/>
      <c r="C6" s="1"/>
    </row>
    <row r="7" spans="1:8" ht="15" customHeight="1" x14ac:dyDescent="0.25">
      <c r="B7" s="1"/>
      <c r="C7" s="1"/>
    </row>
    <row r="8" spans="1:8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12" customFormat="1" ht="15" customHeight="1" x14ac:dyDescent="0.25">
      <c r="A11" s="23" t="s">
        <v>230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s="2" customFormat="1" ht="15" customHeight="1" x14ac:dyDescent="0.25">
      <c r="A13" s="24" t="s">
        <v>237</v>
      </c>
      <c r="B13" s="24"/>
      <c r="C13" s="24"/>
    </row>
    <row r="14" spans="1:8" s="2" customFormat="1" ht="15" customHeight="1" x14ac:dyDescent="0.25">
      <c r="A14"/>
    </row>
    <row r="15" spans="1:8" s="2" customFormat="1" ht="15" customHeight="1" x14ac:dyDescent="0.25">
      <c r="A15" s="23" t="s">
        <v>231</v>
      </c>
      <c r="B15" s="23"/>
      <c r="C15" s="9" t="s">
        <v>184</v>
      </c>
      <c r="D15" s="9"/>
    </row>
    <row r="16" spans="1:8" x14ac:dyDescent="0.25">
      <c r="A16" s="3" t="s">
        <v>1</v>
      </c>
      <c r="B16" s="3" t="s">
        <v>27</v>
      </c>
      <c r="C16" s="3" t="s">
        <v>69</v>
      </c>
      <c r="D16" s="3" t="s">
        <v>134</v>
      </c>
      <c r="E16" s="3" t="s">
        <v>268</v>
      </c>
      <c r="F16" s="3" t="s">
        <v>269</v>
      </c>
    </row>
    <row r="17" spans="1:14" x14ac:dyDescent="0.25">
      <c r="A17" t="s">
        <v>104</v>
      </c>
      <c r="B17">
        <v>1</v>
      </c>
      <c r="C17">
        <v>2.4018000000000002</v>
      </c>
      <c r="D17" t="s">
        <v>55</v>
      </c>
      <c r="E17">
        <v>0</v>
      </c>
      <c r="F17">
        <v>-100</v>
      </c>
    </row>
    <row r="18" spans="1:14" x14ac:dyDescent="0.25">
      <c r="A18" s="24" t="s">
        <v>238</v>
      </c>
      <c r="B18" s="24"/>
      <c r="C18" s="24"/>
    </row>
    <row r="20" spans="1:14" x14ac:dyDescent="0.25">
      <c r="A20" s="24" t="s">
        <v>232</v>
      </c>
      <c r="B20" s="24"/>
      <c r="C20" s="9" t="s">
        <v>184</v>
      </c>
      <c r="D20" s="9"/>
    </row>
    <row r="21" spans="1:14" x14ac:dyDescent="0.25">
      <c r="A21" s="3" t="s">
        <v>1</v>
      </c>
      <c r="B21" s="3" t="s">
        <v>142</v>
      </c>
      <c r="C21" s="3" t="s">
        <v>143</v>
      </c>
      <c r="D21" s="3" t="s">
        <v>69</v>
      </c>
      <c r="E21" s="3" t="s">
        <v>134</v>
      </c>
      <c r="F21" s="3" t="s">
        <v>135</v>
      </c>
      <c r="G21" s="3" t="s">
        <v>268</v>
      </c>
      <c r="H21" s="3" t="s">
        <v>269</v>
      </c>
      <c r="I21" s="3" t="s">
        <v>139</v>
      </c>
      <c r="J21" s="3" t="s">
        <v>140</v>
      </c>
    </row>
    <row r="22" spans="1:14" x14ac:dyDescent="0.25">
      <c r="A22" s="24" t="s">
        <v>239</v>
      </c>
      <c r="B22" s="24"/>
      <c r="C22" s="24"/>
    </row>
    <row r="24" spans="1:14" x14ac:dyDescent="0.25">
      <c r="A24" s="24" t="s">
        <v>233</v>
      </c>
      <c r="B24" s="24"/>
      <c r="C24" s="9" t="s">
        <v>184</v>
      </c>
      <c r="D24" s="9"/>
    </row>
    <row r="25" spans="1:14" x14ac:dyDescent="0.25">
      <c r="A25" s="3" t="s">
        <v>1</v>
      </c>
      <c r="B25" s="3" t="s">
        <v>142</v>
      </c>
      <c r="C25" s="3" t="s">
        <v>143</v>
      </c>
      <c r="D25" s="3" t="s">
        <v>144</v>
      </c>
      <c r="E25" s="3" t="s">
        <v>69</v>
      </c>
      <c r="F25" s="3" t="s">
        <v>134</v>
      </c>
      <c r="G25" s="3" t="s">
        <v>135</v>
      </c>
      <c r="H25" s="3" t="s">
        <v>136</v>
      </c>
      <c r="I25" s="3" t="s">
        <v>268</v>
      </c>
      <c r="J25" s="3" t="s">
        <v>269</v>
      </c>
      <c r="K25" s="3" t="s">
        <v>139</v>
      </c>
      <c r="L25" s="3" t="s">
        <v>140</v>
      </c>
      <c r="M25" s="3" t="s">
        <v>272</v>
      </c>
      <c r="N25" s="3" t="s">
        <v>141</v>
      </c>
    </row>
    <row r="26" spans="1:14" x14ac:dyDescent="0.25">
      <c r="A26" t="s">
        <v>67</v>
      </c>
      <c r="B26">
        <v>1</v>
      </c>
      <c r="C26">
        <v>1</v>
      </c>
      <c r="D26">
        <v>1</v>
      </c>
      <c r="E26">
        <v>2.4018000000000002</v>
      </c>
      <c r="F26" t="s">
        <v>42</v>
      </c>
      <c r="G26" t="s">
        <v>51</v>
      </c>
      <c r="H26" t="s">
        <v>52</v>
      </c>
      <c r="I26">
        <v>0</v>
      </c>
      <c r="J26">
        <v>-200</v>
      </c>
      <c r="K26">
        <v>0</v>
      </c>
      <c r="L26">
        <v>-200</v>
      </c>
      <c r="M26">
        <v>0</v>
      </c>
      <c r="N26">
        <v>-200</v>
      </c>
    </row>
    <row r="27" spans="1:14" x14ac:dyDescent="0.25">
      <c r="A27" s="24" t="s">
        <v>240</v>
      </c>
      <c r="B27" s="24"/>
      <c r="C27" s="24"/>
    </row>
  </sheetData>
  <mergeCells count="11">
    <mergeCell ref="A27:C27"/>
    <mergeCell ref="A15:B15"/>
    <mergeCell ref="A18:C18"/>
    <mergeCell ref="A20:B20"/>
    <mergeCell ref="A22:C22"/>
    <mergeCell ref="A24:B24"/>
    <mergeCell ref="A8:H8"/>
    <mergeCell ref="A9:H9"/>
    <mergeCell ref="A10:H10"/>
    <mergeCell ref="A11:B11"/>
    <mergeCell ref="A13:C13"/>
  </mergeCells>
  <hyperlinks>
    <hyperlink ref="A2" location="Shunt!positivesequence" display="PositiveSequenceShunt" xr:uid="{00000000-0004-0000-0700-000000000000}"/>
    <hyperlink ref="A3" location="Shunt!singlephase" display="SinglePhaseShunt" xr:uid="{00000000-0004-0000-0700-000001000000}"/>
    <hyperlink ref="A4" location="Shunt!twophase" display="TwoPhaseShunt" xr:uid="{00000000-0004-0000-0700-000002000000}"/>
    <hyperlink ref="A5" location="Shunt!threephase" display="ThreePhaseShunt" xr:uid="{00000000-0004-0000-0700-000003000000}"/>
    <hyperlink ref="C11" location="Shunt!Type" display="Go to Type List" xr:uid="{00000000-0004-0000-0700-000004000000}"/>
    <hyperlink ref="C15" location="Shunt!Type" display="Go to Type List" xr:uid="{00000000-0004-0000-0700-000005000000}"/>
    <hyperlink ref="C20" location="Shunt!Type" display="Go to Type List" xr:uid="{00000000-0004-0000-0700-000006000000}"/>
    <hyperlink ref="C24" location="Shunt!Type" display="Go to Type List" xr:uid="{00000000-0004-0000-0700-00000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pane ySplit="1" topLeftCell="A2" activePane="bottomLeft" state="frozen"/>
      <selection pane="bottomLeft" activeCell="E34" sqref="E34"/>
    </sheetView>
  </sheetViews>
  <sheetFormatPr defaultRowHeight="15" x14ac:dyDescent="0.25"/>
  <cols>
    <col min="1" max="1" width="9.140625" style="1"/>
    <col min="2" max="2" width="11" style="1" customWidth="1"/>
    <col min="3" max="3" width="14.140625" style="1" bestFit="1" customWidth="1"/>
    <col min="4" max="4" width="13.5703125" style="1" bestFit="1" customWidth="1"/>
    <col min="5" max="16384" width="9.140625" style="1"/>
  </cols>
  <sheetData>
    <row r="1" spans="1:4" s="3" customFormat="1" x14ac:dyDescent="0.25">
      <c r="A1" s="3" t="s">
        <v>4</v>
      </c>
      <c r="B1" s="3" t="s">
        <v>5</v>
      </c>
      <c r="C1" s="3" t="s">
        <v>1</v>
      </c>
      <c r="D1" s="3" t="s">
        <v>27</v>
      </c>
    </row>
    <row r="2" spans="1:4" x14ac:dyDescent="0.25">
      <c r="A2" t="s">
        <v>41</v>
      </c>
      <c r="B2" t="s">
        <v>43</v>
      </c>
      <c r="C2" t="s">
        <v>70</v>
      </c>
      <c r="D2">
        <v>1</v>
      </c>
    </row>
    <row r="3" spans="1:4" x14ac:dyDescent="0.25">
      <c r="A3" t="s">
        <v>49</v>
      </c>
      <c r="B3" t="s">
        <v>53</v>
      </c>
      <c r="C3" t="s">
        <v>71</v>
      </c>
      <c r="D3">
        <v>1</v>
      </c>
    </row>
    <row r="4" spans="1:4" x14ac:dyDescent="0.25">
      <c r="A4" t="s">
        <v>50</v>
      </c>
      <c r="B4" t="s">
        <v>54</v>
      </c>
      <c r="C4" t="s">
        <v>72</v>
      </c>
      <c r="D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General</vt:lpstr>
      <vt:lpstr>Pins</vt:lpstr>
      <vt:lpstr>Bus</vt:lpstr>
      <vt:lpstr>Voltage Source</vt:lpstr>
      <vt:lpstr>Load</vt:lpstr>
      <vt:lpstr>Line</vt:lpstr>
      <vt:lpstr>Transformer</vt:lpstr>
      <vt:lpstr>Shunt</vt:lpstr>
      <vt:lpstr>Switch</vt:lpstr>
      <vt:lpstr>Load!ConstantCurrentLoad</vt:lpstr>
      <vt:lpstr>Load!ConstantImpedanceLoad</vt:lpstr>
      <vt:lpstr>Load!ConstantPowerLoad</vt:lpstr>
      <vt:lpstr>Transformer!Multiphase2W</vt:lpstr>
      <vt:lpstr>Transformer!Multiphase2WMutual</vt:lpstr>
      <vt:lpstr>Shunt!positivesequence</vt:lpstr>
      <vt:lpstr>'Voltage Source'!positivesequence</vt:lpstr>
      <vt:lpstr>Transformer!PositiveSequence3W</vt:lpstr>
      <vt:lpstr>Line!PositiveSequenceLine</vt:lpstr>
      <vt:lpstr>Transformer!PostiveSequence2W</vt:lpstr>
      <vt:lpstr>Shunt!singlephase</vt:lpstr>
      <vt:lpstr>'Voltage Source'!singlephase</vt:lpstr>
      <vt:lpstr>Line!SinglePhaseLine</vt:lpstr>
      <vt:lpstr>Load!SinglePhaseZIPLoad</vt:lpstr>
      <vt:lpstr>Shunt!threephase</vt:lpstr>
      <vt:lpstr>Line!ThreePhaseLineFullData</vt:lpstr>
      <vt:lpstr>Line!ThreePhaseLineSequentialData</vt:lpstr>
      <vt:lpstr>'Voltage Source'!threephasesequential</vt:lpstr>
      <vt:lpstr>'Voltage Source'!threephaseshortcircuit</vt:lpstr>
      <vt:lpstr>Load!ThreePhaseZIPLoad</vt:lpstr>
      <vt:lpstr>Shunt!twophase</vt:lpstr>
      <vt:lpstr>Line!TwoPhaseLine</vt:lpstr>
      <vt:lpstr>Load!TwoPhaseZIPLoad</vt:lpstr>
      <vt:lpstr>Line!Type</vt:lpstr>
      <vt:lpstr>Load!Type</vt:lpstr>
      <vt:lpstr>Shunt!Type</vt:lpstr>
      <vt:lpstr>Transformer!Type</vt:lpstr>
      <vt:lpstr>'Voltage Source'!Type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vahidjalilimarandi</dc:creator>
  <cp:lastModifiedBy>Ethan Thomas Belliveau</cp:lastModifiedBy>
  <dcterms:created xsi:type="dcterms:W3CDTF">2011-04-29T14:58:06Z</dcterms:created>
  <dcterms:modified xsi:type="dcterms:W3CDTF">2025-08-25T18:15:25Z</dcterms:modified>
</cp:coreProperties>
</file>