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mcorteze\Desktop\"/>
    </mc:Choice>
  </mc:AlternateContent>
  <xr:revisionPtr revIDLastSave="0" documentId="13_ncr:1_{1D62A72C-950F-465D-8FCA-031BDDEDAF51}" xr6:coauthVersionLast="47" xr6:coauthVersionMax="47" xr10:uidLastSave="{00000000-0000-0000-0000-000000000000}"/>
  <bookViews>
    <workbookView xWindow="20370" yWindow="-120" windowWidth="29040" windowHeight="1572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N64" i="3" s="1"/>
  <c r="A65" i="3"/>
  <c r="A66" i="3"/>
  <c r="A67" i="3"/>
  <c r="AN67" i="3" s="1"/>
  <c r="A68" i="3"/>
  <c r="A69" i="3"/>
  <c r="AN69" i="3" s="1"/>
  <c r="A70" i="3"/>
  <c r="AN70" i="3" s="1"/>
  <c r="A71" i="3"/>
  <c r="AM71" i="3" s="1"/>
  <c r="A72" i="3"/>
  <c r="A73" i="3"/>
  <c r="A74" i="3"/>
  <c r="A75" i="3"/>
  <c r="A76" i="3"/>
  <c r="A77" i="3"/>
  <c r="A78" i="3"/>
  <c r="A79" i="3"/>
  <c r="A80" i="3"/>
  <c r="A81" i="3"/>
  <c r="AN81" i="3" s="1"/>
  <c r="A82" i="3"/>
  <c r="AN82" i="3" s="1"/>
  <c r="A83" i="3"/>
  <c r="AN83" i="3" s="1"/>
  <c r="A84" i="3"/>
  <c r="A85" i="3"/>
  <c r="A86" i="3"/>
  <c r="A87" i="3"/>
  <c r="A88" i="3"/>
  <c r="AN88" i="3" s="1"/>
  <c r="A89" i="3"/>
  <c r="A90" i="3"/>
  <c r="A91" i="3"/>
  <c r="AN91" i="3" s="1"/>
  <c r="A92" i="3"/>
  <c r="A93" i="3"/>
  <c r="AN93" i="3" s="1"/>
  <c r="A94" i="3"/>
  <c r="AN94" i="3" s="1"/>
  <c r="A95" i="3"/>
  <c r="AM95" i="3" s="1"/>
  <c r="A96" i="3"/>
  <c r="A97" i="3"/>
  <c r="A98" i="3"/>
  <c r="A99" i="3"/>
  <c r="A100" i="3"/>
  <c r="A101" i="3"/>
  <c r="A102" i="3"/>
  <c r="A103" i="3"/>
  <c r="A104" i="3"/>
  <c r="A105" i="3"/>
  <c r="AN105" i="3" s="1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E23" i="4" l="1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92" i="3"/>
  <c r="X92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68" i="3"/>
  <c r="X68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89" i="3"/>
  <c r="O89" i="3"/>
  <c r="X8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AN100" i="3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AN99" i="3"/>
  <c r="O99" i="3"/>
  <c r="X99" i="3" s="1"/>
  <c r="AN87" i="3"/>
  <c r="O87" i="3"/>
  <c r="X87" i="3" s="1"/>
  <c r="AN75" i="3"/>
  <c r="O75" i="3"/>
  <c r="X75" i="3" s="1"/>
  <c r="AN63" i="3"/>
  <c r="O63" i="3"/>
  <c r="X63" i="3" s="1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3" i="3"/>
  <c r="X93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O91" i="3"/>
  <c r="X91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O77" i="3"/>
  <c r="X77" i="3" s="1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88" i="3"/>
  <c r="X88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83" i="3"/>
  <c r="X83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O69" i="3"/>
  <c r="X69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65" i="3"/>
  <c r="O65" i="3"/>
  <c r="X6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80" i="3"/>
  <c r="X80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O67" i="3"/>
  <c r="X67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AN76" i="3"/>
  <c r="O76" i="3"/>
  <c r="X76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AN103" i="3"/>
  <c r="O103" i="3"/>
  <c r="X103" i="3" s="1"/>
  <c r="AN79" i="3"/>
  <c r="O79" i="3"/>
  <c r="X79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O64" i="3"/>
  <c r="X64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AN101" i="3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82" i="3"/>
  <c r="X82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102" i="3"/>
  <c r="O102" i="3"/>
  <c r="X102" i="3" s="1"/>
  <c r="AN90" i="3"/>
  <c r="O90" i="3"/>
  <c r="X90" i="3" s="1"/>
  <c r="AN78" i="3"/>
  <c r="O78" i="3"/>
  <c r="X78" i="3" s="1"/>
  <c r="AN66" i="3"/>
  <c r="O66" i="3"/>
  <c r="X66" i="3" s="1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O86" i="3"/>
  <c r="X86" i="3" s="1"/>
  <c r="AI74" i="3"/>
  <c r="O74" i="3"/>
  <c r="X74" i="3" s="1"/>
  <c r="AI62" i="3"/>
  <c r="O62" i="3"/>
  <c r="X62" i="3" s="1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O81" i="3"/>
  <c r="X81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AN73" i="3"/>
  <c r="O73" i="3"/>
  <c r="X73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O96" i="3"/>
  <c r="X96" i="3" s="1"/>
  <c r="AI84" i="3"/>
  <c r="O84" i="3"/>
  <c r="X84" i="3" s="1"/>
  <c r="AI72" i="3"/>
  <c r="O72" i="3"/>
  <c r="X72" i="3" s="1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AN97" i="3"/>
  <c r="O97" i="3"/>
  <c r="X97" i="3" s="1"/>
  <c r="AN61" i="3"/>
  <c r="O61" i="3"/>
  <c r="X61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O95" i="3"/>
  <c r="X95" i="3" s="1"/>
  <c r="O71" i="3"/>
  <c r="X71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AN85" i="3"/>
  <c r="O85" i="3"/>
  <c r="X85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O94" i="3"/>
  <c r="X94" i="3" s="1"/>
  <c r="O70" i="3"/>
  <c r="X70" i="3" s="1"/>
  <c r="AN116" i="3"/>
  <c r="AN80" i="3"/>
  <c r="AM92" i="3"/>
  <c r="AM68" i="3"/>
  <c r="AM393" i="3"/>
  <c r="AM105" i="3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I874" i="3"/>
  <c r="AI171" i="3"/>
  <c r="AM99" i="3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I544" i="3"/>
  <c r="AI727" i="3"/>
  <c r="AM844" i="3"/>
  <c r="AI796" i="3"/>
  <c r="AI352" i="3"/>
  <c r="AI173" i="3"/>
  <c r="AM425" i="3"/>
  <c r="AI509" i="3"/>
  <c r="AI151" i="3"/>
  <c r="AI961" i="3"/>
  <c r="AM103" i="3"/>
  <c r="AM655" i="3"/>
  <c r="AM499" i="3"/>
  <c r="AM331" i="3"/>
  <c r="AM223" i="3"/>
  <c r="AI691" i="3"/>
  <c r="AI235" i="3"/>
  <c r="AI103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M63" i="3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M102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I858" i="3"/>
  <c r="AI750" i="3"/>
  <c r="AI438" i="3"/>
  <c r="AI414" i="3"/>
  <c r="AI258" i="3"/>
  <c r="AI234" i="3"/>
  <c r="AI78" i="3"/>
  <c r="AM702" i="3"/>
  <c r="AM570" i="3"/>
  <c r="AM366" i="3"/>
  <c r="AM90" i="3"/>
  <c r="AI930" i="3"/>
  <c r="AI906" i="3"/>
  <c r="AI594" i="3"/>
  <c r="AI510" i="3"/>
  <c r="AI486" i="3"/>
  <c r="AI282" i="3"/>
  <c r="AI10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N104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N92" i="3"/>
  <c r="AI92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96" i="3"/>
  <c r="AN84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98" i="3"/>
  <c r="AN86" i="3"/>
  <c r="AN74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M72" i="3"/>
  <c r="D10" i="4" l="1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A5" i="2" l="1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E69" i="5" l="1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7" i="3" l="1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X29" i="3" l="1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X42" i="3"/>
  <c r="P42" i="3"/>
  <c r="T42" i="3"/>
  <c r="V42" i="3" s="1"/>
  <c r="S42" i="3"/>
  <c r="U42" i="3" s="1"/>
  <c r="R42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O43" i="3" l="1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AM47" i="3" l="1"/>
  <c r="AN47" i="3" s="1"/>
  <c r="AI47" i="3"/>
  <c r="O47" i="3"/>
  <c r="A48" i="3"/>
  <c r="X46" i="3"/>
  <c r="P46" i="3"/>
  <c r="Q46" i="3"/>
  <c r="R46" i="3"/>
  <c r="W46" i="3"/>
  <c r="T46" i="3"/>
  <c r="V46" i="3" s="1"/>
  <c r="S46" i="3"/>
  <c r="U46" i="3" s="1"/>
  <c r="AI48" i="3" l="1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B421" i="3" s="1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X60" i="3" l="1"/>
  <c r="P60" i="3"/>
  <c r="W60" i="3"/>
  <c r="Q60" i="3"/>
  <c r="T60" i="3"/>
  <c r="V60" i="3" s="1"/>
  <c r="S60" i="3"/>
  <c r="U60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6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7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566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578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568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570" i="3"/>
  <c r="AB868" i="3"/>
  <c r="AB900" i="3"/>
  <c r="AB770" i="3"/>
  <c r="AB471" i="3"/>
  <c r="AB565" i="3"/>
  <c r="AB818" i="3"/>
  <c r="AB603" i="3"/>
  <c r="AB738" i="3"/>
  <c r="AB774" i="3"/>
  <c r="AB742" i="3"/>
  <c r="AB581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80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P59" i="3"/>
  <c r="T59" i="3"/>
  <c r="V59" i="3" s="1"/>
  <c r="S59" i="3"/>
  <c r="U59" i="3" s="1"/>
  <c r="R59" i="3"/>
  <c r="W59" i="3"/>
  <c r="Q59" i="3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569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60" i="5" l="1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<sst xmlns="http://schemas.openxmlformats.org/spreadsheetml/2006/main" count="599" uniqueCount="289">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</sst>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D2" sqref="D2:D8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topLeftCell="A6" workbookViewId="0">
      <selection activeCell="E23" sqref="E2:E23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 t="str">
        <f>IF(B24="","",MAX($A$1:A23)+1)</f>
        <v/>
      </c>
      <c r="D24" t="str">
        <f>IF(C24="","",INDEX(CATEGORIAS!$A:$A,MATCH($C24,CATEGORIAS!$B:$B,0)))</f>
        <v/>
      </c>
      <c r="E24" t="str">
        <f t="shared" si="0"/>
        <v/>
      </c>
    </row>
    <row r="25" spans="1:5" x14ac:dyDescent="0.25">
      <c r="A25" t="str">
        <f>IF(B25="","",MAX($A$1:A24)+1)</f>
        <v/>
      </c>
      <c r="D25" t="str">
        <f>IF(C25="","",INDEX(CATEGORIAS!$A:$A,MATCH($C25,CATEGORIAS!$B:$B,0)))</f>
        <v/>
      </c>
      <c r="E25" t="str">
        <f t="shared" si="0"/>
        <v/>
      </c>
    </row>
    <row r="26" spans="1:5" x14ac:dyDescent="0.25">
      <c r="A26" t="str">
        <f>IF(B26="","",MAX($A$1:A25)+1)</f>
        <v/>
      </c>
      <c r="D26" t="str">
        <f>IF(C26="","",INDEX(CATEGORIAS!$A:$A,MATCH($C26,CATEGORIAS!$B:$B,0)))</f>
        <v/>
      </c>
      <c r="E26" t="str">
        <f t="shared" si="0"/>
        <v/>
      </c>
    </row>
    <row r="27" spans="1:5" x14ac:dyDescent="0.25">
      <c r="A27" t="str">
        <f>IF(B27="","",MAX($A$1:A26)+1)</f>
        <v/>
      </c>
      <c r="D27" t="str">
        <f>IF(C27="","",INDEX(CATEGORIAS!$A:$A,MATCH($C27,CATEGORIAS!$B:$B,0)))</f>
        <v/>
      </c>
      <c r="E27" t="str">
        <f t="shared" si="0"/>
        <v/>
      </c>
    </row>
    <row r="28" spans="1:5" x14ac:dyDescent="0.25">
      <c r="A28" t="str">
        <f>IF(B28="","",MAX($A$1:A27)+1)</f>
        <v/>
      </c>
      <c r="D28" t="str">
        <f>IF(C28="","",INDEX(CATEGORIAS!$A:$A,MATCH($C28,CATEGORIAS!$B:$B,0)))</f>
        <v/>
      </c>
      <c r="E28" t="str">
        <f t="shared" si="0"/>
        <v/>
      </c>
    </row>
    <row r="29" spans="1:5" x14ac:dyDescent="0.25">
      <c r="A29" t="str">
        <f>IF(B29="","",MAX($A$1:A28)+1)</f>
        <v/>
      </c>
      <c r="D29" t="str">
        <f>IF(C29="","",INDEX(CATEGORIAS!$A:$A,MATCH($C29,CATEGORIAS!$B:$B,0)))</f>
        <v/>
      </c>
      <c r="E29" t="str">
        <f t="shared" si="0"/>
        <v/>
      </c>
    </row>
    <row r="30" spans="1:5" x14ac:dyDescent="0.25">
      <c r="A30" t="str">
        <f>IF(B30="","",MAX($A$1:A29)+1)</f>
        <v/>
      </c>
      <c r="D30" t="str">
        <f>IF(C30="","",INDEX(CATEGORIAS!$A:$A,MATCH($C30,CATEGORIAS!$B:$B,0)))</f>
        <v/>
      </c>
      <c r="E30" t="str">
        <f t="shared" si="0"/>
        <v/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zoomScale="66" zoomScaleNormal="49" workbookViewId="0">
      <pane ySplit="2" topLeftCell="A27" activePane="bottomLeft" state="frozen"/>
      <selection pane="bottomLeft" activeCell="C60" sqref="C60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>
        <v>4990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>
        <f t="shared" ref="W3:W66" si="6">IF($O3="","",INDEX($I:$I,MATCH($O3,$B:$B,0)))</f>
        <v>4990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>
        <v>4990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>
        <v>4990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>
        <v>4990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4990,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2600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2600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2600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>
        <f t="shared" si="2"/>
        <v>0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2200</v>
      </c>
      <c r="X14" t="str">
        <f t="shared" si="11"/>
        <v>'no'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2600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2600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2600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2200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'no'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1300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3000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 t="str">
        <f t="shared" si="0"/>
        <v/>
      </c>
      <c r="P43" t="str">
        <f t="shared" si="1"/>
        <v/>
      </c>
      <c r="Q43" t="str">
        <f t="shared" si="2"/>
        <v/>
      </c>
      <c r="R43" t="str">
        <f t="shared" si="3"/>
        <v/>
      </c>
      <c r="S43" t="str">
        <f t="shared" si="4"/>
        <v/>
      </c>
      <c r="T43" t="str">
        <f t="shared" si="5"/>
        <v/>
      </c>
      <c r="U43" t="str">
        <f>IF($S43="","",INDEX(CATEGORIAS!$A:$A,MATCH($S43,CATEGORIAS!$B:$B,0)))</f>
        <v/>
      </c>
      <c r="V43" t="str">
        <f>IF($T43="","",INDEX(SUBCATEGORIAS!$A:$A,MATCH($T43,SUBCATEGORIAS!$B:$B,0)))</f>
        <v/>
      </c>
      <c r="W43" t="str">
        <f t="shared" si="6"/>
        <v/>
      </c>
      <c r="X43" t="str">
        <f t="shared" si="11"/>
        <v/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 t="str">
        <f t="shared" si="0"/>
        <v/>
      </c>
      <c r="P44" t="str">
        <f t="shared" si="1"/>
        <v/>
      </c>
      <c r="Q44" t="str">
        <f t="shared" si="2"/>
        <v/>
      </c>
      <c r="R44" t="str">
        <f t="shared" si="3"/>
        <v/>
      </c>
      <c r="S44" t="str">
        <f t="shared" si="4"/>
        <v/>
      </c>
      <c r="T44" t="str">
        <f t="shared" si="5"/>
        <v/>
      </c>
      <c r="U44" t="str">
        <f>IF($S44="","",INDEX(CATEGORIAS!$A:$A,MATCH($S44,CATEGORIAS!$B:$B,0)))</f>
        <v/>
      </c>
      <c r="V44" t="str">
        <f>IF($T44="","",INDEX(SUBCATEGORIAS!$A:$A,MATCH($T44,SUBCATEGORIAS!$B:$B,0)))</f>
        <v/>
      </c>
      <c r="W44" t="str">
        <f t="shared" si="6"/>
        <v/>
      </c>
      <c r="X44" t="str">
        <f t="shared" si="11"/>
        <v/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 t="str">
        <f t="shared" si="0"/>
        <v/>
      </c>
      <c r="P45" t="str">
        <f t="shared" si="1"/>
        <v/>
      </c>
      <c r="Q45" t="str">
        <f t="shared" si="2"/>
        <v/>
      </c>
      <c r="R45" t="str">
        <f t="shared" si="3"/>
        <v/>
      </c>
      <c r="S45" t="str">
        <f t="shared" si="4"/>
        <v/>
      </c>
      <c r="T45" t="str">
        <f t="shared" si="5"/>
        <v/>
      </c>
      <c r="U45" t="str">
        <f>IF($S45="","",INDEX(CATEGORIAS!$A:$A,MATCH($S45,CATEGORIAS!$B:$B,0)))</f>
        <v/>
      </c>
      <c r="V45" t="str">
        <f>IF($T45="","",INDEX(SUBCATEGORIAS!$A:$A,MATCH($T45,SUBCATEGORIAS!$B:$B,0)))</f>
        <v/>
      </c>
      <c r="W45" t="str">
        <f t="shared" si="6"/>
        <v/>
      </c>
      <c r="X45" t="str">
        <f t="shared" si="11"/>
        <v/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 t="str">
        <f t="shared" si="0"/>
        <v/>
      </c>
      <c r="P46" t="str">
        <f t="shared" si="1"/>
        <v/>
      </c>
      <c r="Q46" t="str">
        <f t="shared" si="2"/>
        <v/>
      </c>
      <c r="R46" t="str">
        <f t="shared" si="3"/>
        <v/>
      </c>
      <c r="S46" t="str">
        <f t="shared" si="4"/>
        <v/>
      </c>
      <c r="T46" t="str">
        <f t="shared" si="5"/>
        <v/>
      </c>
      <c r="U46" t="str">
        <f>IF($S46="","",INDEX(CATEGORIAS!$A:$A,MATCH($S46,CATEGORIAS!$B:$B,0)))</f>
        <v/>
      </c>
      <c r="V46" t="str">
        <f>IF($T46="","",INDEX(SUBCATEGORIAS!$A:$A,MATCH($T46,SUBCATEGORIAS!$B:$B,0)))</f>
        <v/>
      </c>
      <c r="W46" t="str">
        <f t="shared" si="6"/>
        <v/>
      </c>
      <c r="X46" t="str">
        <f t="shared" si="11"/>
        <v/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 t="str">
        <f t="shared" si="0"/>
        <v/>
      </c>
      <c r="P47" t="str">
        <f t="shared" si="1"/>
        <v/>
      </c>
      <c r="Q47" t="str">
        <f t="shared" si="2"/>
        <v/>
      </c>
      <c r="R47" t="str">
        <f t="shared" si="3"/>
        <v/>
      </c>
      <c r="S47" t="str">
        <f t="shared" si="4"/>
        <v/>
      </c>
      <c r="T47" t="str">
        <f t="shared" si="5"/>
        <v/>
      </c>
      <c r="U47" t="str">
        <f>IF($S47="","",INDEX(CATEGORIAS!$A:$A,MATCH($S47,CATEGORIAS!$B:$B,0)))</f>
        <v/>
      </c>
      <c r="V47" t="str">
        <f>IF($T47="","",INDEX(SUBCATEGORIAS!$A:$A,MATCH($T47,SUBCATEGORIAS!$B:$B,0)))</f>
        <v/>
      </c>
      <c r="W47" t="str">
        <f t="shared" si="6"/>
        <v/>
      </c>
      <c r="X47" t="str">
        <f t="shared" si="11"/>
        <v/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 t="str">
        <f t="shared" si="0"/>
        <v/>
      </c>
      <c r="P48" t="str">
        <f t="shared" si="1"/>
        <v/>
      </c>
      <c r="Q48" t="str">
        <f t="shared" si="2"/>
        <v/>
      </c>
      <c r="R48" t="str">
        <f t="shared" si="3"/>
        <v/>
      </c>
      <c r="S48" t="str">
        <f t="shared" si="4"/>
        <v/>
      </c>
      <c r="T48" t="str">
        <f t="shared" si="5"/>
        <v/>
      </c>
      <c r="U48" t="str">
        <f>IF($S48="","",INDEX(CATEGORIAS!$A:$A,MATCH($S48,CATEGORIAS!$B:$B,0)))</f>
        <v/>
      </c>
      <c r="V48" t="str">
        <f>IF($T48="","",INDEX(SUBCATEGORIAS!$A:$A,MATCH($T48,SUBCATEGORIAS!$B:$B,0)))</f>
        <v/>
      </c>
      <c r="W48" t="str">
        <f t="shared" si="6"/>
        <v/>
      </c>
      <c r="X48" t="str">
        <f t="shared" si="11"/>
        <v/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 t="str">
        <f t="shared" si="0"/>
        <v/>
      </c>
      <c r="P49" t="str">
        <f t="shared" si="1"/>
        <v/>
      </c>
      <c r="Q49" t="str">
        <f t="shared" si="2"/>
        <v/>
      </c>
      <c r="R49" t="str">
        <f t="shared" si="3"/>
        <v/>
      </c>
      <c r="S49" t="str">
        <f t="shared" si="4"/>
        <v/>
      </c>
      <c r="T49" t="str">
        <f t="shared" si="5"/>
        <v/>
      </c>
      <c r="U49" t="str">
        <f>IF($S49="","",INDEX(CATEGORIAS!$A:$A,MATCH($S49,CATEGORIAS!$B:$B,0)))</f>
        <v/>
      </c>
      <c r="V49" t="str">
        <f>IF($T49="","",INDEX(SUBCATEGORIAS!$A:$A,MATCH($T49,SUBCATEGORIAS!$B:$B,0)))</f>
        <v/>
      </c>
      <c r="W49" t="str">
        <f t="shared" si="6"/>
        <v/>
      </c>
      <c r="X49" t="str">
        <f t="shared" si="11"/>
        <v/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 t="str">
        <f t="shared" si="0"/>
        <v/>
      </c>
      <c r="P50" t="str">
        <f t="shared" si="1"/>
        <v/>
      </c>
      <c r="Q50" t="str">
        <f t="shared" si="2"/>
        <v/>
      </c>
      <c r="R50" t="str">
        <f t="shared" si="3"/>
        <v/>
      </c>
      <c r="S50" t="str">
        <f t="shared" si="4"/>
        <v/>
      </c>
      <c r="T50" t="str">
        <f t="shared" si="5"/>
        <v/>
      </c>
      <c r="U50" t="str">
        <f>IF($S50="","",INDEX(CATEGORIAS!$A:$A,MATCH($S50,CATEGORIAS!$B:$B,0)))</f>
        <v/>
      </c>
      <c r="V50" t="str">
        <f>IF($T50="","",INDEX(SUBCATEGORIAS!$A:$A,MATCH($T50,SUBCATEGORIAS!$B:$B,0)))</f>
        <v/>
      </c>
      <c r="W50" t="str">
        <f t="shared" si="6"/>
        <v/>
      </c>
      <c r="X50" t="str">
        <f t="shared" si="11"/>
        <v/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1300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 t="str">
        <f t="shared" si="0"/>
        <v/>
      </c>
      <c r="P51" t="str">
        <f t="shared" si="1"/>
        <v/>
      </c>
      <c r="Q51" t="str">
        <f t="shared" si="2"/>
        <v/>
      </c>
      <c r="R51" t="str">
        <f t="shared" si="3"/>
        <v/>
      </c>
      <c r="S51" t="str">
        <f t="shared" si="4"/>
        <v/>
      </c>
      <c r="T51" t="str">
        <f t="shared" si="5"/>
        <v/>
      </c>
      <c r="U51" t="str">
        <f>IF($S51="","",INDEX(CATEGORIAS!$A:$A,MATCH($S51,CATEGORIAS!$B:$B,0)))</f>
        <v/>
      </c>
      <c r="V51" t="str">
        <f>IF($T51="","",INDEX(SUBCATEGORIAS!$A:$A,MATCH($T51,SUBCATEGORIAS!$B:$B,0)))</f>
        <v/>
      </c>
      <c r="W51" t="str">
        <f t="shared" si="6"/>
        <v/>
      </c>
      <c r="X51" t="str">
        <f t="shared" si="11"/>
        <v/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3000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 t="str">
        <f t="shared" si="0"/>
        <v/>
      </c>
      <c r="P52" t="str">
        <f t="shared" si="1"/>
        <v/>
      </c>
      <c r="Q52" t="str">
        <f t="shared" si="2"/>
        <v/>
      </c>
      <c r="R52" t="str">
        <f t="shared" si="3"/>
        <v/>
      </c>
      <c r="S52" t="str">
        <f t="shared" si="4"/>
        <v/>
      </c>
      <c r="T52" t="str">
        <f t="shared" si="5"/>
        <v/>
      </c>
      <c r="U52" t="str">
        <f>IF($S52="","",INDEX(CATEGORIAS!$A:$A,MATCH($S52,CATEGORIAS!$B:$B,0)))</f>
        <v/>
      </c>
      <c r="V52" t="str">
        <f>IF($T52="","",INDEX(SUBCATEGORIAS!$A:$A,MATCH($T52,SUBCATEGORIAS!$B:$B,0)))</f>
        <v/>
      </c>
      <c r="W52" t="str">
        <f t="shared" si="6"/>
        <v/>
      </c>
      <c r="X52" t="str">
        <f t="shared" si="11"/>
        <v/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 t="str">
        <f t="shared" si="0"/>
        <v/>
      </c>
      <c r="P53" t="str">
        <f t="shared" si="1"/>
        <v/>
      </c>
      <c r="Q53" t="str">
        <f t="shared" si="2"/>
        <v/>
      </c>
      <c r="R53" t="str">
        <f t="shared" si="3"/>
        <v/>
      </c>
      <c r="S53" t="str">
        <f t="shared" si="4"/>
        <v/>
      </c>
      <c r="T53" t="str">
        <f t="shared" si="5"/>
        <v/>
      </c>
      <c r="U53" t="str">
        <f>IF($S53="","",INDEX(CATEGORIAS!$A:$A,MATCH($S53,CATEGORIAS!$B:$B,0)))</f>
        <v/>
      </c>
      <c r="V53" t="str">
        <f>IF($T53="","",INDEX(SUBCATEGORIAS!$A:$A,MATCH($T53,SUBCATEGORIAS!$B:$B,0)))</f>
        <v/>
      </c>
      <c r="W53" t="str">
        <f t="shared" si="6"/>
        <v/>
      </c>
      <c r="X53" t="str">
        <f t="shared" si="11"/>
        <v/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 t="str">
        <f t="shared" si="0"/>
        <v/>
      </c>
      <c r="P54" t="str">
        <f t="shared" si="1"/>
        <v/>
      </c>
      <c r="Q54" t="str">
        <f t="shared" si="2"/>
        <v/>
      </c>
      <c r="R54" t="str">
        <f t="shared" si="3"/>
        <v/>
      </c>
      <c r="S54" t="str">
        <f t="shared" si="4"/>
        <v/>
      </c>
      <c r="T54" t="str">
        <f t="shared" si="5"/>
        <v/>
      </c>
      <c r="U54" t="str">
        <f>IF($S54="","",INDEX(CATEGORIAS!$A:$A,MATCH($S54,CATEGORIAS!$B:$B,0)))</f>
        <v/>
      </c>
      <c r="V54" t="str">
        <f>IF($T54="","",INDEX(SUBCATEGORIAS!$A:$A,MATCH($T54,SUBCATEGORIAS!$B:$B,0)))</f>
        <v/>
      </c>
      <c r="W54" t="str">
        <f t="shared" si="6"/>
        <v/>
      </c>
      <c r="X54" t="str">
        <f t="shared" si="11"/>
        <v/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 t="str">
        <f t="shared" si="0"/>
        <v/>
      </c>
      <c r="P55" t="str">
        <f t="shared" si="1"/>
        <v/>
      </c>
      <c r="Q55" t="str">
        <f t="shared" si="2"/>
        <v/>
      </c>
      <c r="R55" t="str">
        <f t="shared" si="3"/>
        <v/>
      </c>
      <c r="S55" t="str">
        <f t="shared" si="4"/>
        <v/>
      </c>
      <c r="T55" t="str">
        <f t="shared" si="5"/>
        <v/>
      </c>
      <c r="U55" t="str">
        <f>IF($S55="","",INDEX(CATEGORIAS!$A:$A,MATCH($S55,CATEGORIAS!$B:$B,0)))</f>
        <v/>
      </c>
      <c r="V55" t="str">
        <f>IF($T55="","",INDEX(SUBCATEGORIAS!$A:$A,MATCH($T55,SUBCATEGORIAS!$B:$B,0)))</f>
        <v/>
      </c>
      <c r="W55" t="str">
        <f t="shared" si="6"/>
        <v/>
      </c>
      <c r="X55" t="str">
        <f t="shared" si="11"/>
        <v/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 t="str">
        <f t="shared" si="0"/>
        <v/>
      </c>
      <c r="P56" t="str">
        <f t="shared" si="1"/>
        <v/>
      </c>
      <c r="Q56" t="str">
        <f t="shared" si="2"/>
        <v/>
      </c>
      <c r="R56" t="str">
        <f t="shared" si="3"/>
        <v/>
      </c>
      <c r="S56" t="str">
        <f t="shared" si="4"/>
        <v/>
      </c>
      <c r="T56" t="str">
        <f t="shared" si="5"/>
        <v/>
      </c>
      <c r="U56" t="str">
        <f>IF($S56="","",INDEX(CATEGORIAS!$A:$A,MATCH($S56,CATEGORIAS!$B:$B,0)))</f>
        <v/>
      </c>
      <c r="V56" t="str">
        <f>IF($T56="","",INDEX(SUBCATEGORIAS!$A:$A,MATCH($T56,SUBCATEGORIAS!$B:$B,0)))</f>
        <v/>
      </c>
      <c r="W56" t="str">
        <f t="shared" si="6"/>
        <v/>
      </c>
      <c r="X56" t="str">
        <f t="shared" si="11"/>
        <v/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 t="str">
        <f t="shared" si="0"/>
        <v/>
      </c>
      <c r="P57" t="str">
        <f t="shared" si="1"/>
        <v/>
      </c>
      <c r="Q57" t="str">
        <f t="shared" si="2"/>
        <v/>
      </c>
      <c r="R57" t="str">
        <f t="shared" si="3"/>
        <v/>
      </c>
      <c r="S57" t="str">
        <f t="shared" si="4"/>
        <v/>
      </c>
      <c r="T57" t="str">
        <f t="shared" si="5"/>
        <v/>
      </c>
      <c r="U57" t="str">
        <f>IF($S57="","",INDEX(CATEGORIAS!$A:$A,MATCH($S57,CATEGORIAS!$B:$B,0)))</f>
        <v/>
      </c>
      <c r="V57" t="str">
        <f>IF($T57="","",INDEX(SUBCATEGORIAS!$A:$A,MATCH($T57,SUBCATEGORIAS!$B:$B,0)))</f>
        <v/>
      </c>
      <c r="W57" t="str">
        <f t="shared" si="6"/>
        <v/>
      </c>
      <c r="X57" t="str">
        <f t="shared" si="11"/>
        <v/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 t="str">
        <f t="shared" si="0"/>
        <v/>
      </c>
      <c r="P58" t="str">
        <f t="shared" si="1"/>
        <v/>
      </c>
      <c r="Q58" t="str">
        <f t="shared" si="2"/>
        <v/>
      </c>
      <c r="R58" t="str">
        <f t="shared" si="3"/>
        <v/>
      </c>
      <c r="S58" t="str">
        <f t="shared" si="4"/>
        <v/>
      </c>
      <c r="T58" t="str">
        <f t="shared" si="5"/>
        <v/>
      </c>
      <c r="U58" t="str">
        <f>IF($S58="","",INDEX(CATEGORIAS!$A:$A,MATCH($S58,CATEGORIAS!$B:$B,0)))</f>
        <v/>
      </c>
      <c r="V58" t="str">
        <f>IF($T58="","",INDEX(SUBCATEGORIAS!$A:$A,MATCH($T58,SUBCATEGORIAS!$B:$B,0)))</f>
        <v/>
      </c>
      <c r="W58" t="str">
        <f t="shared" si="6"/>
        <v/>
      </c>
      <c r="X58" t="str">
        <f t="shared" si="11"/>
        <v/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 t="str">
        <f t="shared" si="0"/>
        <v/>
      </c>
      <c r="P59" t="str">
        <f t="shared" si="1"/>
        <v/>
      </c>
      <c r="Q59" t="str">
        <f t="shared" si="2"/>
        <v/>
      </c>
      <c r="R59" t="str">
        <f t="shared" si="3"/>
        <v/>
      </c>
      <c r="S59" t="str">
        <f t="shared" si="4"/>
        <v/>
      </c>
      <c r="T59" t="str">
        <f t="shared" si="5"/>
        <v/>
      </c>
      <c r="U59" t="str">
        <f>IF($S59="","",INDEX(CATEGORIAS!$A:$A,MATCH($S59,CATEGORIAS!$B:$B,0)))</f>
        <v/>
      </c>
      <c r="V59" t="str">
        <f>IF($T59="","",INDEX(SUBCATEGORIAS!$A:$A,MATCH($T59,SUBCATEGORIAS!$B:$B,0)))</f>
        <v/>
      </c>
      <c r="W59" t="str">
        <f t="shared" si="6"/>
        <v/>
      </c>
      <c r="X59" t="str">
        <f t="shared" si="11"/>
        <v/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 t="str">
        <f t="shared" si="0"/>
        <v/>
      </c>
      <c r="P60" t="str">
        <f t="shared" si="1"/>
        <v/>
      </c>
      <c r="Q60" t="str">
        <f t="shared" si="2"/>
        <v/>
      </c>
      <c r="R60" t="str">
        <f t="shared" si="3"/>
        <v/>
      </c>
      <c r="S60" t="str">
        <f t="shared" si="4"/>
        <v/>
      </c>
      <c r="T60" t="str">
        <f t="shared" si="5"/>
        <v/>
      </c>
      <c r="U60" t="str">
        <f>IF($S60="","",INDEX(CATEGORIAS!$A:$A,MATCH($S60,CATEGORIAS!$B:$B,0)))</f>
        <v/>
      </c>
      <c r="V60" t="str">
        <f>IF($T60="","",INDEX(SUBCATEGORIAS!$A:$A,MATCH($T60,SUBCATEGORIAS!$B:$B,0)))</f>
        <v/>
      </c>
      <c r="W60" t="str">
        <f t="shared" si="6"/>
        <v/>
      </c>
      <c r="X60" t="str">
        <f t="shared" si="11"/>
        <v/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 t="str">
        <f>IF(C61="","",MAX($A$2:A60)+1)</f>
        <v/>
      </c>
      <c r="B61" s="3" t="str">
        <f>IF(C61="","",IF(COUNTIF($C$2:$C60,$C61)=0,MAX($B$2:$B60)+1,""))</f>
        <v/>
      </c>
      <c r="L61" s="3" t="str">
        <f t="shared" si="10"/>
        <v/>
      </c>
      <c r="M61" s="3" t="str">
        <f>IF(C61="","",IF(AND(C61&lt;&gt;"",D61&lt;&gt;"",E61&lt;&gt;"",I61&lt;&gt;"",L61&lt;&gt;"",J61&lt;&gt;"",IFERROR(MATCH(INDEX($B:$B,MATCH($C61,$C:$C,0)),IMAGENES!$B:$B,0),-1)&gt;0),"'si'","'no'"))</f>
        <v/>
      </c>
      <c r="O61" t="str">
        <f t="shared" si="0"/>
        <v/>
      </c>
      <c r="P61" t="str">
        <f t="shared" si="1"/>
        <v/>
      </c>
      <c r="Q61" t="str">
        <f t="shared" si="2"/>
        <v/>
      </c>
      <c r="R61" t="str">
        <f t="shared" si="3"/>
        <v/>
      </c>
      <c r="S61" t="str">
        <f t="shared" si="4"/>
        <v/>
      </c>
      <c r="T61" t="str">
        <f t="shared" si="5"/>
        <v/>
      </c>
      <c r="U61" t="str">
        <f>IF($S61="","",INDEX(CATEGORIAS!$A:$A,MATCH($S61,CATEGORIAS!$B:$B,0)))</f>
        <v/>
      </c>
      <c r="V61" t="str">
        <f>IF($T61="","",INDEX(SUBCATEGORIAS!$A:$A,MATCH($T61,SUBCATEGORIAS!$B:$B,0)))</f>
        <v/>
      </c>
      <c r="W61" t="str">
        <f t="shared" si="6"/>
        <v/>
      </c>
      <c r="X61" t="str">
        <f t="shared" si="11"/>
        <v/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 t="str">
        <f>IF($D61="","",INDEX(CATEGORIAS!$A:$A,MATCH($D61,CATEGORIAS!$B:$B,0)))</f>
        <v/>
      </c>
      <c r="AH61" t="str">
        <f>IF($E61="","",INDEX(SUBCATEGORIAS!$A:$A,MATCH($E61,SUBCATEGORIAS!$B:$B,0)))</f>
        <v/>
      </c>
      <c r="AI61" t="str">
        <f t="shared" si="7"/>
        <v/>
      </c>
      <c r="AK61" s="2" t="str">
        <f t="shared" si="12"/>
        <v/>
      </c>
      <c r="AL61" t="str">
        <f t="shared" si="13"/>
        <v/>
      </c>
      <c r="AM61" t="str">
        <f t="shared" si="8"/>
        <v/>
      </c>
      <c r="AN61" t="str">
        <f t="shared" si="9"/>
        <v/>
      </c>
    </row>
    <row r="62" spans="1:40" x14ac:dyDescent="0.25">
      <c r="A62" t="str">
        <f>IF(C62="","",MAX($A$2:A61)+1)</f>
        <v/>
      </c>
      <c r="B62" s="3" t="str">
        <f>IF(C62="","",IF(COUNTIF($C$2:$C61,$C62)=0,MAX($B$2:$B61)+1,""))</f>
        <v/>
      </c>
      <c r="L62" s="3" t="str">
        <f t="shared" si="10"/>
        <v/>
      </c>
      <c r="M62" s="3" t="str">
        <f>IF(C62="","",IF(AND(C62&lt;&gt;"",D62&lt;&gt;"",E62&lt;&gt;"",I62&lt;&gt;"",L62&lt;&gt;"",J62&lt;&gt;"",IFERROR(MATCH(INDEX($B:$B,MATCH($C62,$C:$C,0)),IMAGENES!$B:$B,0),-1)&gt;0),"'si'","'no'"))</f>
        <v/>
      </c>
      <c r="O62" t="str">
        <f t="shared" si="0"/>
        <v/>
      </c>
      <c r="P62" t="str">
        <f t="shared" si="1"/>
        <v/>
      </c>
      <c r="Q62" t="str">
        <f t="shared" si="2"/>
        <v/>
      </c>
      <c r="R62" t="str">
        <f t="shared" si="3"/>
        <v/>
      </c>
      <c r="S62" t="str">
        <f t="shared" si="4"/>
        <v/>
      </c>
      <c r="T62" t="str">
        <f t="shared" si="5"/>
        <v/>
      </c>
      <c r="U62" t="str">
        <f>IF($S62="","",INDEX(CATEGORIAS!$A:$A,MATCH($S62,CATEGORIAS!$B:$B,0)))</f>
        <v/>
      </c>
      <c r="V62" t="str">
        <f>IF($T62="","",INDEX(SUBCATEGORIAS!$A:$A,MATCH($T62,SUBCATEGORIAS!$B:$B,0)))</f>
        <v/>
      </c>
      <c r="W62" t="str">
        <f t="shared" si="6"/>
        <v/>
      </c>
      <c r="X62" t="str">
        <f t="shared" si="11"/>
        <v/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 t="str">
        <f>IF($D62="","",INDEX(CATEGORIAS!$A:$A,MATCH($D62,CATEGORIAS!$B:$B,0)))</f>
        <v/>
      </c>
      <c r="AH62" t="str">
        <f>IF($E62="","",INDEX(SUBCATEGORIAS!$A:$A,MATCH($E62,SUBCATEGORIAS!$B:$B,0)))</f>
        <v/>
      </c>
      <c r="AI62" t="str">
        <f t="shared" si="7"/>
        <v/>
      </c>
      <c r="AK62" s="2" t="str">
        <f t="shared" si="12"/>
        <v/>
      </c>
      <c r="AL62" t="str">
        <f t="shared" si="13"/>
        <v/>
      </c>
      <c r="AM62" t="str">
        <f t="shared" si="8"/>
        <v/>
      </c>
      <c r="AN62" t="str">
        <f t="shared" si="9"/>
        <v/>
      </c>
    </row>
    <row r="63" spans="1:40" x14ac:dyDescent="0.25">
      <c r="A63" t="str">
        <f>IF(C63="","",MAX($A$2:A62)+1)</f>
        <v/>
      </c>
      <c r="B63" s="3" t="str">
        <f>IF(C63="","",IF(COUNTIF($C$2:$C62,$C63)=0,MAX($B$2:$B62)+1,""))</f>
        <v/>
      </c>
      <c r="L63" s="3" t="str">
        <f t="shared" si="10"/>
        <v/>
      </c>
      <c r="M63" s="3" t="str">
        <f>IF(C63="","",IF(AND(C63&lt;&gt;"",D63&lt;&gt;"",E63&lt;&gt;"",I63&lt;&gt;"",L63&lt;&gt;"",J63&lt;&gt;"",IFERROR(MATCH(INDEX($B:$B,MATCH($C63,$C:$C,0)),IMAGENES!$B:$B,0),-1)&gt;0),"'si'","'no'"))</f>
        <v/>
      </c>
      <c r="O63" t="str">
        <f t="shared" si="0"/>
        <v/>
      </c>
      <c r="P63" t="str">
        <f t="shared" si="1"/>
        <v/>
      </c>
      <c r="Q63" t="str">
        <f t="shared" si="2"/>
        <v/>
      </c>
      <c r="R63" t="str">
        <f t="shared" si="3"/>
        <v/>
      </c>
      <c r="S63" t="str">
        <f t="shared" si="4"/>
        <v/>
      </c>
      <c r="T63" t="str">
        <f t="shared" si="5"/>
        <v/>
      </c>
      <c r="U63" t="str">
        <f>IF($S63="","",INDEX(CATEGORIAS!$A:$A,MATCH($S63,CATEGORIAS!$B:$B,0)))</f>
        <v/>
      </c>
      <c r="V63" t="str">
        <f>IF($T63="","",INDEX(SUBCATEGORIAS!$A:$A,MATCH($T63,SUBCATEGORIAS!$B:$B,0)))</f>
        <v/>
      </c>
      <c r="W63" t="str">
        <f t="shared" si="6"/>
        <v/>
      </c>
      <c r="X63" t="str">
        <f t="shared" si="11"/>
        <v/>
      </c>
      <c r="Z63">
        <v>61</v>
      </c>
      <c r="AA63">
        <f t="shared" si="14"/>
        <v>7</v>
      </c>
      <c r="AB63" t="str">
        <f>IFERROR(IF(MATCH($AA63,$O:$O,0)&gt;0,"{",0),"")</f>
        <v>{</v>
      </c>
      <c r="AG63" t="str">
        <f>IF($D63="","",INDEX(CATEGORIAS!$A:$A,MATCH($D63,CATEGORIAS!$B:$B,0)))</f>
        <v/>
      </c>
      <c r="AH63" t="str">
        <f>IF($E63="","",INDEX(SUBCATEGORIAS!$A:$A,MATCH($E63,SUBCATEGORIAS!$B:$B,0)))</f>
        <v/>
      </c>
      <c r="AI63" t="str">
        <f t="shared" si="7"/>
        <v/>
      </c>
      <c r="AK63" s="2" t="str">
        <f t="shared" si="12"/>
        <v/>
      </c>
      <c r="AL63" t="str">
        <f t="shared" si="13"/>
        <v/>
      </c>
      <c r="AM63" t="str">
        <f t="shared" si="8"/>
        <v/>
      </c>
      <c r="AN63" t="str">
        <f t="shared" si="9"/>
        <v/>
      </c>
    </row>
    <row r="64" spans="1:40" x14ac:dyDescent="0.25">
      <c r="A64" t="str">
        <f>IF(C64="","",MAX($A$2:A63)+1)</f>
        <v/>
      </c>
      <c r="B64" s="3" t="str">
        <f>IF(C64="","",IF(COUNTIF($C$2:$C63,$C64)=0,MAX($B$2:$B63)+1,""))</f>
        <v/>
      </c>
      <c r="L64" s="3" t="str">
        <f t="shared" si="10"/>
        <v/>
      </c>
      <c r="M64" s="3" t="str">
        <f>IF(C64="","",IF(AND(C64&lt;&gt;"",D64&lt;&gt;"",E64&lt;&gt;"",I64&lt;&gt;"",L64&lt;&gt;"",J64&lt;&gt;"",IFERROR(MATCH(INDEX($B:$B,MATCH($C64,$C:$C,0)),IMAGENES!$B:$B,0),-1)&gt;0),"'si'","'no'"))</f>
        <v/>
      </c>
      <c r="O64" t="str">
        <f t="shared" si="0"/>
        <v/>
      </c>
      <c r="P64" t="str">
        <f t="shared" si="1"/>
        <v/>
      </c>
      <c r="Q64" t="str">
        <f t="shared" si="2"/>
        <v/>
      </c>
      <c r="R64" t="str">
        <f t="shared" si="3"/>
        <v/>
      </c>
      <c r="S64" t="str">
        <f t="shared" si="4"/>
        <v/>
      </c>
      <c r="T64" t="str">
        <f t="shared" si="5"/>
        <v/>
      </c>
      <c r="U64" t="str">
        <f>IF($S64="","",INDEX(CATEGORIAS!$A:$A,MATCH($S64,CATEGORIAS!$B:$B,0)))</f>
        <v/>
      </c>
      <c r="V64" t="str">
        <f>IF($T64="","",INDEX(SUBCATEGORIAS!$A:$A,MATCH($T64,SUBCATEGORIAS!$B:$B,0)))</f>
        <v/>
      </c>
      <c r="W64" t="str">
        <f t="shared" si="6"/>
        <v/>
      </c>
      <c r="X64" t="str">
        <f t="shared" si="11"/>
        <v/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 t="str">
        <f>IF($D64="","",INDEX(CATEGORIAS!$A:$A,MATCH($D64,CATEGORIAS!$B:$B,0)))</f>
        <v/>
      </c>
      <c r="AH64" t="str">
        <f>IF($E64="","",INDEX(SUBCATEGORIAS!$A:$A,MATCH($E64,SUBCATEGORIAS!$B:$B,0)))</f>
        <v/>
      </c>
      <c r="AI64" t="str">
        <f t="shared" si="7"/>
        <v/>
      </c>
      <c r="AK64" s="2" t="str">
        <f t="shared" si="12"/>
        <v/>
      </c>
      <c r="AL64" t="str">
        <f t="shared" si="13"/>
        <v/>
      </c>
      <c r="AM64" t="str">
        <f t="shared" si="8"/>
        <v/>
      </c>
      <c r="AN64" t="str">
        <f t="shared" si="9"/>
        <v/>
      </c>
    </row>
    <row r="65" spans="1:40" x14ac:dyDescent="0.25">
      <c r="A65" t="str">
        <f>IF(C65="","",MAX($A$2:A64)+1)</f>
        <v/>
      </c>
      <c r="B65" s="3" t="str">
        <f>IF(C65="","",IF(COUNTIF($C$2:$C64,$C65)=0,MAX($B$2:$B64)+1,""))</f>
        <v/>
      </c>
      <c r="L65" s="3" t="str">
        <f t="shared" si="10"/>
        <v/>
      </c>
      <c r="M65" s="3" t="str">
        <f>IF(C65="","",IF(AND(C65&lt;&gt;"",D65&lt;&gt;"",E65&lt;&gt;"",I65&lt;&gt;"",L65&lt;&gt;"",J65&lt;&gt;"",IFERROR(MATCH(INDEX($B:$B,MATCH($C65,$C:$C,0)),IMAGENES!$B:$B,0),-1)&gt;0),"'si'","'no'"))</f>
        <v/>
      </c>
      <c r="O65" t="str">
        <f t="shared" si="0"/>
        <v/>
      </c>
      <c r="P65" t="str">
        <f t="shared" si="1"/>
        <v/>
      </c>
      <c r="Q65" t="str">
        <f t="shared" si="2"/>
        <v/>
      </c>
      <c r="R65" t="str">
        <f t="shared" si="3"/>
        <v/>
      </c>
      <c r="S65" t="str">
        <f t="shared" si="4"/>
        <v/>
      </c>
      <c r="T65" t="str">
        <f t="shared" si="5"/>
        <v/>
      </c>
      <c r="U65" t="str">
        <f>IF($S65="","",INDEX(CATEGORIAS!$A:$A,MATCH($S65,CATEGORIAS!$B:$B,0)))</f>
        <v/>
      </c>
      <c r="V65" t="str">
        <f>IF($T65="","",INDEX(SUBCATEGORIAS!$A:$A,MATCH($T65,SUBCATEGORIAS!$B:$B,0)))</f>
        <v/>
      </c>
      <c r="W65" t="str">
        <f t="shared" si="6"/>
        <v/>
      </c>
      <c r="X65" t="str">
        <f t="shared" si="11"/>
        <v/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 t="str">
        <f>IF($D65="","",INDEX(CATEGORIAS!$A:$A,MATCH($D65,CATEGORIAS!$B:$B,0)))</f>
        <v/>
      </c>
      <c r="AH65" t="str">
        <f>IF($E65="","",INDEX(SUBCATEGORIAS!$A:$A,MATCH($E65,SUBCATEGORIAS!$B:$B,0)))</f>
        <v/>
      </c>
      <c r="AI65" t="str">
        <f t="shared" si="7"/>
        <v/>
      </c>
      <c r="AK65" s="2" t="str">
        <f t="shared" si="12"/>
        <v/>
      </c>
      <c r="AL65" t="str">
        <f t="shared" si="13"/>
        <v/>
      </c>
      <c r="AM65" t="str">
        <f t="shared" si="8"/>
        <v/>
      </c>
      <c r="AN65" t="str">
        <f t="shared" si="9"/>
        <v/>
      </c>
    </row>
    <row r="66" spans="1:40" x14ac:dyDescent="0.25">
      <c r="A66" t="str">
        <f>IF(C66="","",MAX($A$2:A65)+1)</f>
        <v/>
      </c>
      <c r="B66" s="3" t="str">
        <f>IF(C66="","",IF(COUNTIF($C$2:$C65,$C66)=0,MAX($B$2:$B65)+1,""))</f>
        <v/>
      </c>
      <c r="L66" s="3" t="str">
        <f t="shared" si="10"/>
        <v/>
      </c>
      <c r="M66" s="3" t="str">
        <f>IF(C66="","",IF(AND(C66&lt;&gt;"",D66&lt;&gt;"",E66&lt;&gt;"",I66&lt;&gt;"",L66&lt;&gt;"",J66&lt;&gt;"",IFERROR(MATCH(INDEX($B:$B,MATCH($C66,$C:$C,0)),IMAGENES!$B:$B,0),-1)&gt;0),"'si'","'no'"))</f>
        <v/>
      </c>
      <c r="O66" t="str">
        <f t="shared" si="0"/>
        <v/>
      </c>
      <c r="P66" t="str">
        <f t="shared" si="1"/>
        <v/>
      </c>
      <c r="Q66" t="str">
        <f t="shared" si="2"/>
        <v/>
      </c>
      <c r="R66" t="str">
        <f t="shared" si="3"/>
        <v/>
      </c>
      <c r="S66" t="str">
        <f t="shared" si="4"/>
        <v/>
      </c>
      <c r="T66" t="str">
        <f t="shared" si="5"/>
        <v/>
      </c>
      <c r="U66" t="str">
        <f>IF($S66="","",INDEX(CATEGORIAS!$A:$A,MATCH($S66,CATEGORIAS!$B:$B,0)))</f>
        <v/>
      </c>
      <c r="V66" t="str">
        <f>IF($T66="","",INDEX(SUBCATEGORIAS!$A:$A,MATCH($T66,SUBCATEGORIAS!$B:$B,0)))</f>
        <v/>
      </c>
      <c r="W66" t="str">
        <f t="shared" si="6"/>
        <v/>
      </c>
      <c r="X66" t="str">
        <f t="shared" si="11"/>
        <v/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 t="str">
        <f>IF($D66="","",INDEX(CATEGORIAS!$A:$A,MATCH($D66,CATEGORIAS!$B:$B,0)))</f>
        <v/>
      </c>
      <c r="AH66" t="str">
        <f>IF($E66="","",INDEX(SUBCATEGORIAS!$A:$A,MATCH($E66,SUBCATEGORIAS!$B:$B,0)))</f>
        <v/>
      </c>
      <c r="AI66" t="str">
        <f t="shared" si="7"/>
        <v/>
      </c>
      <c r="AK66" s="2" t="str">
        <f t="shared" si="12"/>
        <v/>
      </c>
      <c r="AL66" t="str">
        <f t="shared" si="13"/>
        <v/>
      </c>
      <c r="AM66" t="str">
        <f t="shared" si="8"/>
        <v/>
      </c>
      <c r="AN66" t="str">
        <f t="shared" si="9"/>
        <v/>
      </c>
    </row>
    <row r="67" spans="1:40" x14ac:dyDescent="0.25">
      <c r="A67" t="str">
        <f>IF(C67="","",MAX($A$2:A66)+1)</f>
        <v/>
      </c>
      <c r="B67" s="3" t="str">
        <f>IF(C67="","",IF(COUNTIF($C$2:$C66,$C67)=0,MAX($B$2:$B66)+1,""))</f>
        <v/>
      </c>
      <c r="L67" s="3" t="str">
        <f t="shared" si="10"/>
        <v/>
      </c>
      <c r="M67" s="3" t="str">
        <f>IF(C67="","",IF(AND(C67&lt;&gt;"",D67&lt;&gt;"",E67&lt;&gt;"",I67&lt;&gt;"",L67&lt;&gt;"",J67&lt;&gt;"",IFERROR(MATCH(INDEX($B:$B,MATCH($C67,$C:$C,0)),IMAGENES!$B:$B,0),-1)&gt;0),"'si'","'no'"))</f>
        <v/>
      </c>
      <c r="O67" t="str">
        <f t="shared" ref="O67:O130" si="15">IFERROR(INDEX($B:$B,MATCH($A67,$B:$B,0)),"")</f>
        <v/>
      </c>
      <c r="P67" t="str">
        <f t="shared" ref="P67:P130" si="16">IF($O67="","",INDEX($C:$C,MATCH($O67,$B:$B,0)))</f>
        <v/>
      </c>
      <c r="Q67" t="str">
        <f t="shared" ref="Q67:Q130" si="17">IF($O67="","",INDEX($J:$J,MATCH($O67,$B:$B,0)))</f>
        <v/>
      </c>
      <c r="R67" t="str">
        <f t="shared" ref="R67:R130" si="18">IF($O67="","",INDEX($K:$K,MATCH($O67,$B:$B,0)))</f>
        <v/>
      </c>
      <c r="S67" t="str">
        <f t="shared" ref="S67:S130" si="19">IF($O67="","",INDEX($D:$D,MATCH($O67,$B:$B,0)))</f>
        <v/>
      </c>
      <c r="T67" t="str">
        <f t="shared" ref="T67:T130" si="20">IF($O67="","",INDEX($E:$E,MATCH($O67,$B:$B,0)))</f>
        <v/>
      </c>
      <c r="U67" t="str">
        <f>IF($S67="","",INDEX(CATEGORIAS!$A:$A,MATCH($S67,CATEGORIAS!$B:$B,0)))</f>
        <v/>
      </c>
      <c r="V67" t="str">
        <f>IF($T67="","",INDEX(SUBCATEGORIAS!$A:$A,MATCH($T67,SUBCATEGORIAS!$B:$B,0)))</f>
        <v/>
      </c>
      <c r="W67" t="str">
        <f t="shared" ref="W67:W130" si="21">IF($O67="","",INDEX($I:$I,MATCH($O67,$B:$B,0)))</f>
        <v/>
      </c>
      <c r="X67" t="str">
        <f t="shared" si="11"/>
        <v/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 t="str">
        <f>IF($D67="","",INDEX(CATEGORIAS!$A:$A,MATCH($D67,CATEGORIAS!$B:$B,0)))</f>
        <v/>
      </c>
      <c r="AH67" t="str">
        <f>IF($E67="","",INDEX(SUBCATEGORIAS!$A:$A,MATCH($E67,SUBCATEGORIAS!$B:$B,0)))</f>
        <v/>
      </c>
      <c r="AI67" t="str">
        <f t="shared" ref="AI67:AI130" si="22">IF(A67="","",A67)</f>
        <v/>
      </c>
      <c r="AK67" s="2" t="str">
        <f t="shared" si="12"/>
        <v/>
      </c>
      <c r="AL67" t="str">
        <f t="shared" si="13"/>
        <v/>
      </c>
      <c r="AM67" t="str">
        <f t="shared" ref="AM67:AM130" si="23">IF(A67="","",IF(A67/100&gt;0,IF(A67/10&gt;0,CONCATENATE("00",A67),CONCATENATE("0",A67)),A67))</f>
        <v/>
      </c>
      <c r="AN67" t="str">
        <f t="shared" ref="AN67:AN130" si="24">IF(A67="","",CONCATENATE("{ id_sku: '",CONCATENATE(AK67,AL67,AM67),"', id_articulo: '",INDEX($B:$B,MATCH($C67,$C:$C,0)),"', variacion: '",L67,"' },"))</f>
        <v/>
      </c>
    </row>
    <row r="68" spans="1:40" x14ac:dyDescent="0.25">
      <c r="A68" t="str">
        <f>IF(C68="","",MAX($A$2:A67)+1)</f>
        <v/>
      </c>
      <c r="B68" s="3" t="str">
        <f>IF(C68="","",IF(COUNTIF($C$2:$C67,$C68)=0,MAX($B$2:$B67)+1,""))</f>
        <v/>
      </c>
      <c r="L68" s="3" t="str">
        <f t="shared" ref="L68:L131" si="25">_xlfn.TEXTJOIN(" - ",TRUE,F68:H68)</f>
        <v/>
      </c>
      <c r="M68" s="3" t="str">
        <f>IF(C68="","",IF(AND(C68&lt;&gt;"",D68&lt;&gt;"",E68&lt;&gt;"",I68&lt;&gt;"",L68&lt;&gt;"",J68&lt;&gt;"",IFERROR(MATCH(INDEX($B:$B,MATCH($C68,$C:$C,0)),IMAGENES!$B:$B,0),-1)&gt;0),"'si'","'no'"))</f>
        <v/>
      </c>
      <c r="O68" t="str">
        <f t="shared" si="15"/>
        <v/>
      </c>
      <c r="P68" t="str">
        <f t="shared" si="16"/>
        <v/>
      </c>
      <c r="Q68" t="str">
        <f t="shared" si="17"/>
        <v/>
      </c>
      <c r="R68" t="str">
        <f t="shared" si="18"/>
        <v/>
      </c>
      <c r="S68" t="str">
        <f t="shared" si="19"/>
        <v/>
      </c>
      <c r="T68" t="str">
        <f t="shared" si="20"/>
        <v/>
      </c>
      <c r="U68" t="str">
        <f>IF($S68="","",INDEX(CATEGORIAS!$A:$A,MATCH($S68,CATEGORIAS!$B:$B,0)))</f>
        <v/>
      </c>
      <c r="V68" t="str">
        <f>IF($T68="","",INDEX(SUBCATEGORIAS!$A:$A,MATCH($T68,SUBCATEGORIAS!$B:$B,0)))</f>
        <v/>
      </c>
      <c r="W68" t="str">
        <f t="shared" si="21"/>
        <v/>
      </c>
      <c r="X68" t="str">
        <f t="shared" ref="X68:X131" si="26">IF($O68="","",INDEX($M:$M,MATCH($O68,$B:$B,0)))</f>
        <v/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 t="str">
        <f>IF($D68="","",INDEX(CATEGORIAS!$A:$A,MATCH($D68,CATEGORIAS!$B:$B,0)))</f>
        <v/>
      </c>
      <c r="AH68" t="str">
        <f>IF($E68="","",INDEX(SUBCATEGORIAS!$A:$A,MATCH($E68,SUBCATEGORIAS!$B:$B,0)))</f>
        <v/>
      </c>
      <c r="AI68" t="str">
        <f t="shared" si="22"/>
        <v/>
      </c>
      <c r="AK68" s="2" t="str">
        <f t="shared" ref="AK68:AK131" si="27">IF(AG68="","",IF(AG68/100&gt;0,IF(AG68/10&gt;0,CONCATENATE("00",AG68),CONCATENATE("0",AG68)),AG68))</f>
        <v/>
      </c>
      <c r="AL68" t="str">
        <f t="shared" ref="AL68:AL131" si="28">IF(AH68="","",IF(AH68/100&gt;0,IF(AH68/10&gt;0,CONCATENATE("00",AH68),CONCATENATE("0",AH68)),AH68))</f>
        <v/>
      </c>
      <c r="AM68" t="str">
        <f t="shared" si="23"/>
        <v/>
      </c>
      <c r="AN68" t="str">
        <f t="shared" si="24"/>
        <v/>
      </c>
    </row>
    <row r="69" spans="1:40" x14ac:dyDescent="0.25">
      <c r="A69" t="str">
        <f>IF(C69="","",MAX($A$2:A68)+1)</f>
        <v/>
      </c>
      <c r="B69" s="3" t="str">
        <f>IF(C69="","",IF(COUNTIF($C$2:$C68,$C69)=0,MAX($B$2:$B68)+1,""))</f>
        <v/>
      </c>
      <c r="L69" s="3" t="str">
        <f t="shared" si="25"/>
        <v/>
      </c>
      <c r="M69" s="3" t="str">
        <f>IF(C69="","",IF(AND(C69&lt;&gt;"",D69&lt;&gt;"",E69&lt;&gt;"",I69&lt;&gt;"",L69&lt;&gt;"",J69&lt;&gt;"",IFERROR(MATCH(INDEX($B:$B,MATCH($C69,$C:$C,0)),IMAGENES!$B:$B,0),-1)&gt;0),"'si'","'no'"))</f>
        <v/>
      </c>
      <c r="O69" t="str">
        <f t="shared" si="15"/>
        <v/>
      </c>
      <c r="P69" t="str">
        <f t="shared" si="16"/>
        <v/>
      </c>
      <c r="Q69" t="str">
        <f t="shared" si="17"/>
        <v/>
      </c>
      <c r="R69" t="str">
        <f t="shared" si="18"/>
        <v/>
      </c>
      <c r="S69" t="str">
        <f t="shared" si="19"/>
        <v/>
      </c>
      <c r="T69" t="str">
        <f t="shared" si="20"/>
        <v/>
      </c>
      <c r="U69" t="str">
        <f>IF($S69="","",INDEX(CATEGORIAS!$A:$A,MATCH($S69,CATEGORIAS!$B:$B,0)))</f>
        <v/>
      </c>
      <c r="V69" t="str">
        <f>IF($T69="","",INDEX(SUBCATEGORIAS!$A:$A,MATCH($T69,SUBCATEGORIAS!$B:$B,0)))</f>
        <v/>
      </c>
      <c r="W69" t="str">
        <f t="shared" si="21"/>
        <v/>
      </c>
      <c r="X69" t="str">
        <f t="shared" si="26"/>
        <v/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 t="str">
        <f>IF($D69="","",INDEX(CATEGORIAS!$A:$A,MATCH($D69,CATEGORIAS!$B:$B,0)))</f>
        <v/>
      </c>
      <c r="AH69" t="str">
        <f>IF($E69="","",INDEX(SUBCATEGORIAS!$A:$A,MATCH($E69,SUBCATEGORIAS!$B:$B,0)))</f>
        <v/>
      </c>
      <c r="AI69" t="str">
        <f t="shared" si="22"/>
        <v/>
      </c>
      <c r="AK69" s="2" t="str">
        <f t="shared" si="27"/>
        <v/>
      </c>
      <c r="AL69" t="str">
        <f t="shared" si="28"/>
        <v/>
      </c>
      <c r="AM69" t="str">
        <f t="shared" si="23"/>
        <v/>
      </c>
      <c r="AN69" t="str">
        <f t="shared" si="24"/>
        <v/>
      </c>
    </row>
    <row r="70" spans="1:40" x14ac:dyDescent="0.25">
      <c r="A70" t="str">
        <f>IF(C70="","",MAX($A$2:A69)+1)</f>
        <v/>
      </c>
      <c r="B70" s="3" t="str">
        <f>IF(C70="","",IF(COUNTIF($C$2:$C69,$C70)=0,MAX($B$2:$B69)+1,""))</f>
        <v/>
      </c>
      <c r="L70" s="3" t="str">
        <f t="shared" si="25"/>
        <v/>
      </c>
      <c r="M70" s="3" t="str">
        <f>IF(C70="","",IF(AND(C70&lt;&gt;"",D70&lt;&gt;"",E70&lt;&gt;"",I70&lt;&gt;"",L70&lt;&gt;"",J70&lt;&gt;"",IFERROR(MATCH(INDEX($B:$B,MATCH($C70,$C:$C,0)),IMAGENES!$B:$B,0),-1)&gt;0),"'si'","'no'"))</f>
        <v/>
      </c>
      <c r="O70" t="str">
        <f t="shared" si="15"/>
        <v/>
      </c>
      <c r="P70" t="str">
        <f t="shared" si="16"/>
        <v/>
      </c>
      <c r="Q70" t="str">
        <f t="shared" si="17"/>
        <v/>
      </c>
      <c r="R70" t="str">
        <f t="shared" si="18"/>
        <v/>
      </c>
      <c r="S70" t="str">
        <f t="shared" si="19"/>
        <v/>
      </c>
      <c r="T70" t="str">
        <f t="shared" si="20"/>
        <v/>
      </c>
      <c r="U70" t="str">
        <f>IF($S70="","",INDEX(CATEGORIAS!$A:$A,MATCH($S70,CATEGORIAS!$B:$B,0)))</f>
        <v/>
      </c>
      <c r="V70" t="str">
        <f>IF($T70="","",INDEX(SUBCATEGORIAS!$A:$A,MATCH($T70,SUBCATEGORIAS!$B:$B,0)))</f>
        <v/>
      </c>
      <c r="W70" t="str">
        <f t="shared" si="21"/>
        <v/>
      </c>
      <c r="X70" t="str">
        <f t="shared" si="26"/>
        <v/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 t="str">
        <f>IF($D70="","",INDEX(CATEGORIAS!$A:$A,MATCH($D70,CATEGORIAS!$B:$B,0)))</f>
        <v/>
      </c>
      <c r="AH70" t="str">
        <f>IF($E70="","",INDEX(SUBCATEGORIAS!$A:$A,MATCH($E70,SUBCATEGORIAS!$B:$B,0)))</f>
        <v/>
      </c>
      <c r="AI70" t="str">
        <f t="shared" si="22"/>
        <v/>
      </c>
      <c r="AK70" s="2" t="str">
        <f t="shared" si="27"/>
        <v/>
      </c>
      <c r="AL70" t="str">
        <f t="shared" si="28"/>
        <v/>
      </c>
      <c r="AM70" t="str">
        <f t="shared" si="23"/>
        <v/>
      </c>
      <c r="AN70" t="str">
        <f t="shared" si="24"/>
        <v/>
      </c>
    </row>
    <row r="71" spans="1:40" x14ac:dyDescent="0.25">
      <c r="A71" t="str">
        <f>IF(C71="","",MAX($A$2:A70)+1)</f>
        <v/>
      </c>
      <c r="B71" s="3" t="str">
        <f>IF(C71="","",IF(COUNTIF($C$2:$C70,$C71)=0,MAX($B$2:$B70)+1,""))</f>
        <v/>
      </c>
      <c r="L71" s="3" t="str">
        <f t="shared" si="25"/>
        <v/>
      </c>
      <c r="M71" s="3" t="str">
        <f>IF(C71="","",IF(AND(C71&lt;&gt;"",D71&lt;&gt;"",E71&lt;&gt;"",I71&lt;&gt;"",L71&lt;&gt;"",J71&lt;&gt;"",IFERROR(MATCH(INDEX($B:$B,MATCH($C71,$C:$C,0)),IMAGENES!$B:$B,0),-1)&gt;0),"'si'","'no'"))</f>
        <v/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 t="str">
        <f>IF($D71="","",INDEX(CATEGORIAS!$A:$A,MATCH($D71,CATEGORIAS!$B:$B,0)))</f>
        <v/>
      </c>
      <c r="AH71" t="str">
        <f>IF($E71="","",INDEX(SUBCATEGORIAS!$A:$A,MATCH($E71,SUBCATEGORIAS!$B:$B,0)))</f>
        <v/>
      </c>
      <c r="AI71" t="str">
        <f t="shared" si="22"/>
        <v/>
      </c>
      <c r="AK71" s="2" t="str">
        <f t="shared" si="27"/>
        <v/>
      </c>
      <c r="AL71" t="str">
        <f t="shared" si="28"/>
        <v/>
      </c>
      <c r="AM71" t="str">
        <f t="shared" si="23"/>
        <v/>
      </c>
      <c r="AN71" t="str">
        <f t="shared" si="24"/>
        <v/>
      </c>
    </row>
    <row r="72" spans="1:40" x14ac:dyDescent="0.25">
      <c r="A72" t="str">
        <f>IF(C72="","",MAX($A$2:A71)+1)</f>
        <v/>
      </c>
      <c r="B72" s="3" t="str">
        <f>IF(C72="","",IF(COUNTIF($C$2:$C71,$C72)=0,MAX($B$2:$B71)+1,""))</f>
        <v/>
      </c>
      <c r="L72" s="3" t="str">
        <f t="shared" si="25"/>
        <v/>
      </c>
      <c r="M72" s="3" t="str">
        <f>IF(C72="","",IF(AND(C72&lt;&gt;"",D72&lt;&gt;"",E72&lt;&gt;"",I72&lt;&gt;"",L72&lt;&gt;"",J72&lt;&gt;"",IFERROR(MATCH(INDEX($B:$B,MATCH($C72,$C:$C,0)),IMAGENES!$B:$B,0),-1)&gt;0),"'si'","'no'"))</f>
        <v/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 t="str">
        <f>IF($D72="","",INDEX(CATEGORIAS!$A:$A,MATCH($D72,CATEGORIAS!$B:$B,0)))</f>
        <v/>
      </c>
      <c r="AH72" t="str">
        <f>IF($E72="","",INDEX(SUBCATEGORIAS!$A:$A,MATCH($E72,SUBCATEGORIAS!$B:$B,0)))</f>
        <v/>
      </c>
      <c r="AI72" t="str">
        <f t="shared" si="22"/>
        <v/>
      </c>
      <c r="AK72" s="2" t="str">
        <f t="shared" si="27"/>
        <v/>
      </c>
      <c r="AL72" t="str">
        <f t="shared" si="28"/>
        <v/>
      </c>
      <c r="AM72" t="str">
        <f t="shared" si="23"/>
        <v/>
      </c>
      <c r="AN72" t="str">
        <f t="shared" si="24"/>
        <v/>
      </c>
    </row>
    <row r="73" spans="1:40" x14ac:dyDescent="0.25">
      <c r="A73" t="str">
        <f>IF(C73="","",MAX($A$2:A72)+1)</f>
        <v/>
      </c>
      <c r="B73" s="3" t="str">
        <f>IF(C73="","",IF(COUNTIF($C$2:$C72,$C73)=0,MAX($B$2:$B72)+1,""))</f>
        <v/>
      </c>
      <c r="L73" s="3" t="str">
        <f t="shared" si="25"/>
        <v/>
      </c>
      <c r="M73" s="3" t="str">
        <f>IF(C73="","",IF(AND(C73&lt;&gt;"",D73&lt;&gt;"",E73&lt;&gt;"",I73&lt;&gt;"",L73&lt;&gt;"",J73&lt;&gt;"",IFERROR(MATCH(INDEX($B:$B,MATCH($C73,$C:$C,0)),IMAGENES!$B:$B,0),-1)&gt;0),"'si'","'no'"))</f>
        <v/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 t="str">
        <f>IF($D73="","",INDEX(CATEGORIAS!$A:$A,MATCH($D73,CATEGORIAS!$B:$B,0)))</f>
        <v/>
      </c>
      <c r="AH73" t="str">
        <f>IF($E73="","",INDEX(SUBCATEGORIAS!$A:$A,MATCH($E73,SUBCATEGORIAS!$B:$B,0)))</f>
        <v/>
      </c>
      <c r="AI73" t="str">
        <f t="shared" si="22"/>
        <v/>
      </c>
      <c r="AK73" s="2" t="str">
        <f t="shared" si="27"/>
        <v/>
      </c>
      <c r="AL73" t="str">
        <f t="shared" si="28"/>
        <v/>
      </c>
      <c r="AM73" t="str">
        <f t="shared" si="23"/>
        <v/>
      </c>
      <c r="AN73" t="str">
        <f t="shared" si="24"/>
        <v/>
      </c>
    </row>
    <row r="74" spans="1:40" x14ac:dyDescent="0.25">
      <c r="A74" t="str">
        <f>IF(C74="","",MAX($A$2:A73)+1)</f>
        <v/>
      </c>
      <c r="B74" s="3" t="str">
        <f>IF(C74="","",IF(COUNTIF($C$2:$C73,$C74)=0,MAX($B$2:$B73)+1,""))</f>
        <v/>
      </c>
      <c r="L74" s="3" t="str">
        <f t="shared" si="25"/>
        <v/>
      </c>
      <c r="M74" s="3" t="str">
        <f>IF(C74="","",IF(AND(C74&lt;&gt;"",D74&lt;&gt;"",E74&lt;&gt;"",I74&lt;&gt;"",L74&lt;&gt;"",J74&lt;&gt;"",IFERROR(MATCH(INDEX($B:$B,MATCH($C74,$C:$C,0)),IMAGENES!$B:$B,0),-1)&gt;0),"'si'","'no'"))</f>
        <v/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 t="str">
        <f>IF($D74="","",INDEX(CATEGORIAS!$A:$A,MATCH($D74,CATEGORIAS!$B:$B,0)))</f>
        <v/>
      </c>
      <c r="AH74" t="str">
        <f>IF($E74="","",INDEX(SUBCATEGORIAS!$A:$A,MATCH($E74,SUBCATEGORIAS!$B:$B,0)))</f>
        <v/>
      </c>
      <c r="AI74" t="str">
        <f t="shared" si="22"/>
        <v/>
      </c>
      <c r="AK74" s="2" t="str">
        <f t="shared" si="27"/>
        <v/>
      </c>
      <c r="AL74" t="str">
        <f t="shared" si="28"/>
        <v/>
      </c>
      <c r="AM74" t="str">
        <f t="shared" si="23"/>
        <v/>
      </c>
      <c r="AN74" t="str">
        <f t="shared" si="24"/>
        <v/>
      </c>
    </row>
    <row r="75" spans="1:40" x14ac:dyDescent="0.25">
      <c r="A75" t="str">
        <f>IF(C75="","",MAX($A$2:A74)+1)</f>
        <v/>
      </c>
      <c r="B75" s="3" t="str">
        <f>IF(C75="","",IF(COUNTIF($C$2:$C74,$C75)=0,MAX($B$2:$B74)+1,""))</f>
        <v/>
      </c>
      <c r="L75" s="3" t="str">
        <f t="shared" si="25"/>
        <v/>
      </c>
      <c r="M75" s="3" t="str">
        <f>IF(C75="","",IF(AND(C75&lt;&gt;"",D75&lt;&gt;"",E75&lt;&gt;"",I75&lt;&gt;"",L75&lt;&gt;"",J75&lt;&gt;"",IFERROR(MATCH(INDEX($B:$B,MATCH($C75,$C:$C,0)),IMAGENES!$B:$B,0),-1)&gt;0),"'si'","'no'"))</f>
        <v/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 t="str">
        <f>IF($D75="","",INDEX(CATEGORIAS!$A:$A,MATCH($D75,CATEGORIAS!$B:$B,0)))</f>
        <v/>
      </c>
      <c r="AH75" t="str">
        <f>IF($E75="","",INDEX(SUBCATEGORIAS!$A:$A,MATCH($E75,SUBCATEGORIAS!$B:$B,0)))</f>
        <v/>
      </c>
      <c r="AI75" t="str">
        <f t="shared" si="22"/>
        <v/>
      </c>
      <c r="AK75" s="2" t="str">
        <f t="shared" si="27"/>
        <v/>
      </c>
      <c r="AL75" t="str">
        <f t="shared" si="28"/>
        <v/>
      </c>
      <c r="AM75" t="str">
        <f t="shared" si="23"/>
        <v/>
      </c>
      <c r="AN75" t="str">
        <f t="shared" si="24"/>
        <v/>
      </c>
    </row>
    <row r="76" spans="1:40" x14ac:dyDescent="0.25">
      <c r="A76" t="str">
        <f>IF(C76="","",MAX($A$2:A75)+1)</f>
        <v/>
      </c>
      <c r="B76" s="3" t="str">
        <f>IF(C76="","",IF(COUNTIF($C$2:$C75,$C76)=0,MAX($B$2:$B75)+1,""))</f>
        <v/>
      </c>
      <c r="L76" s="3" t="str">
        <f t="shared" si="25"/>
        <v/>
      </c>
      <c r="M76" s="3" t="str">
        <f>IF(C76="","",IF(AND(C76&lt;&gt;"",D76&lt;&gt;"",E76&lt;&gt;"",I76&lt;&gt;"",L76&lt;&gt;"",J76&lt;&gt;"",IFERROR(MATCH(INDEX($B:$B,MATCH($C76,$C:$C,0)),IMAGENES!$B:$B,0),-1)&gt;0),"'si'","'no'"))</f>
        <v/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 t="str">
        <f>IF($D76="","",INDEX(CATEGORIAS!$A:$A,MATCH($D76,CATEGORIAS!$B:$B,0)))</f>
        <v/>
      </c>
      <c r="AH76" t="str">
        <f>IF($E76="","",INDEX(SUBCATEGORIAS!$A:$A,MATCH($E76,SUBCATEGORIAS!$B:$B,0)))</f>
        <v/>
      </c>
      <c r="AI76" t="str">
        <f t="shared" si="22"/>
        <v/>
      </c>
      <c r="AK76" s="2" t="str">
        <f t="shared" si="27"/>
        <v/>
      </c>
      <c r="AL76" t="str">
        <f t="shared" si="28"/>
        <v/>
      </c>
      <c r="AM76" t="str">
        <f t="shared" si="23"/>
        <v/>
      </c>
      <c r="AN76" t="str">
        <f t="shared" si="24"/>
        <v/>
      </c>
    </row>
    <row r="77" spans="1:40" x14ac:dyDescent="0.25">
      <c r="A77" t="str">
        <f>IF(C77="","",MAX($A$2:A76)+1)</f>
        <v/>
      </c>
      <c r="B77" s="3" t="str">
        <f>IF(C77="","",IF(COUNTIF($C$2:$C76,$C77)=0,MAX($B$2:$B76)+1,""))</f>
        <v/>
      </c>
      <c r="L77" s="3" t="str">
        <f t="shared" si="25"/>
        <v/>
      </c>
      <c r="M77" s="3" t="str">
        <f>IF(C77="","",IF(AND(C77&lt;&gt;"",D77&lt;&gt;"",E77&lt;&gt;"",I77&lt;&gt;"",L77&lt;&gt;"",J77&lt;&gt;"",IFERROR(MATCH(INDEX($B:$B,MATCH($C77,$C:$C,0)),IMAGENES!$B:$B,0),-1)&gt;0),"'si'","'no'"))</f>
        <v/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 t="str">
        <f>IF($D77="","",INDEX(CATEGORIAS!$A:$A,MATCH($D77,CATEGORIAS!$B:$B,0)))</f>
        <v/>
      </c>
      <c r="AH77" t="str">
        <f>IF($E77="","",INDEX(SUBCATEGORIAS!$A:$A,MATCH($E77,SUBCATEGORIAS!$B:$B,0)))</f>
        <v/>
      </c>
      <c r="AI77" t="str">
        <f t="shared" si="22"/>
        <v/>
      </c>
      <c r="AK77" s="2" t="str">
        <f t="shared" si="27"/>
        <v/>
      </c>
      <c r="AL77" t="str">
        <f t="shared" si="28"/>
        <v/>
      </c>
      <c r="AM77" t="str">
        <f t="shared" si="23"/>
        <v/>
      </c>
      <c r="AN77" t="str">
        <f t="shared" si="24"/>
        <v/>
      </c>
    </row>
    <row r="78" spans="1:40" x14ac:dyDescent="0.25">
      <c r="A78" t="str">
        <f>IF(C78="","",MAX($A$2:A77)+1)</f>
        <v/>
      </c>
      <c r="B78" s="3" t="str">
        <f>IF(C78="","",IF(COUNTIF($C$2:$C77,$C78)=0,MAX($B$2:$B77)+1,""))</f>
        <v/>
      </c>
      <c r="L78" s="3" t="str">
        <f t="shared" si="25"/>
        <v/>
      </c>
      <c r="M78" s="3" t="str">
        <f>IF(C78="","",IF(AND(C78&lt;&gt;"",D78&lt;&gt;"",E78&lt;&gt;"",I78&lt;&gt;"",L78&lt;&gt;"",J78&lt;&gt;"",IFERROR(MATCH(INDEX($B:$B,MATCH($C78,$C:$C,0)),IMAGENES!$B:$B,0),-1)&gt;0),"'si'","'no'"))</f>
        <v/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 t="str">
        <f>IF($D78="","",INDEX(CATEGORIAS!$A:$A,MATCH($D78,CATEGORIAS!$B:$B,0)))</f>
        <v/>
      </c>
      <c r="AH78" t="str">
        <f>IF($E78="","",INDEX(SUBCATEGORIAS!$A:$A,MATCH($E78,SUBCATEGORIAS!$B:$B,0)))</f>
        <v/>
      </c>
      <c r="AI78" t="str">
        <f t="shared" si="22"/>
        <v/>
      </c>
      <c r="AK78" s="2" t="str">
        <f t="shared" si="27"/>
        <v/>
      </c>
      <c r="AL78" t="str">
        <f t="shared" si="28"/>
        <v/>
      </c>
      <c r="AM78" t="str">
        <f t="shared" si="23"/>
        <v/>
      </c>
      <c r="AN78" t="str">
        <f t="shared" si="24"/>
        <v/>
      </c>
    </row>
    <row r="79" spans="1:40" x14ac:dyDescent="0.25">
      <c r="A79" t="str">
        <f>IF(C79="","",MAX($A$2:A78)+1)</f>
        <v/>
      </c>
      <c r="B79" s="3" t="str">
        <f>IF(C79="","",IF(COUNTIF($C$2:$C78,$C79)=0,MAX($B$2:$B78)+1,""))</f>
        <v/>
      </c>
      <c r="L79" s="3" t="str">
        <f t="shared" si="25"/>
        <v/>
      </c>
      <c r="M79" s="3" t="str">
        <f>IF(C79="","",IF(AND(C79&lt;&gt;"",D79&lt;&gt;"",E79&lt;&gt;"",I79&lt;&gt;"",L79&lt;&gt;"",J79&lt;&gt;"",IFERROR(MATCH(INDEX($B:$B,MATCH($C79,$C:$C,0)),IMAGENES!$B:$B,0),-1)&gt;0),"'si'","'no'"))</f>
        <v/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 t="str">
        <f>IF($D79="","",INDEX(CATEGORIAS!$A:$A,MATCH($D79,CATEGORIAS!$B:$B,0)))</f>
        <v/>
      </c>
      <c r="AH79" t="str">
        <f>IF($E79="","",INDEX(SUBCATEGORIAS!$A:$A,MATCH($E79,SUBCATEGORIAS!$B:$B,0)))</f>
        <v/>
      </c>
      <c r="AI79" t="str">
        <f t="shared" si="22"/>
        <v/>
      </c>
      <c r="AK79" s="2" t="str">
        <f t="shared" si="27"/>
        <v/>
      </c>
      <c r="AL79" t="str">
        <f t="shared" si="28"/>
        <v/>
      </c>
      <c r="AM79" t="str">
        <f t="shared" si="23"/>
        <v/>
      </c>
      <c r="AN79" t="str">
        <f t="shared" si="24"/>
        <v/>
      </c>
    </row>
    <row r="80" spans="1:40" x14ac:dyDescent="0.25">
      <c r="A80" t="str">
        <f>IF(C80="","",MAX($A$2:A79)+1)</f>
        <v/>
      </c>
      <c r="B80" s="3" t="str">
        <f>IF(C80="","",IF(COUNTIF($C$2:$C79,$C80)=0,MAX($B$2:$B79)+1,""))</f>
        <v/>
      </c>
      <c r="L80" s="3" t="str">
        <f t="shared" si="25"/>
        <v/>
      </c>
      <c r="M80" s="3" t="str">
        <f>IF(C80="","",IF(AND(C80&lt;&gt;"",D80&lt;&gt;"",E80&lt;&gt;"",I80&lt;&gt;"",L80&lt;&gt;"",J80&lt;&gt;"",IFERROR(MATCH(INDEX($B:$B,MATCH($C80,$C:$C,0)),IMAGENES!$B:$B,0),-1)&gt;0),"'si'","'no'"))</f>
        <v/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 t="str">
        <f>IF($D80="","",INDEX(CATEGORIAS!$A:$A,MATCH($D80,CATEGORIAS!$B:$B,0)))</f>
        <v/>
      </c>
      <c r="AH80" t="str">
        <f>IF($E80="","",INDEX(SUBCATEGORIAS!$A:$A,MATCH($E80,SUBCATEGORIAS!$B:$B,0)))</f>
        <v/>
      </c>
      <c r="AI80" t="str">
        <f t="shared" si="22"/>
        <v/>
      </c>
      <c r="AK80" s="2" t="str">
        <f t="shared" si="27"/>
        <v/>
      </c>
      <c r="AL80" t="str">
        <f t="shared" si="28"/>
        <v/>
      </c>
      <c r="AM80" t="str">
        <f t="shared" si="23"/>
        <v/>
      </c>
      <c r="AN80" t="str">
        <f t="shared" si="24"/>
        <v/>
      </c>
    </row>
    <row r="81" spans="1:40" x14ac:dyDescent="0.25">
      <c r="A81" t="str">
        <f>IF(C81="","",MAX($A$2:A80)+1)</f>
        <v/>
      </c>
      <c r="B81" s="3" t="str">
        <f>IF(C81="","",IF(COUNTIF($C$2:$C80,$C81)=0,MAX($B$2:$B80)+1,""))</f>
        <v/>
      </c>
      <c r="L81" s="3" t="str">
        <f t="shared" si="25"/>
        <v/>
      </c>
      <c r="M81" s="3" t="str">
        <f>IF(C81="","",IF(AND(C81&lt;&gt;"",D81&lt;&gt;"",E81&lt;&gt;"",I81&lt;&gt;"",L81&lt;&gt;"",J81&lt;&gt;"",IFERROR(MATCH(INDEX($B:$B,MATCH($C81,$C:$C,0)),IMAGENES!$B:$B,0),-1)&gt;0),"'si'","'no'"))</f>
        <v/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 t="str">
        <f>IF($D81="","",INDEX(CATEGORIAS!$A:$A,MATCH($D81,CATEGORIAS!$B:$B,0)))</f>
        <v/>
      </c>
      <c r="AH81" t="str">
        <f>IF($E81="","",INDEX(SUBCATEGORIAS!$A:$A,MATCH($E81,SUBCATEGORIAS!$B:$B,0)))</f>
        <v/>
      </c>
      <c r="AI81" t="str">
        <f t="shared" si="22"/>
        <v/>
      </c>
      <c r="AK81" s="2" t="str">
        <f t="shared" si="27"/>
        <v/>
      </c>
      <c r="AL81" t="str">
        <f t="shared" si="28"/>
        <v/>
      </c>
      <c r="AM81" t="str">
        <f t="shared" si="23"/>
        <v/>
      </c>
      <c r="AN81" t="str">
        <f t="shared" si="24"/>
        <v/>
      </c>
    </row>
    <row r="82" spans="1:40" x14ac:dyDescent="0.25">
      <c r="A82" t="str">
        <f>IF(C82="","",MAX($A$2:A81)+1)</f>
        <v/>
      </c>
      <c r="B82" s="3" t="str">
        <f>IF(C82="","",IF(COUNTIF($C$2:$C81,$C82)=0,MAX($B$2:$B81)+1,""))</f>
        <v/>
      </c>
      <c r="L82" s="3" t="str">
        <f t="shared" si="25"/>
        <v/>
      </c>
      <c r="M82" s="3" t="str">
        <f>IF(C82="","",IF(AND(C82&lt;&gt;"",D82&lt;&gt;"",E82&lt;&gt;"",I82&lt;&gt;"",L82&lt;&gt;"",J82&lt;&gt;"",IFERROR(MATCH(INDEX($B:$B,MATCH($C82,$C:$C,0)),IMAGENES!$B:$B,0),-1)&gt;0),"'si'","'no'"))</f>
        <v/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 t="str">
        <f>IF($D82="","",INDEX(CATEGORIAS!$A:$A,MATCH($D82,CATEGORIAS!$B:$B,0)))</f>
        <v/>
      </c>
      <c r="AH82" t="str">
        <f>IF($E82="","",INDEX(SUBCATEGORIAS!$A:$A,MATCH($E82,SUBCATEGORIAS!$B:$B,0)))</f>
        <v/>
      </c>
      <c r="AI82" t="str">
        <f t="shared" si="22"/>
        <v/>
      </c>
      <c r="AK82" s="2" t="str">
        <f t="shared" si="27"/>
        <v/>
      </c>
      <c r="AL82" t="str">
        <f t="shared" si="28"/>
        <v/>
      </c>
      <c r="AM82" t="str">
        <f t="shared" si="23"/>
        <v/>
      </c>
      <c r="AN82" t="str">
        <f t="shared" si="24"/>
        <v/>
      </c>
    </row>
    <row r="83" spans="1:40" x14ac:dyDescent="0.25">
      <c r="A83" t="str">
        <f>IF(C83="","",MAX($A$2:A82)+1)</f>
        <v/>
      </c>
      <c r="B83" s="3" t="str">
        <f>IF(C83="","",IF(COUNTIF($C$2:$C82,$C83)=0,MAX($B$2:$B82)+1,""))</f>
        <v/>
      </c>
      <c r="L83" s="3" t="str">
        <f t="shared" si="25"/>
        <v/>
      </c>
      <c r="M83" s="3" t="str">
        <f>IF(C83="","",IF(AND(C83&lt;&gt;"",D83&lt;&gt;"",E83&lt;&gt;"",I83&lt;&gt;"",L83&lt;&gt;"",J83&lt;&gt;"",IFERROR(MATCH(INDEX($B:$B,MATCH($C83,$C:$C,0)),IMAGENES!$B:$B,0),-1)&gt;0),"'si'","'no'"))</f>
        <v/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 t="str">
        <f>IF($D83="","",INDEX(CATEGORIAS!$A:$A,MATCH($D83,CATEGORIAS!$B:$B,0)))</f>
        <v/>
      </c>
      <c r="AH83" t="str">
        <f>IF($E83="","",INDEX(SUBCATEGORIAS!$A:$A,MATCH($E83,SUBCATEGORIAS!$B:$B,0)))</f>
        <v/>
      </c>
      <c r="AI83" t="str">
        <f t="shared" si="22"/>
        <v/>
      </c>
      <c r="AK83" s="2" t="str">
        <f t="shared" si="27"/>
        <v/>
      </c>
      <c r="AL83" t="str">
        <f t="shared" si="28"/>
        <v/>
      </c>
      <c r="AM83" t="str">
        <f t="shared" si="23"/>
        <v/>
      </c>
      <c r="AN83" t="str">
        <f t="shared" si="24"/>
        <v/>
      </c>
    </row>
    <row r="84" spans="1:40" x14ac:dyDescent="0.25">
      <c r="A84" t="str">
        <f>IF(C84="","",MAX($A$2:A83)+1)</f>
        <v/>
      </c>
      <c r="B84" s="3" t="str">
        <f>IF(C84="","",IF(COUNTIF($C$2:$C83,$C84)=0,MAX($B$2:$B83)+1,""))</f>
        <v/>
      </c>
      <c r="L84" s="3" t="str">
        <f t="shared" si="25"/>
        <v/>
      </c>
      <c r="M84" s="3" t="str">
        <f>IF(C84="","",IF(AND(C84&lt;&gt;"",D84&lt;&gt;"",E84&lt;&gt;"",I84&lt;&gt;"",L84&lt;&gt;"",J84&lt;&gt;"",IFERROR(MATCH(INDEX($B:$B,MATCH($C84,$C:$C,0)),IMAGENES!$B:$B,0),-1)&gt;0),"'si'","'no'"))</f>
        <v/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 t="str">
        <f>IF($D84="","",INDEX(CATEGORIAS!$A:$A,MATCH($D84,CATEGORIAS!$B:$B,0)))</f>
        <v/>
      </c>
      <c r="AH84" t="str">
        <f>IF($E84="","",INDEX(SUBCATEGORIAS!$A:$A,MATCH($E84,SUBCATEGORIAS!$B:$B,0)))</f>
        <v/>
      </c>
      <c r="AI84" t="str">
        <f t="shared" si="22"/>
        <v/>
      </c>
      <c r="AK84" s="2" t="str">
        <f t="shared" si="27"/>
        <v/>
      </c>
      <c r="AL84" t="str">
        <f t="shared" si="28"/>
        <v/>
      </c>
      <c r="AM84" t="str">
        <f t="shared" si="23"/>
        <v/>
      </c>
      <c r="AN84" t="str">
        <f t="shared" si="24"/>
        <v/>
      </c>
    </row>
    <row r="85" spans="1:40" x14ac:dyDescent="0.25">
      <c r="A85" t="str">
        <f>IF(C85="","",MAX($A$2:A84)+1)</f>
        <v/>
      </c>
      <c r="B85" s="3" t="str">
        <f>IF(C85="","",IF(COUNTIF($C$2:$C84,$C85)=0,MAX($B$2:$B84)+1,""))</f>
        <v/>
      </c>
      <c r="L85" s="3" t="str">
        <f t="shared" si="25"/>
        <v/>
      </c>
      <c r="M85" s="3" t="str">
        <f>IF(C85="","",IF(AND(C85&lt;&gt;"",D85&lt;&gt;"",E85&lt;&gt;"",I85&lt;&gt;"",L85&lt;&gt;"",J85&lt;&gt;"",IFERROR(MATCH(INDEX($B:$B,MATCH($C85,$C:$C,0)),IMAGENES!$B:$B,0),-1)&gt;0),"'si'","'no'"))</f>
        <v/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 t="str">
        <f>IF($D85="","",INDEX(CATEGORIAS!$A:$A,MATCH($D85,CATEGORIAS!$B:$B,0)))</f>
        <v/>
      </c>
      <c r="AH85" t="str">
        <f>IF($E85="","",INDEX(SUBCATEGORIAS!$A:$A,MATCH($E85,SUBCATEGORIAS!$B:$B,0)))</f>
        <v/>
      </c>
      <c r="AI85" t="str">
        <f t="shared" si="22"/>
        <v/>
      </c>
      <c r="AK85" s="2" t="str">
        <f t="shared" si="27"/>
        <v/>
      </c>
      <c r="AL85" t="str">
        <f t="shared" si="28"/>
        <v/>
      </c>
      <c r="AM85" t="str">
        <f t="shared" si="23"/>
        <v/>
      </c>
      <c r="AN85" t="str">
        <f t="shared" si="24"/>
        <v/>
      </c>
    </row>
    <row r="86" spans="1:40" x14ac:dyDescent="0.25">
      <c r="A86" t="str">
        <f>IF(C86="","",MAX($A$2:A85)+1)</f>
        <v/>
      </c>
      <c r="B86" s="3" t="str">
        <f>IF(C86="","",IF(COUNTIF($C$2:$C85,$C86)=0,MAX($B$2:$B85)+1,""))</f>
        <v/>
      </c>
      <c r="L86" s="3" t="str">
        <f t="shared" si="25"/>
        <v/>
      </c>
      <c r="M86" s="3" t="str">
        <f>IF(C86="","",IF(AND(C86&lt;&gt;"",D86&lt;&gt;"",E86&lt;&gt;"",I86&lt;&gt;"",L86&lt;&gt;"",J86&lt;&gt;"",IFERROR(MATCH(INDEX($B:$B,MATCH($C86,$C:$C,0)),IMAGENES!$B:$B,0),-1)&gt;0),"'si'","'no'"))</f>
        <v/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 t="str">
        <f>IF($D86="","",INDEX(CATEGORIAS!$A:$A,MATCH($D86,CATEGORIAS!$B:$B,0)))</f>
        <v/>
      </c>
      <c r="AH86" t="str">
        <f>IF($E86="","",INDEX(SUBCATEGORIAS!$A:$A,MATCH($E86,SUBCATEGORIAS!$B:$B,0)))</f>
        <v/>
      </c>
      <c r="AI86" t="str">
        <f t="shared" si="22"/>
        <v/>
      </c>
      <c r="AK86" s="2" t="str">
        <f t="shared" si="27"/>
        <v/>
      </c>
      <c r="AL86" t="str">
        <f t="shared" si="28"/>
        <v/>
      </c>
      <c r="AM86" t="str">
        <f t="shared" si="23"/>
        <v/>
      </c>
      <c r="AN86" t="str">
        <f t="shared" si="24"/>
        <v/>
      </c>
    </row>
    <row r="87" spans="1:40" x14ac:dyDescent="0.25">
      <c r="A87" t="str">
        <f>IF(C87="","",MAX($A$2:A86)+1)</f>
        <v/>
      </c>
      <c r="B87" s="3" t="str">
        <f>IF(C87="","",IF(COUNTIF($C$2:$C86,$C87)=0,MAX($B$2:$B86)+1,""))</f>
        <v/>
      </c>
      <c r="L87" s="3" t="str">
        <f t="shared" si="25"/>
        <v/>
      </c>
      <c r="M87" s="3" t="str">
        <f>IF(C87="","",IF(AND(C87&lt;&gt;"",D87&lt;&gt;"",E87&lt;&gt;"",I87&lt;&gt;"",L87&lt;&gt;"",J87&lt;&gt;"",IFERROR(MATCH(INDEX($B:$B,MATCH($C87,$C:$C,0)),IMAGENES!$B:$B,0),-1)&gt;0),"'si'","'no'"))</f>
        <v/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 t="str">
        <f>IF($D87="","",INDEX(CATEGORIAS!$A:$A,MATCH($D87,CATEGORIAS!$B:$B,0)))</f>
        <v/>
      </c>
      <c r="AH87" t="str">
        <f>IF($E87="","",INDEX(SUBCATEGORIAS!$A:$A,MATCH($E87,SUBCATEGORIAS!$B:$B,0)))</f>
        <v/>
      </c>
      <c r="AI87" t="str">
        <f t="shared" si="22"/>
        <v/>
      </c>
      <c r="AK87" s="2" t="str">
        <f t="shared" si="27"/>
        <v/>
      </c>
      <c r="AL87" t="str">
        <f t="shared" si="28"/>
        <v/>
      </c>
      <c r="AM87" t="str">
        <f t="shared" si="23"/>
        <v/>
      </c>
      <c r="AN87" t="str">
        <f t="shared" si="24"/>
        <v/>
      </c>
    </row>
    <row r="88" spans="1:40" x14ac:dyDescent="0.25">
      <c r="A88" t="str">
        <f>IF(C88="","",MAX($A$2:A87)+1)</f>
        <v/>
      </c>
      <c r="B88" s="3" t="str">
        <f>IF(C88="","",IF(COUNTIF($C$2:$C87,$C88)=0,MAX($B$2:$B87)+1,""))</f>
        <v/>
      </c>
      <c r="L88" s="3" t="str">
        <f t="shared" si="25"/>
        <v/>
      </c>
      <c r="M88" s="3" t="str">
        <f>IF(C88="","",IF(AND(C88&lt;&gt;"",D88&lt;&gt;"",E88&lt;&gt;"",I88&lt;&gt;"",L88&lt;&gt;"",J88&lt;&gt;"",IFERROR(MATCH(INDEX($B:$B,MATCH($C88,$C:$C,0)),IMAGENES!$B:$B,0),-1)&gt;0),"'si'","'no'"))</f>
        <v/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 t="str">
        <f>IF($D88="","",INDEX(CATEGORIAS!$A:$A,MATCH($D88,CATEGORIAS!$B:$B,0)))</f>
        <v/>
      </c>
      <c r="AH88" t="str">
        <f>IF($E88="","",INDEX(SUBCATEGORIAS!$A:$A,MATCH($E88,SUBCATEGORIAS!$B:$B,0)))</f>
        <v/>
      </c>
      <c r="AI88" t="str">
        <f t="shared" si="22"/>
        <v/>
      </c>
      <c r="AK88" s="2" t="str">
        <f t="shared" si="27"/>
        <v/>
      </c>
      <c r="AL88" t="str">
        <f t="shared" si="28"/>
        <v/>
      </c>
      <c r="AM88" t="str">
        <f t="shared" si="23"/>
        <v/>
      </c>
      <c r="AN88" t="str">
        <f t="shared" si="24"/>
        <v/>
      </c>
    </row>
    <row r="89" spans="1:40" x14ac:dyDescent="0.25">
      <c r="A89" t="str">
        <f>IF(C89="","",MAX($A$2:A88)+1)</f>
        <v/>
      </c>
      <c r="B89" s="3" t="str">
        <f>IF(C89="","",IF(COUNTIF($C$2:$C88,$C89)=0,MAX($B$2:$B88)+1,""))</f>
        <v/>
      </c>
      <c r="L89" s="3" t="str">
        <f t="shared" si="25"/>
        <v/>
      </c>
      <c r="M89" s="3" t="str">
        <f>IF(C89="","",IF(AND(C89&lt;&gt;"",D89&lt;&gt;"",E89&lt;&gt;"",I89&lt;&gt;"",L89&lt;&gt;"",J89&lt;&gt;"",IFERROR(MATCH(INDEX($B:$B,MATCH($C89,$C:$C,0)),IMAGENES!$B:$B,0),-1)&gt;0),"'si'","'no'"))</f>
        <v/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 t="str">
        <f>IF($D89="","",INDEX(CATEGORIAS!$A:$A,MATCH($D89,CATEGORIAS!$B:$B,0)))</f>
        <v/>
      </c>
      <c r="AH89" t="str">
        <f>IF($E89="","",INDEX(SUBCATEGORIAS!$A:$A,MATCH($E89,SUBCATEGORIAS!$B:$B,0)))</f>
        <v/>
      </c>
      <c r="AI89" t="str">
        <f t="shared" si="22"/>
        <v/>
      </c>
      <c r="AK89" s="2" t="str">
        <f t="shared" si="27"/>
        <v/>
      </c>
      <c r="AL89" t="str">
        <f t="shared" si="28"/>
        <v/>
      </c>
      <c r="AM89" t="str">
        <f t="shared" si="23"/>
        <v/>
      </c>
      <c r="AN89" t="str">
        <f t="shared" si="24"/>
        <v/>
      </c>
    </row>
    <row r="90" spans="1:40" x14ac:dyDescent="0.25">
      <c r="A90" t="str">
        <f>IF(C90="","",MAX($A$2:A89)+1)</f>
        <v/>
      </c>
      <c r="B90" s="3" t="str">
        <f>IF(C90="","",IF(COUNTIF($C$2:$C89,$C90)=0,MAX($B$2:$B89)+1,""))</f>
        <v/>
      </c>
      <c r="L90" s="3" t="str">
        <f t="shared" si="25"/>
        <v/>
      </c>
      <c r="M90" s="3" t="str">
        <f>IF(C90="","",IF(AND(C90&lt;&gt;"",D90&lt;&gt;"",E90&lt;&gt;"",I90&lt;&gt;"",L90&lt;&gt;"",J90&lt;&gt;"",IFERROR(MATCH(INDEX($B:$B,MATCH($C90,$C:$C,0)),IMAGENES!$B:$B,0),-1)&gt;0),"'si'","'no'"))</f>
        <v/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2600,</v>
      </c>
      <c r="AG90" t="str">
        <f>IF($D90="","",INDEX(CATEGORIAS!$A:$A,MATCH($D90,CATEGORIAS!$B:$B,0)))</f>
        <v/>
      </c>
      <c r="AH90" t="str">
        <f>IF($E90="","",INDEX(SUBCATEGORIAS!$A:$A,MATCH($E90,SUBCATEGORIAS!$B:$B,0)))</f>
        <v/>
      </c>
      <c r="AI90" t="str">
        <f t="shared" si="22"/>
        <v/>
      </c>
      <c r="AK90" s="2" t="str">
        <f t="shared" si="27"/>
        <v/>
      </c>
      <c r="AL90" t="str">
        <f t="shared" si="28"/>
        <v/>
      </c>
      <c r="AM90" t="str">
        <f t="shared" si="23"/>
        <v/>
      </c>
      <c r="AN90" t="str">
        <f t="shared" si="24"/>
        <v/>
      </c>
    </row>
    <row r="91" spans="1:40" x14ac:dyDescent="0.25">
      <c r="A91" t="str">
        <f>IF(C91="","",MAX($A$2:A90)+1)</f>
        <v/>
      </c>
      <c r="B91" s="3" t="str">
        <f>IF(C91="","",IF(COUNTIF($C$2:$C90,$C91)=0,MAX($B$2:$B90)+1,""))</f>
        <v/>
      </c>
      <c r="L91" s="3" t="str">
        <f t="shared" si="25"/>
        <v/>
      </c>
      <c r="M91" s="3" t="str">
        <f>IF(C91="","",IF(AND(C91&lt;&gt;"",D91&lt;&gt;"",E91&lt;&gt;"",I91&lt;&gt;"",L91&lt;&gt;"",J91&lt;&gt;"",IFERROR(MATCH(INDEX($B:$B,MATCH($C91,$C:$C,0)),IMAGENES!$B:$B,0),-1)&gt;0),"'si'","'no'"))</f>
        <v/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 t="str">
        <f>IF($D91="","",INDEX(CATEGORIAS!$A:$A,MATCH($D91,CATEGORIAS!$B:$B,0)))</f>
        <v/>
      </c>
      <c r="AH91" t="str">
        <f>IF($E91="","",INDEX(SUBCATEGORIAS!$A:$A,MATCH($E91,SUBCATEGORIAS!$B:$B,0)))</f>
        <v/>
      </c>
      <c r="AI91" t="str">
        <f t="shared" si="22"/>
        <v/>
      </c>
      <c r="AK91" s="2" t="str">
        <f t="shared" si="27"/>
        <v/>
      </c>
      <c r="AL91" t="str">
        <f t="shared" si="28"/>
        <v/>
      </c>
      <c r="AM91" t="str">
        <f t="shared" si="23"/>
        <v/>
      </c>
      <c r="AN91" t="str">
        <f t="shared" si="24"/>
        <v/>
      </c>
    </row>
    <row r="92" spans="1:40" x14ac:dyDescent="0.25">
      <c r="A92" t="str">
        <f>IF(C92="","",MAX($A$2:A91)+1)</f>
        <v/>
      </c>
      <c r="B92" s="3" t="str">
        <f>IF(C92="","",IF(COUNTIF($C$2:$C91,$C92)=0,MAX($B$2:$B91)+1,""))</f>
        <v/>
      </c>
      <c r="L92" s="3" t="str">
        <f t="shared" si="25"/>
        <v/>
      </c>
      <c r="M92" s="3" t="str">
        <f>IF(C92="","",IF(AND(C92&lt;&gt;"",D92&lt;&gt;"",E92&lt;&gt;"",I92&lt;&gt;"",L92&lt;&gt;"",J92&lt;&gt;"",IFERROR(MATCH(INDEX($B:$B,MATCH($C92,$C:$C,0)),IMAGENES!$B:$B,0),-1)&gt;0),"'si'","'no'"))</f>
        <v/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 t="str">
        <f>IF($D92="","",INDEX(CATEGORIAS!$A:$A,MATCH($D92,CATEGORIAS!$B:$B,0)))</f>
        <v/>
      </c>
      <c r="AH92" t="str">
        <f>IF($E92="","",INDEX(SUBCATEGORIAS!$A:$A,MATCH($E92,SUBCATEGORIAS!$B:$B,0)))</f>
        <v/>
      </c>
      <c r="AI92" t="str">
        <f t="shared" si="22"/>
        <v/>
      </c>
      <c r="AK92" s="2" t="str">
        <f t="shared" si="27"/>
        <v/>
      </c>
      <c r="AL92" t="str">
        <f t="shared" si="28"/>
        <v/>
      </c>
      <c r="AM92" t="str">
        <f t="shared" si="23"/>
        <v/>
      </c>
      <c r="AN92" t="str">
        <f t="shared" si="24"/>
        <v/>
      </c>
    </row>
    <row r="93" spans="1:40" x14ac:dyDescent="0.25">
      <c r="A93" t="str">
        <f>IF(C93="","",MAX($A$2:A92)+1)</f>
        <v/>
      </c>
      <c r="B93" s="3" t="str">
        <f>IF(C93="","",IF(COUNTIF($C$2:$C92,$C93)=0,MAX($B$2:$B92)+1,""))</f>
        <v/>
      </c>
      <c r="L93" s="3" t="str">
        <f t="shared" si="25"/>
        <v/>
      </c>
      <c r="M93" s="3" t="str">
        <f>IF(C93="","",IF(AND(C93&lt;&gt;"",D93&lt;&gt;"",E93&lt;&gt;"",I93&lt;&gt;"",L93&lt;&gt;"",J93&lt;&gt;"",IFERROR(MATCH(INDEX($B:$B,MATCH($C93,$C:$C,0)),IMAGENES!$B:$B,0),-1)&gt;0),"'si'","'no'"))</f>
        <v/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 t="str">
        <f>IF($D93="","",INDEX(CATEGORIAS!$A:$A,MATCH($D93,CATEGORIAS!$B:$B,0)))</f>
        <v/>
      </c>
      <c r="AH93" t="str">
        <f>IF($E93="","",INDEX(SUBCATEGORIAS!$A:$A,MATCH($E93,SUBCATEGORIAS!$B:$B,0)))</f>
        <v/>
      </c>
      <c r="AI93" t="str">
        <f t="shared" si="22"/>
        <v/>
      </c>
      <c r="AK93" s="2" t="str">
        <f t="shared" si="27"/>
        <v/>
      </c>
      <c r="AL93" t="str">
        <f t="shared" si="28"/>
        <v/>
      </c>
      <c r="AM93" t="str">
        <f t="shared" si="23"/>
        <v/>
      </c>
      <c r="AN93" t="str">
        <f t="shared" si="24"/>
        <v/>
      </c>
    </row>
    <row r="94" spans="1:40" x14ac:dyDescent="0.25">
      <c r="A94" t="str">
        <f>IF(C94="","",MAX($A$2:A93)+1)</f>
        <v/>
      </c>
      <c r="B94" s="3" t="str">
        <f>IF(C94="","",IF(COUNTIF($C$2:$C93,$C94)=0,MAX($B$2:$B93)+1,""))</f>
        <v/>
      </c>
      <c r="L94" s="3" t="str">
        <f t="shared" si="25"/>
        <v/>
      </c>
      <c r="M94" s="3" t="str">
        <f>IF(C94="","",IF(AND(C94&lt;&gt;"",D94&lt;&gt;"",E94&lt;&gt;"",I94&lt;&gt;"",L94&lt;&gt;"",J94&lt;&gt;"",IFERROR(MATCH(INDEX($B:$B,MATCH($C94,$C:$C,0)),IMAGENES!$B:$B,0),-1)&gt;0),"'si'","'no'"))</f>
        <v/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 t="str">
        <f>IF($D94="","",INDEX(CATEGORIAS!$A:$A,MATCH($D94,CATEGORIAS!$B:$B,0)))</f>
        <v/>
      </c>
      <c r="AH94" t="str">
        <f>IF($E94="","",INDEX(SUBCATEGORIAS!$A:$A,MATCH($E94,SUBCATEGORIAS!$B:$B,0)))</f>
        <v/>
      </c>
      <c r="AI94" t="str">
        <f t="shared" si="22"/>
        <v/>
      </c>
      <c r="AK94" s="2" t="str">
        <f t="shared" si="27"/>
        <v/>
      </c>
      <c r="AL94" t="str">
        <f t="shared" si="28"/>
        <v/>
      </c>
      <c r="AM94" t="str">
        <f t="shared" si="23"/>
        <v/>
      </c>
      <c r="AN94" t="str">
        <f t="shared" si="24"/>
        <v/>
      </c>
    </row>
    <row r="95" spans="1:40" x14ac:dyDescent="0.25">
      <c r="A95" t="str">
        <f>IF(C95="","",MAX($A$2:A94)+1)</f>
        <v/>
      </c>
      <c r="B95" s="3" t="str">
        <f>IF(C95="","",IF(COUNTIF($C$2:$C94,$C95)=0,MAX($B$2:$B94)+1,""))</f>
        <v/>
      </c>
      <c r="L95" s="3" t="str">
        <f t="shared" si="25"/>
        <v/>
      </c>
      <c r="M95" s="3" t="str">
        <f>IF(C95="","",IF(AND(C95&lt;&gt;"",D95&lt;&gt;"",E95&lt;&gt;"",I95&lt;&gt;"",L95&lt;&gt;"",J95&lt;&gt;"",IFERROR(MATCH(INDEX($B:$B,MATCH($C95,$C:$C,0)),IMAGENES!$B:$B,0),-1)&gt;0),"'si'","'no'"))</f>
        <v/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 t="str">
        <f>IF($D95="","",INDEX(CATEGORIAS!$A:$A,MATCH($D95,CATEGORIAS!$B:$B,0)))</f>
        <v/>
      </c>
      <c r="AH95" t="str">
        <f>IF($E95="","",INDEX(SUBCATEGORIAS!$A:$A,MATCH($E95,SUBCATEGORIAS!$B:$B,0)))</f>
        <v/>
      </c>
      <c r="AI95" t="str">
        <f t="shared" si="22"/>
        <v/>
      </c>
      <c r="AK95" s="2" t="str">
        <f t="shared" si="27"/>
        <v/>
      </c>
      <c r="AL95" t="str">
        <f t="shared" si="28"/>
        <v/>
      </c>
      <c r="AM95" t="str">
        <f t="shared" si="23"/>
        <v/>
      </c>
      <c r="AN95" t="str">
        <f t="shared" si="24"/>
        <v/>
      </c>
    </row>
    <row r="96" spans="1:40" x14ac:dyDescent="0.25">
      <c r="A96" t="str">
        <f>IF(C96="","",MAX($A$2:A95)+1)</f>
        <v/>
      </c>
      <c r="B96" s="3" t="str">
        <f>IF(C96="","",IF(COUNTIF($C$2:$C95,$C96)=0,MAX($B$2:$B95)+1,""))</f>
        <v/>
      </c>
      <c r="L96" s="3" t="str">
        <f t="shared" si="25"/>
        <v/>
      </c>
      <c r="M96" s="3" t="str">
        <f>IF(C96="","",IF(AND(C96&lt;&gt;"",D96&lt;&gt;"",E96&lt;&gt;"",I96&lt;&gt;"",L96&lt;&gt;"",J96&lt;&gt;"",IFERROR(MATCH(INDEX($B:$B,MATCH($C96,$C:$C,0)),IMAGENES!$B:$B,0),-1)&gt;0),"'si'","'no'"))</f>
        <v/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 t="str">
        <f>IF($D96="","",INDEX(CATEGORIAS!$A:$A,MATCH($D96,CATEGORIAS!$B:$B,0)))</f>
        <v/>
      </c>
      <c r="AH96" t="str">
        <f>IF($E96="","",INDEX(SUBCATEGORIAS!$A:$A,MATCH($E96,SUBCATEGORIAS!$B:$B,0)))</f>
        <v/>
      </c>
      <c r="AI96" t="str">
        <f t="shared" si="22"/>
        <v/>
      </c>
      <c r="AK96" s="2" t="str">
        <f t="shared" si="27"/>
        <v/>
      </c>
      <c r="AL96" t="str">
        <f t="shared" si="28"/>
        <v/>
      </c>
      <c r="AM96" t="str">
        <f t="shared" si="23"/>
        <v/>
      </c>
      <c r="AN96" t="str">
        <f t="shared" si="24"/>
        <v/>
      </c>
    </row>
    <row r="97" spans="1:40" x14ac:dyDescent="0.25">
      <c r="A97" t="str">
        <f>IF(C97="","",MAX($A$2:A96)+1)</f>
        <v/>
      </c>
      <c r="B97" s="3" t="str">
        <f>IF(C97="","",IF(COUNTIF($C$2:$C96,$C97)=0,MAX($B$2:$B96)+1,""))</f>
        <v/>
      </c>
      <c r="L97" s="3" t="str">
        <f t="shared" si="25"/>
        <v/>
      </c>
      <c r="M97" s="3" t="str">
        <f>IF(C97="","",IF(AND(C97&lt;&gt;"",D97&lt;&gt;"",E97&lt;&gt;"",I97&lt;&gt;"",L97&lt;&gt;"",J97&lt;&gt;"",IFERROR(MATCH(INDEX($B:$B,MATCH($C97,$C:$C,0)),IMAGENES!$B:$B,0),-1)&gt;0),"'si'","'no'"))</f>
        <v/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 t="str">
        <f>IF($D97="","",INDEX(CATEGORIAS!$A:$A,MATCH($D97,CATEGORIAS!$B:$B,0)))</f>
        <v/>
      </c>
      <c r="AH97" t="str">
        <f>IF($E97="","",INDEX(SUBCATEGORIAS!$A:$A,MATCH($E97,SUBCATEGORIAS!$B:$B,0)))</f>
        <v/>
      </c>
      <c r="AI97" t="str">
        <f t="shared" si="22"/>
        <v/>
      </c>
      <c r="AK97" s="2" t="str">
        <f t="shared" si="27"/>
        <v/>
      </c>
      <c r="AL97" t="str">
        <f t="shared" si="28"/>
        <v/>
      </c>
      <c r="AM97" t="str">
        <f t="shared" si="23"/>
        <v/>
      </c>
      <c r="AN97" t="str">
        <f t="shared" si="24"/>
        <v/>
      </c>
    </row>
    <row r="98" spans="1:40" x14ac:dyDescent="0.25">
      <c r="A98" t="str">
        <f>IF(C98="","",MAX($A$2:A97)+1)</f>
        <v/>
      </c>
      <c r="B98" s="3" t="str">
        <f>IF(C98="","",IF(COUNTIF($C$2:$C97,$C98)=0,MAX($B$2:$B97)+1,""))</f>
        <v/>
      </c>
      <c r="L98" s="3" t="str">
        <f t="shared" si="25"/>
        <v/>
      </c>
      <c r="M98" s="3" t="str">
        <f>IF(C98="","",IF(AND(C98&lt;&gt;"",D98&lt;&gt;"",E98&lt;&gt;"",I98&lt;&gt;"",L98&lt;&gt;"",J98&lt;&gt;"",IFERROR(MATCH(INDEX($B:$B,MATCH($C98,$C:$C,0)),IMAGENES!$B:$B,0),-1)&gt;0),"'si'","'no'"))</f>
        <v/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 t="str">
        <f>IF($D98="","",INDEX(CATEGORIAS!$A:$A,MATCH($D98,CATEGORIAS!$B:$B,0)))</f>
        <v/>
      </c>
      <c r="AH98" t="str">
        <f>IF($E98="","",INDEX(SUBCATEGORIAS!$A:$A,MATCH($E98,SUBCATEGORIAS!$B:$B,0)))</f>
        <v/>
      </c>
      <c r="AI98" t="str">
        <f t="shared" si="22"/>
        <v/>
      </c>
      <c r="AK98" s="2" t="str">
        <f t="shared" si="27"/>
        <v/>
      </c>
      <c r="AL98" t="str">
        <f t="shared" si="28"/>
        <v/>
      </c>
      <c r="AM98" t="str">
        <f t="shared" si="23"/>
        <v/>
      </c>
      <c r="AN98" t="str">
        <f t="shared" si="24"/>
        <v/>
      </c>
    </row>
    <row r="99" spans="1:40" x14ac:dyDescent="0.25">
      <c r="A99" t="str">
        <f>IF(C99="","",MAX($A$2:A98)+1)</f>
        <v/>
      </c>
      <c r="B99" s="3" t="str">
        <f>IF(C99="","",IF(COUNTIF($C$2:$C98,$C99)=0,MAX($B$2:$B98)+1,""))</f>
        <v/>
      </c>
      <c r="L99" s="3" t="str">
        <f t="shared" si="25"/>
        <v/>
      </c>
      <c r="M99" s="3" t="str">
        <f>IF(C99="","",IF(AND(C99&lt;&gt;"",D99&lt;&gt;"",E99&lt;&gt;"",I99&lt;&gt;"",L99&lt;&gt;"",J99&lt;&gt;"",IFERROR(MATCH(INDEX($B:$B,MATCH($C99,$C:$C,0)),IMAGENES!$B:$B,0),-1)&gt;0),"'si'","'no'"))</f>
        <v/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 t="str">
        <f>IF($D99="","",INDEX(CATEGORIAS!$A:$A,MATCH($D99,CATEGORIAS!$B:$B,0)))</f>
        <v/>
      </c>
      <c r="AH99" t="str">
        <f>IF($E99="","",INDEX(SUBCATEGORIAS!$A:$A,MATCH($E99,SUBCATEGORIAS!$B:$B,0)))</f>
        <v/>
      </c>
      <c r="AI99" t="str">
        <f t="shared" si="22"/>
        <v/>
      </c>
      <c r="AK99" s="2" t="str">
        <f t="shared" si="27"/>
        <v/>
      </c>
      <c r="AL99" t="str">
        <f t="shared" si="28"/>
        <v/>
      </c>
      <c r="AM99" t="str">
        <f t="shared" si="23"/>
        <v/>
      </c>
      <c r="AN99" t="str">
        <f t="shared" si="24"/>
        <v/>
      </c>
    </row>
    <row r="100" spans="1:40" x14ac:dyDescent="0.25">
      <c r="A100" t="str">
        <f>IF(C100="","",MAX($A$2:A99)+1)</f>
        <v/>
      </c>
      <c r="B100" s="3" t="str">
        <f>IF(C100="","",IF(COUNTIF($C$2:$C99,$C100)=0,MAX($B$2:$B99)+1,""))</f>
        <v/>
      </c>
      <c r="L100" s="3" t="str">
        <f t="shared" si="25"/>
        <v/>
      </c>
      <c r="M100" s="3" t="str">
        <f>IF(C100="","",IF(AND(C100&lt;&gt;"",D100&lt;&gt;"",E100&lt;&gt;"",I100&lt;&gt;"",L100&lt;&gt;"",J100&lt;&gt;"",IFERROR(MATCH(INDEX($B:$B,MATCH($C100,$C:$C,0)),IMAGENES!$B:$B,0),-1)&gt;0),"'si'","'no'"))</f>
        <v/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2600,</v>
      </c>
      <c r="AG100" t="str">
        <f>IF($D100="","",INDEX(CATEGORIAS!$A:$A,MATCH($D100,CATEGORIAS!$B:$B,0)))</f>
        <v/>
      </c>
      <c r="AH100" t="str">
        <f>IF($E100="","",INDEX(SUBCATEGORIAS!$A:$A,MATCH($E100,SUBCATEGORIAS!$B:$B,0)))</f>
        <v/>
      </c>
      <c r="AI100" t="str">
        <f t="shared" si="22"/>
        <v/>
      </c>
      <c r="AK100" s="2" t="str">
        <f t="shared" si="27"/>
        <v/>
      </c>
      <c r="AL100" t="str">
        <f t="shared" si="28"/>
        <v/>
      </c>
      <c r="AM100" t="str">
        <f t="shared" si="23"/>
        <v/>
      </c>
      <c r="AN100" t="str">
        <f t="shared" si="24"/>
        <v/>
      </c>
    </row>
    <row r="101" spans="1:40" x14ac:dyDescent="0.25">
      <c r="A101" t="str">
        <f>IF(C101="","",MAX($A$2:A100)+1)</f>
        <v/>
      </c>
      <c r="B101" s="3" t="str">
        <f>IF(C101="","",IF(COUNTIF($C$2:$C100,$C101)=0,MAX($B$2:$B100)+1,""))</f>
        <v/>
      </c>
      <c r="L101" s="3" t="str">
        <f t="shared" si="25"/>
        <v/>
      </c>
      <c r="M101" s="3" t="str">
        <f>IF(C101="","",IF(AND(C101&lt;&gt;"",D101&lt;&gt;"",E101&lt;&gt;"",I101&lt;&gt;"",L101&lt;&gt;"",J101&lt;&gt;"",IFERROR(MATCH(INDEX($B:$B,MATCH($C101,$C:$C,0)),IMAGENES!$B:$B,0),-1)&gt;0),"'si'","'no'"))</f>
        <v/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 t="str">
        <f>IF($D101="","",INDEX(CATEGORIAS!$A:$A,MATCH($D101,CATEGORIAS!$B:$B,0)))</f>
        <v/>
      </c>
      <c r="AH101" t="str">
        <f>IF($E101="","",INDEX(SUBCATEGORIAS!$A:$A,MATCH($E101,SUBCATEGORIAS!$B:$B,0)))</f>
        <v/>
      </c>
      <c r="AI101" t="str">
        <f t="shared" si="22"/>
        <v/>
      </c>
      <c r="AK101" s="2" t="str">
        <f t="shared" si="27"/>
        <v/>
      </c>
      <c r="AL101" t="str">
        <f t="shared" si="28"/>
        <v/>
      </c>
      <c r="AM101" t="str">
        <f t="shared" si="23"/>
        <v/>
      </c>
      <c r="AN101" t="str">
        <f t="shared" si="24"/>
        <v/>
      </c>
    </row>
    <row r="102" spans="1:40" x14ac:dyDescent="0.25">
      <c r="A102" t="str">
        <f>IF(C102="","",MAX($A$2:A101)+1)</f>
        <v/>
      </c>
      <c r="B102" s="3" t="str">
        <f>IF(C102="","",IF(COUNTIF($C$2:$C101,$C102)=0,MAX($B$2:$B101)+1,""))</f>
        <v/>
      </c>
      <c r="L102" s="3" t="str">
        <f t="shared" si="25"/>
        <v/>
      </c>
      <c r="M102" s="3" t="str">
        <f>IF(C102="","",IF(AND(C102&lt;&gt;"",D102&lt;&gt;"",E102&lt;&gt;"",I102&lt;&gt;"",L102&lt;&gt;"",J102&lt;&gt;"",IFERROR(MATCH(INDEX($B:$B,MATCH($C102,$C:$C,0)),IMAGENES!$B:$B,0),-1)&gt;0),"'si'","'no'"))</f>
        <v/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 t="str">
        <f>IF($D102="","",INDEX(CATEGORIAS!$A:$A,MATCH($D102,CATEGORIAS!$B:$B,0)))</f>
        <v/>
      </c>
      <c r="AH102" t="str">
        <f>IF($E102="","",INDEX(SUBCATEGORIAS!$A:$A,MATCH($E102,SUBCATEGORIAS!$B:$B,0)))</f>
        <v/>
      </c>
      <c r="AI102" t="str">
        <f t="shared" si="22"/>
        <v/>
      </c>
      <c r="AK102" s="2" t="str">
        <f t="shared" si="27"/>
        <v/>
      </c>
      <c r="AL102" t="str">
        <f t="shared" si="28"/>
        <v/>
      </c>
      <c r="AM102" t="str">
        <f t="shared" si="23"/>
        <v/>
      </c>
      <c r="AN102" t="str">
        <f t="shared" si="24"/>
        <v/>
      </c>
    </row>
    <row r="103" spans="1:40" x14ac:dyDescent="0.25">
      <c r="A103" t="str">
        <f>IF(C103="","",MAX($A$2:A102)+1)</f>
        <v/>
      </c>
      <c r="B103" s="3" t="str">
        <f>IF(C103="","",IF(COUNTIF($C$2:$C102,$C103)=0,MAX($B$2:$B102)+1,""))</f>
        <v/>
      </c>
      <c r="L103" s="3" t="str">
        <f t="shared" si="25"/>
        <v/>
      </c>
      <c r="M103" s="3" t="str">
        <f>IF(C103="","",IF(AND(C103&lt;&gt;"",D103&lt;&gt;"",E103&lt;&gt;"",I103&lt;&gt;"",L103&lt;&gt;"",J103&lt;&gt;"",IFERROR(MATCH(INDEX($B:$B,MATCH($C103,$C:$C,0)),IMAGENES!$B:$B,0),-1)&gt;0),"'si'","'no'"))</f>
        <v/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 t="str">
        <f>IF($D103="","",INDEX(CATEGORIAS!$A:$A,MATCH($D103,CATEGORIAS!$B:$B,0)))</f>
        <v/>
      </c>
      <c r="AH103" t="str">
        <f>IF($E103="","",INDEX(SUBCATEGORIAS!$A:$A,MATCH($E103,SUBCATEGORIAS!$B:$B,0)))</f>
        <v/>
      </c>
      <c r="AI103" t="str">
        <f t="shared" si="22"/>
        <v/>
      </c>
      <c r="AK103" s="2" t="str">
        <f t="shared" si="27"/>
        <v/>
      </c>
      <c r="AL103" t="str">
        <f t="shared" si="28"/>
        <v/>
      </c>
      <c r="AM103" t="str">
        <f t="shared" si="23"/>
        <v/>
      </c>
      <c r="AN103" t="str">
        <f t="shared" si="24"/>
        <v/>
      </c>
    </row>
    <row r="104" spans="1:40" x14ac:dyDescent="0.25">
      <c r="A104" t="str">
        <f>IF(C104="","",MAX($A$2:A103)+1)</f>
        <v/>
      </c>
      <c r="B104" s="3" t="str">
        <f>IF(C104="","",IF(COUNTIF($C$2:$C103,$C104)=0,MAX($B$2:$B103)+1,""))</f>
        <v/>
      </c>
      <c r="L104" s="3" t="str">
        <f t="shared" si="25"/>
        <v/>
      </c>
      <c r="M104" s="3" t="str">
        <f>IF(C104="","",IF(AND(C104&lt;&gt;"",D104&lt;&gt;"",E104&lt;&gt;"",I104&lt;&gt;"",L104&lt;&gt;"",J104&lt;&gt;"",IFERROR(MATCH(INDEX($B:$B,MATCH($C104,$C:$C,0)),IMAGENES!$B:$B,0),-1)&gt;0),"'si'","'no'"))</f>
        <v/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 t="str">
        <f>IF($D104="","",INDEX(CATEGORIAS!$A:$A,MATCH($D104,CATEGORIAS!$B:$B,0)))</f>
        <v/>
      </c>
      <c r="AH104" t="str">
        <f>IF($E104="","",INDEX(SUBCATEGORIAS!$A:$A,MATCH($E104,SUBCATEGORIAS!$B:$B,0)))</f>
        <v/>
      </c>
      <c r="AI104" t="str">
        <f t="shared" si="22"/>
        <v/>
      </c>
      <c r="AK104" s="2" t="str">
        <f t="shared" si="27"/>
        <v/>
      </c>
      <c r="AL104" t="str">
        <f t="shared" si="28"/>
        <v/>
      </c>
      <c r="AM104" t="str">
        <f t="shared" si="23"/>
        <v/>
      </c>
      <c r="AN104" t="str">
        <f t="shared" si="24"/>
        <v/>
      </c>
    </row>
    <row r="105" spans="1:40" x14ac:dyDescent="0.25">
      <c r="A105" t="str">
        <f>IF(C105="","",MAX($A$2:A104)+1)</f>
        <v/>
      </c>
      <c r="B105" s="3" t="str">
        <f>IF(C105="","",IF(COUNTIF($C$2:$C104,$C105)=0,MAX($B$2:$B104)+1,""))</f>
        <v/>
      </c>
      <c r="L105" s="3" t="str">
        <f t="shared" si="25"/>
        <v/>
      </c>
      <c r="M105" s="3" t="str">
        <f>IF(C105="","",IF(AND(C105&lt;&gt;"",D105&lt;&gt;"",E105&lt;&gt;"",I105&lt;&gt;"",L105&lt;&gt;"",J105&lt;&gt;"",IFERROR(MATCH(INDEX($B:$B,MATCH($C105,$C:$C,0)),IMAGENES!$B:$B,0),-1)&gt;0),"'si'","'no'"))</f>
        <v/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 t="str">
        <f>IF($D105="","",INDEX(CATEGORIAS!$A:$A,MATCH($D105,CATEGORIAS!$B:$B,0)))</f>
        <v/>
      </c>
      <c r="AH105" t="str">
        <f>IF($E105="","",INDEX(SUBCATEGORIAS!$A:$A,MATCH($E105,SUBCATEGORIAS!$B:$B,0)))</f>
        <v/>
      </c>
      <c r="AI105" t="str">
        <f t="shared" si="22"/>
        <v/>
      </c>
      <c r="AK105" s="2" t="str">
        <f t="shared" si="27"/>
        <v/>
      </c>
      <c r="AL105" t="str">
        <f t="shared" si="28"/>
        <v/>
      </c>
      <c r="AM105" t="str">
        <f t="shared" si="23"/>
        <v/>
      </c>
      <c r="AN105" t="str">
        <f t="shared" si="24"/>
        <v/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2600,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'0',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2200,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'no',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1300,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3000,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/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/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/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/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/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/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/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/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/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/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/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/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/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/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/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/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/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/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/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/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/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/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/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/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/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/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/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/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/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/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/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/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/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/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/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/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/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/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/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/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/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/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/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/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/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/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/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/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/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/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/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/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/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/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/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/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/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/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/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/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/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/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/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/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/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/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/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/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/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/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/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/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/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/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/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/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/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/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/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/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/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/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/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/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/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/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/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/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/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/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/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/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/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/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/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/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/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/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/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/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/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/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/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/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/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/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/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/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/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/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/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/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/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/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/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/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/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/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/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/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/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/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/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/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/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/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/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/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/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/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/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/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/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/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/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/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/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/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/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/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/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/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/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/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/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/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/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/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/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/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/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/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/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/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/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/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/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/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/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/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/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/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/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/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/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/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/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/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/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/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/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/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/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/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/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/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/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/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/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/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/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/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/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/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/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/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/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/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/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/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/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/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/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/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/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/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/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/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/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/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/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/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/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/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/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/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/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/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/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/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/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/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/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/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/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/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/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/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/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/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/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/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/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/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/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/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/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/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/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/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/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/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/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/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/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/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/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/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/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/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/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/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/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/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/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/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/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/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/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/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/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/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/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/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/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/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/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/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/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/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/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/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/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/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/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/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/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/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/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/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/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/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/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/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/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/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/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/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/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/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M4:M1000 A4:L100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100"/>
  <sheetViews>
    <sheetView tabSelected="1" zoomScale="69" workbookViewId="0">
      <pane ySplit="1" topLeftCell="A2" activePane="bottomLeft" state="frozen"/>
      <selection pane="bottomLeft" activeCell="C65" sqref="C65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202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203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require('../images/articulos/028/4.png')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204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require('../images/articulos/028/5.png')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205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require('../images/articulos/028/6.png')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00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 t="str">
        <f>IF(C73="","",MAX($A$1:A72)+1)</f>
        <v/>
      </c>
      <c r="B73" s="3" t="str">
        <f>IFERROR(INDEX(ARTICULOS!$B:$B,MATCH(C73,ARTICULOS!$C:$C,0)),"")</f>
        <v/>
      </c>
      <c r="E73" s="3" t="str">
        <f>IF(C73="","",INDEX(ARTICULOS!$O:$O,MATCH($C73,ARTICULOS!$P:$P,0)))</f>
        <v/>
      </c>
      <c r="F73" t="str">
        <f t="shared" si="1"/>
        <v/>
      </c>
    </row>
    <row r="74" spans="1:6" x14ac:dyDescent="0.25">
      <c r="A74" s="3" t="str">
        <f>IF(C74="","",MAX($A$1:A73)+1)</f>
        <v/>
      </c>
      <c r="B74" s="3" t="str">
        <f>IFERROR(INDEX(ARTICULOS!$B:$B,MATCH(C74,ARTICULOS!$C:$C,0)),"")</f>
        <v/>
      </c>
      <c r="E74" s="3" t="str">
        <f>IF(C74="","",INDEX(ARTICULOS!$O:$O,MATCH($C74,ARTICULOS!$P:$P,0)))</f>
        <v/>
      </c>
      <c r="F74" t="str">
        <f t="shared" si="1"/>
        <v/>
      </c>
    </row>
    <row r="75" spans="1:6" x14ac:dyDescent="0.25">
      <c r="A75" s="3" t="str">
        <f>IF(C75="","",MAX($A$1:A74)+1)</f>
        <v/>
      </c>
      <c r="B75" s="3" t="str">
        <f>IFERROR(INDEX(ARTICULOS!$B:$B,MATCH(C75,ARTICULOS!$C:$C,0)),"")</f>
        <v/>
      </c>
      <c r="E75" s="3" t="str">
        <f>IF(C75="","",INDEX(ARTICULOS!$O:$O,MATCH($C75,ARTICULOS!$P:$P,0)))</f>
        <v/>
      </c>
      <c r="F75" t="str">
        <f t="shared" si="1"/>
        <v/>
      </c>
    </row>
    <row r="76" spans="1:6" x14ac:dyDescent="0.25">
      <c r="A76" s="3" t="str">
        <f>IF(C76="","",MAX($A$1:A75)+1)</f>
        <v/>
      </c>
      <c r="B76" s="3" t="str">
        <f>IFERROR(INDEX(ARTICULOS!$B:$B,MATCH(C76,ARTICULOS!$C:$C,0)),"")</f>
        <v/>
      </c>
      <c r="E76" s="3" t="str">
        <f>IF(C76="","",INDEX(ARTICULOS!$O:$O,MATCH($C76,ARTICULOS!$P:$P,0)))</f>
        <v/>
      </c>
      <c r="F76" t="str">
        <f t="shared" si="1"/>
        <v/>
      </c>
    </row>
    <row r="77" spans="1:6" x14ac:dyDescent="0.25">
      <c r="A77" s="3" t="str">
        <f>IF(C77="","",MAX($A$1:A76)+1)</f>
        <v/>
      </c>
      <c r="B77" s="3" t="str">
        <f>IFERROR(INDEX(ARTICULOS!$B:$B,MATCH(C77,ARTICULOS!$C:$C,0)),"")</f>
        <v/>
      </c>
      <c r="E77" s="3" t="str">
        <f>IF(C77="","",INDEX(ARTICULOS!$O:$O,MATCH($C77,ARTICULOS!$P:$P,0)))</f>
        <v/>
      </c>
      <c r="F77" t="str">
        <f t="shared" si="1"/>
        <v/>
      </c>
    </row>
    <row r="78" spans="1:6" x14ac:dyDescent="0.25">
      <c r="A78" s="3" t="str">
        <f>IF(C78="","",MAX($A$1:A77)+1)</f>
        <v/>
      </c>
      <c r="B78" s="3" t="str">
        <f>IFERROR(INDEX(ARTICULOS!$B:$B,MATCH(C78,ARTICULOS!$C:$C,0)),"")</f>
        <v/>
      </c>
      <c r="E78" s="3" t="str">
        <f>IF(C78="","",INDEX(ARTICULOS!$O:$O,MATCH($C78,ARTICULOS!$P:$P,0)))</f>
        <v/>
      </c>
      <c r="F78" t="str">
        <f t="shared" si="1"/>
        <v/>
      </c>
    </row>
    <row r="79" spans="1:6" x14ac:dyDescent="0.25">
      <c r="A79" s="3" t="str">
        <f>IF(C79="","",MAX($A$1:A78)+1)</f>
        <v/>
      </c>
      <c r="B79" s="3" t="str">
        <f>IFERROR(INDEX(ARTICULOS!$B:$B,MATCH(C79,ARTICULOS!$C:$C,0)),"")</f>
        <v/>
      </c>
      <c r="E79" s="3" t="str">
        <f>IF(C79="","",INDEX(ARTICULOS!$O:$O,MATCH($C79,ARTICULOS!$P:$P,0)))</f>
        <v/>
      </c>
      <c r="F79" t="str">
        <f t="shared" si="1"/>
        <v/>
      </c>
    </row>
    <row r="80" spans="1:6" x14ac:dyDescent="0.25">
      <c r="A80" s="3" t="str">
        <f>IF(C80="","",MAX($A$1:A79)+1)</f>
        <v/>
      </c>
      <c r="B80" s="3" t="str">
        <f>IFERROR(INDEX(ARTICULOS!$B:$B,MATCH(C80,ARTICULOS!$C:$C,0)),"")</f>
        <v/>
      </c>
      <c r="E80" s="3" t="str">
        <f>IF(C80="","",INDEX(ARTICULOS!$O:$O,MATCH($C80,ARTICULOS!$P:$P,0)))</f>
        <v/>
      </c>
      <c r="F80" t="str">
        <f t="shared" si="1"/>
        <v/>
      </c>
    </row>
    <row r="81" spans="1:6" x14ac:dyDescent="0.25">
      <c r="A81" s="3" t="str">
        <f>IF(C81="","",MAX($A$1:A80)+1)</f>
        <v/>
      </c>
      <c r="B81" s="3" t="str">
        <f>IFERROR(INDEX(ARTICULOS!$B:$B,MATCH(C81,ARTICULOS!$C:$C,0)),"")</f>
        <v/>
      </c>
      <c r="E81" s="3" t="str">
        <f>IF(C81="","",INDEX(ARTICULOS!$O:$O,MATCH($C81,ARTICULOS!$P:$P,0)))</f>
        <v/>
      </c>
      <c r="F81" t="str">
        <f t="shared" si="1"/>
        <v/>
      </c>
    </row>
    <row r="82" spans="1:6" x14ac:dyDescent="0.25">
      <c r="A82" s="3" t="str">
        <f>IF(C82="","",MAX($A$1:A81)+1)</f>
        <v/>
      </c>
      <c r="B82" s="3" t="str">
        <f>IFERROR(INDEX(ARTICULOS!$B:$B,MATCH(C82,ARTICULOS!$C:$C,0)),"")</f>
        <v/>
      </c>
      <c r="E82" s="3" t="str">
        <f>IF(C82="","",INDEX(ARTICULOS!$O:$O,MATCH($C82,ARTICULOS!$P:$P,0)))</f>
        <v/>
      </c>
      <c r="F82" t="str">
        <f t="shared" si="1"/>
        <v/>
      </c>
    </row>
    <row r="83" spans="1:6" x14ac:dyDescent="0.25">
      <c r="A83" s="3" t="str">
        <f>IF(C83="","",MAX($A$1:A82)+1)</f>
        <v/>
      </c>
      <c r="B83" s="3" t="str">
        <f>IFERROR(INDEX(ARTICULOS!$B:$B,MATCH(C83,ARTICULOS!$C:$C,0)),"")</f>
        <v/>
      </c>
      <c r="E83" s="3" t="str">
        <f>IF(C83="","",INDEX(ARTICULOS!$O:$O,MATCH($C83,ARTICULOS!$P:$P,0)))</f>
        <v/>
      </c>
      <c r="F83" t="str">
        <f t="shared" si="1"/>
        <v/>
      </c>
    </row>
    <row r="84" spans="1:6" x14ac:dyDescent="0.25">
      <c r="A84" s="3" t="str">
        <f>IF(C84="","",MAX($A$1:A83)+1)</f>
        <v/>
      </c>
      <c r="B84" s="3" t="str">
        <f>IFERROR(INDEX(ARTICULOS!$B:$B,MATCH(C84,ARTICULOS!$C:$C,0)),"")</f>
        <v/>
      </c>
      <c r="E84" s="3" t="str">
        <f>IF(C84="","",INDEX(ARTICULOS!$O:$O,MATCH($C84,ARTICULOS!$P:$P,0)))</f>
        <v/>
      </c>
      <c r="F84" t="str">
        <f t="shared" si="1"/>
        <v/>
      </c>
    </row>
    <row r="85" spans="1:6" x14ac:dyDescent="0.25">
      <c r="A85" s="3" t="str">
        <f>IF(C85="","",MAX($A$1:A84)+1)</f>
        <v/>
      </c>
      <c r="B85" s="3" t="str">
        <f>IFERROR(INDEX(ARTICULOS!$B:$B,MATCH(C85,ARTICULOS!$C:$C,0)),"")</f>
        <v/>
      </c>
      <c r="E85" s="3" t="str">
        <f>IF(C85="","",INDEX(ARTICULOS!$O:$O,MATCH($C85,ARTICULOS!$P:$P,0)))</f>
        <v/>
      </c>
      <c r="F85" t="str">
        <f t="shared" si="1"/>
        <v/>
      </c>
    </row>
    <row r="86" spans="1:6" x14ac:dyDescent="0.25">
      <c r="A86" s="3" t="str">
        <f>IF(C86="","",MAX($A$1:A85)+1)</f>
        <v/>
      </c>
      <c r="B86" s="3" t="str">
        <f>IFERROR(INDEX(ARTICULOS!$B:$B,MATCH(C86,ARTICULOS!$C:$C,0)),"")</f>
        <v/>
      </c>
      <c r="E86" s="3" t="str">
        <f>IF(C86="","",INDEX(ARTICULOS!$O:$O,MATCH($C86,ARTICULOS!$P:$P,0)))</f>
        <v/>
      </c>
      <c r="F86" t="str">
        <f t="shared" si="1"/>
        <v/>
      </c>
    </row>
    <row r="87" spans="1:6" x14ac:dyDescent="0.25">
      <c r="A87" s="3" t="str">
        <f>IF(C87="","",MAX($A$1:A86)+1)</f>
        <v/>
      </c>
      <c r="B87" s="3" t="str">
        <f>IFERROR(INDEX(ARTICULOS!$B:$B,MATCH(C87,ARTICULOS!$C:$C,0)),"")</f>
        <v/>
      </c>
      <c r="E87" s="3" t="str">
        <f>IF(C87="","",INDEX(ARTICULOS!$O:$O,MATCH($C87,ARTICULOS!$P:$P,0)))</f>
        <v/>
      </c>
      <c r="F87" t="str">
        <f t="shared" si="1"/>
        <v/>
      </c>
    </row>
    <row r="88" spans="1:6" x14ac:dyDescent="0.25">
      <c r="A88" s="3" t="str">
        <f>IF(C88="","",MAX($A$1:A87)+1)</f>
        <v/>
      </c>
      <c r="B88" s="3" t="str">
        <f>IFERROR(INDEX(ARTICULOS!$B:$B,MATCH(C88,ARTICULOS!$C:$C,0)),"")</f>
        <v/>
      </c>
      <c r="E88" s="3" t="str">
        <f>IF(C88="","",INDEX(ARTICULOS!$O:$O,MATCH($C88,ARTICULOS!$P:$P,0)))</f>
        <v/>
      </c>
      <c r="F88" t="str">
        <f t="shared" si="1"/>
        <v/>
      </c>
    </row>
    <row r="89" spans="1:6" x14ac:dyDescent="0.25">
      <c r="A89" s="3" t="str">
        <f>IF(C89="","",MAX($A$1:A88)+1)</f>
        <v/>
      </c>
      <c r="B89" s="3" t="str">
        <f>IFERROR(INDEX(ARTICULOS!$B:$B,MATCH(C89,ARTICULOS!$C:$C,0)),"")</f>
        <v/>
      </c>
      <c r="E89" s="3" t="str">
        <f>IF(C89="","",INDEX(ARTICULOS!$O:$O,MATCH($C89,ARTICULOS!$P:$P,0)))</f>
        <v/>
      </c>
      <c r="F89" t="str">
        <f t="shared" si="1"/>
        <v/>
      </c>
    </row>
    <row r="90" spans="1:6" x14ac:dyDescent="0.25">
      <c r="A90" s="3" t="str">
        <f>IF(C90="","",MAX($A$1:A89)+1)</f>
        <v/>
      </c>
      <c r="B90" s="3" t="str">
        <f>IFERROR(INDEX(ARTICULOS!$B:$B,MATCH(C90,ARTICULOS!$C:$C,0)),"")</f>
        <v/>
      </c>
      <c r="E90" s="3" t="str">
        <f>IF(C90="","",INDEX(ARTICULOS!$O:$O,MATCH($C90,ARTICULOS!$P:$P,0)))</f>
        <v/>
      </c>
      <c r="F90" t="str">
        <f t="shared" si="1"/>
        <v/>
      </c>
    </row>
    <row r="91" spans="1:6" x14ac:dyDescent="0.25">
      <c r="A91" s="3" t="str">
        <f>IF(C91="","",MAX($A$1:A90)+1)</f>
        <v/>
      </c>
      <c r="B91" s="3" t="str">
        <f>IFERROR(INDEX(ARTICULOS!$B:$B,MATCH(C91,ARTICULOS!$C:$C,0)),"")</f>
        <v/>
      </c>
      <c r="E91" s="3" t="str">
        <f>IF(C91="","",INDEX(ARTICULOS!$O:$O,MATCH($C91,ARTICULOS!$P:$P,0)))</f>
        <v/>
      </c>
      <c r="F91" t="str">
        <f t="shared" si="1"/>
        <v/>
      </c>
    </row>
    <row r="92" spans="1:6" x14ac:dyDescent="0.25">
      <c r="A92" s="3" t="str">
        <f>IF(C92="","",MAX($A$1:A91)+1)</f>
        <v/>
      </c>
      <c r="B92" s="3" t="str">
        <f>IFERROR(INDEX(ARTICULOS!$B:$B,MATCH(C92,ARTICULOS!$C:$C,0)),"")</f>
        <v/>
      </c>
      <c r="E92" s="3" t="str">
        <f>IF(C92="","",INDEX(ARTICULOS!$O:$O,MATCH($C92,ARTICULOS!$P:$P,0)))</f>
        <v/>
      </c>
      <c r="F92" t="str">
        <f t="shared" si="1"/>
        <v/>
      </c>
    </row>
    <row r="93" spans="1:6" x14ac:dyDescent="0.25">
      <c r="A93" s="3" t="str">
        <f>IF(C93="","",MAX($A$1:A92)+1)</f>
        <v/>
      </c>
      <c r="B93" s="3" t="str">
        <f>IFERROR(INDEX(ARTICULOS!$B:$B,MATCH(C93,ARTICULOS!$C:$C,0)),"")</f>
        <v/>
      </c>
      <c r="E93" s="3" t="str">
        <f>IF(C93="","",INDEX(ARTICULOS!$O:$O,MATCH($C93,ARTICULOS!$P:$P,0)))</f>
        <v/>
      </c>
      <c r="F93" t="str">
        <f t="shared" si="1"/>
        <v/>
      </c>
    </row>
    <row r="94" spans="1:6" x14ac:dyDescent="0.25">
      <c r="A94" s="3" t="str">
        <f>IF(C94="","",MAX($A$1:A93)+1)</f>
        <v/>
      </c>
      <c r="B94" s="3" t="str">
        <f>IFERROR(INDEX(ARTICULOS!$B:$B,MATCH(C94,ARTICULOS!$C:$C,0)),"")</f>
        <v/>
      </c>
      <c r="E94" s="3" t="str">
        <f>IF(C94="","",INDEX(ARTICULOS!$O:$O,MATCH($C94,ARTICULOS!$P:$P,0)))</f>
        <v/>
      </c>
      <c r="F94" t="str">
        <f t="shared" si="1"/>
        <v/>
      </c>
    </row>
    <row r="95" spans="1:6" x14ac:dyDescent="0.25">
      <c r="A95" s="3" t="str">
        <f>IF(C95="","",MAX($A$1:A94)+1)</f>
        <v/>
      </c>
      <c r="B95" s="3" t="str">
        <f>IFERROR(INDEX(ARTICULOS!$B:$B,MATCH(C95,ARTICULOS!$C:$C,0)),"")</f>
        <v/>
      </c>
      <c r="E95" s="3" t="str">
        <f>IF(C95="","",INDEX(ARTICULOS!$O:$O,MATCH($C95,ARTICULOS!$P:$P,0)))</f>
        <v/>
      </c>
      <c r="F95" t="str">
        <f t="shared" si="1"/>
        <v/>
      </c>
    </row>
    <row r="96" spans="1:6" x14ac:dyDescent="0.25">
      <c r="A96" s="3" t="str">
        <f>IF(C96="","",MAX($A$1:A95)+1)</f>
        <v/>
      </c>
      <c r="B96" s="3" t="str">
        <f>IFERROR(INDEX(ARTICULOS!$B:$B,MATCH(C96,ARTICULOS!$C:$C,0)),"")</f>
        <v/>
      </c>
      <c r="E96" s="3" t="str">
        <f>IF(C96="","",INDEX(ARTICULOS!$O:$O,MATCH($C96,ARTICULOS!$P:$P,0)))</f>
        <v/>
      </c>
      <c r="F96" t="str">
        <f t="shared" si="1"/>
        <v/>
      </c>
    </row>
    <row r="97" spans="1:6" x14ac:dyDescent="0.25">
      <c r="A97" s="3" t="str">
        <f>IF(C97="","",MAX($A$1:A96)+1)</f>
        <v/>
      </c>
      <c r="B97" s="3" t="str">
        <f>IFERROR(INDEX(ARTICULOS!$B:$B,MATCH(C97,ARTICULOS!$C:$C,0)),"")</f>
        <v/>
      </c>
      <c r="E97" s="3" t="str">
        <f>IF(C97="","",INDEX(ARTICULOS!$O:$O,MATCH($C97,ARTICULOS!$P:$P,0)))</f>
        <v/>
      </c>
      <c r="F97" t="str">
        <f t="shared" si="1"/>
        <v/>
      </c>
    </row>
    <row r="98" spans="1:6" x14ac:dyDescent="0.25">
      <c r="A98" s="3" t="str">
        <f>IF(C98="","",MAX($A$1:A97)+1)</f>
        <v/>
      </c>
      <c r="B98" s="3" t="str">
        <f>IFERROR(INDEX(ARTICULOS!$B:$B,MATCH(C98,ARTICULOS!$C:$C,0)),"")</f>
        <v/>
      </c>
      <c r="E98" s="3" t="str">
        <f>IF(C98="","",INDEX(ARTICULOS!$O:$O,MATCH($C98,ARTICULOS!$P:$P,0)))</f>
        <v/>
      </c>
      <c r="F98" t="str">
        <f t="shared" si="1"/>
        <v/>
      </c>
    </row>
    <row r="99" spans="1:6" x14ac:dyDescent="0.25">
      <c r="A99" s="3" t="str">
        <f>IF(C99="","",MAX($A$1:A98)+1)</f>
        <v/>
      </c>
      <c r="B99" s="3" t="str">
        <f>IFERROR(INDEX(ARTICULOS!$B:$B,MATCH(C99,ARTICULOS!$C:$C,0)),"")</f>
        <v/>
      </c>
      <c r="E99" s="3" t="str">
        <f>IF(C99="","",INDEX(ARTICULOS!$O:$O,MATCH($C99,ARTICULOS!$P:$P,0)))</f>
        <v/>
      </c>
      <c r="F99" t="str">
        <f t="shared" si="1"/>
        <v/>
      </c>
    </row>
    <row r="100" spans="1:6" x14ac:dyDescent="0.25">
      <c r="A100" s="3" t="str">
        <f>IF(C100="","",MAX($A$1:A99)+1)</f>
        <v/>
      </c>
      <c r="B100" s="3" t="str">
        <f>IFERROR(INDEX(ARTICULOS!$B:$B,MATCH(C100,ARTICULOS!$C:$C,0)),"")</f>
        <v/>
      </c>
      <c r="E100" s="3" t="str">
        <f>IF(C100="","",INDEX(ARTICULOS!$O:$O,MATCH($C100,ARTICULOS!$P:$P,0)))</f>
        <v/>
      </c>
      <c r="F100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2024-08-02T14:17:45Z</dcterms:modified>
</cp:coreProperties>
</file>